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Owner\Desktop\東日本選手データ\"/>
    </mc:Choice>
  </mc:AlternateContent>
  <xr:revisionPtr revIDLastSave="0" documentId="8_{3B0BA806-389C-45E8-B6D6-2E2EFD3BD6D9}" xr6:coauthVersionLast="47" xr6:coauthVersionMax="47" xr10:uidLastSave="{00000000-0000-0000-0000-000000000000}"/>
  <bookViews>
    <workbookView xWindow="-108" yWindow="-108" windowWidth="23256" windowHeight="12456" tabRatio="913" xr2:uid="{00000000-000D-0000-FFFF-FFFF00000000}"/>
  </bookViews>
  <sheets>
    <sheet name="選手データ" sheetId="1" r:id="rId1"/>
    <sheet name="カテゴリー一覧" sheetId="10" r:id="rId2"/>
    <sheet name="3" sheetId="103" r:id="rId3"/>
    <sheet name="4" sheetId="145" r:id="rId4"/>
    <sheet name="5" sheetId="146" r:id="rId5"/>
    <sheet name="6" sheetId="152" r:id="rId6"/>
    <sheet name="7A" sheetId="80" r:id="rId7"/>
    <sheet name="7B" sheetId="102" r:id="rId8"/>
    <sheet name="8" sheetId="82" r:id="rId9"/>
    <sheet name="9A" sheetId="95" r:id="rId10"/>
    <sheet name="9B" sheetId="130" r:id="rId11"/>
    <sheet name="10" sheetId="116" r:id="rId12"/>
    <sheet name="11" sheetId="92" r:id="rId13"/>
    <sheet name="12" sheetId="122" r:id="rId14"/>
    <sheet name="13" sheetId="74" r:id="rId15"/>
    <sheet name="14" sheetId="112" r:id="rId16"/>
    <sheet name="15" sheetId="115" r:id="rId17"/>
    <sheet name="16A" sheetId="111" r:id="rId18"/>
    <sheet name="16B" sheetId="91" r:id="rId19"/>
    <sheet name="17" sheetId="76" r:id="rId20"/>
    <sheet name="18A" sheetId="107" r:id="rId21"/>
    <sheet name="18B" sheetId="73" r:id="rId22"/>
    <sheet name="19" sheetId="84" r:id="rId23"/>
    <sheet name="20A" sheetId="120" r:id="rId24"/>
    <sheet name="20B" sheetId="75" r:id="rId25"/>
    <sheet name="21" sheetId="94" r:id="rId26"/>
    <sheet name="23" sheetId="83" r:id="rId27"/>
    <sheet name="24" sheetId="96" r:id="rId28"/>
    <sheet name="25" sheetId="90" r:id="rId29"/>
    <sheet name="25(13+12)" sheetId="117" r:id="rId30"/>
    <sheet name="28(14+14)" sheetId="121" r:id="rId31"/>
    <sheet name="31【16＋15】" sheetId="137" r:id="rId32"/>
    <sheet name="32【16＋16】" sheetId="124" r:id="rId33"/>
    <sheet name="34【17+17】" sheetId="131" r:id="rId34"/>
    <sheet name="35【17+18】" sheetId="119" r:id="rId35"/>
    <sheet name="37【18+19】" sheetId="132" r:id="rId36"/>
    <sheet name="新カテゴリー一覧 " sheetId="17" state="hidden" r:id="rId37"/>
    <sheet name="2in1" sheetId="79" r:id="rId38"/>
    <sheet name="プラカード" sheetId="108" r:id="rId39"/>
    <sheet name="デフォルト" sheetId="156" r:id="rId40"/>
    <sheet name="賞状印刷〔外人〕" sheetId="71" r:id="rId41"/>
    <sheet name="敢闘賞" sheetId="109" r:id="rId42"/>
    <sheet name="賞状印刷" sheetId="72" r:id="rId43"/>
  </sheets>
  <definedNames>
    <definedName name="_xlnm._FilterDatabase" localSheetId="1" hidden="1">カテゴリー一覧!$E$1:$E$65</definedName>
    <definedName name="_xlnm._FilterDatabase" localSheetId="36" hidden="1">'新カテゴリー一覧 '!$A$1:$B$52</definedName>
    <definedName name="_xlnm._FilterDatabase" localSheetId="0" hidden="1">選手データ!$A$4:$O$822</definedName>
    <definedName name="_xlnm.Print_Area" localSheetId="11">'10'!$A$1:$BW$199</definedName>
    <definedName name="_xlnm.Print_Area" localSheetId="12">'11'!$A$1:$BW$199</definedName>
    <definedName name="_xlnm.Print_Area" localSheetId="13">'12'!$A$1:$BW$199</definedName>
    <definedName name="_xlnm.Print_Area" localSheetId="14">'13'!$A$1:$BW$199</definedName>
    <definedName name="_xlnm.Print_Area" localSheetId="15">'14'!$A$1:$BW$199</definedName>
    <definedName name="_xlnm.Print_Area" localSheetId="16">'15'!$A$1:$BW$199</definedName>
    <definedName name="_xlnm.Print_Area" localSheetId="17">'16A'!$A$1:$BW$199</definedName>
    <definedName name="_xlnm.Print_Area" localSheetId="18">'16B'!$A$1:$BW$199</definedName>
    <definedName name="_xlnm.Print_Area" localSheetId="19">'17'!$A$1:$BW$199</definedName>
    <definedName name="_xlnm.Print_Area" localSheetId="20">'18A'!$A$1:$BW$199</definedName>
    <definedName name="_xlnm.Print_Area" localSheetId="21">'18B'!$A$1:$BW$199</definedName>
    <definedName name="_xlnm.Print_Area" localSheetId="22">'19'!$A$1:$BW$199</definedName>
    <definedName name="_xlnm.Print_Area" localSheetId="23">'20A'!$A$1:$BW$218</definedName>
    <definedName name="_xlnm.Print_Area" localSheetId="24">'20B'!$A$1:$BW$199</definedName>
    <definedName name="_xlnm.Print_Area" localSheetId="25">'21'!$A$1:$BW$199</definedName>
    <definedName name="_xlnm.Print_Area" localSheetId="26">'23'!$A$1:$BW$199</definedName>
    <definedName name="_xlnm.Print_Area" localSheetId="27">'24'!$A$1:$BV$199</definedName>
    <definedName name="_xlnm.Print_Area" localSheetId="28">'25'!$A$1:$BW$199</definedName>
    <definedName name="_xlnm.Print_Area" localSheetId="29">'25(13+12)'!$A$1:$ET$199</definedName>
    <definedName name="_xlnm.Print_Area" localSheetId="30">'28(14+14)'!$A$1:$ET$199</definedName>
    <definedName name="_xlnm.Print_Area" localSheetId="37">'2in1'!$A$1:$BW$199</definedName>
    <definedName name="_xlnm.Print_Area" localSheetId="2">'3'!$A$1:$BW$199</definedName>
    <definedName name="_xlnm.Print_Area" localSheetId="31">'31【16＋15】'!$A$1:$ET$199</definedName>
    <definedName name="_xlnm.Print_Area" localSheetId="32">'32【16＋16】'!$A$1:$ET$199</definedName>
    <definedName name="_xlnm.Print_Area" localSheetId="33">'34【17+17】'!$A$1:$ET$199</definedName>
    <definedName name="_xlnm.Print_Area" localSheetId="34">'35【17+18】'!$A$1:$ET$233</definedName>
    <definedName name="_xlnm.Print_Area" localSheetId="35">'37【18+19】'!$A$1:$ET$199</definedName>
    <definedName name="_xlnm.Print_Area" localSheetId="3">'4'!$A$1:$BW$199</definedName>
    <definedName name="_xlnm.Print_Area" localSheetId="4">'5'!$A$1:$BW$179</definedName>
    <definedName name="_xlnm.Print_Area" localSheetId="5">'6'!$A$1:$BW$199</definedName>
    <definedName name="_xlnm.Print_Area" localSheetId="6">'7A'!$A$1:$BW$199</definedName>
    <definedName name="_xlnm.Print_Area" localSheetId="7">'7B'!$A$1:$BW$198</definedName>
    <definedName name="_xlnm.Print_Area" localSheetId="8">'8'!$A$1:$BW$199</definedName>
    <definedName name="_xlnm.Print_Area" localSheetId="9">'9A'!$A$1:$BW$199</definedName>
    <definedName name="_xlnm.Print_Area" localSheetId="10">'9B'!$A$1:$BW$199</definedName>
    <definedName name="_xlnm.Print_Area" localSheetId="39">デフォルト!$A$1:$BW$199</definedName>
    <definedName name="_xlnm.Print_Area" localSheetId="41">敢闘賞!$A$1:$Z$67</definedName>
    <definedName name="_xlnm.Print_Area" localSheetId="42">賞状印刷!$A$1:$Z$67</definedName>
    <definedName name="カテゴリー一覧" localSheetId="36">'新カテゴリー一覧 '!$A$1:$B$52</definedName>
    <definedName name="カテゴリー一覧">カテゴリー一覧!$A$1:$B$75</definedName>
    <definedName name="カテゴリー表" localSheetId="36">'新カテゴリー一覧 '!$A$1:$B$52</definedName>
    <definedName name="カテゴリー表">カテゴリー一覧!$A$1:$B$75</definedName>
    <definedName name="新カテゴリ名称" localSheetId="36">'新カテゴリー一覧 '!$A$1:$B$52</definedName>
    <definedName name="選手データ">選手データ!$A$4:$O$299</definedName>
    <definedName name="選手リスト">選手データ!$B$4:$O$822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02" i="1" l="1"/>
  <c r="O480"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231"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1" i="1"/>
  <c r="O482" i="1"/>
  <c r="O483" i="1"/>
  <c r="O484" i="1"/>
  <c r="O485" i="1"/>
  <c r="O486" i="1"/>
  <c r="O487" i="1"/>
  <c r="O488" i="1"/>
  <c r="O489" i="1"/>
  <c r="O490" i="1"/>
  <c r="O491" i="1"/>
  <c r="O492" i="1"/>
  <c r="O493" i="1"/>
  <c r="O494" i="1"/>
  <c r="O495" i="1"/>
  <c r="O496" i="1"/>
  <c r="O497" i="1"/>
  <c r="O498" i="1"/>
  <c r="O499" i="1"/>
  <c r="O500" i="1"/>
  <c r="O501"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E824" i="1"/>
  <c r="D156" i="1"/>
  <c r="D757" i="1"/>
  <c r="D713" i="1"/>
  <c r="D733" i="1"/>
  <c r="D789" i="1"/>
  <c r="D264" i="1"/>
  <c r="D297" i="1"/>
  <c r="D812" i="1"/>
  <c r="D586" i="1"/>
  <c r="D353" i="1"/>
  <c r="D217" i="1"/>
  <c r="D658" i="1"/>
  <c r="D623" i="1"/>
  <c r="D476" i="1"/>
  <c r="D631" i="1"/>
  <c r="D530" i="1"/>
  <c r="D605" i="1"/>
  <c r="D637" i="1"/>
  <c r="D32" i="1"/>
  <c r="D652" i="1"/>
  <c r="D705" i="1"/>
  <c r="D457" i="1"/>
  <c r="D782" i="1"/>
  <c r="D755" i="1"/>
  <c r="D604" i="1"/>
  <c r="D610" i="1"/>
  <c r="D85" i="1"/>
  <c r="D781" i="1"/>
  <c r="D480" i="1"/>
  <c r="D483" i="1"/>
  <c r="D101" i="1"/>
  <c r="D335" i="1"/>
  <c r="D636" i="1"/>
  <c r="D794" i="1"/>
  <c r="D597" i="1"/>
  <c r="D70" i="1"/>
  <c r="D506" i="1"/>
  <c r="D157" i="1"/>
  <c r="D154" i="1"/>
  <c r="D240" i="1"/>
  <c r="D118" i="1"/>
  <c r="D809" i="1"/>
  <c r="D439" i="1"/>
  <c r="D810" i="1"/>
  <c r="D774" i="1"/>
  <c r="D632" i="1"/>
  <c r="D694" i="1"/>
  <c r="D735" i="1"/>
  <c r="D647" i="1"/>
  <c r="D690" i="1"/>
  <c r="D677" i="1"/>
  <c r="D763" i="1"/>
  <c r="D645" i="1"/>
  <c r="D209" i="1"/>
  <c r="D773" i="1"/>
  <c r="D78" i="1"/>
  <c r="D646" i="1"/>
  <c r="D350" i="1"/>
  <c r="D760" i="1"/>
  <c r="D435" i="1"/>
  <c r="D137" i="1"/>
  <c r="D81" i="1"/>
  <c r="D551" i="1"/>
  <c r="D635" i="1"/>
  <c r="D345" i="1"/>
  <c r="D280" i="1"/>
  <c r="D722" i="1"/>
  <c r="D82" i="1"/>
  <c r="D98" i="1"/>
  <c r="D685" i="1"/>
  <c r="D796" i="1"/>
  <c r="D423" i="1"/>
  <c r="D561" i="1"/>
  <c r="D749" i="1"/>
  <c r="D207" i="1"/>
  <c r="D745" i="1"/>
  <c r="D75" i="1"/>
  <c r="D769" i="1"/>
  <c r="D638" i="1"/>
  <c r="D164" i="1"/>
  <c r="D654" i="1"/>
  <c r="D456" i="1"/>
  <c r="D202" i="1"/>
  <c r="D61" i="1"/>
  <c r="D759" i="1"/>
  <c r="D653" i="1"/>
  <c r="D756" i="1"/>
  <c r="D119" i="1"/>
  <c r="D384" i="1"/>
  <c r="D723" i="1"/>
  <c r="D516" i="1"/>
  <c r="D402" i="1"/>
  <c r="D88" i="1"/>
  <c r="D596" i="1"/>
  <c r="D683" i="1"/>
  <c r="D279" i="1"/>
  <c r="D790" i="1"/>
  <c r="D77" i="1"/>
  <c r="D535" i="1"/>
  <c r="D717" i="1"/>
  <c r="D806" i="1"/>
  <c r="D213" i="1"/>
  <c r="D741" i="1"/>
  <c r="D83" i="1"/>
  <c r="D613" i="1"/>
  <c r="D590" i="1"/>
  <c r="D617" i="1"/>
  <c r="D588" i="1"/>
  <c r="D281" i="1"/>
  <c r="D16" i="1"/>
  <c r="D37" i="1"/>
  <c r="D695" i="1"/>
  <c r="D758" i="1"/>
  <c r="D274" i="1"/>
  <c r="D472" i="1"/>
  <c r="D656" i="1"/>
  <c r="D798" i="1"/>
  <c r="D507" i="1"/>
  <c r="D799" i="1"/>
  <c r="D33" i="1"/>
  <c r="D291" i="1"/>
  <c r="D639" i="1"/>
  <c r="D171" i="1"/>
  <c r="D627" i="1"/>
  <c r="D544" i="1"/>
  <c r="D284" i="1"/>
  <c r="D247" i="1"/>
  <c r="D351" i="1"/>
  <c r="D392" i="1"/>
  <c r="D160" i="1"/>
  <c r="D771" i="1"/>
  <c r="D186" i="1"/>
  <c r="D14" i="1"/>
  <c r="D177" i="1"/>
  <c r="D10" i="1"/>
  <c r="D328" i="1"/>
  <c r="D777" i="1"/>
  <c r="D533" i="1"/>
  <c r="D255" i="1"/>
  <c r="D787" i="1"/>
  <c r="D245" i="1"/>
  <c r="D537" i="1"/>
  <c r="D651" i="1"/>
  <c r="D764" i="1"/>
  <c r="D265" i="1"/>
  <c r="D27" i="1"/>
  <c r="D460" i="1"/>
  <c r="D272" i="1"/>
  <c r="D797" i="1"/>
  <c r="D720" i="1"/>
  <c r="D738" i="1"/>
  <c r="D35" i="1"/>
  <c r="D791" i="1"/>
  <c r="D331" i="1"/>
  <c r="D660" i="1"/>
  <c r="D71" i="1"/>
  <c r="D724" i="1"/>
  <c r="D251" i="1"/>
  <c r="D589" i="1"/>
  <c r="D734" i="1"/>
  <c r="D40" i="1"/>
  <c r="D630" i="1"/>
  <c r="D515" i="1"/>
  <c r="D711" i="1"/>
  <c r="D803" i="1"/>
  <c r="D795" i="1"/>
  <c r="D187" i="1"/>
  <c r="D785" i="1"/>
  <c r="D793" i="1"/>
  <c r="D237" i="1"/>
  <c r="D693" i="1"/>
  <c r="D778" i="1"/>
  <c r="D333" i="1"/>
  <c r="D661" i="1"/>
  <c r="D102" i="1"/>
  <c r="D216" i="1"/>
  <c r="D776" i="1"/>
  <c r="D349" i="1"/>
  <c r="D368" i="1"/>
  <c r="D26" i="1"/>
  <c r="D162" i="1"/>
  <c r="D761" i="1"/>
  <c r="D161" i="1"/>
  <c r="D36" i="1"/>
  <c r="D426" i="1"/>
  <c r="D775" i="1"/>
  <c r="D696" i="1"/>
  <c r="D725" i="1"/>
  <c r="D562" i="1"/>
  <c r="D490" i="1"/>
  <c r="D709" i="1"/>
  <c r="D814" i="1"/>
  <c r="D99" i="1"/>
  <c r="D595" i="1"/>
  <c r="D819" i="1"/>
  <c r="D15" i="1"/>
  <c r="D680" i="1"/>
  <c r="D38" i="1"/>
  <c r="D615" i="1"/>
  <c r="D492" i="1"/>
  <c r="D808" i="1"/>
  <c r="D703" i="1"/>
  <c r="D262" i="1"/>
  <c r="D340" i="1"/>
  <c r="D571" i="1"/>
  <c r="D499" i="1"/>
  <c r="D753" i="1"/>
  <c r="D678" i="1"/>
  <c r="D189" i="1"/>
  <c r="D822" i="1"/>
  <c r="D387" i="1"/>
  <c r="D417" i="1"/>
  <c r="D470" i="1"/>
  <c r="D243" i="1"/>
  <c r="D666" i="1"/>
  <c r="D675" i="1"/>
  <c r="D765" i="1"/>
  <c r="D650" i="1"/>
  <c r="D718" i="1"/>
  <c r="D105" i="1"/>
  <c r="D625" i="1"/>
  <c r="D462" i="1"/>
  <c r="D239" i="1"/>
  <c r="D394" i="1"/>
  <c r="D708" i="1"/>
  <c r="D434" i="1"/>
  <c r="D204" i="1"/>
  <c r="D622" i="1"/>
  <c r="D451" i="1"/>
  <c r="D662" i="1"/>
  <c r="D664" i="1"/>
  <c r="D672" i="1"/>
  <c r="D644" i="1"/>
  <c r="D513" i="1"/>
  <c r="D475" i="1"/>
  <c r="D327" i="1"/>
  <c r="D744" i="1"/>
  <c r="D338" i="1"/>
  <c r="D341" i="1"/>
  <c r="D110" i="1"/>
  <c r="D707" i="1"/>
  <c r="D788" i="1"/>
  <c r="D135" i="1"/>
  <c r="D811" i="1"/>
  <c r="D223" i="1"/>
  <c r="D450" i="1"/>
  <c r="D754" i="1"/>
  <c r="D591" i="1"/>
  <c r="D343" i="1"/>
  <c r="D669" i="1"/>
  <c r="D467" i="1"/>
  <c r="D704" i="1"/>
  <c r="D358" i="1"/>
  <c r="D29" i="1"/>
  <c r="D178" i="1"/>
  <c r="D200" i="1"/>
  <c r="D354" i="1"/>
  <c r="D641" i="1"/>
  <c r="D716" i="1"/>
  <c r="D469" i="1"/>
  <c r="D676" i="1"/>
  <c r="D679" i="1"/>
  <c r="D266" i="1"/>
  <c r="D425" i="1"/>
  <c r="D376" i="1"/>
  <c r="D816" i="1"/>
  <c r="D494" i="1"/>
  <c r="D762" i="1"/>
  <c r="D752" i="1"/>
  <c r="D365" i="1"/>
  <c r="D427" i="1"/>
  <c r="D383" i="1"/>
  <c r="D361" i="1"/>
  <c r="D818" i="1"/>
  <c r="D786" i="1"/>
  <c r="D39" i="1"/>
  <c r="D201" i="1"/>
  <c r="D464" i="1"/>
  <c r="D643" i="1"/>
  <c r="D570" i="1"/>
  <c r="D802" i="1"/>
  <c r="D779" i="1"/>
  <c r="D608" i="1"/>
  <c r="D700" i="1"/>
  <c r="D674" i="1"/>
  <c r="D584" i="1"/>
  <c r="D768" i="1"/>
  <c r="D820" i="1"/>
  <c r="D127" i="1"/>
  <c r="D165" i="1"/>
  <c r="D739" i="1"/>
  <c r="D491" i="1"/>
  <c r="D600" i="1"/>
  <c r="D400" i="1"/>
  <c r="D288" i="1"/>
  <c r="D598" i="1"/>
  <c r="D784" i="1"/>
  <c r="D471" i="1"/>
  <c r="D228" i="1"/>
  <c r="D22" i="1"/>
  <c r="D688" i="1"/>
  <c r="D465" i="1"/>
  <c r="D106" i="1"/>
  <c r="D92" i="1"/>
  <c r="D710" i="1"/>
  <c r="D514" i="1"/>
  <c r="D673" i="1"/>
  <c r="D474" i="1"/>
  <c r="D746" i="1"/>
  <c r="D539" i="1"/>
  <c r="D482" i="1"/>
  <c r="D601" i="1"/>
  <c r="D618" i="1"/>
  <c r="D190" i="1"/>
  <c r="D649" i="1"/>
  <c r="D667" i="1"/>
  <c r="D730" i="1"/>
  <c r="D45" i="1"/>
  <c r="D325" i="1"/>
  <c r="D691" i="1"/>
  <c r="D805" i="1"/>
  <c r="D728" i="1"/>
  <c r="D261" i="1"/>
  <c r="D339" i="1"/>
  <c r="D210" i="1"/>
  <c r="D495" i="1"/>
  <c r="D211" i="1"/>
  <c r="D468" i="1"/>
  <c r="D585" i="1"/>
  <c r="D269" i="1"/>
  <c r="D461" i="1"/>
  <c r="D390" i="1"/>
  <c r="D54" i="1"/>
  <c r="D815" i="1"/>
  <c r="D732" i="1"/>
  <c r="D528" i="1"/>
  <c r="D271" i="1"/>
  <c r="D581" i="1"/>
  <c r="D25" i="1"/>
  <c r="D477" i="1"/>
  <c r="D182" i="1"/>
  <c r="D347" i="1"/>
  <c r="D671" i="1"/>
  <c r="D689" i="1"/>
  <c r="D568" i="1"/>
  <c r="D97" i="1"/>
  <c r="D440" i="1"/>
  <c r="D436" i="1"/>
  <c r="D751" i="1"/>
  <c r="D485" i="1"/>
  <c r="D459" i="1"/>
  <c r="D737" i="1"/>
  <c r="D519" i="1"/>
  <c r="D629" i="1"/>
  <c r="D298" i="1"/>
  <c r="D13" i="1"/>
  <c r="D543" i="1"/>
  <c r="D607" i="1"/>
  <c r="D24" i="1"/>
  <c r="D813" i="1"/>
  <c r="D493" i="1"/>
  <c r="D286" i="1"/>
  <c r="D52" i="1"/>
  <c r="D697" i="1"/>
  <c r="D122" i="1"/>
  <c r="D640" i="1"/>
  <c r="D592" i="1"/>
  <c r="D729" i="1"/>
  <c r="D714" i="1"/>
  <c r="D455" i="1"/>
  <c r="D619" i="1"/>
  <c r="D545" i="1"/>
  <c r="D742" i="1"/>
  <c r="D767" i="1"/>
  <c r="D91" i="1"/>
  <c r="D386" i="1"/>
  <c r="D780" i="1"/>
  <c r="D479" i="1"/>
  <c r="D382" i="1"/>
  <c r="D807" i="1"/>
  <c r="D501" i="1"/>
  <c r="D41" i="1"/>
  <c r="D684" i="1"/>
  <c r="D342" i="1"/>
  <c r="D420" i="1"/>
  <c r="D58" i="1"/>
  <c r="D692" i="1"/>
  <c r="D686" i="1"/>
  <c r="D792" i="1"/>
  <c r="D445" i="1"/>
  <c r="D657" i="1"/>
  <c r="D290" i="1"/>
  <c r="D726" i="1"/>
  <c r="D801" i="1"/>
  <c r="D719" i="1"/>
  <c r="D30" i="1"/>
  <c r="D706" i="1"/>
  <c r="D431" i="1"/>
  <c r="D409" i="1"/>
  <c r="D668" i="1"/>
  <c r="D583" i="1"/>
  <c r="D663" i="1"/>
  <c r="D176" i="1"/>
  <c r="D747" i="1"/>
  <c r="D180" i="1"/>
  <c r="D404" i="1"/>
  <c r="D681" i="1"/>
  <c r="D270" i="1"/>
  <c r="D804" i="1"/>
  <c r="D609" i="1"/>
  <c r="D628" i="1"/>
  <c r="D232" i="1"/>
  <c r="D699" i="1"/>
  <c r="D230" i="1"/>
  <c r="D731" i="1"/>
  <c r="D611" i="1"/>
  <c r="D670" i="1"/>
  <c r="D772" i="1"/>
  <c r="D721" i="1"/>
  <c r="D48" i="1"/>
  <c r="D727" i="1"/>
  <c r="D437" i="1"/>
  <c r="D248" i="1"/>
  <c r="D199" i="1"/>
  <c r="D698" i="1"/>
  <c r="D783" i="1"/>
  <c r="D218" i="1"/>
  <c r="D336" i="1"/>
  <c r="D8" i="1"/>
  <c r="D112" i="1"/>
  <c r="D521" i="1"/>
  <c r="D659" i="1"/>
  <c r="D687" i="1"/>
  <c r="D277" i="1"/>
  <c r="D348" i="1"/>
  <c r="D405" i="1"/>
  <c r="D175" i="1"/>
  <c r="D133" i="1"/>
  <c r="D642" i="1"/>
  <c r="D541" i="1"/>
  <c r="D466" i="1"/>
  <c r="D90" i="1"/>
  <c r="D701" i="1"/>
  <c r="D578" i="1"/>
  <c r="D740" i="1"/>
  <c r="D364" i="1"/>
  <c r="D554" i="1"/>
  <c r="D397" i="1"/>
  <c r="D511" i="1"/>
  <c r="D712" i="1"/>
  <c r="D275" i="1"/>
  <c r="D481" i="1"/>
  <c r="D648" i="1"/>
  <c r="D536" i="1"/>
  <c r="D373" i="1"/>
  <c r="D634" i="1"/>
  <c r="D115" i="1"/>
  <c r="D702" i="1"/>
  <c r="D574" i="1"/>
  <c r="D817" i="1"/>
  <c r="D612" i="1"/>
  <c r="D128" i="1"/>
  <c r="D352" i="1"/>
  <c r="D743" i="1"/>
  <c r="D633" i="1"/>
  <c r="D518" i="1"/>
  <c r="D626" i="1"/>
  <c r="D655" i="1"/>
  <c r="D624" i="1"/>
  <c r="D263" i="1"/>
  <c r="D766" i="1"/>
  <c r="D620" i="1"/>
  <c r="D665" i="1"/>
  <c r="D616" i="1"/>
  <c r="D497" i="1"/>
  <c r="D580" i="1"/>
  <c r="D682" i="1"/>
  <c r="D79" i="1"/>
  <c r="D542" i="1"/>
  <c r="D715" i="1"/>
  <c r="D108" i="1"/>
  <c r="D18" i="1"/>
  <c r="D594" i="1"/>
  <c r="D800" i="1"/>
  <c r="D504" i="1"/>
  <c r="D406" i="1"/>
  <c r="D565" i="1"/>
  <c r="D169" i="1"/>
  <c r="D736" i="1"/>
  <c r="D155" i="1"/>
  <c r="D748" i="1"/>
  <c r="D185" i="1"/>
  <c r="D430" i="1"/>
  <c r="D111" i="1"/>
  <c r="D289" i="1"/>
  <c r="D770" i="1"/>
  <c r="D621" i="1"/>
  <c r="D750" i="1"/>
  <c r="D103" i="1"/>
  <c r="D126" i="1"/>
  <c r="D614" i="1"/>
  <c r="D458" i="1"/>
  <c r="A2" i="1"/>
  <c r="C4" i="10" l="1"/>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3" i="10"/>
  <c r="C2" i="10"/>
  <c r="K150" i="156"/>
  <c r="K169" i="156" s="1"/>
  <c r="BB113" i="156"/>
  <c r="AX97" i="156"/>
  <c r="AX129" i="156" s="1"/>
  <c r="AX65" i="156"/>
  <c r="AT41" i="156"/>
  <c r="AT57" i="156" s="1"/>
  <c r="AT73" i="156" s="1"/>
  <c r="AT89" i="156" s="1"/>
  <c r="AT105" i="156" s="1"/>
  <c r="K28" i="156"/>
  <c r="R150" i="156" s="1"/>
  <c r="R169" i="156" s="1"/>
  <c r="AE23" i="156"/>
  <c r="AA23" i="156"/>
  <c r="P22" i="156"/>
  <c r="AO20" i="156"/>
  <c r="AA20" i="156"/>
  <c r="P20" i="156"/>
  <c r="R105" i="152"/>
  <c r="Y105" i="152" s="1"/>
  <c r="Y124" i="152" s="1"/>
  <c r="R124" i="152"/>
  <c r="AX64" i="152"/>
  <c r="AT57" i="152"/>
  <c r="K31" i="152"/>
  <c r="AE34" i="152" s="1"/>
  <c r="AE24" i="152"/>
  <c r="AA24" i="152"/>
  <c r="P23" i="152"/>
  <c r="AO21" i="152"/>
  <c r="AA21" i="152"/>
  <c r="P21" i="152"/>
  <c r="P109" i="146"/>
  <c r="P128" i="146" s="1"/>
  <c r="AX53" i="146"/>
  <c r="DO52" i="146"/>
  <c r="DK52" i="146"/>
  <c r="CZ51" i="146"/>
  <c r="DY49" i="146"/>
  <c r="DK49" i="146"/>
  <c r="CZ49" i="146"/>
  <c r="EH44" i="146"/>
  <c r="DO44" i="146"/>
  <c r="DK44" i="146"/>
  <c r="CZ43" i="146"/>
  <c r="DY41" i="146"/>
  <c r="DK41" i="146"/>
  <c r="CZ41" i="146"/>
  <c r="DO36" i="146"/>
  <c r="DK36" i="146"/>
  <c r="CZ35" i="146"/>
  <c r="DY33" i="146"/>
  <c r="DK33" i="146"/>
  <c r="CZ33" i="146"/>
  <c r="K30" i="146"/>
  <c r="K40" i="146" s="1"/>
  <c r="DO28" i="146"/>
  <c r="DK28" i="146"/>
  <c r="CZ27" i="146"/>
  <c r="DY25" i="146"/>
  <c r="DK25" i="146"/>
  <c r="AE23" i="146"/>
  <c r="AA23" i="146"/>
  <c r="EH22" i="146"/>
  <c r="ED38" i="146" s="1"/>
  <c r="P22" i="146"/>
  <c r="DO20" i="146"/>
  <c r="DK20" i="146"/>
  <c r="AO20" i="146"/>
  <c r="AA20" i="146"/>
  <c r="P20" i="146"/>
  <c r="CZ19" i="146"/>
  <c r="DY17" i="146"/>
  <c r="DK17" i="146"/>
  <c r="CZ17" i="146"/>
  <c r="AO87" i="145"/>
  <c r="AH87" i="145"/>
  <c r="AA87" i="145"/>
  <c r="T87" i="145"/>
  <c r="AV46" i="145"/>
  <c r="K30" i="145"/>
  <c r="I141" i="82"/>
  <c r="P141" i="82"/>
  <c r="O140" i="95"/>
  <c r="O159" i="95" s="1"/>
  <c r="K150" i="137"/>
  <c r="K169" i="137" s="1"/>
  <c r="CP113" i="137"/>
  <c r="BB113" i="137"/>
  <c r="CL81" i="137"/>
  <c r="AX65" i="137"/>
  <c r="AX97" i="137" s="1"/>
  <c r="AX129" i="137" s="1"/>
  <c r="AT41" i="137"/>
  <c r="AT57" i="137" s="1"/>
  <c r="AT73" i="137" s="1"/>
  <c r="AT89" i="137" s="1"/>
  <c r="AT105" i="137" s="1"/>
  <c r="K36" i="137"/>
  <c r="Y150" i="137" s="1"/>
  <c r="Y169" i="137" s="1"/>
  <c r="CT33" i="137"/>
  <c r="CT65" i="137" s="1"/>
  <c r="CT97" i="137" s="1"/>
  <c r="CT127" i="137" s="1"/>
  <c r="AO28" i="137"/>
  <c r="K28" i="137"/>
  <c r="R150" i="137" s="1"/>
  <c r="R169" i="137" s="1"/>
  <c r="CX25" i="137"/>
  <c r="CX41" i="137" s="1"/>
  <c r="CX57" i="137" s="1"/>
  <c r="CX73" i="137" s="1"/>
  <c r="CX89" i="137" s="1"/>
  <c r="CX105" i="137" s="1"/>
  <c r="CX121" i="137" s="1"/>
  <c r="AE23" i="137"/>
  <c r="AA23" i="137"/>
  <c r="P22" i="137"/>
  <c r="EP21" i="137"/>
  <c r="EM21" i="137"/>
  <c r="AO20" i="137"/>
  <c r="AA20" i="137"/>
  <c r="P20" i="137"/>
  <c r="EM1" i="137"/>
  <c r="K140" i="80"/>
  <c r="R140" i="80" s="1"/>
  <c r="CG88" i="132"/>
  <c r="BF123" i="132"/>
  <c r="CK56" i="132" s="1"/>
  <c r="CK130" i="132" s="1"/>
  <c r="BB73" i="132"/>
  <c r="BB105" i="132" s="1"/>
  <c r="BB140" i="132" s="1"/>
  <c r="CO38" i="132" s="1"/>
  <c r="CO73" i="132" s="1"/>
  <c r="CO110" i="132" s="1"/>
  <c r="CO148" i="132" s="1"/>
  <c r="AX49" i="132"/>
  <c r="AX65" i="132" s="1"/>
  <c r="AX81" i="132" s="1"/>
  <c r="AX97" i="132" s="1"/>
  <c r="AX113" i="132" s="1"/>
  <c r="AX129" i="132" s="1"/>
  <c r="AX151" i="132" s="1"/>
  <c r="CS27" i="132" s="1"/>
  <c r="CS49" i="132" s="1"/>
  <c r="CS65" i="132" s="1"/>
  <c r="CS81" i="132" s="1"/>
  <c r="CS99" i="132" s="1"/>
  <c r="CS121" i="132" s="1"/>
  <c r="CS137" i="132" s="1"/>
  <c r="CS159" i="132" s="1"/>
  <c r="AT145" i="132"/>
  <c r="CX33" i="132" s="1"/>
  <c r="CX105" i="132" s="1"/>
  <c r="CX153" i="132" s="1"/>
  <c r="K28" i="132"/>
  <c r="AE31" i="132" s="1"/>
  <c r="AE23" i="132"/>
  <c r="AA23" i="132"/>
  <c r="P22" i="132"/>
  <c r="EP21" i="132"/>
  <c r="EM21" i="132"/>
  <c r="AO20" i="132"/>
  <c r="AA20" i="132"/>
  <c r="P20" i="132"/>
  <c r="EM1" i="132"/>
  <c r="CH104" i="131"/>
  <c r="CL138" i="131"/>
  <c r="CP77" i="131"/>
  <c r="CP117" i="131" s="1"/>
  <c r="CP159" i="131" s="1"/>
  <c r="CX166" i="131"/>
  <c r="CT46" i="131"/>
  <c r="CT66" i="131" s="1"/>
  <c r="CT86" i="131" s="1"/>
  <c r="CT106" i="131" s="1"/>
  <c r="CT126" i="131" s="1"/>
  <c r="CT146" i="131" s="1"/>
  <c r="CT173" i="131" s="1"/>
  <c r="EP21" i="131"/>
  <c r="EM21" i="131"/>
  <c r="EM1" i="131"/>
  <c r="BF146" i="131"/>
  <c r="BB86" i="131"/>
  <c r="BB126" i="131" s="1"/>
  <c r="BB166" i="131" s="1"/>
  <c r="AX56" i="131"/>
  <c r="AX76" i="131" s="1"/>
  <c r="AX96" i="131" s="1"/>
  <c r="AX116" i="131" s="1"/>
  <c r="AX136" i="131" s="1"/>
  <c r="AX156" i="131" s="1"/>
  <c r="AX176" i="131" s="1"/>
  <c r="K30" i="131"/>
  <c r="K40" i="131" s="1"/>
  <c r="AE23" i="131"/>
  <c r="AA23" i="131"/>
  <c r="P22" i="131"/>
  <c r="AO20" i="131"/>
  <c r="AA20" i="131"/>
  <c r="P20" i="131"/>
  <c r="W138" i="130"/>
  <c r="AD138" i="130" s="1"/>
  <c r="AK138" i="130" s="1"/>
  <c r="AR138" i="130" s="1"/>
  <c r="P161" i="130" s="1"/>
  <c r="W161" i="130" s="1"/>
  <c r="AD161" i="130" s="1"/>
  <c r="AK161" i="130" s="1"/>
  <c r="AX46" i="130"/>
  <c r="P157" i="130"/>
  <c r="BB80" i="130"/>
  <c r="AX66" i="130"/>
  <c r="AX93" i="130" s="1"/>
  <c r="CL81" i="124"/>
  <c r="CP113" i="124"/>
  <c r="CT33" i="124"/>
  <c r="CT65" i="124" s="1"/>
  <c r="CT97" i="124" s="1"/>
  <c r="CT129" i="124" s="1"/>
  <c r="CX25" i="124"/>
  <c r="CX41" i="124" s="1"/>
  <c r="CX57" i="124" s="1"/>
  <c r="CX73" i="124" s="1"/>
  <c r="CX89" i="124" s="1"/>
  <c r="CX105" i="124" s="1"/>
  <c r="CX121" i="124" s="1"/>
  <c r="CX137" i="124" s="1"/>
  <c r="FP105" i="124"/>
  <c r="FT59" i="124"/>
  <c r="FT90" i="124" s="1"/>
  <c r="FT120" i="124" s="1"/>
  <c r="FX50" i="124"/>
  <c r="FX66" i="124" s="1"/>
  <c r="FX82" i="124" s="1"/>
  <c r="FX98" i="124" s="1"/>
  <c r="FX114" i="124" s="1"/>
  <c r="EP21" i="124"/>
  <c r="EM21" i="124"/>
  <c r="EM1" i="124"/>
  <c r="K150" i="124"/>
  <c r="K169" i="124" s="1"/>
  <c r="BB113" i="124"/>
  <c r="AX65" i="124"/>
  <c r="AX97" i="124" s="1"/>
  <c r="AX129" i="124" s="1"/>
  <c r="AT41" i="124"/>
  <c r="AT57" i="124" s="1"/>
  <c r="AT73" i="124" s="1"/>
  <c r="AT89" i="124" s="1"/>
  <c r="AT105" i="124" s="1"/>
  <c r="K28" i="124"/>
  <c r="R150" i="124" s="1"/>
  <c r="R169" i="124" s="1"/>
  <c r="AE23" i="124"/>
  <c r="AA23" i="124"/>
  <c r="P22" i="124"/>
  <c r="AO20" i="124"/>
  <c r="AA20" i="124"/>
  <c r="P20" i="124"/>
  <c r="CH91" i="119"/>
  <c r="CL115" i="119"/>
  <c r="CP97" i="119"/>
  <c r="CP131" i="119" s="1"/>
  <c r="CP65" i="119"/>
  <c r="AT145" i="119"/>
  <c r="CX137" i="119" s="1"/>
  <c r="DC20" i="119"/>
  <c r="DC28" i="119" s="1"/>
  <c r="BF124" i="119"/>
  <c r="BB73" i="119"/>
  <c r="BB105" i="119" s="1"/>
  <c r="BB140" i="119" s="1"/>
  <c r="AA156" i="119"/>
  <c r="AO156" i="119"/>
  <c r="P158" i="119"/>
  <c r="AA159" i="119"/>
  <c r="AE159" i="119"/>
  <c r="AX49" i="119"/>
  <c r="AX65" i="119" s="1"/>
  <c r="AX81" i="119" s="1"/>
  <c r="AX97" i="119" s="1"/>
  <c r="AX113" i="119" s="1"/>
  <c r="AA28" i="119"/>
  <c r="AO28" i="119"/>
  <c r="P30" i="119"/>
  <c r="AA31" i="119"/>
  <c r="AE31" i="119"/>
  <c r="P36" i="119"/>
  <c r="AA36" i="119"/>
  <c r="AO36" i="119"/>
  <c r="P38" i="119"/>
  <c r="AA39" i="119"/>
  <c r="AE39" i="119"/>
  <c r="P44" i="119"/>
  <c r="AA44" i="119"/>
  <c r="AO44" i="119"/>
  <c r="P46" i="119"/>
  <c r="AA47" i="119"/>
  <c r="AE47" i="119"/>
  <c r="P52" i="119"/>
  <c r="AA52" i="119"/>
  <c r="AO52" i="119"/>
  <c r="P54" i="119"/>
  <c r="AA55" i="119"/>
  <c r="AE55" i="119"/>
  <c r="P60" i="119"/>
  <c r="AA60" i="119"/>
  <c r="AO60" i="119"/>
  <c r="P62" i="119"/>
  <c r="AA63" i="119"/>
  <c r="AE63" i="119"/>
  <c r="P68" i="119"/>
  <c r="AA68" i="119"/>
  <c r="AO68" i="119"/>
  <c r="P70" i="119"/>
  <c r="AA71" i="119"/>
  <c r="AE71" i="119"/>
  <c r="AA76" i="119"/>
  <c r="AO76" i="119"/>
  <c r="P78" i="119"/>
  <c r="AA79" i="119"/>
  <c r="AE79" i="119"/>
  <c r="AA84" i="119"/>
  <c r="AO84" i="119"/>
  <c r="P86" i="119"/>
  <c r="AA87" i="119"/>
  <c r="AE87" i="119"/>
  <c r="P92" i="119"/>
  <c r="AA92" i="119"/>
  <c r="AO92" i="119"/>
  <c r="P94" i="119"/>
  <c r="AA95" i="119"/>
  <c r="AE95" i="119"/>
  <c r="AA100" i="119"/>
  <c r="AO100" i="119"/>
  <c r="P102" i="119"/>
  <c r="AA103" i="119"/>
  <c r="AE103" i="119"/>
  <c r="P108" i="119"/>
  <c r="AA108" i="119"/>
  <c r="AO108" i="119"/>
  <c r="P110" i="119"/>
  <c r="AA111" i="119"/>
  <c r="AE111" i="119"/>
  <c r="AA116" i="119"/>
  <c r="AO116" i="119"/>
  <c r="P118" i="119"/>
  <c r="AA119" i="119"/>
  <c r="AE119" i="119"/>
  <c r="AA124" i="119"/>
  <c r="AO124" i="119"/>
  <c r="P126" i="119"/>
  <c r="AA127" i="119"/>
  <c r="AE127" i="119"/>
  <c r="P132" i="119"/>
  <c r="AA132" i="119"/>
  <c r="AO132" i="119"/>
  <c r="P134" i="119"/>
  <c r="AA135" i="119"/>
  <c r="AE135" i="119"/>
  <c r="P140" i="119"/>
  <c r="AA140" i="119"/>
  <c r="AO140" i="119"/>
  <c r="P142" i="119"/>
  <c r="AA143" i="119"/>
  <c r="AE143" i="119"/>
  <c r="AA148" i="119"/>
  <c r="AO148" i="119"/>
  <c r="P150" i="119"/>
  <c r="AA151" i="119"/>
  <c r="AE151" i="119"/>
  <c r="E173" i="119"/>
  <c r="L173" i="119" s="1"/>
  <c r="S173" i="119" s="1"/>
  <c r="Z173" i="119" s="1"/>
  <c r="AG173" i="119" s="1"/>
  <c r="AN173" i="119" s="1"/>
  <c r="AU173" i="119" s="1"/>
  <c r="BB173" i="119" s="1"/>
  <c r="BI173" i="119" s="1"/>
  <c r="AX63" i="122"/>
  <c r="AX89" i="122" s="1"/>
  <c r="AX123" i="122" s="1"/>
  <c r="BB106" i="122"/>
  <c r="AT56" i="122"/>
  <c r="AT96" i="122" s="1"/>
  <c r="AT116" i="122" s="1"/>
  <c r="K148" i="122"/>
  <c r="K167" i="122" s="1"/>
  <c r="K30" i="122"/>
  <c r="AE23" i="122"/>
  <c r="AA23" i="122"/>
  <c r="P22" i="122"/>
  <c r="AO20" i="122"/>
  <c r="AA20" i="122"/>
  <c r="P20" i="122"/>
  <c r="CP104" i="121"/>
  <c r="CT89" i="121"/>
  <c r="CT119" i="121" s="1"/>
  <c r="CT58" i="121"/>
  <c r="CX49" i="121"/>
  <c r="CX65" i="121" s="1"/>
  <c r="CX81" i="121" s="1"/>
  <c r="CX97" i="121" s="1"/>
  <c r="CX113" i="121" s="1"/>
  <c r="EP21" i="121"/>
  <c r="EM21" i="121"/>
  <c r="EM1" i="121"/>
  <c r="K149" i="121"/>
  <c r="K168" i="121" s="1"/>
  <c r="BB104" i="121"/>
  <c r="AX57" i="121"/>
  <c r="AX89" i="121" s="1"/>
  <c r="AX119" i="121" s="1"/>
  <c r="AT49" i="121"/>
  <c r="AT65" i="121" s="1"/>
  <c r="AT81" i="121" s="1"/>
  <c r="AT97" i="121" s="1"/>
  <c r="AT113" i="121" s="1"/>
  <c r="K28" i="121"/>
  <c r="AE23" i="121"/>
  <c r="AA23" i="121"/>
  <c r="P22" i="121"/>
  <c r="AO20" i="121"/>
  <c r="AA20" i="121"/>
  <c r="P20" i="121"/>
  <c r="BF123" i="120"/>
  <c r="BB70" i="120"/>
  <c r="BB106" i="120" s="1"/>
  <c r="BB140" i="120" s="1"/>
  <c r="AX45" i="120"/>
  <c r="AX60" i="120" s="1"/>
  <c r="AX79" i="120" s="1"/>
  <c r="AX96" i="120" s="1"/>
  <c r="AX115" i="120" s="1"/>
  <c r="AX130" i="120" s="1"/>
  <c r="AX149" i="120" s="1"/>
  <c r="AT74" i="120"/>
  <c r="AT101" i="120" s="1"/>
  <c r="AT144" i="120" s="1"/>
  <c r="I169" i="120"/>
  <c r="O169" i="120" s="1"/>
  <c r="U169" i="120" s="1"/>
  <c r="AA169" i="120" s="1"/>
  <c r="AG169" i="120" s="1"/>
  <c r="AM169" i="120" s="1"/>
  <c r="AS169" i="120" s="1"/>
  <c r="AY169" i="120" s="1"/>
  <c r="BE169" i="120" s="1"/>
  <c r="BK169" i="120" s="1"/>
  <c r="BK188" i="120" s="1"/>
  <c r="K27" i="120"/>
  <c r="AE30" i="120" s="1"/>
  <c r="AE23" i="120"/>
  <c r="AA23" i="120"/>
  <c r="P22" i="120"/>
  <c r="AO20" i="120"/>
  <c r="AA20" i="120"/>
  <c r="P20" i="120"/>
  <c r="AE23" i="119"/>
  <c r="AA23" i="119"/>
  <c r="P22" i="119"/>
  <c r="EP21" i="119"/>
  <c r="EM21" i="119"/>
  <c r="AO20" i="119"/>
  <c r="AA20" i="119"/>
  <c r="P20" i="119"/>
  <c r="EM16" i="119"/>
  <c r="EM1" i="119"/>
  <c r="K150" i="117"/>
  <c r="K169" i="117" s="1"/>
  <c r="BB115" i="117"/>
  <c r="CP107" i="117"/>
  <c r="CT63" i="117"/>
  <c r="CT89" i="117" s="1"/>
  <c r="CT123" i="117" s="1"/>
  <c r="AX63" i="117"/>
  <c r="AX96" i="117" s="1"/>
  <c r="AX133" i="117" s="1"/>
  <c r="CX56" i="117"/>
  <c r="CX96" i="117" s="1"/>
  <c r="CX116" i="117" s="1"/>
  <c r="AT56" i="117"/>
  <c r="AT86" i="117" s="1"/>
  <c r="AT106" i="117" s="1"/>
  <c r="AT126" i="117" s="1"/>
  <c r="K30" i="117"/>
  <c r="R150" i="117" s="1"/>
  <c r="R169" i="117" s="1"/>
  <c r="AE23" i="117"/>
  <c r="AA23" i="117"/>
  <c r="P22" i="117"/>
  <c r="AO20" i="117"/>
  <c r="AA20" i="117"/>
  <c r="P20" i="117"/>
  <c r="P148" i="116"/>
  <c r="P167" i="116" s="1"/>
  <c r="AT96" i="116"/>
  <c r="BB90" i="116"/>
  <c r="AX56" i="116"/>
  <c r="AX76" i="116" s="1"/>
  <c r="AX103" i="116" s="1"/>
  <c r="K30" i="116"/>
  <c r="W148" i="116" s="1"/>
  <c r="W167" i="116" s="1"/>
  <c r="AE23" i="116"/>
  <c r="AA23" i="116"/>
  <c r="P22" i="116"/>
  <c r="AO20" i="116"/>
  <c r="AA20" i="116"/>
  <c r="P20" i="116"/>
  <c r="K150" i="115"/>
  <c r="K169" i="115" s="1"/>
  <c r="BB113" i="115"/>
  <c r="AX65" i="115"/>
  <c r="AX97" i="115" s="1"/>
  <c r="AX127" i="115" s="1"/>
  <c r="AT41" i="115"/>
  <c r="AT57" i="115" s="1"/>
  <c r="AT73" i="115" s="1"/>
  <c r="AT89" i="115" s="1"/>
  <c r="AT105" i="115" s="1"/>
  <c r="K28" i="115"/>
  <c r="R150" i="115" s="1"/>
  <c r="R169" i="115" s="1"/>
  <c r="AE23" i="115"/>
  <c r="AA23" i="115"/>
  <c r="P22" i="115"/>
  <c r="AO20" i="115"/>
  <c r="AA20" i="115"/>
  <c r="P20" i="115"/>
  <c r="K149" i="112"/>
  <c r="K168" i="112" s="1"/>
  <c r="BB104" i="112"/>
  <c r="AX57" i="112"/>
  <c r="AX89" i="112" s="1"/>
  <c r="AX119" i="112" s="1"/>
  <c r="AT49" i="112"/>
  <c r="AT65" i="112" s="1"/>
  <c r="AT81" i="112" s="1"/>
  <c r="AT97" i="112" s="1"/>
  <c r="AT113" i="112" s="1"/>
  <c r="AE31" i="112"/>
  <c r="K28" i="112"/>
  <c r="AA28" i="112" s="1"/>
  <c r="AE23" i="112"/>
  <c r="AA23" i="112"/>
  <c r="P22" i="112"/>
  <c r="AO20" i="112"/>
  <c r="AA20" i="112"/>
  <c r="P20" i="112"/>
  <c r="K150" i="111"/>
  <c r="K169" i="111" s="1"/>
  <c r="BB113" i="111"/>
  <c r="AX65" i="111"/>
  <c r="AX97" i="111" s="1"/>
  <c r="AX129" i="111" s="1"/>
  <c r="AT41" i="111"/>
  <c r="AT57" i="111" s="1"/>
  <c r="AT73" i="111" s="1"/>
  <c r="AT89" i="111" s="1"/>
  <c r="AT105" i="111" s="1"/>
  <c r="K28" i="111"/>
  <c r="AE23" i="111"/>
  <c r="AA23" i="111"/>
  <c r="P22" i="111"/>
  <c r="AO20" i="111"/>
  <c r="AA20" i="111"/>
  <c r="P20" i="111"/>
  <c r="AA31" i="115" l="1"/>
  <c r="AO28" i="115"/>
  <c r="K36" i="115"/>
  <c r="AA39" i="115" s="1"/>
  <c r="W157" i="130"/>
  <c r="C76" i="10"/>
  <c r="AE31" i="137"/>
  <c r="W109" i="146"/>
  <c r="AA28" i="156"/>
  <c r="P30" i="156"/>
  <c r="AE31" i="156"/>
  <c r="AO28" i="156"/>
  <c r="AA31" i="156"/>
  <c r="K36" i="156"/>
  <c r="AF105" i="152"/>
  <c r="AO31" i="152"/>
  <c r="K41" i="152"/>
  <c r="AE44" i="152" s="1"/>
  <c r="P31" i="152"/>
  <c r="AA34" i="152"/>
  <c r="AA31" i="152"/>
  <c r="P33" i="152"/>
  <c r="AA43" i="146"/>
  <c r="AA40" i="146"/>
  <c r="K50" i="146"/>
  <c r="AE43" i="146"/>
  <c r="P42" i="146"/>
  <c r="AO40" i="146"/>
  <c r="P40" i="146"/>
  <c r="AO30" i="146"/>
  <c r="AA33" i="146"/>
  <c r="AA30" i="146"/>
  <c r="P32" i="146"/>
  <c r="AE33" i="146"/>
  <c r="AE33" i="145"/>
  <c r="P32" i="145"/>
  <c r="AA30" i="145"/>
  <c r="K40" i="145"/>
  <c r="AA33" i="145"/>
  <c r="AO30" i="145"/>
  <c r="AA20" i="145"/>
  <c r="P22" i="145"/>
  <c r="AE23" i="145"/>
  <c r="P20" i="145"/>
  <c r="AO20" i="145"/>
  <c r="AA23" i="145"/>
  <c r="P32" i="131"/>
  <c r="P160" i="82"/>
  <c r="W141" i="82"/>
  <c r="I160" i="82"/>
  <c r="K159" i="80"/>
  <c r="V140" i="95"/>
  <c r="AA28" i="137"/>
  <c r="P30" i="137"/>
  <c r="AA31" i="137"/>
  <c r="P36" i="137"/>
  <c r="AO36" i="137"/>
  <c r="AE39" i="137"/>
  <c r="AA36" i="137"/>
  <c r="P38" i="137"/>
  <c r="AA39" i="137"/>
  <c r="K44" i="137"/>
  <c r="Y140" i="80"/>
  <c r="R159" i="80"/>
  <c r="AE33" i="131"/>
  <c r="AA30" i="131"/>
  <c r="K36" i="132"/>
  <c r="K44" i="132" s="1"/>
  <c r="P40" i="131"/>
  <c r="P42" i="131"/>
  <c r="AE43" i="131"/>
  <c r="AA40" i="131"/>
  <c r="AA43" i="131"/>
  <c r="K50" i="131"/>
  <c r="AA33" i="131"/>
  <c r="AO30" i="131"/>
  <c r="P30" i="132"/>
  <c r="AO28" i="132"/>
  <c r="AO40" i="131"/>
  <c r="AA28" i="132"/>
  <c r="AA31" i="132"/>
  <c r="AA20" i="130"/>
  <c r="P22" i="130"/>
  <c r="AE23" i="130"/>
  <c r="P20" i="130"/>
  <c r="AO20" i="130"/>
  <c r="AA23" i="130"/>
  <c r="K30" i="130"/>
  <c r="I188" i="120"/>
  <c r="AA28" i="124"/>
  <c r="P30" i="124"/>
  <c r="AE31" i="124"/>
  <c r="AO28" i="124"/>
  <c r="AA31" i="124"/>
  <c r="K36" i="124"/>
  <c r="AX129" i="119"/>
  <c r="AX151" i="119" s="1"/>
  <c r="CT25" i="119" s="1"/>
  <c r="CT41" i="119" s="1"/>
  <c r="CT57" i="119" s="1"/>
  <c r="CT73" i="119" s="1"/>
  <c r="CT89" i="119" s="1"/>
  <c r="CT105" i="119" s="1"/>
  <c r="CT121" i="119" s="1"/>
  <c r="CT143" i="119" s="1"/>
  <c r="E196" i="119"/>
  <c r="DS28" i="119"/>
  <c r="DH28" i="119"/>
  <c r="DS31" i="119"/>
  <c r="EG28" i="119"/>
  <c r="DC36" i="119"/>
  <c r="DW31" i="119"/>
  <c r="DH30" i="119"/>
  <c r="L196" i="119"/>
  <c r="BI196" i="119"/>
  <c r="E200" i="119"/>
  <c r="L200" i="119" s="1"/>
  <c r="S200" i="119" s="1"/>
  <c r="Z200" i="119" s="1"/>
  <c r="AG200" i="119" s="1"/>
  <c r="AN200" i="119" s="1"/>
  <c r="AU200" i="119" s="1"/>
  <c r="BB200" i="119" s="1"/>
  <c r="BI200" i="119" s="1"/>
  <c r="R148" i="122"/>
  <c r="Y148" i="122" s="1"/>
  <c r="AF148" i="122" s="1"/>
  <c r="AM148" i="122" s="1"/>
  <c r="AT148" i="122" s="1"/>
  <c r="AA30" i="122"/>
  <c r="P32" i="122"/>
  <c r="AE33" i="122"/>
  <c r="AO30" i="122"/>
  <c r="AA33" i="122"/>
  <c r="K40" i="122"/>
  <c r="R149" i="121"/>
  <c r="Y149" i="121" s="1"/>
  <c r="AF149" i="121" s="1"/>
  <c r="AM149" i="121" s="1"/>
  <c r="AT149" i="121" s="1"/>
  <c r="BA149" i="121" s="1"/>
  <c r="K172" i="121" s="1"/>
  <c r="R172" i="121" s="1"/>
  <c r="Y172" i="121" s="1"/>
  <c r="AF172" i="121" s="1"/>
  <c r="AM172" i="121" s="1"/>
  <c r="AT172" i="121" s="1"/>
  <c r="BA172" i="121" s="1"/>
  <c r="CN149" i="121" s="1"/>
  <c r="AA28" i="121"/>
  <c r="P30" i="121"/>
  <c r="AE31" i="121"/>
  <c r="AO28" i="121"/>
  <c r="AA31" i="121"/>
  <c r="K36" i="121"/>
  <c r="I192" i="120"/>
  <c r="I211" i="120" s="1"/>
  <c r="AY188" i="120"/>
  <c r="AM188" i="120"/>
  <c r="AA188" i="120"/>
  <c r="O188" i="120"/>
  <c r="BE188" i="120"/>
  <c r="AS188" i="120"/>
  <c r="AG188" i="120"/>
  <c r="U188" i="120"/>
  <c r="K34" i="120"/>
  <c r="AA27" i="120"/>
  <c r="AA30" i="120"/>
  <c r="AO27" i="120"/>
  <c r="P29" i="120"/>
  <c r="AO30" i="117"/>
  <c r="AE33" i="117"/>
  <c r="AA30" i="117"/>
  <c r="P32" i="117"/>
  <c r="AA33" i="117"/>
  <c r="K40" i="117"/>
  <c r="AA30" i="116"/>
  <c r="P32" i="116"/>
  <c r="AE33" i="116"/>
  <c r="AO30" i="116"/>
  <c r="AA33" i="116"/>
  <c r="K40" i="116"/>
  <c r="AA36" i="115"/>
  <c r="P38" i="115"/>
  <c r="AE39" i="115"/>
  <c r="K44" i="115"/>
  <c r="Y150" i="115"/>
  <c r="Y169" i="115" s="1"/>
  <c r="AA28" i="115"/>
  <c r="P30" i="115"/>
  <c r="AE31" i="115"/>
  <c r="P36" i="115"/>
  <c r="AO36" i="115"/>
  <c r="R149" i="112"/>
  <c r="R168" i="112" s="1"/>
  <c r="K36" i="112"/>
  <c r="AA31" i="112"/>
  <c r="AO28" i="112"/>
  <c r="P30" i="112"/>
  <c r="R150" i="111"/>
  <c r="R169" i="111" s="1"/>
  <c r="K36" i="111"/>
  <c r="AA31" i="111"/>
  <c r="AO28" i="111"/>
  <c r="P30" i="111"/>
  <c r="AA28" i="111"/>
  <c r="AE31" i="111"/>
  <c r="A3" i="1"/>
  <c r="R168" i="121" l="1"/>
  <c r="K51" i="152"/>
  <c r="AO51" i="152" s="1"/>
  <c r="AD109" i="146"/>
  <c r="W128" i="146"/>
  <c r="K44" i="156"/>
  <c r="AE39" i="156"/>
  <c r="P38" i="156"/>
  <c r="AA36" i="156"/>
  <c r="Y150" i="156"/>
  <c r="Y169" i="156" s="1"/>
  <c r="AA39" i="156"/>
  <c r="AO36" i="156"/>
  <c r="P36" i="156"/>
  <c r="P43" i="152"/>
  <c r="AO41" i="152"/>
  <c r="AM105" i="152"/>
  <c r="AF124" i="152"/>
  <c r="AA41" i="152"/>
  <c r="AA44" i="152"/>
  <c r="P41" i="152"/>
  <c r="AA54" i="152"/>
  <c r="P51" i="152"/>
  <c r="K61" i="152"/>
  <c r="AE54" i="152"/>
  <c r="P53" i="152"/>
  <c r="AA51" i="152"/>
  <c r="K60" i="146"/>
  <c r="AE53" i="146"/>
  <c r="P52" i="146"/>
  <c r="AO50" i="146"/>
  <c r="P50" i="146"/>
  <c r="AA53" i="146"/>
  <c r="AA50" i="146"/>
  <c r="AA43" i="145"/>
  <c r="AO40" i="145"/>
  <c r="P40" i="145"/>
  <c r="K50" i="145"/>
  <c r="AE43" i="145"/>
  <c r="P42" i="145"/>
  <c r="AA40" i="145"/>
  <c r="AD141" i="82"/>
  <c r="W160" i="82"/>
  <c r="AA39" i="132"/>
  <c r="V159" i="95"/>
  <c r="AC140" i="95"/>
  <c r="AF150" i="137"/>
  <c r="AF169" i="137" s="1"/>
  <c r="K52" i="137"/>
  <c r="AE47" i="137"/>
  <c r="AA47" i="137"/>
  <c r="P46" i="137"/>
  <c r="AA44" i="137"/>
  <c r="AO44" i="137"/>
  <c r="P44" i="137"/>
  <c r="Y159" i="80"/>
  <c r="AF140" i="80"/>
  <c r="AO36" i="132"/>
  <c r="P36" i="132"/>
  <c r="AA36" i="132"/>
  <c r="AE39" i="132"/>
  <c r="P38" i="132"/>
  <c r="P44" i="132"/>
  <c r="AO44" i="132"/>
  <c r="AA47" i="132"/>
  <c r="K52" i="132"/>
  <c r="AA44" i="132"/>
  <c r="P46" i="132"/>
  <c r="AE47" i="132"/>
  <c r="P50" i="131"/>
  <c r="AO50" i="131"/>
  <c r="AA53" i="131"/>
  <c r="K60" i="131"/>
  <c r="AA50" i="131"/>
  <c r="P52" i="131"/>
  <c r="AE53" i="131"/>
  <c r="AE33" i="130"/>
  <c r="P32" i="130"/>
  <c r="AA30" i="130"/>
  <c r="AD157" i="130"/>
  <c r="K40" i="130"/>
  <c r="AA33" i="130"/>
  <c r="AO30" i="130"/>
  <c r="O192" i="120"/>
  <c r="U192" i="120" s="1"/>
  <c r="K44" i="124"/>
  <c r="AE39" i="124"/>
  <c r="P38" i="124"/>
  <c r="AA36" i="124"/>
  <c r="Y150" i="124"/>
  <c r="Y169" i="124" s="1"/>
  <c r="AA39" i="124"/>
  <c r="AO36" i="124"/>
  <c r="P36" i="124"/>
  <c r="CF173" i="119"/>
  <c r="BI223" i="119"/>
  <c r="DS36" i="119"/>
  <c r="DH38" i="119"/>
  <c r="DW39" i="119"/>
  <c r="EG36" i="119"/>
  <c r="DS39" i="119"/>
  <c r="DC44" i="119"/>
  <c r="AT167" i="122"/>
  <c r="K171" i="122"/>
  <c r="R171" i="122" s="1"/>
  <c r="Y171" i="122" s="1"/>
  <c r="AF171" i="122" s="1"/>
  <c r="AM171" i="122" s="1"/>
  <c r="AT171" i="122" s="1"/>
  <c r="AT190" i="122" s="1"/>
  <c r="R167" i="122"/>
  <c r="AE43" i="122"/>
  <c r="P42" i="122"/>
  <c r="AA40" i="122"/>
  <c r="Y167" i="122"/>
  <c r="K50" i="122"/>
  <c r="AA43" i="122"/>
  <c r="AO40" i="122"/>
  <c r="P40" i="122"/>
  <c r="CN168" i="121"/>
  <c r="CU149" i="121"/>
  <c r="AE39" i="121"/>
  <c r="P38" i="121"/>
  <c r="AA36" i="121"/>
  <c r="Y168" i="121"/>
  <c r="K44" i="121"/>
  <c r="AA39" i="121"/>
  <c r="AO36" i="121"/>
  <c r="P36" i="121"/>
  <c r="K41" i="120"/>
  <c r="P34" i="120"/>
  <c r="AO34" i="120"/>
  <c r="AA37" i="120"/>
  <c r="AA34" i="120"/>
  <c r="P36" i="120"/>
  <c r="AE37" i="120"/>
  <c r="S196" i="119"/>
  <c r="Y150" i="117"/>
  <c r="Y169" i="117" s="1"/>
  <c r="K50" i="117"/>
  <c r="AA43" i="117"/>
  <c r="P42" i="117"/>
  <c r="AA40" i="117"/>
  <c r="AE43" i="117"/>
  <c r="AO40" i="117"/>
  <c r="P40" i="117"/>
  <c r="AE43" i="116"/>
  <c r="P42" i="116"/>
  <c r="AA40" i="116"/>
  <c r="AD148" i="116"/>
  <c r="AD167" i="116" s="1"/>
  <c r="K50" i="116"/>
  <c r="AA43" i="116"/>
  <c r="AO40" i="116"/>
  <c r="P40" i="116"/>
  <c r="AF150" i="115"/>
  <c r="AF169" i="115" s="1"/>
  <c r="K52" i="115"/>
  <c r="AA47" i="115"/>
  <c r="AO44" i="115"/>
  <c r="P44" i="115"/>
  <c r="AE47" i="115"/>
  <c r="P46" i="115"/>
  <c r="AA44" i="115"/>
  <c r="AE39" i="112"/>
  <c r="P38" i="112"/>
  <c r="AA36" i="112"/>
  <c r="Y149" i="112"/>
  <c r="Y168" i="112" s="1"/>
  <c r="AA39" i="112"/>
  <c r="P36" i="112"/>
  <c r="K44" i="112"/>
  <c r="AO36" i="112"/>
  <c r="K44" i="111"/>
  <c r="AE39" i="111"/>
  <c r="P38" i="111"/>
  <c r="AA36" i="111"/>
  <c r="Y150" i="111"/>
  <c r="Y169" i="111" s="1"/>
  <c r="AO36" i="111"/>
  <c r="AA39" i="111"/>
  <c r="P36" i="111"/>
  <c r="O211" i="120" l="1"/>
  <c r="AK109" i="146"/>
  <c r="AD128" i="146"/>
  <c r="AF150" i="156"/>
  <c r="AF169" i="156" s="1"/>
  <c r="AE47" i="156"/>
  <c r="P46" i="156"/>
  <c r="AA44" i="156"/>
  <c r="K52" i="156"/>
  <c r="AA47" i="156"/>
  <c r="AO44" i="156"/>
  <c r="P44" i="156"/>
  <c r="AT105" i="152"/>
  <c r="AM124" i="152"/>
  <c r="AA64" i="152"/>
  <c r="AO61" i="152"/>
  <c r="P61" i="152"/>
  <c r="K71" i="152"/>
  <c r="AE64" i="152"/>
  <c r="P63" i="152"/>
  <c r="AA61" i="152"/>
  <c r="AE63" i="146"/>
  <c r="P62" i="146"/>
  <c r="AA60" i="146"/>
  <c r="AA63" i="146"/>
  <c r="AO60" i="146"/>
  <c r="P60" i="146"/>
  <c r="AA53" i="145"/>
  <c r="AO50" i="145"/>
  <c r="P50" i="145"/>
  <c r="AE53" i="145"/>
  <c r="P52" i="145"/>
  <c r="AA50" i="145"/>
  <c r="AD160" i="82"/>
  <c r="AK141" i="82"/>
  <c r="AC159" i="95"/>
  <c r="AJ140" i="95"/>
  <c r="K60" i="137"/>
  <c r="AE55" i="137"/>
  <c r="AM150" i="137"/>
  <c r="AM169" i="137" s="1"/>
  <c r="AA55" i="137"/>
  <c r="P54" i="137"/>
  <c r="AA52" i="137"/>
  <c r="AO52" i="137"/>
  <c r="P52" i="137"/>
  <c r="AM140" i="80"/>
  <c r="AF159" i="80"/>
  <c r="AA52" i="132"/>
  <c r="P54" i="132"/>
  <c r="AE55" i="132"/>
  <c r="P52" i="132"/>
  <c r="AO52" i="132"/>
  <c r="AA55" i="132"/>
  <c r="K60" i="132"/>
  <c r="P60" i="131"/>
  <c r="P62" i="131"/>
  <c r="AA60" i="131"/>
  <c r="AE63" i="131"/>
  <c r="K70" i="131"/>
  <c r="AO60" i="131"/>
  <c r="AA63" i="131"/>
  <c r="AK157" i="130"/>
  <c r="AA43" i="130"/>
  <c r="AO40" i="130"/>
  <c r="P40" i="130"/>
  <c r="K50" i="130"/>
  <c r="AR157" i="130" s="1"/>
  <c r="AE43" i="130"/>
  <c r="P42" i="130"/>
  <c r="AA40" i="130"/>
  <c r="AF150" i="124"/>
  <c r="AF169" i="124" s="1"/>
  <c r="AE47" i="124"/>
  <c r="P46" i="124"/>
  <c r="AA44" i="124"/>
  <c r="K52" i="124"/>
  <c r="AA47" i="124"/>
  <c r="AO44" i="124"/>
  <c r="P44" i="124"/>
  <c r="DH44" i="119"/>
  <c r="DS44" i="119"/>
  <c r="DW47" i="119"/>
  <c r="DH46" i="119"/>
  <c r="DC52" i="119"/>
  <c r="EG44" i="119"/>
  <c r="DS47" i="119"/>
  <c r="AF167" i="122"/>
  <c r="AA53" i="122"/>
  <c r="AO50" i="122"/>
  <c r="P50" i="122"/>
  <c r="AM167" i="122"/>
  <c r="K60" i="122"/>
  <c r="AE53" i="122"/>
  <c r="P52" i="122"/>
  <c r="AA50" i="122"/>
  <c r="CU168" i="121"/>
  <c r="DB149" i="121"/>
  <c r="AF168" i="121"/>
  <c r="AA47" i="121"/>
  <c r="AO44" i="121"/>
  <c r="P44" i="121"/>
  <c r="K52" i="121"/>
  <c r="AE47" i="121"/>
  <c r="P46" i="121"/>
  <c r="AA44" i="121"/>
  <c r="AA192" i="120"/>
  <c r="U211" i="120"/>
  <c r="P41" i="120"/>
  <c r="AO41" i="120"/>
  <c r="AA44" i="120"/>
  <c r="K48" i="120"/>
  <c r="AA41" i="120"/>
  <c r="P43" i="120"/>
  <c r="AE44" i="120"/>
  <c r="Z196" i="119"/>
  <c r="AF150" i="117"/>
  <c r="AF169" i="117" s="1"/>
  <c r="K60" i="117"/>
  <c r="AA53" i="117"/>
  <c r="P52" i="117"/>
  <c r="AA50" i="117"/>
  <c r="AE53" i="117"/>
  <c r="AO50" i="117"/>
  <c r="P50" i="117"/>
  <c r="AK148" i="116"/>
  <c r="AK167" i="116" s="1"/>
  <c r="AA53" i="116"/>
  <c r="AO50" i="116"/>
  <c r="P50" i="116"/>
  <c r="AR148" i="116"/>
  <c r="AR167" i="116" s="1"/>
  <c r="K60" i="116"/>
  <c r="AE53" i="116"/>
  <c r="P52" i="116"/>
  <c r="AA50" i="116"/>
  <c r="K60" i="115"/>
  <c r="AE55" i="115"/>
  <c r="P54" i="115"/>
  <c r="AA52" i="115"/>
  <c r="AM150" i="115"/>
  <c r="AM169" i="115" s="1"/>
  <c r="AA55" i="115"/>
  <c r="AO52" i="115"/>
  <c r="P52" i="115"/>
  <c r="AF149" i="112"/>
  <c r="AF168" i="112" s="1"/>
  <c r="AA47" i="112"/>
  <c r="AO44" i="112"/>
  <c r="P44" i="112"/>
  <c r="K52" i="112"/>
  <c r="AE47" i="112"/>
  <c r="AA44" i="112"/>
  <c r="P46" i="112"/>
  <c r="AF150" i="111"/>
  <c r="AF169" i="111" s="1"/>
  <c r="AE47" i="111"/>
  <c r="P46" i="111"/>
  <c r="AA44" i="111"/>
  <c r="K52" i="111"/>
  <c r="AO44" i="111"/>
  <c r="AA47" i="111"/>
  <c r="P44" i="111"/>
  <c r="AR109" i="146" l="1"/>
  <c r="AR128" i="146" s="1"/>
  <c r="AK128" i="146"/>
  <c r="AA55" i="156"/>
  <c r="AO52" i="156"/>
  <c r="P52" i="156"/>
  <c r="AM150" i="156"/>
  <c r="AM169" i="156" s="1"/>
  <c r="K60" i="156"/>
  <c r="AE55" i="156"/>
  <c r="P54" i="156"/>
  <c r="AA52" i="156"/>
  <c r="BA105" i="152"/>
  <c r="BA124" i="152" s="1"/>
  <c r="AT124" i="152"/>
  <c r="AA74" i="152"/>
  <c r="AO71" i="152"/>
  <c r="P71" i="152"/>
  <c r="AE74" i="152"/>
  <c r="P73" i="152"/>
  <c r="AA71" i="152"/>
  <c r="AR141" i="82"/>
  <c r="AK160" i="82"/>
  <c r="AJ159" i="95"/>
  <c r="AQ140" i="95"/>
  <c r="AT150" i="137"/>
  <c r="AT169" i="137" s="1"/>
  <c r="AA63" i="137"/>
  <c r="P62" i="137"/>
  <c r="AA60" i="137"/>
  <c r="K68" i="137"/>
  <c r="AE63" i="137"/>
  <c r="AO60" i="137"/>
  <c r="P60" i="137"/>
  <c r="AM159" i="80"/>
  <c r="AT140" i="80"/>
  <c r="P60" i="132"/>
  <c r="AO60" i="132"/>
  <c r="AA63" i="132"/>
  <c r="K68" i="132"/>
  <c r="AA60" i="132"/>
  <c r="P62" i="132"/>
  <c r="AE63" i="132"/>
  <c r="AA73" i="131"/>
  <c r="P72" i="131"/>
  <c r="P70" i="131"/>
  <c r="AO70" i="131"/>
  <c r="AA70" i="131"/>
  <c r="AE73" i="131"/>
  <c r="K80" i="131"/>
  <c r="K60" i="130"/>
  <c r="AA53" i="130"/>
  <c r="AO50" i="130"/>
  <c r="P50" i="130"/>
  <c r="AE53" i="130"/>
  <c r="P52" i="130"/>
  <c r="AA50" i="130"/>
  <c r="AA55" i="124"/>
  <c r="AO52" i="124"/>
  <c r="P52" i="124"/>
  <c r="AM150" i="124"/>
  <c r="AM169" i="124" s="1"/>
  <c r="K60" i="124"/>
  <c r="AE55" i="124"/>
  <c r="P54" i="124"/>
  <c r="AA52" i="124"/>
  <c r="DH54" i="119"/>
  <c r="DS55" i="119"/>
  <c r="DS52" i="119"/>
  <c r="DW55" i="119"/>
  <c r="EG52" i="119"/>
  <c r="DC60" i="119"/>
  <c r="K70" i="122"/>
  <c r="AA63" i="122"/>
  <c r="AO60" i="122"/>
  <c r="P60" i="122"/>
  <c r="AE63" i="122"/>
  <c r="P62" i="122"/>
  <c r="AA60" i="122"/>
  <c r="DI149" i="121"/>
  <c r="DB168" i="121"/>
  <c r="AA55" i="121"/>
  <c r="AO52" i="121"/>
  <c r="P52" i="121"/>
  <c r="AM168" i="121"/>
  <c r="K60" i="121"/>
  <c r="AE55" i="121"/>
  <c r="P54" i="121"/>
  <c r="AA52" i="121"/>
  <c r="AG192" i="120"/>
  <c r="AA211" i="120"/>
  <c r="AA48" i="120"/>
  <c r="P50" i="120"/>
  <c r="AE51" i="120"/>
  <c r="P48" i="120"/>
  <c r="AO48" i="120"/>
  <c r="AA51" i="120"/>
  <c r="K55" i="120"/>
  <c r="AG196" i="119"/>
  <c r="AE63" i="117"/>
  <c r="K70" i="117"/>
  <c r="AA63" i="117"/>
  <c r="AA60" i="117"/>
  <c r="AM150" i="117"/>
  <c r="AM169" i="117" s="1"/>
  <c r="P62" i="117"/>
  <c r="AO60" i="117"/>
  <c r="P60" i="117"/>
  <c r="K70" i="116"/>
  <c r="AA63" i="116"/>
  <c r="AO60" i="116"/>
  <c r="P60" i="116"/>
  <c r="AE63" i="116"/>
  <c r="P62" i="116"/>
  <c r="AA60" i="116"/>
  <c r="AT150" i="115"/>
  <c r="AT169" i="115" s="1"/>
  <c r="K68" i="115"/>
  <c r="AE63" i="115"/>
  <c r="P62" i="115"/>
  <c r="AA60" i="115"/>
  <c r="AA63" i="115"/>
  <c r="AO60" i="115"/>
  <c r="P60" i="115"/>
  <c r="AA55" i="112"/>
  <c r="AO52" i="112"/>
  <c r="P52" i="112"/>
  <c r="AM149" i="112"/>
  <c r="AM168" i="112" s="1"/>
  <c r="P54" i="112"/>
  <c r="K60" i="112"/>
  <c r="AE55" i="112"/>
  <c r="AA52" i="112"/>
  <c r="AA55" i="111"/>
  <c r="AO52" i="111"/>
  <c r="P52" i="111"/>
  <c r="K60" i="111"/>
  <c r="P54" i="111"/>
  <c r="AM150" i="111"/>
  <c r="AM169" i="111" s="1"/>
  <c r="AE55" i="111"/>
  <c r="AA52" i="111"/>
  <c r="AQ159" i="95" l="1"/>
  <c r="O163" i="95"/>
  <c r="AR160" i="82"/>
  <c r="AY141" i="82"/>
  <c r="AT150" i="156"/>
  <c r="AT169" i="156" s="1"/>
  <c r="AA63" i="156"/>
  <c r="AO60" i="156"/>
  <c r="P60" i="156"/>
  <c r="K68" i="156"/>
  <c r="AE63" i="156"/>
  <c r="P62" i="156"/>
  <c r="AA60" i="156"/>
  <c r="BA150" i="137"/>
  <c r="BA169" i="137" s="1"/>
  <c r="AE71" i="137"/>
  <c r="AO68" i="137"/>
  <c r="P68" i="137"/>
  <c r="K76" i="137"/>
  <c r="AA71" i="137"/>
  <c r="P70" i="137"/>
  <c r="AA68" i="137"/>
  <c r="AT159" i="80"/>
  <c r="BA140" i="80"/>
  <c r="BA159" i="80" s="1"/>
  <c r="AA68" i="132"/>
  <c r="P70" i="132"/>
  <c r="AE71" i="132"/>
  <c r="P68" i="132"/>
  <c r="AO68" i="132"/>
  <c r="AA71" i="132"/>
  <c r="K76" i="132"/>
  <c r="AA80" i="131"/>
  <c r="P80" i="131"/>
  <c r="AA83" i="131"/>
  <c r="P82" i="131"/>
  <c r="AE83" i="131"/>
  <c r="AO80" i="131"/>
  <c r="K90" i="131"/>
  <c r="K70" i="130"/>
  <c r="AE63" i="130"/>
  <c r="P62" i="130"/>
  <c r="AA60" i="130"/>
  <c r="P180" i="130"/>
  <c r="AA63" i="130"/>
  <c r="AO60" i="130"/>
  <c r="P60" i="130"/>
  <c r="AT150" i="124"/>
  <c r="AT169" i="124" s="1"/>
  <c r="AA63" i="124"/>
  <c r="AO60" i="124"/>
  <c r="P60" i="124"/>
  <c r="K68" i="124"/>
  <c r="AE63" i="124"/>
  <c r="P62" i="124"/>
  <c r="AA60" i="124"/>
  <c r="EG60" i="119"/>
  <c r="DC68" i="119"/>
  <c r="DH62" i="119"/>
  <c r="DS63" i="119"/>
  <c r="DS60" i="119"/>
  <c r="DW63" i="119"/>
  <c r="K80" i="122"/>
  <c r="AE73" i="122"/>
  <c r="P72" i="122"/>
  <c r="AA70" i="122"/>
  <c r="K190" i="122"/>
  <c r="AA73" i="122"/>
  <c r="AO70" i="122"/>
  <c r="P70" i="122"/>
  <c r="DP149" i="121"/>
  <c r="DI168" i="121"/>
  <c r="AT168" i="121"/>
  <c r="AA63" i="121"/>
  <c r="AO60" i="121"/>
  <c r="P60" i="121"/>
  <c r="K68" i="121"/>
  <c r="AE63" i="121"/>
  <c r="P62" i="121"/>
  <c r="AA60" i="121"/>
  <c r="AM192" i="120"/>
  <c r="AG211" i="120"/>
  <c r="P55" i="120"/>
  <c r="AA55" i="120"/>
  <c r="AE58" i="120"/>
  <c r="P57" i="120"/>
  <c r="AA58" i="120"/>
  <c r="K62" i="120"/>
  <c r="AO55" i="120"/>
  <c r="AN196" i="119"/>
  <c r="AT150" i="117"/>
  <c r="AT169" i="117" s="1"/>
  <c r="AE73" i="117"/>
  <c r="AO70" i="117"/>
  <c r="P70" i="117"/>
  <c r="P72" i="117"/>
  <c r="K80" i="117"/>
  <c r="AA73" i="117"/>
  <c r="AA70" i="117"/>
  <c r="K80" i="116"/>
  <c r="AE73" i="116"/>
  <c r="P72" i="116"/>
  <c r="AA70" i="116"/>
  <c r="P171" i="116"/>
  <c r="P190" i="116" s="1"/>
  <c r="AA73" i="116"/>
  <c r="AO70" i="116"/>
  <c r="P70" i="116"/>
  <c r="K76" i="115"/>
  <c r="AE71" i="115"/>
  <c r="P70" i="115"/>
  <c r="AA68" i="115"/>
  <c r="BA150" i="115"/>
  <c r="BA169" i="115" s="1"/>
  <c r="AA71" i="115"/>
  <c r="AO68" i="115"/>
  <c r="P68" i="115"/>
  <c r="AT149" i="112"/>
  <c r="AT168" i="112" s="1"/>
  <c r="AA63" i="112"/>
  <c r="AO60" i="112"/>
  <c r="P60" i="112"/>
  <c r="AE63" i="112"/>
  <c r="AA60" i="112"/>
  <c r="K68" i="112"/>
  <c r="P62" i="112"/>
  <c r="AT150" i="111"/>
  <c r="AT169" i="111" s="1"/>
  <c r="AA63" i="111"/>
  <c r="AO60" i="111"/>
  <c r="P60" i="111"/>
  <c r="P62" i="111"/>
  <c r="K68" i="111"/>
  <c r="AE63" i="111"/>
  <c r="AA60" i="111"/>
  <c r="AY160" i="82" l="1"/>
  <c r="BF141" i="82"/>
  <c r="BF160" i="82" s="1"/>
  <c r="V163" i="95"/>
  <c r="O182" i="95"/>
  <c r="AA71" i="156"/>
  <c r="AO68" i="156"/>
  <c r="P68" i="156"/>
  <c r="BA150" i="156"/>
  <c r="BA169" i="156" s="1"/>
  <c r="K76" i="156"/>
  <c r="AE71" i="156"/>
  <c r="P70" i="156"/>
  <c r="AA68" i="156"/>
  <c r="BH150" i="137"/>
  <c r="BH169" i="137" s="1"/>
  <c r="AE79" i="137"/>
  <c r="AO76" i="137"/>
  <c r="K84" i="137"/>
  <c r="AA79" i="137"/>
  <c r="P78" i="137"/>
  <c r="AA76" i="137"/>
  <c r="AO76" i="132"/>
  <c r="AA79" i="132"/>
  <c r="K84" i="132"/>
  <c r="AA76" i="132"/>
  <c r="P78" i="132"/>
  <c r="AE79" i="132"/>
  <c r="AA93" i="131"/>
  <c r="P92" i="131"/>
  <c r="K100" i="131"/>
  <c r="AA90" i="131"/>
  <c r="AE93" i="131"/>
  <c r="AO90" i="131"/>
  <c r="W180" i="130"/>
  <c r="AE73" i="130"/>
  <c r="P72" i="130"/>
  <c r="AA70" i="130"/>
  <c r="K80" i="130"/>
  <c r="AA73" i="130"/>
  <c r="AO70" i="130"/>
  <c r="P70" i="130"/>
  <c r="AA71" i="124"/>
  <c r="AO68" i="124"/>
  <c r="P68" i="124"/>
  <c r="BA150" i="124"/>
  <c r="BA169" i="124" s="1"/>
  <c r="K76" i="124"/>
  <c r="AE71" i="124"/>
  <c r="P70" i="124"/>
  <c r="AA68" i="124"/>
  <c r="DH70" i="119"/>
  <c r="DH68" i="119"/>
  <c r="DS71" i="119"/>
  <c r="DS68" i="119"/>
  <c r="DW71" i="119"/>
  <c r="EG68" i="119"/>
  <c r="DC76" i="119"/>
  <c r="R190" i="122"/>
  <c r="AE83" i="122"/>
  <c r="P82" i="122"/>
  <c r="AA80" i="122"/>
  <c r="K90" i="122"/>
  <c r="AA83" i="122"/>
  <c r="AO80" i="122"/>
  <c r="P80" i="122"/>
  <c r="DP168" i="121"/>
  <c r="DW149" i="121"/>
  <c r="K76" i="121"/>
  <c r="AA71" i="121"/>
  <c r="AO68" i="121"/>
  <c r="P68" i="121"/>
  <c r="BA168" i="121"/>
  <c r="AE71" i="121"/>
  <c r="P70" i="121"/>
  <c r="AA68" i="121"/>
  <c r="AS192" i="120"/>
  <c r="AM211" i="120"/>
  <c r="P62" i="120"/>
  <c r="AA65" i="120"/>
  <c r="AA62" i="120"/>
  <c r="AE65" i="120"/>
  <c r="AO62" i="120"/>
  <c r="K69" i="120"/>
  <c r="P64" i="120"/>
  <c r="AU196" i="119"/>
  <c r="AE83" i="117"/>
  <c r="AO80" i="117"/>
  <c r="P80" i="117"/>
  <c r="BA150" i="117"/>
  <c r="BA169" i="117" s="1"/>
  <c r="AA83" i="117"/>
  <c r="AA80" i="117"/>
  <c r="K90" i="117"/>
  <c r="P82" i="117"/>
  <c r="W171" i="116"/>
  <c r="W190" i="116" s="1"/>
  <c r="AE83" i="116"/>
  <c r="P82" i="116"/>
  <c r="AA80" i="116"/>
  <c r="K90" i="116"/>
  <c r="AA83" i="116"/>
  <c r="AO80" i="116"/>
  <c r="P80" i="116"/>
  <c r="BH150" i="115"/>
  <c r="BH169" i="115" s="1"/>
  <c r="AE79" i="115"/>
  <c r="P78" i="115"/>
  <c r="AA76" i="115"/>
  <c r="K84" i="115"/>
  <c r="AA79" i="115"/>
  <c r="AO76" i="115"/>
  <c r="K76" i="112"/>
  <c r="AA71" i="112"/>
  <c r="AO68" i="112"/>
  <c r="P68" i="112"/>
  <c r="BA149" i="112"/>
  <c r="BA168" i="112" s="1"/>
  <c r="AE71" i="112"/>
  <c r="AA68" i="112"/>
  <c r="P70" i="112"/>
  <c r="AA71" i="111"/>
  <c r="AO68" i="111"/>
  <c r="P68" i="111"/>
  <c r="BA150" i="111"/>
  <c r="BA169" i="111" s="1"/>
  <c r="AE71" i="111"/>
  <c r="AA68" i="111"/>
  <c r="K76" i="111"/>
  <c r="P70" i="111"/>
  <c r="AC163" i="95" l="1"/>
  <c r="V182" i="95"/>
  <c r="BH150" i="156"/>
  <c r="BH169" i="156" s="1"/>
  <c r="K84" i="156"/>
  <c r="AA79" i="156"/>
  <c r="AO76" i="156"/>
  <c r="AE79" i="156"/>
  <c r="P78" i="156"/>
  <c r="AA76" i="156"/>
  <c r="K92" i="137"/>
  <c r="AE87" i="137"/>
  <c r="AO84" i="137"/>
  <c r="K173" i="137"/>
  <c r="K192" i="137" s="1"/>
  <c r="AA87" i="137"/>
  <c r="P86" i="137"/>
  <c r="AA84" i="137"/>
  <c r="AA84" i="132"/>
  <c r="P86" i="132"/>
  <c r="AE87" i="132"/>
  <c r="AO84" i="132"/>
  <c r="AA87" i="132"/>
  <c r="K92" i="132"/>
  <c r="P102" i="131"/>
  <c r="AO100" i="131"/>
  <c r="K110" i="131"/>
  <c r="AE103" i="131"/>
  <c r="AA103" i="131"/>
  <c r="AA100" i="131"/>
  <c r="K90" i="130"/>
  <c r="AE83" i="130"/>
  <c r="P82" i="130"/>
  <c r="AO80" i="130"/>
  <c r="P80" i="130"/>
  <c r="AD180" i="130"/>
  <c r="AA83" i="130"/>
  <c r="AA80" i="130"/>
  <c r="BH150" i="124"/>
  <c r="BH169" i="124" s="1"/>
  <c r="K84" i="124"/>
  <c r="AA79" i="124"/>
  <c r="AO76" i="124"/>
  <c r="AE79" i="124"/>
  <c r="P78" i="124"/>
  <c r="AA76" i="124"/>
  <c r="EG76" i="119"/>
  <c r="DC84" i="119"/>
  <c r="DH78" i="119"/>
  <c r="DS79" i="119"/>
  <c r="DS76" i="119"/>
  <c r="DW79" i="119"/>
  <c r="K100" i="122"/>
  <c r="AE93" i="122"/>
  <c r="P92" i="122"/>
  <c r="AO90" i="122"/>
  <c r="Y190" i="122"/>
  <c r="AA93" i="122"/>
  <c r="AA90" i="122"/>
  <c r="DW168" i="121"/>
  <c r="ED149" i="121"/>
  <c r="K84" i="121"/>
  <c r="AE79" i="121"/>
  <c r="P78" i="121"/>
  <c r="AA76" i="121"/>
  <c r="K191" i="121"/>
  <c r="AA79" i="121"/>
  <c r="AO76" i="121"/>
  <c r="AY192" i="120"/>
  <c r="AS211" i="120"/>
  <c r="AE72" i="120"/>
  <c r="K76" i="120"/>
  <c r="P71" i="120"/>
  <c r="AA72" i="120"/>
  <c r="AA69" i="120"/>
  <c r="AO69" i="120"/>
  <c r="BB196" i="119"/>
  <c r="AE93" i="117"/>
  <c r="AO90" i="117"/>
  <c r="AA93" i="117"/>
  <c r="AA90" i="117"/>
  <c r="K173" i="117"/>
  <c r="K192" i="117" s="1"/>
  <c r="K100" i="117"/>
  <c r="P92" i="117"/>
  <c r="K100" i="116"/>
  <c r="AE93" i="116"/>
  <c r="P92" i="116"/>
  <c r="AO90" i="116"/>
  <c r="AD171" i="116"/>
  <c r="AD190" i="116" s="1"/>
  <c r="AA93" i="116"/>
  <c r="AA90" i="116"/>
  <c r="AA87" i="115"/>
  <c r="AO84" i="115"/>
  <c r="K173" i="115"/>
  <c r="K192" i="115" s="1"/>
  <c r="K92" i="115"/>
  <c r="AE87" i="115"/>
  <c r="P86" i="115"/>
  <c r="AA84" i="115"/>
  <c r="K84" i="112"/>
  <c r="AE79" i="112"/>
  <c r="P78" i="112"/>
  <c r="AA76" i="112"/>
  <c r="K172" i="112"/>
  <c r="K191" i="112" s="1"/>
  <c r="AO76" i="112"/>
  <c r="AA79" i="112"/>
  <c r="BH150" i="111"/>
  <c r="BH169" i="111" s="1"/>
  <c r="K84" i="111"/>
  <c r="AA79" i="111"/>
  <c r="AO76" i="111"/>
  <c r="AE79" i="111"/>
  <c r="AA76" i="111"/>
  <c r="P78" i="111"/>
  <c r="AJ163" i="95" l="1"/>
  <c r="AJ182" i="95" s="1"/>
  <c r="AC182" i="95"/>
  <c r="K92" i="156"/>
  <c r="AE87" i="156"/>
  <c r="P86" i="156"/>
  <c r="AA84" i="156"/>
  <c r="K173" i="156"/>
  <c r="K192" i="156" s="1"/>
  <c r="AA87" i="156"/>
  <c r="AO84" i="156"/>
  <c r="R173" i="137"/>
  <c r="R192" i="137" s="1"/>
  <c r="K100" i="137"/>
  <c r="AE95" i="137"/>
  <c r="AO92" i="137"/>
  <c r="AA95" i="137"/>
  <c r="AA92" i="137"/>
  <c r="P94" i="137"/>
  <c r="P92" i="137"/>
  <c r="P92" i="132"/>
  <c r="AO92" i="132"/>
  <c r="AA95" i="132"/>
  <c r="K100" i="132"/>
  <c r="AA92" i="132"/>
  <c r="P94" i="132"/>
  <c r="AE95" i="132"/>
  <c r="AA113" i="131"/>
  <c r="P112" i="131"/>
  <c r="P110" i="131"/>
  <c r="K120" i="131"/>
  <c r="AA110" i="131"/>
  <c r="AE113" i="131"/>
  <c r="AO110" i="131"/>
  <c r="AK180" i="130"/>
  <c r="K100" i="130"/>
  <c r="AE93" i="130"/>
  <c r="P92" i="130"/>
  <c r="AA90" i="130"/>
  <c r="AA93" i="130"/>
  <c r="AO90" i="130"/>
  <c r="K92" i="124"/>
  <c r="AE87" i="124"/>
  <c r="P86" i="124"/>
  <c r="AA84" i="124"/>
  <c r="K173" i="124"/>
  <c r="K192" i="124" s="1"/>
  <c r="AA87" i="124"/>
  <c r="AO84" i="124"/>
  <c r="DH86" i="119"/>
  <c r="DS87" i="119"/>
  <c r="DS84" i="119"/>
  <c r="DW87" i="119"/>
  <c r="EG84" i="119"/>
  <c r="DC92" i="119"/>
  <c r="AF190" i="122"/>
  <c r="K110" i="122"/>
  <c r="K120" i="122" s="1"/>
  <c r="AE103" i="122"/>
  <c r="P102" i="122"/>
  <c r="AA100" i="122"/>
  <c r="AA103" i="122"/>
  <c r="AO100" i="122"/>
  <c r="ED168" i="121"/>
  <c r="CN172" i="121"/>
  <c r="R191" i="121"/>
  <c r="K92" i="121"/>
  <c r="AE87" i="121"/>
  <c r="P86" i="121"/>
  <c r="AA84" i="121"/>
  <c r="AA87" i="121"/>
  <c r="AO84" i="121"/>
  <c r="BE192" i="120"/>
  <c r="AY211" i="120"/>
  <c r="K83" i="120"/>
  <c r="P78" i="120"/>
  <c r="AO76" i="120"/>
  <c r="AA76" i="120"/>
  <c r="AE79" i="120"/>
  <c r="AA79" i="120"/>
  <c r="E223" i="119"/>
  <c r="R173" i="117"/>
  <c r="R192" i="117" s="1"/>
  <c r="AE103" i="117"/>
  <c r="AO100" i="117"/>
  <c r="K110" i="117"/>
  <c r="AA103" i="117"/>
  <c r="AA100" i="117"/>
  <c r="P102" i="117"/>
  <c r="AK171" i="116"/>
  <c r="AK190" i="116" s="1"/>
  <c r="K110" i="116"/>
  <c r="AE103" i="116"/>
  <c r="P102" i="116"/>
  <c r="AA100" i="116"/>
  <c r="AA103" i="116"/>
  <c r="AO100" i="116"/>
  <c r="R173" i="115"/>
  <c r="R192" i="115" s="1"/>
  <c r="AA95" i="115"/>
  <c r="AO92" i="115"/>
  <c r="P92" i="115"/>
  <c r="K100" i="115"/>
  <c r="AE95" i="115"/>
  <c r="P94" i="115"/>
  <c r="AA92" i="115"/>
  <c r="R172" i="112"/>
  <c r="R191" i="112" s="1"/>
  <c r="K92" i="112"/>
  <c r="AE87" i="112"/>
  <c r="P86" i="112"/>
  <c r="AA84" i="112"/>
  <c r="AO84" i="112"/>
  <c r="AA87" i="112"/>
  <c r="K92" i="111"/>
  <c r="AE87" i="111"/>
  <c r="P86" i="111"/>
  <c r="AA84" i="111"/>
  <c r="K173" i="111"/>
  <c r="K192" i="111" s="1"/>
  <c r="AO84" i="111"/>
  <c r="AA87" i="111"/>
  <c r="R173" i="156" l="1"/>
  <c r="R192" i="156" s="1"/>
  <c r="K100" i="156"/>
  <c r="AE95" i="156"/>
  <c r="P94" i="156"/>
  <c r="AA92" i="156"/>
  <c r="AA95" i="156"/>
  <c r="AO92" i="156"/>
  <c r="P92" i="156"/>
  <c r="AA103" i="137"/>
  <c r="P102" i="137"/>
  <c r="AA100" i="137"/>
  <c r="Y173" i="137"/>
  <c r="Y192" i="137" s="1"/>
  <c r="K108" i="137"/>
  <c r="AE103" i="137"/>
  <c r="AO100" i="137"/>
  <c r="AA100" i="132"/>
  <c r="P102" i="132"/>
  <c r="AE103" i="132"/>
  <c r="AO100" i="132"/>
  <c r="AA103" i="132"/>
  <c r="K108" i="132"/>
  <c r="AA120" i="131"/>
  <c r="AA123" i="131"/>
  <c r="P122" i="131"/>
  <c r="AE123" i="131"/>
  <c r="AO120" i="131"/>
  <c r="K130" i="131"/>
  <c r="AE103" i="130"/>
  <c r="P102" i="130"/>
  <c r="AA100" i="130"/>
  <c r="AA103" i="130"/>
  <c r="AO100" i="130"/>
  <c r="R173" i="124"/>
  <c r="R192" i="124" s="1"/>
  <c r="K100" i="124"/>
  <c r="AE95" i="124"/>
  <c r="P94" i="124"/>
  <c r="AA92" i="124"/>
  <c r="AA95" i="124"/>
  <c r="AO92" i="124"/>
  <c r="P92" i="124"/>
  <c r="EG92" i="119"/>
  <c r="DC100" i="119"/>
  <c r="DH94" i="119"/>
  <c r="DH92" i="119"/>
  <c r="DS95" i="119"/>
  <c r="DS92" i="119"/>
  <c r="DW95" i="119"/>
  <c r="AO120" i="122"/>
  <c r="AA123" i="122"/>
  <c r="K130" i="122"/>
  <c r="AA120" i="122"/>
  <c r="P122" i="122"/>
  <c r="AE123" i="122"/>
  <c r="AE113" i="122"/>
  <c r="P112" i="122"/>
  <c r="AA110" i="122"/>
  <c r="AM190" i="122"/>
  <c r="AA113" i="122"/>
  <c r="AO110" i="122"/>
  <c r="P110" i="122"/>
  <c r="CN191" i="121"/>
  <c r="CU172" i="121"/>
  <c r="K100" i="121"/>
  <c r="AE95" i="121"/>
  <c r="P94" i="121"/>
  <c r="AA92" i="121"/>
  <c r="Y191" i="121"/>
  <c r="AA95" i="121"/>
  <c r="AO92" i="121"/>
  <c r="P92" i="121"/>
  <c r="BK192" i="120"/>
  <c r="BK211" i="120" s="1"/>
  <c r="BE211" i="120"/>
  <c r="P83" i="120"/>
  <c r="AA86" i="120"/>
  <c r="AA83" i="120"/>
  <c r="AE86" i="120"/>
  <c r="AO83" i="120"/>
  <c r="K90" i="120"/>
  <c r="P85" i="120"/>
  <c r="L223" i="119"/>
  <c r="AE113" i="117"/>
  <c r="AO110" i="117"/>
  <c r="P110" i="117"/>
  <c r="Y173" i="117"/>
  <c r="Y192" i="117" s="1"/>
  <c r="K120" i="117"/>
  <c r="P112" i="117"/>
  <c r="AA113" i="117"/>
  <c r="AA110" i="117"/>
  <c r="AE113" i="116"/>
  <c r="P112" i="116"/>
  <c r="AA110" i="116"/>
  <c r="AR171" i="116"/>
  <c r="AR190" i="116" s="1"/>
  <c r="AA113" i="116"/>
  <c r="AO110" i="116"/>
  <c r="P110" i="116"/>
  <c r="AA103" i="115"/>
  <c r="AO100" i="115"/>
  <c r="Y173" i="115"/>
  <c r="Y192" i="115" s="1"/>
  <c r="K108" i="115"/>
  <c r="AE103" i="115"/>
  <c r="P102" i="115"/>
  <c r="AA100" i="115"/>
  <c r="K100" i="112"/>
  <c r="AE95" i="112"/>
  <c r="P94" i="112"/>
  <c r="AA92" i="112"/>
  <c r="Y172" i="112"/>
  <c r="Y191" i="112" s="1"/>
  <c r="AO92" i="112"/>
  <c r="AA95" i="112"/>
  <c r="P92" i="112"/>
  <c r="R173" i="111"/>
  <c r="R192" i="111" s="1"/>
  <c r="K100" i="111"/>
  <c r="AE95" i="111"/>
  <c r="P94" i="111"/>
  <c r="AA92" i="111"/>
  <c r="AO92" i="111"/>
  <c r="AA95" i="111"/>
  <c r="P92" i="111"/>
  <c r="K108" i="156" l="1"/>
  <c r="AE103" i="156"/>
  <c r="P102" i="156"/>
  <c r="AA100" i="156"/>
  <c r="Y173" i="156"/>
  <c r="Y192" i="156" s="1"/>
  <c r="AA103" i="156"/>
  <c r="AO100" i="156"/>
  <c r="AF173" i="137"/>
  <c r="AF192" i="137" s="1"/>
  <c r="K116" i="137"/>
  <c r="AE111" i="137"/>
  <c r="AO108" i="137"/>
  <c r="P108" i="137"/>
  <c r="AA111" i="137"/>
  <c r="AA108" i="137"/>
  <c r="P110" i="137"/>
  <c r="P108" i="132"/>
  <c r="AO108" i="132"/>
  <c r="AA111" i="132"/>
  <c r="K116" i="132"/>
  <c r="AA108" i="132"/>
  <c r="P110" i="132"/>
  <c r="AE111" i="132"/>
  <c r="AA133" i="131"/>
  <c r="P132" i="131"/>
  <c r="P130" i="131"/>
  <c r="K140" i="131"/>
  <c r="AA130" i="131"/>
  <c r="AE133" i="131"/>
  <c r="AO130" i="131"/>
  <c r="K108" i="124"/>
  <c r="AE103" i="124"/>
  <c r="P102" i="124"/>
  <c r="AA100" i="124"/>
  <c r="Y173" i="124"/>
  <c r="Y192" i="124" s="1"/>
  <c r="AA103" i="124"/>
  <c r="AO100" i="124"/>
  <c r="DH102" i="119"/>
  <c r="DH100" i="119"/>
  <c r="DS103" i="119"/>
  <c r="DS100" i="119"/>
  <c r="DW103" i="119"/>
  <c r="DC108" i="119"/>
  <c r="EG100" i="119"/>
  <c r="P130" i="122"/>
  <c r="P132" i="122"/>
  <c r="AA130" i="122"/>
  <c r="AE133" i="122"/>
  <c r="AA133" i="122"/>
  <c r="AO130" i="122"/>
  <c r="CU191" i="121"/>
  <c r="DB172" i="121"/>
  <c r="AF191" i="121"/>
  <c r="K108" i="121"/>
  <c r="AE103" i="121"/>
  <c r="P102" i="121"/>
  <c r="AA100" i="121"/>
  <c r="AA103" i="121"/>
  <c r="AO100" i="121"/>
  <c r="AO90" i="120"/>
  <c r="AA90" i="120"/>
  <c r="AE93" i="120"/>
  <c r="AA93" i="120"/>
  <c r="K97" i="120"/>
  <c r="P92" i="120"/>
  <c r="S223" i="119"/>
  <c r="AF173" i="117"/>
  <c r="AF192" i="117" s="1"/>
  <c r="AE123" i="117"/>
  <c r="AO120" i="117"/>
  <c r="K130" i="117"/>
  <c r="P122" i="117"/>
  <c r="AA123" i="117"/>
  <c r="AA120" i="117"/>
  <c r="AF173" i="115"/>
  <c r="AF192" i="115" s="1"/>
  <c r="AA111" i="115"/>
  <c r="AO108" i="115"/>
  <c r="P108" i="115"/>
  <c r="K116" i="115"/>
  <c r="AE111" i="115"/>
  <c r="P110" i="115"/>
  <c r="AA108" i="115"/>
  <c r="AF172" i="112"/>
  <c r="AF191" i="112" s="1"/>
  <c r="K108" i="112"/>
  <c r="AE103" i="112"/>
  <c r="P102" i="112"/>
  <c r="AA100" i="112"/>
  <c r="AO100" i="112"/>
  <c r="AA103" i="112"/>
  <c r="K108" i="111"/>
  <c r="AE103" i="111"/>
  <c r="P102" i="111"/>
  <c r="AA100" i="111"/>
  <c r="Y173" i="111"/>
  <c r="Y192" i="111" s="1"/>
  <c r="AO100" i="111"/>
  <c r="AA103" i="111"/>
  <c r="AF173" i="156" l="1"/>
  <c r="AF192" i="156" s="1"/>
  <c r="K116" i="156"/>
  <c r="AE111" i="156"/>
  <c r="P110" i="156"/>
  <c r="AA108" i="156"/>
  <c r="AA111" i="156"/>
  <c r="AO108" i="156"/>
  <c r="P108" i="156"/>
  <c r="K124" i="137"/>
  <c r="AA119" i="137"/>
  <c r="P118" i="137"/>
  <c r="AA116" i="137"/>
  <c r="AE119" i="137"/>
  <c r="AO116" i="137"/>
  <c r="AM173" i="137"/>
  <c r="AM192" i="137" s="1"/>
  <c r="AA116" i="132"/>
  <c r="P118" i="132"/>
  <c r="AE119" i="132"/>
  <c r="AO116" i="132"/>
  <c r="AA119" i="132"/>
  <c r="K124" i="132"/>
  <c r="AA140" i="131"/>
  <c r="AA143" i="131"/>
  <c r="P142" i="131"/>
  <c r="AE143" i="131"/>
  <c r="AO140" i="131"/>
  <c r="K150" i="131"/>
  <c r="AF173" i="124"/>
  <c r="AF192" i="124" s="1"/>
  <c r="K116" i="124"/>
  <c r="AE111" i="124"/>
  <c r="P110" i="124"/>
  <c r="AA108" i="124"/>
  <c r="AA111" i="124"/>
  <c r="AO108" i="124"/>
  <c r="P108" i="124"/>
  <c r="EG108" i="119"/>
  <c r="DC116" i="119"/>
  <c r="DH110" i="119"/>
  <c r="DH108" i="119"/>
  <c r="DS111" i="119"/>
  <c r="DS108" i="119"/>
  <c r="DW111" i="119"/>
  <c r="DI172" i="121"/>
  <c r="DB191" i="121"/>
  <c r="K116" i="121"/>
  <c r="AE111" i="121"/>
  <c r="P110" i="121"/>
  <c r="AA108" i="121"/>
  <c r="AM191" i="121"/>
  <c r="AA111" i="121"/>
  <c r="AO108" i="121"/>
  <c r="P108" i="121"/>
  <c r="P97" i="120"/>
  <c r="AA100" i="120"/>
  <c r="AA97" i="120"/>
  <c r="P99" i="120"/>
  <c r="AO97" i="120"/>
  <c r="K104" i="120"/>
  <c r="AE100" i="120"/>
  <c r="Z223" i="119"/>
  <c r="K140" i="117"/>
  <c r="DC20" i="117" s="1"/>
  <c r="AE133" i="117"/>
  <c r="AO130" i="117"/>
  <c r="P130" i="117"/>
  <c r="P132" i="117"/>
  <c r="AM173" i="117"/>
  <c r="AM192" i="117" s="1"/>
  <c r="AA133" i="117"/>
  <c r="AA130" i="117"/>
  <c r="K124" i="115"/>
  <c r="AA119" i="115"/>
  <c r="AO116" i="115"/>
  <c r="AM173" i="115"/>
  <c r="AM192" i="115" s="1"/>
  <c r="AE119" i="115"/>
  <c r="P118" i="115"/>
  <c r="AA116" i="115"/>
  <c r="K116" i="112"/>
  <c r="AE111" i="112"/>
  <c r="P110" i="112"/>
  <c r="AA108" i="112"/>
  <c r="AM172" i="112"/>
  <c r="AM191" i="112" s="1"/>
  <c r="AA111" i="112"/>
  <c r="AO108" i="112"/>
  <c r="P108" i="112"/>
  <c r="AF173" i="111"/>
  <c r="AF192" i="111" s="1"/>
  <c r="K116" i="111"/>
  <c r="AE111" i="111"/>
  <c r="P110" i="111"/>
  <c r="AA108" i="111"/>
  <c r="AO108" i="111"/>
  <c r="AA111" i="111"/>
  <c r="P108" i="111"/>
  <c r="CU150" i="117" l="1"/>
  <c r="CU169" i="117" s="1"/>
  <c r="DS20" i="117"/>
  <c r="DS23" i="117"/>
  <c r="DW23" i="117"/>
  <c r="DC30" i="117"/>
  <c r="EG20" i="117"/>
  <c r="DH22" i="117"/>
  <c r="AE119" i="156"/>
  <c r="P118" i="156"/>
  <c r="AA116" i="156"/>
  <c r="AM173" i="156"/>
  <c r="AM192" i="156" s="1"/>
  <c r="K124" i="156"/>
  <c r="AA119" i="156"/>
  <c r="AO116" i="156"/>
  <c r="AT173" i="137"/>
  <c r="AT192" i="137" s="1"/>
  <c r="K132" i="137"/>
  <c r="AA127" i="137"/>
  <c r="P126" i="137"/>
  <c r="AA124" i="137"/>
  <c r="AE127" i="137"/>
  <c r="AO124" i="137"/>
  <c r="AO124" i="132"/>
  <c r="AA127" i="132"/>
  <c r="K132" i="132"/>
  <c r="AA124" i="132"/>
  <c r="P126" i="132"/>
  <c r="AE127" i="132"/>
  <c r="AO150" i="131"/>
  <c r="P152" i="131"/>
  <c r="K160" i="131"/>
  <c r="AA150" i="131"/>
  <c r="AE153" i="131"/>
  <c r="AA153" i="131"/>
  <c r="AE119" i="124"/>
  <c r="P118" i="124"/>
  <c r="AA116" i="124"/>
  <c r="AM173" i="124"/>
  <c r="AM192" i="124" s="1"/>
  <c r="K124" i="124"/>
  <c r="AA119" i="124"/>
  <c r="AO116" i="124"/>
  <c r="DH118" i="119"/>
  <c r="DS119" i="119"/>
  <c r="DS116" i="119"/>
  <c r="DW119" i="119"/>
  <c r="EG116" i="119"/>
  <c r="DC124" i="119"/>
  <c r="DP172" i="121"/>
  <c r="DI191" i="121"/>
  <c r="AT191" i="121"/>
  <c r="K124" i="121"/>
  <c r="DC20" i="121" s="1"/>
  <c r="AE119" i="121"/>
  <c r="P118" i="121"/>
  <c r="AA116" i="121"/>
  <c r="AA119" i="121"/>
  <c r="AO116" i="121"/>
  <c r="K111" i="120"/>
  <c r="P106" i="120"/>
  <c r="AO104" i="120"/>
  <c r="AA104" i="120"/>
  <c r="AE107" i="120"/>
  <c r="AA107" i="120"/>
  <c r="AG223" i="119"/>
  <c r="AT173" i="117"/>
  <c r="AT192" i="117" s="1"/>
  <c r="AE143" i="117"/>
  <c r="P142" i="117"/>
  <c r="AA140" i="117"/>
  <c r="AA143" i="117"/>
  <c r="AO140" i="117"/>
  <c r="AT173" i="115"/>
  <c r="AT192" i="115" s="1"/>
  <c r="K132" i="115"/>
  <c r="AE127" i="115"/>
  <c r="P126" i="115"/>
  <c r="AA124" i="115"/>
  <c r="AA127" i="115"/>
  <c r="AO124" i="115"/>
  <c r="AT172" i="112"/>
  <c r="AT191" i="112" s="1"/>
  <c r="K124" i="112"/>
  <c r="AE119" i="112"/>
  <c r="P118" i="112"/>
  <c r="AA116" i="112"/>
  <c r="AA119" i="112"/>
  <c r="AO116" i="112"/>
  <c r="AE119" i="111"/>
  <c r="P118" i="111"/>
  <c r="AA116" i="111"/>
  <c r="AM173" i="111"/>
  <c r="AM192" i="111" s="1"/>
  <c r="K124" i="111"/>
  <c r="AO116" i="111"/>
  <c r="AA119" i="111"/>
  <c r="DS33" i="117" l="1"/>
  <c r="DC40" i="117"/>
  <c r="DB150" i="117"/>
  <c r="DB169" i="117" s="1"/>
  <c r="DW33" i="117"/>
  <c r="EG30" i="117"/>
  <c r="DH30" i="117"/>
  <c r="DS30" i="117"/>
  <c r="DH32" i="117"/>
  <c r="AT173" i="156"/>
  <c r="AT192" i="156" s="1"/>
  <c r="AA127" i="156"/>
  <c r="AO124" i="156"/>
  <c r="K132" i="156"/>
  <c r="AE127" i="156"/>
  <c r="P126" i="156"/>
  <c r="AA124" i="156"/>
  <c r="AA135" i="137"/>
  <c r="P134" i="137"/>
  <c r="AA132" i="137"/>
  <c r="BA173" i="137"/>
  <c r="BA192" i="137" s="1"/>
  <c r="K140" i="137"/>
  <c r="AE135" i="137"/>
  <c r="AO132" i="137"/>
  <c r="P132" i="137"/>
  <c r="AA132" i="132"/>
  <c r="P134" i="132"/>
  <c r="AE135" i="132"/>
  <c r="P132" i="132"/>
  <c r="AO132" i="132"/>
  <c r="AA135" i="132"/>
  <c r="K140" i="132"/>
  <c r="AA160" i="131"/>
  <c r="P160" i="131"/>
  <c r="AA163" i="131"/>
  <c r="P162" i="131"/>
  <c r="AE163" i="131"/>
  <c r="AO160" i="131"/>
  <c r="K170" i="131"/>
  <c r="AT173" i="124"/>
  <c r="AT192" i="124" s="1"/>
  <c r="AA127" i="124"/>
  <c r="AO124" i="124"/>
  <c r="K132" i="124"/>
  <c r="AE127" i="124"/>
  <c r="P126" i="124"/>
  <c r="AA124" i="124"/>
  <c r="DS127" i="119"/>
  <c r="DS124" i="119"/>
  <c r="DH126" i="119"/>
  <c r="EG124" i="119"/>
  <c r="DC132" i="119"/>
  <c r="DW127" i="119"/>
  <c r="DW23" i="121"/>
  <c r="DC28" i="121"/>
  <c r="EG20" i="121"/>
  <c r="DS23" i="121"/>
  <c r="DH20" i="121"/>
  <c r="DH22" i="121"/>
  <c r="DS20" i="121"/>
  <c r="DP191" i="121"/>
  <c r="DW172" i="121"/>
  <c r="AE127" i="121"/>
  <c r="P126" i="121"/>
  <c r="AA124" i="121"/>
  <c r="BA191" i="121"/>
  <c r="AA127" i="121"/>
  <c r="AO124" i="121"/>
  <c r="AA114" i="120"/>
  <c r="AA111" i="120"/>
  <c r="AE114" i="120"/>
  <c r="AO111" i="120"/>
  <c r="K118" i="120"/>
  <c r="P113" i="120"/>
  <c r="AN223" i="119"/>
  <c r="AE135" i="115"/>
  <c r="P134" i="115"/>
  <c r="AA132" i="115"/>
  <c r="BA173" i="115"/>
  <c r="BA192" i="115" s="1"/>
  <c r="AA135" i="115"/>
  <c r="AO132" i="115"/>
  <c r="P132" i="115"/>
  <c r="AE127" i="112"/>
  <c r="P126" i="112"/>
  <c r="AA124" i="112"/>
  <c r="BA172" i="112"/>
  <c r="BA191" i="112" s="1"/>
  <c r="AA127" i="112"/>
  <c r="AO124" i="112"/>
  <c r="AT173" i="111"/>
  <c r="AT192" i="111" s="1"/>
  <c r="AA127" i="111"/>
  <c r="AO124" i="111"/>
  <c r="K132" i="111"/>
  <c r="P126" i="111"/>
  <c r="AE127" i="111"/>
  <c r="AA124" i="111"/>
  <c r="DI150" i="117" l="1"/>
  <c r="DI169" i="117" s="1"/>
  <c r="DC50" i="117"/>
  <c r="DS43" i="117"/>
  <c r="DS40" i="117"/>
  <c r="DH42" i="117"/>
  <c r="EG40" i="117"/>
  <c r="DH40" i="117"/>
  <c r="DW43" i="117"/>
  <c r="K140" i="156"/>
  <c r="AA135" i="156"/>
  <c r="AO132" i="156"/>
  <c r="P132" i="156"/>
  <c r="BA173" i="156"/>
  <c r="BA192" i="156" s="1"/>
  <c r="AE135" i="156"/>
  <c r="P134" i="156"/>
  <c r="AA132" i="156"/>
  <c r="BH173" i="137"/>
  <c r="AE143" i="137"/>
  <c r="AO140" i="137"/>
  <c r="P140" i="137"/>
  <c r="P142" i="137"/>
  <c r="AA143" i="137"/>
  <c r="AA140" i="137"/>
  <c r="DC20" i="137"/>
  <c r="P140" i="132"/>
  <c r="AA143" i="132"/>
  <c r="K148" i="132"/>
  <c r="AA140" i="132"/>
  <c r="P142" i="132"/>
  <c r="AE143" i="132"/>
  <c r="AO140" i="132"/>
  <c r="AO170" i="131"/>
  <c r="AA170" i="131"/>
  <c r="AE173" i="131"/>
  <c r="AA173" i="131"/>
  <c r="K180" i="131"/>
  <c r="P172" i="131"/>
  <c r="P170" i="131"/>
  <c r="K140" i="124"/>
  <c r="DC20" i="124" s="1"/>
  <c r="AA135" i="124"/>
  <c r="AO132" i="124"/>
  <c r="P132" i="124"/>
  <c r="BA173" i="124"/>
  <c r="BA192" i="124" s="1"/>
  <c r="AE135" i="124"/>
  <c r="P134" i="124"/>
  <c r="AA132" i="124"/>
  <c r="DS132" i="119"/>
  <c r="DW135" i="119"/>
  <c r="DC140" i="119"/>
  <c r="DS135" i="119"/>
  <c r="DH134" i="119"/>
  <c r="EG132" i="119"/>
  <c r="DH132" i="119"/>
  <c r="DW31" i="121"/>
  <c r="DS31" i="121"/>
  <c r="EG28" i="121"/>
  <c r="DS28" i="121"/>
  <c r="DH28" i="121"/>
  <c r="DC36" i="121"/>
  <c r="DH30" i="121"/>
  <c r="DW191" i="121"/>
  <c r="ED172" i="121"/>
  <c r="ED191" i="121" s="1"/>
  <c r="AO118" i="120"/>
  <c r="P120" i="120"/>
  <c r="P118" i="120"/>
  <c r="K125" i="120"/>
  <c r="AA118" i="120"/>
  <c r="AE121" i="120"/>
  <c r="AA121" i="120"/>
  <c r="AU223" i="119"/>
  <c r="K140" i="111"/>
  <c r="AA135" i="111"/>
  <c r="AO132" i="111"/>
  <c r="P132" i="111"/>
  <c r="BA173" i="111"/>
  <c r="BA192" i="111" s="1"/>
  <c r="P134" i="111"/>
  <c r="AE135" i="111"/>
  <c r="AA132" i="111"/>
  <c r="DC60" i="117" l="1"/>
  <c r="DS53" i="117"/>
  <c r="DP150" i="117"/>
  <c r="DP169" i="117" s="1"/>
  <c r="DW53" i="117"/>
  <c r="DS50" i="117"/>
  <c r="DH52" i="117"/>
  <c r="EG50" i="117"/>
  <c r="BH173" i="156"/>
  <c r="BH192" i="156" s="1"/>
  <c r="AE143" i="156"/>
  <c r="P142" i="156"/>
  <c r="AA140" i="156"/>
  <c r="AA143" i="156"/>
  <c r="AO140" i="156"/>
  <c r="P140" i="156"/>
  <c r="DS23" i="137"/>
  <c r="DS20" i="137"/>
  <c r="DC28" i="137"/>
  <c r="DW23" i="137"/>
  <c r="DH22" i="137"/>
  <c r="EG20" i="137"/>
  <c r="BH192" i="137"/>
  <c r="CG150" i="137"/>
  <c r="AA148" i="132"/>
  <c r="P150" i="132"/>
  <c r="AE151" i="132"/>
  <c r="AO148" i="132"/>
  <c r="AA151" i="132"/>
  <c r="K156" i="132"/>
  <c r="DC20" i="132" s="1"/>
  <c r="DC28" i="132" s="1"/>
  <c r="DC36" i="132" s="1"/>
  <c r="AE183" i="131"/>
  <c r="AO180" i="131"/>
  <c r="AA180" i="131"/>
  <c r="DC20" i="131"/>
  <c r="AA183" i="131"/>
  <c r="P182" i="131"/>
  <c r="EG20" i="124"/>
  <c r="DW23" i="124"/>
  <c r="DC28" i="124"/>
  <c r="DH22" i="124"/>
  <c r="DS23" i="124"/>
  <c r="DS20" i="124"/>
  <c r="BH173" i="124"/>
  <c r="AE143" i="124"/>
  <c r="P142" i="124"/>
  <c r="AA140" i="124"/>
  <c r="AA143" i="124"/>
  <c r="AO140" i="124"/>
  <c r="P140" i="124"/>
  <c r="EG140" i="119"/>
  <c r="DC148" i="119"/>
  <c r="DS143" i="119"/>
  <c r="DH142" i="119"/>
  <c r="DW143" i="119"/>
  <c r="DS140" i="119"/>
  <c r="DC44" i="121"/>
  <c r="DS39" i="121"/>
  <c r="DW39" i="121"/>
  <c r="DH38" i="121"/>
  <c r="DS36" i="121"/>
  <c r="EG36" i="121"/>
  <c r="P125" i="120"/>
  <c r="AA128" i="120"/>
  <c r="AA125" i="120"/>
  <c r="AO125" i="120"/>
  <c r="K132" i="120"/>
  <c r="AE128" i="120"/>
  <c r="P127" i="120"/>
  <c r="BH173" i="111"/>
  <c r="BH192" i="111" s="1"/>
  <c r="AE143" i="111"/>
  <c r="P142" i="111"/>
  <c r="AA140" i="111"/>
  <c r="AA143" i="111"/>
  <c r="P140" i="111"/>
  <c r="AO140" i="111"/>
  <c r="DW150" i="117" l="1"/>
  <c r="DW169" i="117" s="1"/>
  <c r="DW63" i="117"/>
  <c r="DH62" i="117"/>
  <c r="EG60" i="117"/>
  <c r="DS60" i="117"/>
  <c r="DC70" i="117"/>
  <c r="DS63" i="117"/>
  <c r="CN150" i="137"/>
  <c r="CG169" i="137"/>
  <c r="DC36" i="137"/>
  <c r="DW31" i="137"/>
  <c r="DH30" i="137"/>
  <c r="EG28" i="137"/>
  <c r="DS31" i="137"/>
  <c r="DS28" i="137"/>
  <c r="DS36" i="132"/>
  <c r="EG36" i="132"/>
  <c r="DS39" i="132"/>
  <c r="DC44" i="132"/>
  <c r="DH38" i="132"/>
  <c r="DW39" i="132"/>
  <c r="AO156" i="132"/>
  <c r="AA159" i="132"/>
  <c r="AA156" i="132"/>
  <c r="P158" i="132"/>
  <c r="AE159" i="132"/>
  <c r="DS31" i="132"/>
  <c r="DW31" i="132"/>
  <c r="EG28" i="132"/>
  <c r="DS28" i="132"/>
  <c r="DH28" i="132"/>
  <c r="DH30" i="132"/>
  <c r="DW23" i="131"/>
  <c r="DH22" i="131"/>
  <c r="DS23" i="131"/>
  <c r="DC30" i="131"/>
  <c r="DS20" i="131"/>
  <c r="EG20" i="131"/>
  <c r="DW23" i="132"/>
  <c r="DH22" i="132"/>
  <c r="EG20" i="132"/>
  <c r="DS23" i="132"/>
  <c r="DS20" i="132"/>
  <c r="BH192" i="124"/>
  <c r="CG150" i="124"/>
  <c r="DC36" i="124"/>
  <c r="EG28" i="124"/>
  <c r="DW31" i="124"/>
  <c r="DS28" i="124"/>
  <c r="DS31" i="124"/>
  <c r="DH30" i="124"/>
  <c r="DS148" i="119"/>
  <c r="DW151" i="119"/>
  <c r="DS151" i="119"/>
  <c r="DH150" i="119"/>
  <c r="DH148" i="119"/>
  <c r="EG148" i="119"/>
  <c r="DW47" i="121"/>
  <c r="DS44" i="121"/>
  <c r="DS47" i="121"/>
  <c r="DH46" i="121"/>
  <c r="DC52" i="121"/>
  <c r="EG44" i="121"/>
  <c r="K139" i="120"/>
  <c r="K146" i="120" s="1"/>
  <c r="P134" i="120"/>
  <c r="AO132" i="120"/>
  <c r="AA132" i="120"/>
  <c r="AE135" i="120"/>
  <c r="AA135" i="120"/>
  <c r="DS23" i="119"/>
  <c r="DS20" i="119"/>
  <c r="DW23" i="119"/>
  <c r="DH22" i="119"/>
  <c r="EG20" i="119"/>
  <c r="BB223" i="119"/>
  <c r="EG70" i="117" l="1"/>
  <c r="ED150" i="117"/>
  <c r="ED169" i="117" s="1"/>
  <c r="DC80" i="117"/>
  <c r="DS73" i="117"/>
  <c r="DS70" i="117"/>
  <c r="DW73" i="117"/>
  <c r="DH72" i="117"/>
  <c r="DC44" i="137"/>
  <c r="DS39" i="137"/>
  <c r="DS36" i="137"/>
  <c r="DW39" i="137"/>
  <c r="DH38" i="137"/>
  <c r="EG36" i="137"/>
  <c r="CN169" i="137"/>
  <c r="CU150" i="137"/>
  <c r="DH44" i="132"/>
  <c r="DH46" i="132"/>
  <c r="DS44" i="132"/>
  <c r="DW47" i="132"/>
  <c r="DS47" i="132"/>
  <c r="DC52" i="132"/>
  <c r="EG44" i="132"/>
  <c r="DC40" i="131"/>
  <c r="DS30" i="131"/>
  <c r="EG30" i="131"/>
  <c r="DS33" i="131"/>
  <c r="DW33" i="131"/>
  <c r="DH32" i="131"/>
  <c r="CN150" i="124"/>
  <c r="CG169" i="124"/>
  <c r="DW39" i="124"/>
  <c r="DS36" i="124"/>
  <c r="DS39" i="124"/>
  <c r="DH38" i="124"/>
  <c r="DC44" i="124"/>
  <c r="EG36" i="124"/>
  <c r="DC60" i="121"/>
  <c r="EG52" i="121"/>
  <c r="DW55" i="121"/>
  <c r="DS52" i="121"/>
  <c r="DS55" i="121"/>
  <c r="DH54" i="121"/>
  <c r="AA146" i="120"/>
  <c r="P148" i="120"/>
  <c r="AE149" i="120"/>
  <c r="AO146" i="120"/>
  <c r="AA149" i="120"/>
  <c r="K153" i="120"/>
  <c r="AA142" i="120"/>
  <c r="AE142" i="120"/>
  <c r="P141" i="120"/>
  <c r="AO139" i="120"/>
  <c r="AA139" i="120"/>
  <c r="CM173" i="119"/>
  <c r="CF196" i="119"/>
  <c r="DC90" i="117" l="1"/>
  <c r="DS83" i="117"/>
  <c r="CU173" i="117"/>
  <c r="CU192" i="117" s="1"/>
  <c r="DW83" i="117"/>
  <c r="DH82" i="117"/>
  <c r="EG80" i="117"/>
  <c r="DS80" i="117"/>
  <c r="DH80" i="117"/>
  <c r="DB150" i="137"/>
  <c r="CU169" i="137"/>
  <c r="DC52" i="137"/>
  <c r="DW47" i="137"/>
  <c r="DS44" i="137"/>
  <c r="DS47" i="137"/>
  <c r="DH46" i="137"/>
  <c r="EG44" i="137"/>
  <c r="DH44" i="137"/>
  <c r="DH54" i="132"/>
  <c r="DS55" i="132"/>
  <c r="DS52" i="132"/>
  <c r="DW55" i="132"/>
  <c r="EG52" i="132"/>
  <c r="DC60" i="132"/>
  <c r="DH40" i="131"/>
  <c r="EG40" i="131"/>
  <c r="DS43" i="131"/>
  <c r="DC50" i="131"/>
  <c r="DS40" i="131"/>
  <c r="DH42" i="131"/>
  <c r="DW43" i="131"/>
  <c r="DS47" i="124"/>
  <c r="DH44" i="124"/>
  <c r="DW47" i="124"/>
  <c r="DS44" i="124"/>
  <c r="EG44" i="124"/>
  <c r="DC52" i="124"/>
  <c r="DH46" i="124"/>
  <c r="CN169" i="124"/>
  <c r="CU150" i="124"/>
  <c r="DW63" i="121"/>
  <c r="DS60" i="121"/>
  <c r="DS63" i="121"/>
  <c r="DH60" i="121"/>
  <c r="DH62" i="121"/>
  <c r="DC68" i="121"/>
  <c r="EG60" i="121"/>
  <c r="P153" i="120"/>
  <c r="AA153" i="120"/>
  <c r="AE156" i="120"/>
  <c r="P155" i="120"/>
  <c r="AO153" i="120"/>
  <c r="AA156" i="120"/>
  <c r="CM196" i="119"/>
  <c r="CT173" i="119"/>
  <c r="DS93" i="117" l="1"/>
  <c r="DW93" i="117"/>
  <c r="DB173" i="117"/>
  <c r="DB192" i="117" s="1"/>
  <c r="DH92" i="117"/>
  <c r="EG90" i="117"/>
  <c r="DC100" i="117"/>
  <c r="DS90" i="117"/>
  <c r="DC60" i="137"/>
  <c r="DW55" i="137"/>
  <c r="DS55" i="137"/>
  <c r="DS52" i="137"/>
  <c r="EG52" i="137"/>
  <c r="DH54" i="137"/>
  <c r="DB169" i="137"/>
  <c r="DI150" i="137"/>
  <c r="EG60" i="132"/>
  <c r="DC68" i="132"/>
  <c r="DH62" i="132"/>
  <c r="DS63" i="132"/>
  <c r="DS60" i="132"/>
  <c r="DW63" i="132"/>
  <c r="DH52" i="131"/>
  <c r="DS50" i="131"/>
  <c r="DW53" i="131"/>
  <c r="DS53" i="131"/>
  <c r="DC60" i="131"/>
  <c r="EG50" i="131"/>
  <c r="DS55" i="124"/>
  <c r="DW55" i="124"/>
  <c r="DS52" i="124"/>
  <c r="EG52" i="124"/>
  <c r="DC60" i="124"/>
  <c r="DH54" i="124"/>
  <c r="CU169" i="124"/>
  <c r="DB150" i="124"/>
  <c r="DC76" i="121"/>
  <c r="EG68" i="121"/>
  <c r="DW71" i="121"/>
  <c r="DS68" i="121"/>
  <c r="DS71" i="121"/>
  <c r="DH70" i="121"/>
  <c r="DA173" i="119"/>
  <c r="CT196" i="119"/>
  <c r="DW103" i="117" l="1"/>
  <c r="DH102" i="117"/>
  <c r="DH100" i="117"/>
  <c r="EG100" i="117"/>
  <c r="DC110" i="117"/>
  <c r="DS100" i="117"/>
  <c r="DI173" i="117"/>
  <c r="DI192" i="117" s="1"/>
  <c r="DS103" i="117"/>
  <c r="DP150" i="137"/>
  <c r="DI169" i="137"/>
  <c r="DS63" i="137"/>
  <c r="DS60" i="137"/>
  <c r="DC68" i="137"/>
  <c r="DW63" i="137"/>
  <c r="DH62" i="137"/>
  <c r="EG60" i="137"/>
  <c r="DH60" i="137"/>
  <c r="DH70" i="132"/>
  <c r="DH68" i="132"/>
  <c r="DS71" i="132"/>
  <c r="DS68" i="132"/>
  <c r="DW71" i="132"/>
  <c r="EG68" i="132"/>
  <c r="DC76" i="132"/>
  <c r="DS60" i="131"/>
  <c r="DW63" i="131"/>
  <c r="EG60" i="131"/>
  <c r="DC70" i="131"/>
  <c r="DH62" i="131"/>
  <c r="DH60" i="131"/>
  <c r="DS63" i="131"/>
  <c r="DS63" i="124"/>
  <c r="DH60" i="124"/>
  <c r="DW63" i="124"/>
  <c r="DS60" i="124"/>
  <c r="EG60" i="124"/>
  <c r="DC68" i="124"/>
  <c r="DH62" i="124"/>
  <c r="DB169" i="124"/>
  <c r="DI150" i="124"/>
  <c r="DH78" i="121"/>
  <c r="DC84" i="121"/>
  <c r="EG76" i="121"/>
  <c r="DW79" i="121"/>
  <c r="DS76" i="121"/>
  <c r="DS79" i="121"/>
  <c r="DH76" i="121"/>
  <c r="DA196" i="119"/>
  <c r="DH173" i="119"/>
  <c r="DP173" i="117" l="1"/>
  <c r="DP192" i="117" s="1"/>
  <c r="EG110" i="117"/>
  <c r="DW113" i="117"/>
  <c r="DH112" i="117"/>
  <c r="DC120" i="117"/>
  <c r="DS113" i="117"/>
  <c r="DS110" i="117"/>
  <c r="DW71" i="137"/>
  <c r="DH70" i="137"/>
  <c r="EG68" i="137"/>
  <c r="DC76" i="137"/>
  <c r="DS71" i="137"/>
  <c r="DS68" i="137"/>
  <c r="DP169" i="137"/>
  <c r="DW150" i="137"/>
  <c r="EG76" i="132"/>
  <c r="DC84" i="132"/>
  <c r="DH78" i="132"/>
  <c r="DS79" i="132"/>
  <c r="DS76" i="132"/>
  <c r="DW79" i="132"/>
  <c r="EG70" i="131"/>
  <c r="DC80" i="131"/>
  <c r="DH72" i="131"/>
  <c r="DS73" i="131"/>
  <c r="DS70" i="131"/>
  <c r="DW73" i="131"/>
  <c r="DC76" i="124"/>
  <c r="EG68" i="124"/>
  <c r="DW71" i="124"/>
  <c r="DS68" i="124"/>
  <c r="DS71" i="124"/>
  <c r="DH70" i="124"/>
  <c r="DP150" i="124"/>
  <c r="DI169" i="124"/>
  <c r="DC92" i="121"/>
  <c r="EG84" i="121"/>
  <c r="DW87" i="121"/>
  <c r="DS84" i="121"/>
  <c r="DS87" i="121"/>
  <c r="DH86" i="121"/>
  <c r="DO173" i="119"/>
  <c r="DH196" i="119"/>
  <c r="DS123" i="117" l="1"/>
  <c r="DH122" i="117"/>
  <c r="EG120" i="117"/>
  <c r="DW173" i="117"/>
  <c r="DW192" i="117" s="1"/>
  <c r="DC130" i="117"/>
  <c r="DW123" i="117"/>
  <c r="DS120" i="117"/>
  <c r="ED150" i="137"/>
  <c r="DW169" i="137"/>
  <c r="DW79" i="137"/>
  <c r="DH78" i="137"/>
  <c r="EG76" i="137"/>
  <c r="DC84" i="137"/>
  <c r="DS79" i="137"/>
  <c r="DS76" i="137"/>
  <c r="DH86" i="132"/>
  <c r="DS87" i="132"/>
  <c r="DS84" i="132"/>
  <c r="DW87" i="132"/>
  <c r="EG84" i="132"/>
  <c r="DC92" i="132"/>
  <c r="DH82" i="131"/>
  <c r="DS83" i="131"/>
  <c r="DS80" i="131"/>
  <c r="DW83" i="131"/>
  <c r="EG80" i="131"/>
  <c r="DC90" i="131"/>
  <c r="DP169" i="124"/>
  <c r="DW150" i="124"/>
  <c r="DC84" i="124"/>
  <c r="DH78" i="124"/>
  <c r="DS79" i="124"/>
  <c r="DW79" i="124"/>
  <c r="DS76" i="124"/>
  <c r="EG76" i="124"/>
  <c r="DW95" i="121"/>
  <c r="DS92" i="121"/>
  <c r="DS95" i="121"/>
  <c r="DH94" i="121"/>
  <c r="DC100" i="121"/>
  <c r="EG92" i="121"/>
  <c r="DO196" i="119"/>
  <c r="DV173" i="119"/>
  <c r="DH130" i="117" l="1"/>
  <c r="DW133" i="117"/>
  <c r="ED173" i="117"/>
  <c r="ED192" i="117" s="1"/>
  <c r="DS133" i="117"/>
  <c r="DH132" i="117"/>
  <c r="DS130" i="117"/>
  <c r="EG130" i="117"/>
  <c r="DW87" i="137"/>
  <c r="DH86" i="137"/>
  <c r="EG84" i="137"/>
  <c r="DH84" i="137"/>
  <c r="DC92" i="137"/>
  <c r="DS87" i="137"/>
  <c r="DS84" i="137"/>
  <c r="ED169" i="137"/>
  <c r="CG173" i="137"/>
  <c r="EG92" i="132"/>
  <c r="DC100" i="132"/>
  <c r="DH94" i="132"/>
  <c r="DH92" i="132"/>
  <c r="DS95" i="132"/>
  <c r="DS92" i="132"/>
  <c r="DW95" i="132"/>
  <c r="EG90" i="131"/>
  <c r="DC100" i="131"/>
  <c r="DH92" i="131"/>
  <c r="DH90" i="131"/>
  <c r="DS93" i="131"/>
  <c r="DS90" i="131"/>
  <c r="DW93" i="131"/>
  <c r="DW169" i="124"/>
  <c r="ED150" i="124"/>
  <c r="DC92" i="124"/>
  <c r="DH86" i="124"/>
  <c r="DS87" i="124"/>
  <c r="DH84" i="124"/>
  <c r="DW87" i="124"/>
  <c r="DS84" i="124"/>
  <c r="EG84" i="124"/>
  <c r="DC108" i="121"/>
  <c r="EG100" i="121"/>
  <c r="DW103" i="121"/>
  <c r="DS100" i="121"/>
  <c r="DS103" i="121"/>
  <c r="DH100" i="121"/>
  <c r="DH102" i="121"/>
  <c r="EC173" i="119"/>
  <c r="EJ173" i="119" s="1"/>
  <c r="DV196" i="119"/>
  <c r="CN173" i="137" l="1"/>
  <c r="CG192" i="137"/>
  <c r="DC100" i="137"/>
  <c r="DW95" i="137"/>
  <c r="DH94" i="137"/>
  <c r="EG92" i="137"/>
  <c r="DS92" i="137"/>
  <c r="DS95" i="137"/>
  <c r="DH102" i="132"/>
  <c r="DH100" i="132"/>
  <c r="DS103" i="132"/>
  <c r="DS100" i="132"/>
  <c r="DW103" i="132"/>
  <c r="EG100" i="132"/>
  <c r="DC108" i="132"/>
  <c r="DH102" i="131"/>
  <c r="DS103" i="131"/>
  <c r="DS100" i="131"/>
  <c r="DW103" i="131"/>
  <c r="EG100" i="131"/>
  <c r="DC110" i="131"/>
  <c r="CG173" i="124"/>
  <c r="ED169" i="124"/>
  <c r="DC100" i="124"/>
  <c r="DH94" i="124"/>
  <c r="DS95" i="124"/>
  <c r="DW95" i="124"/>
  <c r="DS92" i="124"/>
  <c r="EG92" i="124"/>
  <c r="CF200" i="119"/>
  <c r="EJ196" i="119"/>
  <c r="DW111" i="121"/>
  <c r="DS108" i="121"/>
  <c r="DS111" i="121"/>
  <c r="DH110" i="121"/>
  <c r="DC116" i="121"/>
  <c r="EG108" i="121"/>
  <c r="EC196" i="119"/>
  <c r="DS103" i="137" l="1"/>
  <c r="DS100" i="137"/>
  <c r="DW103" i="137"/>
  <c r="DH102" i="137"/>
  <c r="DC108" i="137"/>
  <c r="EG100" i="137"/>
  <c r="CN192" i="137"/>
  <c r="CU173" i="137"/>
  <c r="EG108" i="132"/>
  <c r="DC116" i="132"/>
  <c r="DH110" i="132"/>
  <c r="DH108" i="132"/>
  <c r="DS111" i="132"/>
  <c r="DS108" i="132"/>
  <c r="DW111" i="132"/>
  <c r="EG110" i="131"/>
  <c r="DC120" i="131"/>
  <c r="DH112" i="131"/>
  <c r="DS113" i="131"/>
  <c r="DS110" i="131"/>
  <c r="DW113" i="131"/>
  <c r="DC108" i="124"/>
  <c r="DH102" i="124"/>
  <c r="DS103" i="124"/>
  <c r="DW103" i="124"/>
  <c r="DS100" i="124"/>
  <c r="EG100" i="124"/>
  <c r="CG192" i="124"/>
  <c r="CN173" i="124"/>
  <c r="DC124" i="121"/>
  <c r="EG116" i="121"/>
  <c r="DW119" i="121"/>
  <c r="DS116" i="121"/>
  <c r="DS119" i="121"/>
  <c r="DH118" i="121"/>
  <c r="CF223" i="119"/>
  <c r="CM200" i="119"/>
  <c r="DC116" i="137" l="1"/>
  <c r="DW111" i="137"/>
  <c r="DH110" i="137"/>
  <c r="EG108" i="137"/>
  <c r="DH108" i="137"/>
  <c r="DS108" i="137"/>
  <c r="DS111" i="137"/>
  <c r="DB173" i="137"/>
  <c r="CU192" i="137"/>
  <c r="DH118" i="132"/>
  <c r="EG116" i="132"/>
  <c r="DS116" i="132"/>
  <c r="DW119" i="132"/>
  <c r="DS119" i="132"/>
  <c r="DC124" i="132"/>
  <c r="DH122" i="131"/>
  <c r="DH120" i="131"/>
  <c r="DS123" i="131"/>
  <c r="DS120" i="131"/>
  <c r="DW123" i="131"/>
  <c r="EG120" i="131"/>
  <c r="DC130" i="131"/>
  <c r="CN192" i="124"/>
  <c r="CU173" i="124"/>
  <c r="DC116" i="124"/>
  <c r="DH110" i="124"/>
  <c r="DS111" i="124"/>
  <c r="DH108" i="124"/>
  <c r="DW111" i="124"/>
  <c r="DS108" i="124"/>
  <c r="EG108" i="124"/>
  <c r="DW127" i="121"/>
  <c r="DS124" i="121"/>
  <c r="EG124" i="121"/>
  <c r="DH126" i="121"/>
  <c r="DS127" i="121"/>
  <c r="DH124" i="121"/>
  <c r="CM223" i="119"/>
  <c r="CT200" i="119"/>
  <c r="DB192" i="137" l="1"/>
  <c r="DI173" i="137"/>
  <c r="DC124" i="137"/>
  <c r="DS119" i="137"/>
  <c r="DS116" i="137"/>
  <c r="EG116" i="137"/>
  <c r="DW119" i="137"/>
  <c r="DH118" i="137"/>
  <c r="DH116" i="137"/>
  <c r="EG124" i="132"/>
  <c r="DC132" i="132"/>
  <c r="DW127" i="132"/>
  <c r="DS127" i="132"/>
  <c r="DS124" i="132"/>
  <c r="DH126" i="132"/>
  <c r="EG130" i="131"/>
  <c r="DC140" i="131"/>
  <c r="DH132" i="131"/>
  <c r="DH130" i="131"/>
  <c r="DS133" i="131"/>
  <c r="DS130" i="131"/>
  <c r="DW133" i="131"/>
  <c r="CU192" i="124"/>
  <c r="DB173" i="124"/>
  <c r="DC124" i="124"/>
  <c r="DH118" i="124"/>
  <c r="DW119" i="124"/>
  <c r="DH116" i="124"/>
  <c r="DS119" i="124"/>
  <c r="DS116" i="124"/>
  <c r="EG116" i="124"/>
  <c r="CT223" i="119"/>
  <c r="DA200" i="119"/>
  <c r="DP173" i="137" l="1"/>
  <c r="DI192" i="137"/>
  <c r="DC132" i="137"/>
  <c r="DS127" i="137"/>
  <c r="DS124" i="137"/>
  <c r="EG124" i="137"/>
  <c r="DW127" i="137"/>
  <c r="DH126" i="137"/>
  <c r="DH124" i="137"/>
  <c r="DH134" i="132"/>
  <c r="EG132" i="132"/>
  <c r="DH132" i="132"/>
  <c r="DS132" i="132"/>
  <c r="DW135" i="132"/>
  <c r="DC140" i="132"/>
  <c r="DS135" i="132"/>
  <c r="DH142" i="131"/>
  <c r="DH140" i="131"/>
  <c r="DS143" i="131"/>
  <c r="DS140" i="131"/>
  <c r="DW143" i="131"/>
  <c r="EG140" i="131"/>
  <c r="DC150" i="131"/>
  <c r="DB192" i="124"/>
  <c r="DI173" i="124"/>
  <c r="DC132" i="124"/>
  <c r="DW127" i="124"/>
  <c r="DS124" i="124"/>
  <c r="EG124" i="124"/>
  <c r="DH126" i="124"/>
  <c r="DS127" i="124"/>
  <c r="DH124" i="124"/>
  <c r="DH200" i="119"/>
  <c r="DA223" i="119"/>
  <c r="DS135" i="137" l="1"/>
  <c r="DS132" i="137"/>
  <c r="EG132" i="137"/>
  <c r="DW135" i="137"/>
  <c r="DH134" i="137"/>
  <c r="DP192" i="137"/>
  <c r="DW173" i="137"/>
  <c r="EG140" i="132"/>
  <c r="DC148" i="132"/>
  <c r="DS140" i="132"/>
  <c r="DS143" i="132"/>
  <c r="DH142" i="132"/>
  <c r="DW143" i="132"/>
  <c r="EG150" i="131"/>
  <c r="DC160" i="131"/>
  <c r="DH152" i="131"/>
  <c r="DS153" i="131"/>
  <c r="DS150" i="131"/>
  <c r="DW153" i="131"/>
  <c r="DI192" i="124"/>
  <c r="DP173" i="124"/>
  <c r="EG132" i="124"/>
  <c r="DS135" i="124"/>
  <c r="DC140" i="124"/>
  <c r="DS132" i="124"/>
  <c r="DH134" i="124"/>
  <c r="DW135" i="124"/>
  <c r="DH223" i="119"/>
  <c r="DO200" i="119"/>
  <c r="P12" i="109"/>
  <c r="P12" i="72"/>
  <c r="AX66" i="102"/>
  <c r="AT56" i="102"/>
  <c r="BF100" i="92"/>
  <c r="BB63" i="92"/>
  <c r="BB86" i="92" s="1"/>
  <c r="BB113" i="92" s="1"/>
  <c r="AX56" i="92"/>
  <c r="AX106" i="92" s="1"/>
  <c r="BE145" i="90"/>
  <c r="BA78" i="90"/>
  <c r="BA120" i="90" s="1"/>
  <c r="BA168" i="90" s="1"/>
  <c r="AW48" i="90"/>
  <c r="AW65" i="90" s="1"/>
  <c r="AW90" i="90" s="1"/>
  <c r="AW107" i="90" s="1"/>
  <c r="AW132" i="90" s="1"/>
  <c r="AW155" i="90" s="1"/>
  <c r="AW181" i="90" s="1"/>
  <c r="AS42" i="90"/>
  <c r="AS71" i="90" s="1"/>
  <c r="AS84" i="90" s="1"/>
  <c r="AS113" i="90" s="1"/>
  <c r="AS126" i="90" s="1"/>
  <c r="AS148" i="90" s="1"/>
  <c r="AS162" i="90" s="1"/>
  <c r="AS175" i="90" s="1"/>
  <c r="BB86" i="95"/>
  <c r="AX56" i="95"/>
  <c r="BB84" i="94"/>
  <c r="BB127" i="94" s="1"/>
  <c r="AT145" i="107"/>
  <c r="BF122" i="107"/>
  <c r="BB73" i="107"/>
  <c r="BB105" i="107" s="1"/>
  <c r="BB140" i="107" s="1"/>
  <c r="AX49" i="107"/>
  <c r="AX65" i="107" s="1"/>
  <c r="K28" i="107"/>
  <c r="AE31" i="107" s="1"/>
  <c r="AE23" i="107"/>
  <c r="AA23" i="107"/>
  <c r="P22" i="107"/>
  <c r="AO20" i="107"/>
  <c r="AA20" i="107"/>
  <c r="BB167" i="79"/>
  <c r="AX160" i="79"/>
  <c r="K134" i="79"/>
  <c r="K144" i="79" s="1"/>
  <c r="AE127" i="79"/>
  <c r="AA127" i="79"/>
  <c r="P126" i="79"/>
  <c r="AO124" i="79"/>
  <c r="AA124" i="79"/>
  <c r="AE39" i="103"/>
  <c r="AA39" i="103"/>
  <c r="P38" i="103"/>
  <c r="Q68" i="103" s="1"/>
  <c r="AO36" i="103"/>
  <c r="AA36" i="103"/>
  <c r="AE31" i="103"/>
  <c r="AA31" i="103"/>
  <c r="P30" i="103"/>
  <c r="AM46" i="103" s="1"/>
  <c r="AO28" i="103"/>
  <c r="AA28" i="103"/>
  <c r="AE23" i="103"/>
  <c r="AA23" i="103"/>
  <c r="P22" i="103"/>
  <c r="Q52" i="103" s="1"/>
  <c r="AO20" i="103"/>
  <c r="AA20" i="103"/>
  <c r="AT76" i="102"/>
  <c r="AA33" i="102"/>
  <c r="K30" i="102"/>
  <c r="AE33" i="102" s="1"/>
  <c r="AE23" i="102"/>
  <c r="AA23" i="102"/>
  <c r="P22" i="102"/>
  <c r="AO20" i="102"/>
  <c r="AA20" i="102"/>
  <c r="BF141" i="96"/>
  <c r="BB78" i="96"/>
  <c r="BB120" i="96" s="1"/>
  <c r="BB162" i="96" s="1"/>
  <c r="AX48" i="96"/>
  <c r="AX65" i="96" s="1"/>
  <c r="AX90" i="96" s="1"/>
  <c r="AX107" i="96" s="1"/>
  <c r="AX132" i="96" s="1"/>
  <c r="AX149" i="96" s="1"/>
  <c r="AX174" i="96" s="1"/>
  <c r="AT42" i="96"/>
  <c r="AT71" i="96" s="1"/>
  <c r="AT84" i="96" s="1"/>
  <c r="AT113" i="96" s="1"/>
  <c r="AT126" i="96" s="1"/>
  <c r="AT155" i="96" s="1"/>
  <c r="AT168" i="96" s="1"/>
  <c r="K24" i="96"/>
  <c r="AE20" i="96"/>
  <c r="AA20" i="96"/>
  <c r="P19" i="96"/>
  <c r="AO17" i="96"/>
  <c r="AA17" i="96"/>
  <c r="AX76" i="95"/>
  <c r="AX96" i="95" s="1"/>
  <c r="K30" i="95"/>
  <c r="AE33" i="95" s="1"/>
  <c r="AE23" i="95"/>
  <c r="AA23" i="95"/>
  <c r="P22" i="95"/>
  <c r="AO20" i="95"/>
  <c r="AA20" i="95"/>
  <c r="BF146" i="94"/>
  <c r="BB164" i="94"/>
  <c r="AX55" i="94"/>
  <c r="AT49" i="94"/>
  <c r="AT89" i="94" s="1"/>
  <c r="AT121" i="94" s="1"/>
  <c r="AT169" i="94" s="1"/>
  <c r="K28" i="94"/>
  <c r="AE31" i="94" s="1"/>
  <c r="AE23" i="94"/>
  <c r="AA23" i="94"/>
  <c r="P22" i="94"/>
  <c r="AO20" i="94"/>
  <c r="AA20" i="94"/>
  <c r="K30" i="92"/>
  <c r="AA33" i="92" s="1"/>
  <c r="AE23" i="92"/>
  <c r="AA23" i="92"/>
  <c r="P22" i="92"/>
  <c r="AO20" i="92"/>
  <c r="AA20" i="92"/>
  <c r="BF136" i="91"/>
  <c r="BB76" i="91"/>
  <c r="BB116" i="91" s="1"/>
  <c r="BB156" i="91" s="1"/>
  <c r="AX46" i="91"/>
  <c r="AX66" i="91" s="1"/>
  <c r="AX86" i="91" s="1"/>
  <c r="AX106" i="91" s="1"/>
  <c r="AX126" i="91" s="1"/>
  <c r="AX146" i="91" s="1"/>
  <c r="AX166" i="91" s="1"/>
  <c r="K30" i="91"/>
  <c r="AE33" i="91" s="1"/>
  <c r="AE23" i="91"/>
  <c r="AA23" i="91"/>
  <c r="P22" i="91"/>
  <c r="AO20" i="91"/>
  <c r="AA20" i="91"/>
  <c r="J24" i="90"/>
  <c r="AD27" i="90" s="1"/>
  <c r="AD20" i="90"/>
  <c r="Z20" i="90"/>
  <c r="O19" i="90"/>
  <c r="AN17" i="90"/>
  <c r="Z17" i="90"/>
  <c r="BF130" i="84"/>
  <c r="AT81" i="84"/>
  <c r="AT153" i="84" s="1"/>
  <c r="BB76" i="84"/>
  <c r="BB113" i="84" s="1"/>
  <c r="BB148" i="84" s="1"/>
  <c r="AX49" i="84"/>
  <c r="AX65" i="84" s="1"/>
  <c r="AX87" i="84" s="1"/>
  <c r="AX105" i="84" s="1"/>
  <c r="AX121" i="84" s="1"/>
  <c r="AX137" i="84" s="1"/>
  <c r="AX159" i="84" s="1"/>
  <c r="K28" i="84"/>
  <c r="AE31" i="84" s="1"/>
  <c r="AE23" i="84"/>
  <c r="AA23" i="84"/>
  <c r="P22" i="84"/>
  <c r="AO20" i="84"/>
  <c r="AA20" i="84"/>
  <c r="BF157" i="83"/>
  <c r="BB86" i="83"/>
  <c r="BB134" i="83" s="1"/>
  <c r="BB177" i="83" s="1"/>
  <c r="AX52" i="83"/>
  <c r="AX72" i="83" s="1"/>
  <c r="AX100" i="83" s="1"/>
  <c r="AX120" i="83" s="1"/>
  <c r="AX148" i="83" s="1"/>
  <c r="AX166" i="83" s="1"/>
  <c r="AX188" i="83" s="1"/>
  <c r="AT46" i="83"/>
  <c r="K25" i="83"/>
  <c r="AE28" i="83" s="1"/>
  <c r="AE20" i="83"/>
  <c r="AA20" i="83"/>
  <c r="P19" i="83"/>
  <c r="AO17" i="83"/>
  <c r="AA17" i="83"/>
  <c r="BB76" i="82"/>
  <c r="AX46" i="82"/>
  <c r="AX66" i="82" s="1"/>
  <c r="AX86" i="82" s="1"/>
  <c r="K30" i="82"/>
  <c r="AE33" i="82" s="1"/>
  <c r="AE23" i="82"/>
  <c r="AA23" i="82"/>
  <c r="P22" i="82"/>
  <c r="AO20" i="82"/>
  <c r="AA20" i="82"/>
  <c r="BB73" i="80"/>
  <c r="AX46" i="80"/>
  <c r="AX66" i="80" s="1"/>
  <c r="BA46" i="79"/>
  <c r="K30" i="79"/>
  <c r="K40" i="79" s="1"/>
  <c r="AE23" i="79"/>
  <c r="AA23" i="79"/>
  <c r="P22" i="79"/>
  <c r="AO20" i="79"/>
  <c r="AA20" i="79"/>
  <c r="BF137" i="76"/>
  <c r="BB75" i="76"/>
  <c r="BB115" i="76" s="1"/>
  <c r="BB158" i="76" s="1"/>
  <c r="AX45" i="76"/>
  <c r="AX65" i="76" s="1"/>
  <c r="AX85" i="76" s="1"/>
  <c r="AX105" i="76" s="1"/>
  <c r="AX125" i="76" s="1"/>
  <c r="AX145" i="76" s="1"/>
  <c r="AX172" i="76" s="1"/>
  <c r="AT165" i="76"/>
  <c r="K29" i="76"/>
  <c r="K39" i="76" s="1"/>
  <c r="AE22" i="76"/>
  <c r="AA22" i="76"/>
  <c r="P21" i="76"/>
  <c r="AO19" i="76"/>
  <c r="AA19" i="76"/>
  <c r="K30" i="74"/>
  <c r="AE33" i="74" s="1"/>
  <c r="K30" i="73"/>
  <c r="K40" i="73" s="1"/>
  <c r="K28" i="75"/>
  <c r="AA28" i="75" s="1"/>
  <c r="BF138" i="75"/>
  <c r="BB76" i="75"/>
  <c r="BB118" i="75" s="1"/>
  <c r="BB156" i="75" s="1"/>
  <c r="AT81" i="75"/>
  <c r="AT113" i="75" s="1"/>
  <c r="AT161" i="75" s="1"/>
  <c r="AX49" i="75"/>
  <c r="AX65" i="75" s="1"/>
  <c r="AX87" i="75" s="1"/>
  <c r="AX107" i="75" s="1"/>
  <c r="AX129" i="75" s="1"/>
  <c r="AX145" i="75" s="1"/>
  <c r="AX167" i="75" s="1"/>
  <c r="AA31" i="75"/>
  <c r="P30" i="75"/>
  <c r="AO28" i="75"/>
  <c r="AE23" i="75"/>
  <c r="AA23" i="75"/>
  <c r="P22" i="75"/>
  <c r="AO20" i="75"/>
  <c r="AA20" i="75"/>
  <c r="BB115" i="74"/>
  <c r="AX63" i="74"/>
  <c r="AX96" i="74" s="1"/>
  <c r="AX133" i="74" s="1"/>
  <c r="AT56" i="74"/>
  <c r="AT86" i="74" s="1"/>
  <c r="AT106" i="74" s="1"/>
  <c r="AT126" i="74" s="1"/>
  <c r="AE23" i="74"/>
  <c r="AA23" i="74"/>
  <c r="P22" i="74"/>
  <c r="AO20" i="74"/>
  <c r="AA20" i="74"/>
  <c r="BF148" i="73"/>
  <c r="BB86" i="73"/>
  <c r="BB126" i="73" s="1"/>
  <c r="BB169" i="73" s="1"/>
  <c r="AT176" i="73"/>
  <c r="AX56" i="73"/>
  <c r="AX76" i="73" s="1"/>
  <c r="AX96" i="73" s="1"/>
  <c r="AX116" i="73" s="1"/>
  <c r="AX136" i="73" s="1"/>
  <c r="AX156" i="73" s="1"/>
  <c r="AX182" i="73" s="1"/>
  <c r="AE23" i="73"/>
  <c r="AA23" i="73"/>
  <c r="P22" i="73"/>
  <c r="AO20" i="73"/>
  <c r="AA20" i="73"/>
  <c r="AE31" i="75" l="1"/>
  <c r="P32" i="74"/>
  <c r="K36" i="75"/>
  <c r="DW192" i="137"/>
  <c r="DH150" i="132"/>
  <c r="DH148" i="132"/>
  <c r="EG148" i="132"/>
  <c r="DS148" i="132"/>
  <c r="DW151" i="132"/>
  <c r="DS151" i="132"/>
  <c r="DC156" i="132"/>
  <c r="DH162" i="131"/>
  <c r="EG160" i="131"/>
  <c r="DS160" i="131"/>
  <c r="DW163" i="131"/>
  <c r="DS163" i="131"/>
  <c r="DC170" i="131"/>
  <c r="DH142" i="124"/>
  <c r="DS140" i="124"/>
  <c r="DW143" i="124"/>
  <c r="DS143" i="124"/>
  <c r="EG140" i="124"/>
  <c r="DP192" i="124"/>
  <c r="DW173" i="124"/>
  <c r="DO223" i="119"/>
  <c r="DV200" i="119"/>
  <c r="AA30" i="74"/>
  <c r="P124" i="79"/>
  <c r="P20" i="79"/>
  <c r="P20" i="75"/>
  <c r="P20" i="92"/>
  <c r="P20" i="91"/>
  <c r="P20" i="95"/>
  <c r="P20" i="103"/>
  <c r="P20" i="102"/>
  <c r="P28" i="75"/>
  <c r="P19" i="76"/>
  <c r="O17" i="90"/>
  <c r="P30" i="74"/>
  <c r="P36" i="103"/>
  <c r="P20" i="94"/>
  <c r="P30" i="102"/>
  <c r="P20" i="84"/>
  <c r="P28" i="103"/>
  <c r="P20" i="107"/>
  <c r="P36" i="75"/>
  <c r="AO36" i="75"/>
  <c r="AA39" i="75"/>
  <c r="AO30" i="91"/>
  <c r="K40" i="91"/>
  <c r="AA43" i="91" s="1"/>
  <c r="P30" i="91"/>
  <c r="AA33" i="91"/>
  <c r="AA33" i="95"/>
  <c r="P30" i="95"/>
  <c r="AO30" i="95"/>
  <c r="K40" i="95"/>
  <c r="AA43" i="95" s="1"/>
  <c r="AX73" i="94"/>
  <c r="AX95" i="94" s="1"/>
  <c r="AX115" i="94" s="1"/>
  <c r="AX137" i="94" s="1"/>
  <c r="AX153" i="94" s="1"/>
  <c r="AX175" i="94" s="1"/>
  <c r="AO30" i="102"/>
  <c r="K40" i="102"/>
  <c r="AA43" i="102" s="1"/>
  <c r="AX81" i="107"/>
  <c r="AX97" i="107" s="1"/>
  <c r="AO28" i="107"/>
  <c r="K36" i="107"/>
  <c r="AA36" i="107" s="1"/>
  <c r="AA28" i="107"/>
  <c r="P30" i="107"/>
  <c r="AE147" i="79"/>
  <c r="P146" i="79"/>
  <c r="AA144" i="79"/>
  <c r="K154" i="79"/>
  <c r="AA147" i="79"/>
  <c r="AO144" i="79"/>
  <c r="P144" i="79"/>
  <c r="AA134" i="79"/>
  <c r="P136" i="79"/>
  <c r="AE137" i="79"/>
  <c r="AO134" i="79"/>
  <c r="AA137" i="79"/>
  <c r="AO30" i="82"/>
  <c r="K40" i="82"/>
  <c r="AA43" i="82" s="1"/>
  <c r="AA33" i="82"/>
  <c r="AB46" i="103"/>
  <c r="Q60" i="103"/>
  <c r="AX46" i="103"/>
  <c r="AA30" i="102"/>
  <c r="P32" i="102"/>
  <c r="P40" i="102"/>
  <c r="AO40" i="102"/>
  <c r="K31" i="96"/>
  <c r="AA27" i="96"/>
  <c r="AO24" i="96"/>
  <c r="AE27" i="96"/>
  <c r="P26" i="96"/>
  <c r="AA24" i="96"/>
  <c r="AA30" i="95"/>
  <c r="P32" i="95"/>
  <c r="AO28" i="94"/>
  <c r="K36" i="94"/>
  <c r="K44" i="94" s="1"/>
  <c r="K52" i="94" s="1"/>
  <c r="P28" i="94"/>
  <c r="AA31" i="94"/>
  <c r="AA28" i="94"/>
  <c r="P30" i="94"/>
  <c r="J31" i="90"/>
  <c r="AN31" i="90" s="1"/>
  <c r="AA30" i="92"/>
  <c r="P32" i="92"/>
  <c r="AE33" i="92"/>
  <c r="K40" i="92"/>
  <c r="P30" i="92"/>
  <c r="AO30" i="92"/>
  <c r="P42" i="91"/>
  <c r="AE43" i="91"/>
  <c r="K50" i="91"/>
  <c r="AA30" i="91"/>
  <c r="P32" i="91"/>
  <c r="P40" i="91"/>
  <c r="AO40" i="91"/>
  <c r="AN24" i="90"/>
  <c r="Z27" i="90"/>
  <c r="Z24" i="90"/>
  <c r="O26" i="90"/>
  <c r="P28" i="84"/>
  <c r="AO28" i="84"/>
  <c r="AA31" i="84"/>
  <c r="K36" i="84"/>
  <c r="AA28" i="84"/>
  <c r="P30" i="84"/>
  <c r="AT78" i="83"/>
  <c r="AT94" i="83" s="1"/>
  <c r="AT126" i="83" s="1"/>
  <c r="AT142" i="83" s="1"/>
  <c r="AT182" i="83" s="1"/>
  <c r="AO25" i="83"/>
  <c r="K33" i="83"/>
  <c r="K41" i="83" s="1"/>
  <c r="AE44" i="83" s="1"/>
  <c r="AA28" i="83"/>
  <c r="AA25" i="83"/>
  <c r="P27" i="83"/>
  <c r="P33" i="83"/>
  <c r="AA40" i="82"/>
  <c r="P42" i="82"/>
  <c r="AE43" i="82"/>
  <c r="K50" i="82"/>
  <c r="AA30" i="82"/>
  <c r="P32" i="82"/>
  <c r="P40" i="82"/>
  <c r="K50" i="79"/>
  <c r="AE43" i="79"/>
  <c r="P42" i="79"/>
  <c r="AA40" i="79"/>
  <c r="AA43" i="79"/>
  <c r="AO40" i="79"/>
  <c r="P40" i="79"/>
  <c r="AA30" i="79"/>
  <c r="P32" i="79"/>
  <c r="AE33" i="79"/>
  <c r="P30" i="79"/>
  <c r="AO30" i="79"/>
  <c r="AA33" i="79"/>
  <c r="AA32" i="76"/>
  <c r="P29" i="76"/>
  <c r="AO29" i="76"/>
  <c r="AE42" i="76"/>
  <c r="P41" i="76"/>
  <c r="AA39" i="76"/>
  <c r="K49" i="76"/>
  <c r="AA42" i="76"/>
  <c r="AO39" i="76"/>
  <c r="P39" i="76"/>
  <c r="AA29" i="76"/>
  <c r="P31" i="76"/>
  <c r="AE32" i="76"/>
  <c r="AO30" i="73"/>
  <c r="P30" i="73"/>
  <c r="AA33" i="73"/>
  <c r="AA40" i="73"/>
  <c r="P42" i="73"/>
  <c r="AE43" i="73"/>
  <c r="P40" i="73"/>
  <c r="AO40" i="73"/>
  <c r="AA43" i="73"/>
  <c r="K50" i="73"/>
  <c r="K60" i="73" s="1"/>
  <c r="AA30" i="73"/>
  <c r="P32" i="73"/>
  <c r="AE33" i="73"/>
  <c r="P20" i="74"/>
  <c r="P20" i="73"/>
  <c r="K50" i="102" l="1"/>
  <c r="AE43" i="102"/>
  <c r="P42" i="102"/>
  <c r="AA40" i="102"/>
  <c r="AA36" i="75"/>
  <c r="AE39" i="75"/>
  <c r="AO40" i="82"/>
  <c r="AA40" i="91"/>
  <c r="AA40" i="95"/>
  <c r="AO36" i="107"/>
  <c r="EG156" i="132"/>
  <c r="DC164" i="132"/>
  <c r="DW159" i="132"/>
  <c r="DH156" i="132"/>
  <c r="DS159" i="132"/>
  <c r="DS156" i="132"/>
  <c r="DH158" i="132"/>
  <c r="EG170" i="131"/>
  <c r="DC180" i="131"/>
  <c r="DW173" i="131"/>
  <c r="DH170" i="131"/>
  <c r="DS173" i="131"/>
  <c r="DS170" i="131"/>
  <c r="DH172" i="131"/>
  <c r="DW192" i="124"/>
  <c r="ED173" i="124"/>
  <c r="ED192" i="124" s="1"/>
  <c r="DV223" i="119"/>
  <c r="EC200" i="119"/>
  <c r="K44" i="107"/>
  <c r="P44" i="107" s="1"/>
  <c r="AE39" i="107"/>
  <c r="P36" i="107"/>
  <c r="AA39" i="107"/>
  <c r="P41" i="83"/>
  <c r="P38" i="107"/>
  <c r="K44" i="75"/>
  <c r="P38" i="75"/>
  <c r="K40" i="74"/>
  <c r="AA33" i="74"/>
  <c r="AO30" i="74"/>
  <c r="AA31" i="107"/>
  <c r="AX113" i="107"/>
  <c r="AX129" i="107" s="1"/>
  <c r="AX151" i="107" s="1"/>
  <c r="O33" i="90"/>
  <c r="AE43" i="95"/>
  <c r="AO40" i="95"/>
  <c r="K50" i="95"/>
  <c r="K60" i="95" s="1"/>
  <c r="P42" i="95"/>
  <c r="AA157" i="79"/>
  <c r="AO154" i="79"/>
  <c r="P154" i="79"/>
  <c r="K164" i="79"/>
  <c r="AE157" i="79"/>
  <c r="P156" i="79"/>
  <c r="AA154" i="79"/>
  <c r="K60" i="102"/>
  <c r="AA53" i="102"/>
  <c r="AO50" i="102"/>
  <c r="P50" i="102"/>
  <c r="AE53" i="102"/>
  <c r="P52" i="102"/>
  <c r="AA50" i="102"/>
  <c r="AA36" i="94"/>
  <c r="AE34" i="96"/>
  <c r="P33" i="96"/>
  <c r="AA31" i="96"/>
  <c r="K38" i="96"/>
  <c r="AA34" i="96"/>
  <c r="AO31" i="96"/>
  <c r="AO36" i="94"/>
  <c r="AA44" i="94"/>
  <c r="AE39" i="94"/>
  <c r="AO44" i="94"/>
  <c r="AE47" i="94"/>
  <c r="AA39" i="94"/>
  <c r="P38" i="94"/>
  <c r="P44" i="94"/>
  <c r="AA47" i="94"/>
  <c r="P46" i="94"/>
  <c r="K60" i="94"/>
  <c r="AE55" i="94"/>
  <c r="P54" i="94"/>
  <c r="AA52" i="94"/>
  <c r="AA55" i="94"/>
  <c r="AO52" i="94"/>
  <c r="P52" i="94"/>
  <c r="O31" i="90"/>
  <c r="Z34" i="90"/>
  <c r="Z31" i="90"/>
  <c r="AD34" i="90"/>
  <c r="J38" i="90"/>
  <c r="Z38" i="90" s="1"/>
  <c r="K50" i="92"/>
  <c r="AA43" i="92"/>
  <c r="AO40" i="92"/>
  <c r="AE43" i="92"/>
  <c r="P42" i="92"/>
  <c r="AA40" i="92"/>
  <c r="K60" i="91"/>
  <c r="AA53" i="91"/>
  <c r="AO50" i="91"/>
  <c r="P50" i="91"/>
  <c r="AE53" i="91"/>
  <c r="P52" i="91"/>
  <c r="AA50" i="91"/>
  <c r="P43" i="83"/>
  <c r="AA36" i="83"/>
  <c r="P35" i="83"/>
  <c r="AA44" i="83"/>
  <c r="K49" i="83"/>
  <c r="AE52" i="83" s="1"/>
  <c r="K44" i="84"/>
  <c r="AA39" i="84"/>
  <c r="AO36" i="84"/>
  <c r="AE39" i="84"/>
  <c r="P38" i="84"/>
  <c r="AA36" i="84"/>
  <c r="AO33" i="83"/>
  <c r="AE36" i="83"/>
  <c r="AA33" i="83"/>
  <c r="AO41" i="83"/>
  <c r="AA41" i="83"/>
  <c r="K60" i="82"/>
  <c r="AA53" i="82"/>
  <c r="AO50" i="82"/>
  <c r="AE53" i="82"/>
  <c r="P52" i="82"/>
  <c r="AA50" i="82"/>
  <c r="AA53" i="73"/>
  <c r="AO50" i="73"/>
  <c r="AE53" i="79"/>
  <c r="P52" i="79"/>
  <c r="AA50" i="79"/>
  <c r="AA53" i="79"/>
  <c r="AO50" i="79"/>
  <c r="P50" i="79"/>
  <c r="AA52" i="76"/>
  <c r="AO49" i="76"/>
  <c r="K59" i="76"/>
  <c r="AE52" i="76"/>
  <c r="P51" i="76"/>
  <c r="AA49" i="76"/>
  <c r="P50" i="73"/>
  <c r="AA50" i="73"/>
  <c r="AE53" i="73"/>
  <c r="P52" i="73"/>
  <c r="AA60" i="73"/>
  <c r="P62" i="73"/>
  <c r="AE63" i="73"/>
  <c r="P60" i="73"/>
  <c r="AO60" i="73"/>
  <c r="AA63" i="73"/>
  <c r="K70" i="73"/>
  <c r="P50" i="95" l="1"/>
  <c r="AA47" i="107"/>
  <c r="P76" i="156"/>
  <c r="P90" i="131"/>
  <c r="P90" i="130"/>
  <c r="P76" i="119"/>
  <c r="P76" i="124"/>
  <c r="P69" i="120"/>
  <c r="P90" i="122"/>
  <c r="P90" i="117"/>
  <c r="P76" i="137"/>
  <c r="P76" i="132"/>
  <c r="P76" i="115"/>
  <c r="P76" i="121"/>
  <c r="P90" i="116"/>
  <c r="P76" i="111"/>
  <c r="P76" i="112"/>
  <c r="DH124" i="119"/>
  <c r="DH140" i="124"/>
  <c r="DH160" i="131"/>
  <c r="DH124" i="132"/>
  <c r="DH120" i="117"/>
  <c r="DH92" i="121"/>
  <c r="DH60" i="119"/>
  <c r="DH80" i="131"/>
  <c r="DH76" i="137"/>
  <c r="DH60" i="132"/>
  <c r="DH76" i="124"/>
  <c r="DH100" i="137"/>
  <c r="DH84" i="119"/>
  <c r="DH84" i="132"/>
  <c r="DH110" i="131"/>
  <c r="DH116" i="121"/>
  <c r="DH100" i="124"/>
  <c r="P25" i="83"/>
  <c r="DH36" i="132"/>
  <c r="DH68" i="121"/>
  <c r="DH90" i="117"/>
  <c r="DH52" i="124"/>
  <c r="DH36" i="119"/>
  <c r="DH50" i="131"/>
  <c r="DH52" i="137"/>
  <c r="DH52" i="121"/>
  <c r="DH30" i="131"/>
  <c r="DH36" i="124"/>
  <c r="DH20" i="119"/>
  <c r="DH70" i="117"/>
  <c r="DH20" i="132"/>
  <c r="DH36" i="137"/>
  <c r="P146" i="120"/>
  <c r="P36" i="84"/>
  <c r="P148" i="119"/>
  <c r="P180" i="131"/>
  <c r="DH50" i="117"/>
  <c r="DH36" i="121"/>
  <c r="DH20" i="124"/>
  <c r="DH20" i="137"/>
  <c r="P148" i="132"/>
  <c r="P132" i="120"/>
  <c r="DH92" i="137"/>
  <c r="P17" i="83"/>
  <c r="DH92" i="124"/>
  <c r="DH76" i="132"/>
  <c r="DH108" i="121"/>
  <c r="DH76" i="119"/>
  <c r="DH100" i="131"/>
  <c r="P140" i="117"/>
  <c r="P116" i="112"/>
  <c r="P116" i="132"/>
  <c r="P116" i="115"/>
  <c r="P116" i="124"/>
  <c r="P116" i="111"/>
  <c r="P116" i="156"/>
  <c r="P116" i="137"/>
  <c r="P140" i="131"/>
  <c r="P116" i="121"/>
  <c r="P104" i="120"/>
  <c r="P116" i="119"/>
  <c r="P50" i="82"/>
  <c r="P100" i="156"/>
  <c r="P100" i="137"/>
  <c r="P120" i="122"/>
  <c r="P100" i="112"/>
  <c r="P120" i="131"/>
  <c r="P90" i="120"/>
  <c r="P100" i="119"/>
  <c r="P100" i="115"/>
  <c r="P100" i="124"/>
  <c r="P120" i="117"/>
  <c r="P30" i="82"/>
  <c r="P100" i="132"/>
  <c r="P100" i="121"/>
  <c r="P100" i="111"/>
  <c r="P124" i="137"/>
  <c r="P124" i="132"/>
  <c r="DH20" i="117"/>
  <c r="P124" i="115"/>
  <c r="P124" i="121"/>
  <c r="P124" i="112"/>
  <c r="P124" i="156"/>
  <c r="P150" i="131"/>
  <c r="P124" i="119"/>
  <c r="P111" i="120"/>
  <c r="P124" i="124"/>
  <c r="P124" i="111"/>
  <c r="DH28" i="137"/>
  <c r="P139" i="120"/>
  <c r="DH44" i="121"/>
  <c r="DH20" i="131"/>
  <c r="P156" i="132"/>
  <c r="DH28" i="124"/>
  <c r="DH60" i="117"/>
  <c r="P156" i="119"/>
  <c r="DH116" i="132"/>
  <c r="DH132" i="124"/>
  <c r="DH116" i="119"/>
  <c r="DH132" i="137"/>
  <c r="DH150" i="131"/>
  <c r="P17" i="96"/>
  <c r="P24" i="96"/>
  <c r="DS164" i="132"/>
  <c r="DW167" i="132"/>
  <c r="DH164" i="132"/>
  <c r="DH166" i="132"/>
  <c r="EG164" i="132"/>
  <c r="DS167" i="132"/>
  <c r="DH182" i="131"/>
  <c r="EG180" i="131"/>
  <c r="DS183" i="131"/>
  <c r="DS180" i="131"/>
  <c r="DW183" i="131"/>
  <c r="EC223" i="119"/>
  <c r="K50" i="74"/>
  <c r="AO40" i="74"/>
  <c r="AE43" i="74"/>
  <c r="AA40" i="74"/>
  <c r="AA43" i="74"/>
  <c r="P40" i="74"/>
  <c r="P42" i="74"/>
  <c r="AA47" i="75"/>
  <c r="AE47" i="75"/>
  <c r="AA44" i="75"/>
  <c r="K52" i="75"/>
  <c r="AO44" i="75"/>
  <c r="P46" i="75"/>
  <c r="O38" i="90"/>
  <c r="P52" i="95"/>
  <c r="AA53" i="95"/>
  <c r="AA50" i="95"/>
  <c r="AE53" i="95"/>
  <c r="AO50" i="95"/>
  <c r="AA167" i="79"/>
  <c r="AO164" i="79"/>
  <c r="P164" i="79"/>
  <c r="K174" i="79"/>
  <c r="AE167" i="79"/>
  <c r="P166" i="79"/>
  <c r="AA164" i="79"/>
  <c r="K70" i="102"/>
  <c r="AE63" i="102"/>
  <c r="P62" i="102"/>
  <c r="AA60" i="102"/>
  <c r="AA63" i="102"/>
  <c r="AO60" i="102"/>
  <c r="P60" i="102"/>
  <c r="AA41" i="96"/>
  <c r="AO38" i="96"/>
  <c r="P38" i="96"/>
  <c r="K45" i="96"/>
  <c r="AE41" i="96"/>
  <c r="P40" i="96"/>
  <c r="AA38" i="96"/>
  <c r="K70" i="95"/>
  <c r="AE63" i="95"/>
  <c r="P62" i="95"/>
  <c r="AA60" i="95"/>
  <c r="AA63" i="95"/>
  <c r="AO60" i="95"/>
  <c r="P60" i="95"/>
  <c r="AE63" i="94"/>
  <c r="P62" i="94"/>
  <c r="AA60" i="94"/>
  <c r="K68" i="94"/>
  <c r="AA63" i="94"/>
  <c r="AO60" i="94"/>
  <c r="P60" i="94"/>
  <c r="Z41" i="90"/>
  <c r="J45" i="90"/>
  <c r="AN38" i="90"/>
  <c r="AD41" i="90"/>
  <c r="O40" i="90"/>
  <c r="K60" i="92"/>
  <c r="AE53" i="92"/>
  <c r="P52" i="92"/>
  <c r="AA50" i="92"/>
  <c r="AA53" i="92"/>
  <c r="AO50" i="92"/>
  <c r="P50" i="92"/>
  <c r="K70" i="91"/>
  <c r="AE63" i="91"/>
  <c r="P62" i="91"/>
  <c r="AA60" i="91"/>
  <c r="AA63" i="91"/>
  <c r="AO60" i="91"/>
  <c r="P60" i="91"/>
  <c r="K57" i="83"/>
  <c r="AO57" i="83" s="1"/>
  <c r="AO49" i="83"/>
  <c r="P51" i="83"/>
  <c r="AA52" i="83"/>
  <c r="AA49" i="83"/>
  <c r="K52" i="84"/>
  <c r="AE47" i="84"/>
  <c r="P46" i="84"/>
  <c r="AA44" i="84"/>
  <c r="AA47" i="84"/>
  <c r="AO44" i="84"/>
  <c r="P44" i="84"/>
  <c r="K70" i="82"/>
  <c r="AE63" i="82"/>
  <c r="P62" i="82"/>
  <c r="AA60" i="82"/>
  <c r="AA63" i="82"/>
  <c r="AO60" i="82"/>
  <c r="AA62" i="76"/>
  <c r="AO59" i="76"/>
  <c r="P59" i="76"/>
  <c r="K69" i="76"/>
  <c r="AE62" i="76"/>
  <c r="P61" i="76"/>
  <c r="AA59" i="76"/>
  <c r="P70" i="73"/>
  <c r="AO70" i="73"/>
  <c r="AA73" i="73"/>
  <c r="K80" i="73"/>
  <c r="AA70" i="73"/>
  <c r="P72" i="73"/>
  <c r="AE73" i="73"/>
  <c r="AE60" i="83" l="1"/>
  <c r="AA60" i="83"/>
  <c r="P57" i="83"/>
  <c r="AA57" i="83"/>
  <c r="P28" i="156"/>
  <c r="P84" i="156"/>
  <c r="CZ25" i="146"/>
  <c r="P30" i="146"/>
  <c r="P30" i="145"/>
  <c r="DH68" i="137"/>
  <c r="P28" i="137"/>
  <c r="P84" i="137"/>
  <c r="P31" i="96"/>
  <c r="DH140" i="119"/>
  <c r="DH140" i="132"/>
  <c r="DH180" i="131"/>
  <c r="DH52" i="119"/>
  <c r="DH110" i="117"/>
  <c r="DH52" i="132"/>
  <c r="DH68" i="124"/>
  <c r="DH70" i="131"/>
  <c r="DH84" i="121"/>
  <c r="P30" i="131"/>
  <c r="P28" i="132"/>
  <c r="O24" i="90"/>
  <c r="P28" i="107"/>
  <c r="P84" i="132"/>
  <c r="P100" i="131"/>
  <c r="P30" i="130"/>
  <c r="P100" i="130"/>
  <c r="P28" i="119"/>
  <c r="P28" i="115"/>
  <c r="P28" i="124"/>
  <c r="P30" i="122"/>
  <c r="P27" i="120"/>
  <c r="P30" i="117"/>
  <c r="P28" i="112"/>
  <c r="P28" i="111"/>
  <c r="P28" i="121"/>
  <c r="P30" i="116"/>
  <c r="P84" i="119"/>
  <c r="P84" i="115"/>
  <c r="P100" i="122"/>
  <c r="P84" i="121"/>
  <c r="P100" i="117"/>
  <c r="P100" i="116"/>
  <c r="P84" i="112"/>
  <c r="P84" i="124"/>
  <c r="P76" i="120"/>
  <c r="P84" i="111"/>
  <c r="P46" i="107"/>
  <c r="K52" i="107"/>
  <c r="AE47" i="107"/>
  <c r="AO44" i="107"/>
  <c r="AA44" i="107"/>
  <c r="AO52" i="75"/>
  <c r="AA55" i="75"/>
  <c r="P52" i="75"/>
  <c r="AE55" i="75"/>
  <c r="AA52" i="75"/>
  <c r="K60" i="75"/>
  <c r="P54" i="75"/>
  <c r="AA50" i="74"/>
  <c r="AE53" i="74"/>
  <c r="P52" i="74"/>
  <c r="AA53" i="74"/>
  <c r="AO50" i="74"/>
  <c r="K60" i="74"/>
  <c r="P50" i="74"/>
  <c r="AA177" i="79"/>
  <c r="AO174" i="79"/>
  <c r="P174" i="79"/>
  <c r="AE177" i="79"/>
  <c r="P176" i="79"/>
  <c r="AA174" i="79"/>
  <c r="K80" i="102"/>
  <c r="AE73" i="102"/>
  <c r="P72" i="102"/>
  <c r="AA70" i="102"/>
  <c r="AA73" i="102"/>
  <c r="AO70" i="102"/>
  <c r="P70" i="102"/>
  <c r="K52" i="96"/>
  <c r="AA48" i="96"/>
  <c r="AO45" i="96"/>
  <c r="P45" i="96"/>
  <c r="AE48" i="96"/>
  <c r="P47" i="96"/>
  <c r="AA45" i="96"/>
  <c r="AE73" i="95"/>
  <c r="P72" i="95"/>
  <c r="AA70" i="95"/>
  <c r="K80" i="95"/>
  <c r="AA73" i="95"/>
  <c r="AO70" i="95"/>
  <c r="P70" i="95"/>
  <c r="AA71" i="94"/>
  <c r="AO68" i="94"/>
  <c r="K76" i="94"/>
  <c r="AE71" i="94"/>
  <c r="P70" i="94"/>
  <c r="AA68" i="94"/>
  <c r="Z48" i="90"/>
  <c r="J52" i="90"/>
  <c r="AN45" i="90"/>
  <c r="O45" i="90"/>
  <c r="Z45" i="90"/>
  <c r="O47" i="90"/>
  <c r="AD48" i="90"/>
  <c r="P59" i="83"/>
  <c r="K65" i="83"/>
  <c r="AA68" i="83" s="1"/>
  <c r="K70" i="92"/>
  <c r="AE63" i="92"/>
  <c r="P62" i="92"/>
  <c r="AA60" i="92"/>
  <c r="AA63" i="92"/>
  <c r="AO60" i="92"/>
  <c r="P60" i="92"/>
  <c r="K80" i="91"/>
  <c r="AE73" i="91"/>
  <c r="P72" i="91"/>
  <c r="AA70" i="91"/>
  <c r="AA73" i="91"/>
  <c r="AO70" i="91"/>
  <c r="P70" i="91"/>
  <c r="AE55" i="84"/>
  <c r="P54" i="84"/>
  <c r="AA52" i="84"/>
  <c r="K60" i="84"/>
  <c r="AA55" i="84"/>
  <c r="AO52" i="84"/>
  <c r="P52" i="84"/>
  <c r="K80" i="82"/>
  <c r="AE73" i="82"/>
  <c r="P72" i="82"/>
  <c r="AA70" i="82"/>
  <c r="AA73" i="82"/>
  <c r="AO70" i="82"/>
  <c r="K79" i="76"/>
  <c r="AA72" i="76"/>
  <c r="AO69" i="76"/>
  <c r="P69" i="76"/>
  <c r="AE72" i="76"/>
  <c r="P71" i="76"/>
  <c r="AA69" i="76"/>
  <c r="AA80" i="73"/>
  <c r="P82" i="73"/>
  <c r="AE83" i="73"/>
  <c r="P80" i="73"/>
  <c r="AO80" i="73"/>
  <c r="AA83" i="73"/>
  <c r="K90" i="73"/>
  <c r="P16" i="71"/>
  <c r="AE68" i="83" l="1"/>
  <c r="AO65" i="83"/>
  <c r="K73" i="83"/>
  <c r="AA65" i="83"/>
  <c r="AE55" i="107"/>
  <c r="AA52" i="107"/>
  <c r="AA55" i="107"/>
  <c r="P52" i="107"/>
  <c r="P54" i="107"/>
  <c r="K60" i="107"/>
  <c r="AO52" i="107"/>
  <c r="P67" i="83"/>
  <c r="P65" i="83"/>
  <c r="K68" i="75"/>
  <c r="AO60" i="75"/>
  <c r="AE63" i="75"/>
  <c r="AA60" i="75"/>
  <c r="AA63" i="75"/>
  <c r="P60" i="75"/>
  <c r="P62" i="75"/>
  <c r="P62" i="74"/>
  <c r="AO60" i="74"/>
  <c r="AA60" i="74"/>
  <c r="P60" i="74"/>
  <c r="K70" i="74"/>
  <c r="AE63" i="74"/>
  <c r="AA63" i="74"/>
  <c r="AO60" i="107" l="1"/>
  <c r="K68" i="107"/>
  <c r="P62" i="107"/>
  <c r="AA63" i="107"/>
  <c r="P60" i="107"/>
  <c r="AE63" i="107"/>
  <c r="AA60" i="107"/>
  <c r="K80" i="74"/>
  <c r="K90" i="74" s="1"/>
  <c r="AE73" i="74"/>
  <c r="AA73" i="74"/>
  <c r="P72" i="74"/>
  <c r="AO70" i="74"/>
  <c r="AA70" i="74"/>
  <c r="P70" i="74"/>
  <c r="AA71" i="75"/>
  <c r="P68" i="75"/>
  <c r="AE71" i="75"/>
  <c r="AA68" i="75"/>
  <c r="AO68" i="75"/>
  <c r="K76" i="75"/>
  <c r="P70" i="75"/>
  <c r="P44" i="75"/>
  <c r="P49" i="76"/>
  <c r="P36" i="94"/>
  <c r="P60" i="82"/>
  <c r="P70" i="82"/>
  <c r="P49" i="83"/>
  <c r="AA83" i="74"/>
  <c r="P80" i="74"/>
  <c r="AE83" i="74"/>
  <c r="AA80" i="74"/>
  <c r="AO80" i="74"/>
  <c r="P82" i="74"/>
  <c r="AE83" i="102"/>
  <c r="P82" i="102"/>
  <c r="AA80" i="102"/>
  <c r="AA83" i="102"/>
  <c r="AO80" i="102"/>
  <c r="P80" i="102"/>
  <c r="AE55" i="96"/>
  <c r="P54" i="96"/>
  <c r="AA52" i="96"/>
  <c r="K59" i="96"/>
  <c r="AA55" i="96"/>
  <c r="AO52" i="96"/>
  <c r="P52" i="96"/>
  <c r="K90" i="95"/>
  <c r="AE83" i="95"/>
  <c r="P82" i="95"/>
  <c r="AO80" i="95"/>
  <c r="AA83" i="95"/>
  <c r="AA80" i="95"/>
  <c r="AA79" i="94"/>
  <c r="AO76" i="94"/>
  <c r="P76" i="94"/>
  <c r="K84" i="94"/>
  <c r="AE79" i="94"/>
  <c r="P78" i="94"/>
  <c r="AA76" i="94"/>
  <c r="O52" i="90"/>
  <c r="Z55" i="90"/>
  <c r="Z52" i="90"/>
  <c r="AD55" i="90"/>
  <c r="AN52" i="90"/>
  <c r="J59" i="90"/>
  <c r="O54" i="90"/>
  <c r="AE73" i="92"/>
  <c r="P72" i="92"/>
  <c r="AA70" i="92"/>
  <c r="K80" i="92"/>
  <c r="AA73" i="92"/>
  <c r="AO70" i="92"/>
  <c r="P70" i="92"/>
  <c r="K90" i="91"/>
  <c r="K100" i="91" s="1"/>
  <c r="AE83" i="91"/>
  <c r="P82" i="91"/>
  <c r="AA80" i="91"/>
  <c r="AA83" i="91"/>
  <c r="AO80" i="91"/>
  <c r="P80" i="91"/>
  <c r="AA63" i="84"/>
  <c r="AO60" i="84"/>
  <c r="P60" i="84"/>
  <c r="K68" i="84"/>
  <c r="AE63" i="84"/>
  <c r="P62" i="84"/>
  <c r="AA60" i="84"/>
  <c r="AA76" i="83"/>
  <c r="AA73" i="83"/>
  <c r="K81" i="83"/>
  <c r="AE76" i="83"/>
  <c r="P75" i="83"/>
  <c r="AO73" i="83"/>
  <c r="P73" i="83"/>
  <c r="K90" i="82"/>
  <c r="AE83" i="82"/>
  <c r="P82" i="82"/>
  <c r="AA80" i="82"/>
  <c r="AA83" i="82"/>
  <c r="AO80" i="82"/>
  <c r="P80" i="82"/>
  <c r="K30" i="80"/>
  <c r="AE23" i="80"/>
  <c r="P22" i="80"/>
  <c r="AA20" i="80"/>
  <c r="AA23" i="80"/>
  <c r="AO20" i="80"/>
  <c r="P20" i="80"/>
  <c r="AA82" i="76"/>
  <c r="AA79" i="76"/>
  <c r="K89" i="76"/>
  <c r="AE82" i="76"/>
  <c r="P81" i="76"/>
  <c r="AO79" i="76"/>
  <c r="P79" i="76"/>
  <c r="P90" i="73"/>
  <c r="AO90" i="73"/>
  <c r="AA93" i="73"/>
  <c r="K100" i="73"/>
  <c r="AA90" i="73"/>
  <c r="P92" i="73"/>
  <c r="AE93" i="73"/>
  <c r="K84" i="75"/>
  <c r="AA79" i="75"/>
  <c r="AO76" i="75"/>
  <c r="P76" i="75"/>
  <c r="AE79" i="75"/>
  <c r="P78" i="75"/>
  <c r="AA76" i="75"/>
  <c r="AA71" i="107" l="1"/>
  <c r="P68" i="107"/>
  <c r="P70" i="107"/>
  <c r="K76" i="107"/>
  <c r="AO68" i="107"/>
  <c r="AE71" i="107"/>
  <c r="AA68" i="107"/>
  <c r="P134" i="79"/>
  <c r="P40" i="95"/>
  <c r="P40" i="92"/>
  <c r="P20" i="82"/>
  <c r="P68" i="94"/>
  <c r="P80" i="95"/>
  <c r="P100" i="91"/>
  <c r="AO100" i="91"/>
  <c r="AA103" i="91"/>
  <c r="K110" i="91"/>
  <c r="AA100" i="91"/>
  <c r="P102" i="91"/>
  <c r="AE103" i="91"/>
  <c r="K100" i="74"/>
  <c r="AO90" i="74"/>
  <c r="AE93" i="74"/>
  <c r="AA90" i="74"/>
  <c r="AA93" i="74"/>
  <c r="P90" i="74"/>
  <c r="P92" i="74"/>
  <c r="AA62" i="96"/>
  <c r="AO59" i="96"/>
  <c r="P59" i="96"/>
  <c r="K66" i="96"/>
  <c r="AE62" i="96"/>
  <c r="P61" i="96"/>
  <c r="AA59" i="96"/>
  <c r="K100" i="95"/>
  <c r="AE93" i="95"/>
  <c r="P92" i="95"/>
  <c r="AA90" i="95"/>
  <c r="AA93" i="95"/>
  <c r="AO90" i="95"/>
  <c r="P90" i="95"/>
  <c r="AA87" i="94"/>
  <c r="AO84" i="94"/>
  <c r="P84" i="94"/>
  <c r="K92" i="94"/>
  <c r="AE87" i="94"/>
  <c r="P86" i="94"/>
  <c r="AA84" i="94"/>
  <c r="O61" i="90"/>
  <c r="O59" i="90"/>
  <c r="Z62" i="90"/>
  <c r="Z59" i="90"/>
  <c r="AD62" i="90"/>
  <c r="AN59" i="90"/>
  <c r="J66" i="90"/>
  <c r="AA83" i="92"/>
  <c r="AO80" i="92"/>
  <c r="P80" i="92"/>
  <c r="K90" i="92"/>
  <c r="AE83" i="92"/>
  <c r="P82" i="92"/>
  <c r="AA80" i="92"/>
  <c r="AE93" i="91"/>
  <c r="P92" i="91"/>
  <c r="AA90" i="91"/>
  <c r="AA93" i="91"/>
  <c r="AO90" i="91"/>
  <c r="P90" i="91"/>
  <c r="K76" i="84"/>
  <c r="AA71" i="84"/>
  <c r="AO68" i="84"/>
  <c r="P68" i="84"/>
  <c r="AE71" i="84"/>
  <c r="P70" i="84"/>
  <c r="AA68" i="84"/>
  <c r="AA84" i="83"/>
  <c r="AO81" i="83"/>
  <c r="P81" i="83"/>
  <c r="K89" i="83"/>
  <c r="AE84" i="83"/>
  <c r="P83" i="83"/>
  <c r="AA81" i="83"/>
  <c r="AE93" i="82"/>
  <c r="P92" i="82"/>
  <c r="AA90" i="82"/>
  <c r="AA93" i="82"/>
  <c r="AO90" i="82"/>
  <c r="P90" i="82"/>
  <c r="K40" i="80"/>
  <c r="AE33" i="80"/>
  <c r="P32" i="80"/>
  <c r="AA30" i="80"/>
  <c r="AA33" i="80"/>
  <c r="AO30" i="80"/>
  <c r="P30" i="80"/>
  <c r="AA92" i="76"/>
  <c r="AO89" i="76"/>
  <c r="P89" i="76"/>
  <c r="K99" i="76"/>
  <c r="AE92" i="76"/>
  <c r="P91" i="76"/>
  <c r="AA89" i="76"/>
  <c r="AA100" i="73"/>
  <c r="P102" i="73"/>
  <c r="AE103" i="73"/>
  <c r="P100" i="73"/>
  <c r="AO100" i="73"/>
  <c r="AA103" i="73"/>
  <c r="K110" i="73"/>
  <c r="K120" i="73" s="1"/>
  <c r="AA87" i="75"/>
  <c r="AO84" i="75"/>
  <c r="P84" i="75"/>
  <c r="K92" i="75"/>
  <c r="AE87" i="75"/>
  <c r="P86" i="75"/>
  <c r="AA84" i="75"/>
  <c r="AA76" i="107" l="1"/>
  <c r="AE79" i="107"/>
  <c r="AO76" i="107"/>
  <c r="AA79" i="107"/>
  <c r="K84" i="107"/>
  <c r="P78" i="107"/>
  <c r="P76" i="107"/>
  <c r="P110" i="91"/>
  <c r="P112" i="91"/>
  <c r="AA110" i="91"/>
  <c r="AE113" i="91"/>
  <c r="K120" i="91"/>
  <c r="AO110" i="91"/>
  <c r="AA113" i="91"/>
  <c r="AA103" i="74"/>
  <c r="P100" i="74"/>
  <c r="AE103" i="74"/>
  <c r="AA100" i="74"/>
  <c r="AO100" i="74"/>
  <c r="P102" i="74"/>
  <c r="K110" i="74"/>
  <c r="K73" i="96"/>
  <c r="AA69" i="96"/>
  <c r="AO66" i="96"/>
  <c r="P66" i="96"/>
  <c r="AE69" i="96"/>
  <c r="P68" i="96"/>
  <c r="AA66" i="96"/>
  <c r="AE103" i="95"/>
  <c r="P102" i="95"/>
  <c r="AA100" i="95"/>
  <c r="AA103" i="95"/>
  <c r="AO100" i="95"/>
  <c r="P100" i="95"/>
  <c r="AA95" i="94"/>
  <c r="AO92" i="94"/>
  <c r="P92" i="94"/>
  <c r="K100" i="94"/>
  <c r="AE95" i="94"/>
  <c r="P94" i="94"/>
  <c r="AA92" i="94"/>
  <c r="AN66" i="90"/>
  <c r="J73" i="90"/>
  <c r="O68" i="90"/>
  <c r="O66" i="90"/>
  <c r="Z69" i="90"/>
  <c r="Z66" i="90"/>
  <c r="AD69" i="90"/>
  <c r="AA93" i="92"/>
  <c r="AO90" i="92"/>
  <c r="P90" i="92"/>
  <c r="K100" i="92"/>
  <c r="AE93" i="92"/>
  <c r="P92" i="92"/>
  <c r="AA90" i="92"/>
  <c r="AA79" i="84"/>
  <c r="AA76" i="84"/>
  <c r="K84" i="84"/>
  <c r="AE79" i="84"/>
  <c r="P78" i="84"/>
  <c r="AO76" i="84"/>
  <c r="P76" i="84"/>
  <c r="K97" i="83"/>
  <c r="AA92" i="83"/>
  <c r="AO89" i="83"/>
  <c r="P89" i="83"/>
  <c r="AE92" i="83"/>
  <c r="P91" i="83"/>
  <c r="AA89" i="83"/>
  <c r="K50" i="80"/>
  <c r="AE43" i="80"/>
  <c r="P42" i="80"/>
  <c r="AA40" i="80"/>
  <c r="AA43" i="80"/>
  <c r="AO40" i="80"/>
  <c r="P40" i="80"/>
  <c r="K109" i="76"/>
  <c r="AA102" i="76"/>
  <c r="AO99" i="76"/>
  <c r="P99" i="76"/>
  <c r="AE102" i="76"/>
  <c r="P101" i="76"/>
  <c r="AA99" i="76"/>
  <c r="P120" i="73"/>
  <c r="AO120" i="73"/>
  <c r="AA123" i="73"/>
  <c r="K130" i="73"/>
  <c r="AA120" i="73"/>
  <c r="P122" i="73"/>
  <c r="AE123" i="73"/>
  <c r="P110" i="73"/>
  <c r="AO110" i="73"/>
  <c r="AA113" i="73"/>
  <c r="AA110" i="73"/>
  <c r="P112" i="73"/>
  <c r="AE113" i="73"/>
  <c r="K100" i="75"/>
  <c r="AA95" i="75"/>
  <c r="AO92" i="75"/>
  <c r="P92" i="75"/>
  <c r="AE95" i="75"/>
  <c r="P94" i="75"/>
  <c r="AA92" i="75"/>
  <c r="AA87" i="107" l="1"/>
  <c r="P84" i="107"/>
  <c r="AE87" i="107"/>
  <c r="AA84" i="107"/>
  <c r="AO84" i="107"/>
  <c r="K92" i="107"/>
  <c r="P86" i="107"/>
  <c r="AA120" i="91"/>
  <c r="AE123" i="91"/>
  <c r="AO120" i="91"/>
  <c r="K130" i="91"/>
  <c r="P122" i="91"/>
  <c r="P120" i="91"/>
  <c r="AA123" i="91"/>
  <c r="AE113" i="74"/>
  <c r="AA110" i="74"/>
  <c r="AO110" i="74"/>
  <c r="P112" i="74"/>
  <c r="P110" i="74"/>
  <c r="K120" i="74"/>
  <c r="AA113" i="74"/>
  <c r="K80" i="96"/>
  <c r="AA76" i="96"/>
  <c r="AA73" i="96"/>
  <c r="AE76" i="96"/>
  <c r="P75" i="96"/>
  <c r="AO73" i="96"/>
  <c r="P73" i="96"/>
  <c r="AA103" i="94"/>
  <c r="AO100" i="94"/>
  <c r="P100" i="94"/>
  <c r="K108" i="94"/>
  <c r="AE103" i="94"/>
  <c r="P102" i="94"/>
  <c r="AA100" i="94"/>
  <c r="O75" i="90"/>
  <c r="O73" i="90"/>
  <c r="Z76" i="90"/>
  <c r="Z73" i="90"/>
  <c r="AD76" i="90"/>
  <c r="AN73" i="90"/>
  <c r="J80" i="90"/>
  <c r="K110" i="92"/>
  <c r="AA103" i="92"/>
  <c r="AO100" i="92"/>
  <c r="P100" i="92"/>
  <c r="AE103" i="92"/>
  <c r="P102" i="92"/>
  <c r="AA100" i="92"/>
  <c r="AA87" i="84"/>
  <c r="AO84" i="84"/>
  <c r="P84" i="84"/>
  <c r="K92" i="84"/>
  <c r="AE87" i="84"/>
  <c r="P86" i="84"/>
  <c r="AA84" i="84"/>
  <c r="K105" i="83"/>
  <c r="AE100" i="83"/>
  <c r="P99" i="83"/>
  <c r="AA97" i="83"/>
  <c r="AA100" i="83"/>
  <c r="AO97" i="83"/>
  <c r="P97" i="83"/>
  <c r="K60" i="80"/>
  <c r="AE53" i="80"/>
  <c r="P52" i="80"/>
  <c r="AA50" i="80"/>
  <c r="AA53" i="80"/>
  <c r="AO50" i="80"/>
  <c r="P50" i="80"/>
  <c r="K119" i="76"/>
  <c r="AE112" i="76"/>
  <c r="P111" i="76"/>
  <c r="AA109" i="76"/>
  <c r="AA112" i="76"/>
  <c r="AO109" i="76"/>
  <c r="P109" i="76"/>
  <c r="P130" i="73"/>
  <c r="P132" i="73"/>
  <c r="AA130" i="73"/>
  <c r="AE133" i="73"/>
  <c r="AA133" i="73"/>
  <c r="K140" i="73"/>
  <c r="AO130" i="73"/>
  <c r="AA103" i="75"/>
  <c r="AO100" i="75"/>
  <c r="P100" i="75"/>
  <c r="K108" i="75"/>
  <c r="AE103" i="75"/>
  <c r="P102" i="75"/>
  <c r="AA100" i="75"/>
  <c r="AA95" i="107" l="1"/>
  <c r="P92" i="107"/>
  <c r="P94" i="107"/>
  <c r="K100" i="107"/>
  <c r="AO92" i="107"/>
  <c r="AE95" i="107"/>
  <c r="AA92" i="107"/>
  <c r="AO130" i="91"/>
  <c r="K140" i="91"/>
  <c r="P132" i="91"/>
  <c r="P130" i="91"/>
  <c r="AA133" i="91"/>
  <c r="AA130" i="91"/>
  <c r="AE133" i="91"/>
  <c r="P122" i="74"/>
  <c r="K130" i="74"/>
  <c r="AO120" i="74"/>
  <c r="AA120" i="74"/>
  <c r="P120" i="74"/>
  <c r="AE123" i="74"/>
  <c r="AA123" i="74"/>
  <c r="K87" i="96"/>
  <c r="AE83" i="96"/>
  <c r="P82" i="96"/>
  <c r="AA80" i="96"/>
  <c r="AA83" i="96"/>
  <c r="AO80" i="96"/>
  <c r="P80" i="96"/>
  <c r="K116" i="94"/>
  <c r="AA111" i="94"/>
  <c r="AO108" i="94"/>
  <c r="P108" i="94"/>
  <c r="AE111" i="94"/>
  <c r="P110" i="94"/>
  <c r="AA108" i="94"/>
  <c r="AN80" i="90"/>
  <c r="J87" i="90"/>
  <c r="O82" i="90"/>
  <c r="O80" i="90"/>
  <c r="Z83" i="90"/>
  <c r="Z80" i="90"/>
  <c r="AD83" i="90"/>
  <c r="K120" i="92"/>
  <c r="AE113" i="92"/>
  <c r="P112" i="92"/>
  <c r="AA110" i="92"/>
  <c r="AA113" i="92"/>
  <c r="AO110" i="92"/>
  <c r="P110" i="92"/>
  <c r="K100" i="84"/>
  <c r="AA95" i="84"/>
  <c r="AO92" i="84"/>
  <c r="P92" i="84"/>
  <c r="AE95" i="84"/>
  <c r="P94" i="84"/>
  <c r="AA92" i="84"/>
  <c r="K113" i="83"/>
  <c r="AE108" i="83"/>
  <c r="P107" i="83"/>
  <c r="AA105" i="83"/>
  <c r="AA108" i="83"/>
  <c r="AO105" i="83"/>
  <c r="P105" i="83"/>
  <c r="K70" i="80"/>
  <c r="AE63" i="80"/>
  <c r="P62" i="80"/>
  <c r="AA60" i="80"/>
  <c r="AA63" i="80"/>
  <c r="AO60" i="80"/>
  <c r="P60" i="80"/>
  <c r="K129" i="76"/>
  <c r="AE122" i="76"/>
  <c r="P121" i="76"/>
  <c r="AA119" i="76"/>
  <c r="AA122" i="76"/>
  <c r="AO119" i="76"/>
  <c r="P119" i="76"/>
  <c r="AA140" i="73"/>
  <c r="AE143" i="73"/>
  <c r="AO140" i="73"/>
  <c r="K150" i="73"/>
  <c r="P142" i="73"/>
  <c r="P140" i="73"/>
  <c r="AA143" i="73"/>
  <c r="K116" i="75"/>
  <c r="AA111" i="75"/>
  <c r="AO108" i="75"/>
  <c r="P108" i="75"/>
  <c r="AE111" i="75"/>
  <c r="P110" i="75"/>
  <c r="AA108" i="75"/>
  <c r="AE103" i="107" l="1"/>
  <c r="AA100" i="107"/>
  <c r="AO100" i="107"/>
  <c r="K108" i="107"/>
  <c r="P102" i="107"/>
  <c r="AA103" i="107"/>
  <c r="P100" i="107"/>
  <c r="AA140" i="91"/>
  <c r="AE143" i="91"/>
  <c r="AO140" i="91"/>
  <c r="K150" i="91"/>
  <c r="P142" i="91"/>
  <c r="P140" i="91"/>
  <c r="AA143" i="91"/>
  <c r="K140" i="74"/>
  <c r="P130" i="74"/>
  <c r="AE133" i="74"/>
  <c r="AA130" i="74"/>
  <c r="AO130" i="74"/>
  <c r="P132" i="74"/>
  <c r="AA133" i="74"/>
  <c r="AE90" i="96"/>
  <c r="P89" i="96"/>
  <c r="AA87" i="96"/>
  <c r="K94" i="96"/>
  <c r="AA90" i="96"/>
  <c r="AO87" i="96"/>
  <c r="P87" i="96"/>
  <c r="K124" i="94"/>
  <c r="AE119" i="94"/>
  <c r="P118" i="94"/>
  <c r="AA116" i="94"/>
  <c r="AA119" i="94"/>
  <c r="AO116" i="94"/>
  <c r="P116" i="94"/>
  <c r="O89" i="90"/>
  <c r="O87" i="90"/>
  <c r="Z90" i="90"/>
  <c r="Z87" i="90"/>
  <c r="AD90" i="90"/>
  <c r="AN87" i="90"/>
  <c r="J94" i="90"/>
  <c r="AE123" i="92"/>
  <c r="P122" i="92"/>
  <c r="AA120" i="92"/>
  <c r="AA123" i="92"/>
  <c r="AO120" i="92"/>
  <c r="P120" i="92"/>
  <c r="K108" i="84"/>
  <c r="AE103" i="84"/>
  <c r="P102" i="84"/>
  <c r="AA100" i="84"/>
  <c r="AA103" i="84"/>
  <c r="AO100" i="84"/>
  <c r="P100" i="84"/>
  <c r="K121" i="83"/>
  <c r="AA116" i="83"/>
  <c r="P115" i="83"/>
  <c r="AA113" i="83"/>
  <c r="AE116" i="83"/>
  <c r="AO113" i="83"/>
  <c r="P113" i="83"/>
  <c r="K80" i="80"/>
  <c r="AE73" i="80"/>
  <c r="P72" i="80"/>
  <c r="AA70" i="80"/>
  <c r="AA73" i="80"/>
  <c r="AO70" i="80"/>
  <c r="P70" i="80"/>
  <c r="K139" i="76"/>
  <c r="K149" i="76" s="1"/>
  <c r="AE132" i="76"/>
  <c r="P131" i="76"/>
  <c r="AA129" i="76"/>
  <c r="AA132" i="76"/>
  <c r="AO129" i="76"/>
  <c r="P129" i="76"/>
  <c r="P150" i="73"/>
  <c r="AA153" i="73"/>
  <c r="AA150" i="73"/>
  <c r="AE153" i="73"/>
  <c r="AO150" i="73"/>
  <c r="K160" i="73"/>
  <c r="P152" i="73"/>
  <c r="AA119" i="75"/>
  <c r="AO116" i="75"/>
  <c r="P116" i="75"/>
  <c r="K124" i="75"/>
  <c r="AE119" i="75"/>
  <c r="P118" i="75"/>
  <c r="AA116" i="75"/>
  <c r="AE111" i="107" l="1"/>
  <c r="AA108" i="107"/>
  <c r="AO108" i="107"/>
  <c r="K116" i="107"/>
  <c r="P110" i="107"/>
  <c r="AA111" i="107"/>
  <c r="P108" i="107"/>
  <c r="AO150" i="91"/>
  <c r="K160" i="91"/>
  <c r="P152" i="91"/>
  <c r="P150" i="91"/>
  <c r="AA153" i="91"/>
  <c r="AA150" i="91"/>
  <c r="AE153" i="91"/>
  <c r="P142" i="74"/>
  <c r="AA143" i="74"/>
  <c r="P140" i="74"/>
  <c r="AE143" i="74"/>
  <c r="AA140" i="74"/>
  <c r="AO140" i="74"/>
  <c r="K101" i="96"/>
  <c r="AA97" i="96"/>
  <c r="AO94" i="96"/>
  <c r="P94" i="96"/>
  <c r="AE97" i="96"/>
  <c r="P96" i="96"/>
  <c r="AA94" i="96"/>
  <c r="K132" i="94"/>
  <c r="AE127" i="94"/>
  <c r="P126" i="94"/>
  <c r="AA124" i="94"/>
  <c r="AA127" i="94"/>
  <c r="AO124" i="94"/>
  <c r="P124" i="94"/>
  <c r="J101" i="90"/>
  <c r="AN94" i="90"/>
  <c r="Z94" i="90"/>
  <c r="AD97" i="90"/>
  <c r="O94" i="90"/>
  <c r="Z97" i="90"/>
  <c r="O96" i="90"/>
  <c r="K116" i="84"/>
  <c r="AE111" i="84"/>
  <c r="P110" i="84"/>
  <c r="AA108" i="84"/>
  <c r="AA111" i="84"/>
  <c r="AO108" i="84"/>
  <c r="P108" i="84"/>
  <c r="K129" i="83"/>
  <c r="AE124" i="83"/>
  <c r="P123" i="83"/>
  <c r="AA121" i="83"/>
  <c r="AA124" i="83"/>
  <c r="AO121" i="83"/>
  <c r="P121" i="83"/>
  <c r="AE83" i="80"/>
  <c r="P82" i="80"/>
  <c r="AA80" i="80"/>
  <c r="AA83" i="80"/>
  <c r="AO80" i="80"/>
  <c r="P80" i="80"/>
  <c r="P149" i="76"/>
  <c r="AO149" i="76"/>
  <c r="AA152" i="76"/>
  <c r="K159" i="76"/>
  <c r="AA149" i="76"/>
  <c r="P151" i="76"/>
  <c r="AE152" i="76"/>
  <c r="AE142" i="76"/>
  <c r="P141" i="76"/>
  <c r="AA139" i="76"/>
  <c r="AA142" i="76"/>
  <c r="AO139" i="76"/>
  <c r="P139" i="76"/>
  <c r="AA160" i="73"/>
  <c r="AE163" i="73"/>
  <c r="AO160" i="73"/>
  <c r="K170" i="73"/>
  <c r="P162" i="73"/>
  <c r="P160" i="73"/>
  <c r="AA163" i="73"/>
  <c r="K132" i="75"/>
  <c r="AA127" i="75"/>
  <c r="AO124" i="75"/>
  <c r="P124" i="75"/>
  <c r="AE127" i="75"/>
  <c r="P126" i="75"/>
  <c r="AA124" i="75"/>
  <c r="AE119" i="107" l="1"/>
  <c r="AA116" i="107"/>
  <c r="AO116" i="107"/>
  <c r="K124" i="107"/>
  <c r="P118" i="107"/>
  <c r="AA119" i="107"/>
  <c r="P116" i="107"/>
  <c r="K170" i="91"/>
  <c r="P162" i="91"/>
  <c r="P160" i="91"/>
  <c r="AA163" i="91"/>
  <c r="AA160" i="91"/>
  <c r="AE163" i="91"/>
  <c r="AO160" i="91"/>
  <c r="AE104" i="96"/>
  <c r="P103" i="96"/>
  <c r="AA101" i="96"/>
  <c r="K108" i="96"/>
  <c r="AA104" i="96"/>
  <c r="AO101" i="96"/>
  <c r="P101" i="96"/>
  <c r="K140" i="94"/>
  <c r="AE135" i="94"/>
  <c r="P134" i="94"/>
  <c r="AA132" i="94"/>
  <c r="AA135" i="94"/>
  <c r="AO132" i="94"/>
  <c r="P132" i="94"/>
  <c r="Z101" i="90"/>
  <c r="AD104" i="90"/>
  <c r="AN101" i="90"/>
  <c r="J108" i="90"/>
  <c r="O103" i="90"/>
  <c r="O101" i="90"/>
  <c r="Z104" i="90"/>
  <c r="K124" i="84"/>
  <c r="AA119" i="84"/>
  <c r="P118" i="84"/>
  <c r="AA116" i="84"/>
  <c r="AE119" i="84"/>
  <c r="AO116" i="84"/>
  <c r="P116" i="84"/>
  <c r="K137" i="83"/>
  <c r="AE132" i="83"/>
  <c r="P131" i="83"/>
  <c r="AA129" i="83"/>
  <c r="AA132" i="83"/>
  <c r="AO129" i="83"/>
  <c r="P129" i="83"/>
  <c r="P159" i="76"/>
  <c r="P161" i="76"/>
  <c r="AA159" i="76"/>
  <c r="AE162" i="76"/>
  <c r="K169" i="76"/>
  <c r="AO159" i="76"/>
  <c r="AA162" i="76"/>
  <c r="K180" i="73"/>
  <c r="P170" i="73"/>
  <c r="AA173" i="73"/>
  <c r="P172" i="73"/>
  <c r="AO170" i="73"/>
  <c r="AA170" i="73"/>
  <c r="AE173" i="73"/>
  <c r="AA135" i="75"/>
  <c r="AO132" i="75"/>
  <c r="P132" i="75"/>
  <c r="K140" i="75"/>
  <c r="AE135" i="75"/>
  <c r="P134" i="75"/>
  <c r="AA132" i="75"/>
  <c r="K132" i="107" l="1"/>
  <c r="P126" i="107"/>
  <c r="AA127" i="107"/>
  <c r="P124" i="107"/>
  <c r="AE127" i="107"/>
  <c r="AA124" i="107"/>
  <c r="AO124" i="107"/>
  <c r="AA170" i="91"/>
  <c r="P172" i="91"/>
  <c r="AE173" i="91"/>
  <c r="P170" i="91"/>
  <c r="AO170" i="91"/>
  <c r="AA173" i="91"/>
  <c r="K115" i="96"/>
  <c r="AA111" i="96"/>
  <c r="AO108" i="96"/>
  <c r="P108" i="96"/>
  <c r="AE111" i="96"/>
  <c r="P110" i="96"/>
  <c r="AA108" i="96"/>
  <c r="K148" i="94"/>
  <c r="AE143" i="94"/>
  <c r="P142" i="94"/>
  <c r="AA140" i="94"/>
  <c r="AA143" i="94"/>
  <c r="AO140" i="94"/>
  <c r="P140" i="94"/>
  <c r="O108" i="90"/>
  <c r="AD111" i="90"/>
  <c r="Z111" i="90"/>
  <c r="AN108" i="90"/>
  <c r="Z108" i="90"/>
  <c r="O110" i="90"/>
  <c r="J115" i="90"/>
  <c r="K132" i="84"/>
  <c r="AE127" i="84"/>
  <c r="P126" i="84"/>
  <c r="AA124" i="84"/>
  <c r="AA127" i="84"/>
  <c r="AO124" i="84"/>
  <c r="P124" i="84"/>
  <c r="K145" i="83"/>
  <c r="AE140" i="83"/>
  <c r="P139" i="83"/>
  <c r="AA137" i="83"/>
  <c r="AA140" i="83"/>
  <c r="AO137" i="83"/>
  <c r="P137" i="83"/>
  <c r="AA169" i="76"/>
  <c r="AE172" i="76"/>
  <c r="AO169" i="76"/>
  <c r="K179" i="76"/>
  <c r="P171" i="76"/>
  <c r="P169" i="76"/>
  <c r="AA172" i="76"/>
  <c r="AA180" i="73"/>
  <c r="P182" i="73"/>
  <c r="AE183" i="73"/>
  <c r="P180" i="73"/>
  <c r="AO180" i="73"/>
  <c r="AA183" i="73"/>
  <c r="K190" i="73"/>
  <c r="K148" i="75"/>
  <c r="AA143" i="75"/>
  <c r="AO140" i="75"/>
  <c r="P140" i="75"/>
  <c r="AE143" i="75"/>
  <c r="P142" i="75"/>
  <c r="AA140" i="75"/>
  <c r="K140" i="107" l="1"/>
  <c r="P134" i="107"/>
  <c r="AA135" i="107"/>
  <c r="P132" i="107"/>
  <c r="AE135" i="107"/>
  <c r="AA132" i="107"/>
  <c r="AO132" i="107"/>
  <c r="AE118" i="96"/>
  <c r="P117" i="96"/>
  <c r="AA115" i="96"/>
  <c r="K122" i="96"/>
  <c r="AA118" i="96"/>
  <c r="AO115" i="96"/>
  <c r="P115" i="96"/>
  <c r="K156" i="94"/>
  <c r="AE151" i="94"/>
  <c r="P150" i="94"/>
  <c r="AA148" i="94"/>
  <c r="AA151" i="94"/>
  <c r="AO148" i="94"/>
  <c r="P148" i="94"/>
  <c r="AD118" i="90"/>
  <c r="J122" i="90"/>
  <c r="O115" i="90"/>
  <c r="Z115" i="90"/>
  <c r="AN115" i="90"/>
  <c r="O117" i="90"/>
  <c r="Z118" i="90"/>
  <c r="K140" i="84"/>
  <c r="AE135" i="84"/>
  <c r="P134" i="84"/>
  <c r="AA132" i="84"/>
  <c r="AA135" i="84"/>
  <c r="AO132" i="84"/>
  <c r="P132" i="84"/>
  <c r="AE148" i="83"/>
  <c r="P147" i="83"/>
  <c r="AA145" i="83"/>
  <c r="K153" i="83"/>
  <c r="AA148" i="83"/>
  <c r="AO145" i="83"/>
  <c r="P145" i="83"/>
  <c r="P179" i="76"/>
  <c r="AA182" i="76"/>
  <c r="P181" i="76"/>
  <c r="AO179" i="76"/>
  <c r="AA179" i="76"/>
  <c r="AE182" i="76"/>
  <c r="P190" i="73"/>
  <c r="AA190" i="73"/>
  <c r="AE193" i="73"/>
  <c r="P192" i="73"/>
  <c r="AO190" i="73"/>
  <c r="AA193" i="73"/>
  <c r="AA151" i="75"/>
  <c r="AO148" i="75"/>
  <c r="P148" i="75"/>
  <c r="K156" i="75"/>
  <c r="AE151" i="75"/>
  <c r="P150" i="75"/>
  <c r="AA148" i="75"/>
  <c r="P142" i="107" l="1"/>
  <c r="K148" i="107"/>
  <c r="AO140" i="107"/>
  <c r="AE143" i="107"/>
  <c r="AA140" i="107"/>
  <c r="AA143" i="107"/>
  <c r="P140" i="107"/>
  <c r="K129" i="96"/>
  <c r="AA125" i="96"/>
  <c r="AO122" i="96"/>
  <c r="P122" i="96"/>
  <c r="AE125" i="96"/>
  <c r="P124" i="96"/>
  <c r="AA122" i="96"/>
  <c r="K164" i="94"/>
  <c r="AE159" i="94"/>
  <c r="P158" i="94"/>
  <c r="AA156" i="94"/>
  <c r="AA159" i="94"/>
  <c r="AO156" i="94"/>
  <c r="P156" i="94"/>
  <c r="J129" i="90"/>
  <c r="O122" i="90"/>
  <c r="Z122" i="90"/>
  <c r="AN122" i="90"/>
  <c r="O124" i="90"/>
  <c r="Z125" i="90"/>
  <c r="AD125" i="90"/>
  <c r="K148" i="84"/>
  <c r="AE143" i="84"/>
  <c r="P142" i="84"/>
  <c r="AA140" i="84"/>
  <c r="AA143" i="84"/>
  <c r="AO140" i="84"/>
  <c r="P140" i="84"/>
  <c r="K161" i="83"/>
  <c r="AE156" i="83"/>
  <c r="P155" i="83"/>
  <c r="AO153" i="83"/>
  <c r="P153" i="83"/>
  <c r="AA156" i="83"/>
  <c r="AA153" i="83"/>
  <c r="K164" i="75"/>
  <c r="AA159" i="75"/>
  <c r="AO156" i="75"/>
  <c r="P156" i="75"/>
  <c r="AE159" i="75"/>
  <c r="P158" i="75"/>
  <c r="AA156" i="75"/>
  <c r="AE151" i="107" l="1"/>
  <c r="AO148" i="107"/>
  <c r="AA151" i="107"/>
  <c r="K156" i="107"/>
  <c r="P150" i="107"/>
  <c r="P148" i="107"/>
  <c r="AA148" i="107"/>
  <c r="AE132" i="96"/>
  <c r="P131" i="96"/>
  <c r="AA129" i="96"/>
  <c r="K136" i="96"/>
  <c r="AA132" i="96"/>
  <c r="AO129" i="96"/>
  <c r="P129" i="96"/>
  <c r="K172" i="94"/>
  <c r="AE167" i="94"/>
  <c r="P166" i="94"/>
  <c r="AA164" i="94"/>
  <c r="AA167" i="94"/>
  <c r="AO164" i="94"/>
  <c r="P164" i="94"/>
  <c r="O129" i="90"/>
  <c r="Z129" i="90"/>
  <c r="AN129" i="90"/>
  <c r="O131" i="90"/>
  <c r="Z132" i="90"/>
  <c r="AD132" i="90"/>
  <c r="J136" i="90"/>
  <c r="AE151" i="84"/>
  <c r="P150" i="84"/>
  <c r="AA148" i="84"/>
  <c r="K156" i="84"/>
  <c r="AA151" i="84"/>
  <c r="AO148" i="84"/>
  <c r="P148" i="84"/>
  <c r="K169" i="83"/>
  <c r="K177" i="83" s="1"/>
  <c r="AE164" i="83"/>
  <c r="P163" i="83"/>
  <c r="AA161" i="83"/>
  <c r="AA164" i="83"/>
  <c r="AO161" i="83"/>
  <c r="P161" i="83"/>
  <c r="AA164" i="75"/>
  <c r="P166" i="75"/>
  <c r="AE167" i="75"/>
  <c r="K172" i="75"/>
  <c r="P164" i="75"/>
  <c r="AO164" i="75"/>
  <c r="AA167" i="75"/>
  <c r="P158" i="107" l="1"/>
  <c r="AA159" i="107"/>
  <c r="P156" i="107"/>
  <c r="AE159" i="107"/>
  <c r="AA156" i="107"/>
  <c r="AO156" i="107"/>
  <c r="K143" i="96"/>
  <c r="AA139" i="96"/>
  <c r="AO136" i="96"/>
  <c r="P136" i="96"/>
  <c r="AE139" i="96"/>
  <c r="P138" i="96"/>
  <c r="AA136" i="96"/>
  <c r="AE175" i="94"/>
  <c r="P174" i="94"/>
  <c r="AA172" i="94"/>
  <c r="K180" i="94"/>
  <c r="AA175" i="94"/>
  <c r="AO172" i="94"/>
  <c r="P172" i="94"/>
  <c r="J143" i="90"/>
  <c r="O136" i="90"/>
  <c r="Z136" i="90"/>
  <c r="AN136" i="90"/>
  <c r="O138" i="90"/>
  <c r="Z139" i="90"/>
  <c r="AD139" i="90"/>
  <c r="K164" i="84"/>
  <c r="AE159" i="84"/>
  <c r="P158" i="84"/>
  <c r="AO156" i="84"/>
  <c r="P156" i="84"/>
  <c r="AA159" i="84"/>
  <c r="AA156" i="84"/>
  <c r="AA177" i="83"/>
  <c r="P179" i="83"/>
  <c r="AE180" i="83"/>
  <c r="P177" i="83"/>
  <c r="AO177" i="83"/>
  <c r="AA180" i="83"/>
  <c r="K185" i="83"/>
  <c r="AE172" i="83"/>
  <c r="P171" i="83"/>
  <c r="AA169" i="83"/>
  <c r="AA172" i="83"/>
  <c r="AO169" i="83"/>
  <c r="P169" i="83"/>
  <c r="AA172" i="75"/>
  <c r="P174" i="75"/>
  <c r="AE175" i="75"/>
  <c r="P172" i="75"/>
  <c r="AO172" i="75"/>
  <c r="AA175" i="75"/>
  <c r="AE146" i="96" l="1"/>
  <c r="P145" i="96"/>
  <c r="AA143" i="96"/>
  <c r="K150" i="96"/>
  <c r="AA146" i="96"/>
  <c r="AO143" i="96"/>
  <c r="P143" i="96"/>
  <c r="AE183" i="94"/>
  <c r="P182" i="94"/>
  <c r="AO180" i="94"/>
  <c r="P180" i="94"/>
  <c r="AA183" i="94"/>
  <c r="AA180" i="94"/>
  <c r="AD146" i="90"/>
  <c r="J150" i="90"/>
  <c r="O143" i="90"/>
  <c r="Z143" i="90"/>
  <c r="AN143" i="90"/>
  <c r="O145" i="90"/>
  <c r="Z146" i="90"/>
  <c r="AE167" i="84"/>
  <c r="P166" i="84"/>
  <c r="AA164" i="84"/>
  <c r="AA167" i="84"/>
  <c r="AO164" i="84"/>
  <c r="P164" i="84"/>
  <c r="P185" i="83"/>
  <c r="AA185" i="83"/>
  <c r="AE188" i="83"/>
  <c r="P187" i="83"/>
  <c r="K193" i="83"/>
  <c r="AO185" i="83"/>
  <c r="AA188" i="83"/>
  <c r="K157" i="96" l="1"/>
  <c r="AA153" i="96"/>
  <c r="AO150" i="96"/>
  <c r="P150" i="96"/>
  <c r="AE153" i="96"/>
  <c r="P152" i="96"/>
  <c r="AA150" i="96"/>
  <c r="Z153" i="90"/>
  <c r="AD153" i="90"/>
  <c r="J157" i="90"/>
  <c r="O150" i="90"/>
  <c r="Z150" i="90"/>
  <c r="AN150" i="90"/>
  <c r="O152" i="90"/>
  <c r="P195" i="83"/>
  <c r="P193" i="83"/>
  <c r="AA196" i="83"/>
  <c r="AA193" i="83"/>
  <c r="AE196" i="83"/>
  <c r="AO193" i="83"/>
  <c r="AE160" i="96" l="1"/>
  <c r="P159" i="96"/>
  <c r="AA157" i="96"/>
  <c r="K164" i="96"/>
  <c r="AA160" i="96"/>
  <c r="AO157" i="96"/>
  <c r="P157" i="96"/>
  <c r="O157" i="90"/>
  <c r="Z157" i="90"/>
  <c r="AN157" i="90"/>
  <c r="O159" i="90"/>
  <c r="Z160" i="90"/>
  <c r="AD160" i="90"/>
  <c r="J164" i="90"/>
  <c r="K171" i="96" l="1"/>
  <c r="AA167" i="96"/>
  <c r="AO164" i="96"/>
  <c r="P164" i="96"/>
  <c r="AE167" i="96"/>
  <c r="P166" i="96"/>
  <c r="AA164" i="96"/>
  <c r="AN164" i="90"/>
  <c r="AD167" i="90"/>
  <c r="Z167" i="90"/>
  <c r="J171" i="90"/>
  <c r="Z164" i="90"/>
  <c r="O164" i="90"/>
  <c r="O166" i="90"/>
  <c r="AE174" i="96" l="1"/>
  <c r="P173" i="96"/>
  <c r="AA171" i="96"/>
  <c r="K178" i="96"/>
  <c r="AA174" i="96"/>
  <c r="AO171" i="96"/>
  <c r="P171" i="96"/>
  <c r="AN171" i="90"/>
  <c r="J178" i="90"/>
  <c r="O173" i="90"/>
  <c r="O171" i="90"/>
  <c r="Z174" i="90"/>
  <c r="Z171" i="90"/>
  <c r="AD174" i="90"/>
  <c r="AA181" i="96" l="1"/>
  <c r="AO178" i="96"/>
  <c r="P178" i="96"/>
  <c r="AE181" i="96"/>
  <c r="P180" i="96"/>
  <c r="AA178" i="96"/>
  <c r="O180" i="90"/>
  <c r="AD181" i="90"/>
  <c r="AN178" i="90"/>
  <c r="O178" i="90"/>
  <c r="Z178" i="90"/>
  <c r="J185" i="90"/>
  <c r="Z181" i="90"/>
  <c r="AD188" i="90" l="1"/>
  <c r="O187" i="90"/>
  <c r="Z188" i="90"/>
  <c r="Z185" i="90"/>
  <c r="AN185" i="90"/>
  <c r="O185"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tc={5B67BE92-DEA1-486D-B303-5937BB1A95B8}</author>
  </authors>
  <commentList>
    <comment ref="AB1" authorId="0" shapeId="0" xr:uid="{5B67BE92-DEA1-486D-B303-5937BB1A95B8}">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ゼッケン番号</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tc={8B8A5194-CD1E-4419-BF46-9C55567FAF38}</author>
  </authors>
  <commentList>
    <comment ref="AB1" authorId="0" shapeId="0" xr:uid="{8B8A5194-CD1E-4419-BF46-9C55567FAF38}">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ゼッケン番号</t>
        </r>
      </text>
    </comment>
  </commentList>
</comments>
</file>

<file path=xl/sharedStrings.xml><?xml version="1.0" encoding="utf-8"?>
<sst xmlns="http://schemas.openxmlformats.org/spreadsheetml/2006/main" count="3525" uniqueCount="1837">
  <si>
    <t>体重
（ｋｇ）</t>
    <phoneticPr fontId="2"/>
  </si>
  <si>
    <t>身長
（ｃｍ）</t>
    <phoneticPr fontId="2"/>
  </si>
  <si>
    <t>ふりがな</t>
  </si>
  <si>
    <t>３位</t>
    <rPh sb="1" eb="2">
      <t>イ</t>
    </rPh>
    <phoneticPr fontId="2"/>
  </si>
  <si>
    <t>氏名</t>
    <rPh sb="0" eb="2">
      <t>シメイ</t>
    </rPh>
    <phoneticPr fontId="2"/>
  </si>
  <si>
    <t>シニア男子上級軽量70kg未満</t>
    <rPh sb="3" eb="5">
      <t>ダンシ</t>
    </rPh>
    <rPh sb="5" eb="7">
      <t>ジョウキュウ</t>
    </rPh>
    <rPh sb="7" eb="9">
      <t>ケイリョウ</t>
    </rPh>
    <rPh sb="13" eb="15">
      <t>ミマン</t>
    </rPh>
    <phoneticPr fontId="2"/>
  </si>
  <si>
    <t>シニア男子上級重量70kg以上</t>
    <rPh sb="3" eb="5">
      <t>ダンシ</t>
    </rPh>
    <rPh sb="5" eb="7">
      <t>ジョウキュウ</t>
    </rPh>
    <rPh sb="7" eb="9">
      <t>ジュウリョウ</t>
    </rPh>
    <rPh sb="13" eb="15">
      <t>イジョウ</t>
    </rPh>
    <phoneticPr fontId="2"/>
  </si>
  <si>
    <t>シニア女子上級</t>
    <rPh sb="3" eb="5">
      <t>ジョシ</t>
    </rPh>
    <rPh sb="5" eb="7">
      <t>ジョウキュウ</t>
    </rPh>
    <phoneticPr fontId="2"/>
  </si>
  <si>
    <t>幼児年中初級男女混合</t>
    <rPh sb="0" eb="2">
      <t>ヨウジ</t>
    </rPh>
    <rPh sb="2" eb="4">
      <t>ネンチュウ</t>
    </rPh>
    <rPh sb="4" eb="6">
      <t>ショキュウ</t>
    </rPh>
    <rPh sb="6" eb="8">
      <t>ダンジョ</t>
    </rPh>
    <rPh sb="8" eb="10">
      <t>コンゴウ</t>
    </rPh>
    <phoneticPr fontId="2"/>
  </si>
  <si>
    <t>幼児年長初級男女混合</t>
    <rPh sb="0" eb="2">
      <t>ヨウジ</t>
    </rPh>
    <rPh sb="2" eb="4">
      <t>ネンチョウ</t>
    </rPh>
    <rPh sb="4" eb="6">
      <t>ショキュウ</t>
    </rPh>
    <rPh sb="6" eb="8">
      <t>ダンジョ</t>
    </rPh>
    <rPh sb="8" eb="10">
      <t>コンゴウ</t>
    </rPh>
    <phoneticPr fontId="2"/>
  </si>
  <si>
    <t>小１男子初級9級以下</t>
    <rPh sb="0" eb="1">
      <t>ショウ</t>
    </rPh>
    <rPh sb="2" eb="4">
      <t>ダンシ</t>
    </rPh>
    <rPh sb="4" eb="6">
      <t>ショキュウ</t>
    </rPh>
    <rPh sb="7" eb="8">
      <t>キュウ</t>
    </rPh>
    <rPh sb="8" eb="10">
      <t>イカ</t>
    </rPh>
    <phoneticPr fontId="2"/>
  </si>
  <si>
    <t>小２男子初級8級以下</t>
    <rPh sb="0" eb="1">
      <t>ショウ</t>
    </rPh>
    <rPh sb="2" eb="4">
      <t>ダンシ</t>
    </rPh>
    <rPh sb="4" eb="6">
      <t>ショキュウ</t>
    </rPh>
    <rPh sb="7" eb="8">
      <t>キュウ</t>
    </rPh>
    <rPh sb="8" eb="10">
      <t>イカ</t>
    </rPh>
    <phoneticPr fontId="2"/>
  </si>
  <si>
    <t>小２女子初級8級以下</t>
    <rPh sb="0" eb="1">
      <t>ショウ</t>
    </rPh>
    <rPh sb="2" eb="4">
      <t>ジョシ</t>
    </rPh>
    <rPh sb="4" eb="6">
      <t>ショキュウ</t>
    </rPh>
    <rPh sb="7" eb="8">
      <t>キュウ</t>
    </rPh>
    <rPh sb="8" eb="10">
      <t>イカ</t>
    </rPh>
    <phoneticPr fontId="2"/>
  </si>
  <si>
    <t>小３男子初級7級以下</t>
    <rPh sb="0" eb="1">
      <t>ショウ</t>
    </rPh>
    <rPh sb="2" eb="4">
      <t>ダンシ</t>
    </rPh>
    <rPh sb="4" eb="6">
      <t>ショキュウ</t>
    </rPh>
    <rPh sb="7" eb="8">
      <t>キュウ</t>
    </rPh>
    <rPh sb="8" eb="10">
      <t>イカ</t>
    </rPh>
    <phoneticPr fontId="2"/>
  </si>
  <si>
    <t>小３女子初級7級以下</t>
    <rPh sb="0" eb="1">
      <t>ショウ</t>
    </rPh>
    <rPh sb="2" eb="4">
      <t>ジョシ</t>
    </rPh>
    <rPh sb="4" eb="6">
      <t>ショキュウ</t>
    </rPh>
    <rPh sb="7" eb="8">
      <t>キュウ</t>
    </rPh>
    <rPh sb="8" eb="10">
      <t>イカ</t>
    </rPh>
    <phoneticPr fontId="2"/>
  </si>
  <si>
    <t>小４男子初級6級以下</t>
    <rPh sb="0" eb="1">
      <t>ショウ</t>
    </rPh>
    <rPh sb="2" eb="4">
      <t>ダンシ</t>
    </rPh>
    <rPh sb="4" eb="6">
      <t>ショキュウ</t>
    </rPh>
    <rPh sb="7" eb="8">
      <t>キュウ</t>
    </rPh>
    <rPh sb="8" eb="10">
      <t>イカ</t>
    </rPh>
    <phoneticPr fontId="2"/>
  </si>
  <si>
    <t>小４女子初級6級以下</t>
    <rPh sb="0" eb="1">
      <t>ショウ</t>
    </rPh>
    <rPh sb="2" eb="4">
      <t>ジョシ</t>
    </rPh>
    <rPh sb="4" eb="6">
      <t>ショキュウ</t>
    </rPh>
    <rPh sb="7" eb="8">
      <t>キュウ</t>
    </rPh>
    <rPh sb="8" eb="10">
      <t>イカ</t>
    </rPh>
    <phoneticPr fontId="2"/>
  </si>
  <si>
    <t>小５男子初級5級以下</t>
    <rPh sb="0" eb="1">
      <t>ショウ</t>
    </rPh>
    <rPh sb="2" eb="4">
      <t>ダンシ</t>
    </rPh>
    <rPh sb="4" eb="6">
      <t>ショキュウ</t>
    </rPh>
    <rPh sb="7" eb="8">
      <t>キュウ</t>
    </rPh>
    <rPh sb="8" eb="10">
      <t>イカ</t>
    </rPh>
    <phoneticPr fontId="2"/>
  </si>
  <si>
    <t>小５女子初級5級以下</t>
    <rPh sb="0" eb="1">
      <t>ショウ</t>
    </rPh>
    <rPh sb="2" eb="4">
      <t>ジョシ</t>
    </rPh>
    <rPh sb="4" eb="6">
      <t>ショキュウ</t>
    </rPh>
    <rPh sb="7" eb="8">
      <t>キュウ</t>
    </rPh>
    <rPh sb="8" eb="10">
      <t>イカ</t>
    </rPh>
    <phoneticPr fontId="2"/>
  </si>
  <si>
    <t>小６男子初級5級以下</t>
    <rPh sb="0" eb="1">
      <t>ショウ</t>
    </rPh>
    <rPh sb="2" eb="4">
      <t>ダンシ</t>
    </rPh>
    <rPh sb="4" eb="6">
      <t>ショキュウ</t>
    </rPh>
    <rPh sb="7" eb="8">
      <t>キュウ</t>
    </rPh>
    <rPh sb="8" eb="10">
      <t>イカ</t>
    </rPh>
    <phoneticPr fontId="2"/>
  </si>
  <si>
    <t>小６女子初級5級以下</t>
    <rPh sb="0" eb="1">
      <t>ショウ</t>
    </rPh>
    <rPh sb="2" eb="4">
      <t>ジョシ</t>
    </rPh>
    <rPh sb="4" eb="6">
      <t>ショキュウ</t>
    </rPh>
    <rPh sb="7" eb="8">
      <t>キュウ</t>
    </rPh>
    <rPh sb="8" eb="10">
      <t>イカ</t>
    </rPh>
    <phoneticPr fontId="2"/>
  </si>
  <si>
    <t>中学生女子初級5級以下</t>
    <rPh sb="0" eb="3">
      <t>チュウガクセイ</t>
    </rPh>
    <rPh sb="3" eb="5">
      <t>ジョシ</t>
    </rPh>
    <rPh sb="5" eb="7">
      <t>ショキュウ</t>
    </rPh>
    <rPh sb="8" eb="9">
      <t>キュウ</t>
    </rPh>
    <rPh sb="9" eb="11">
      <t>イカ</t>
    </rPh>
    <phoneticPr fontId="2"/>
  </si>
  <si>
    <t>高校生男子初級5級以下</t>
    <rPh sb="0" eb="3">
      <t>コウコウセイ</t>
    </rPh>
    <rPh sb="3" eb="5">
      <t>ダンシ</t>
    </rPh>
    <rPh sb="5" eb="7">
      <t>ショキュウ</t>
    </rPh>
    <rPh sb="8" eb="9">
      <t>キュウ</t>
    </rPh>
    <rPh sb="9" eb="11">
      <t>イカ</t>
    </rPh>
    <phoneticPr fontId="2"/>
  </si>
  <si>
    <t>一般女子初級</t>
    <rPh sb="0" eb="2">
      <t>イッパン</t>
    </rPh>
    <rPh sb="2" eb="4">
      <t>ジョシ</t>
    </rPh>
    <rPh sb="4" eb="6">
      <t>ショキュウ</t>
    </rPh>
    <phoneticPr fontId="2"/>
  </si>
  <si>
    <t>シニア男子初級軽量70kg未満</t>
    <rPh sb="3" eb="5">
      <t>ダンシ</t>
    </rPh>
    <rPh sb="5" eb="7">
      <t>ショキュウ</t>
    </rPh>
    <rPh sb="7" eb="9">
      <t>ケイリョウ</t>
    </rPh>
    <rPh sb="13" eb="15">
      <t>ミマン</t>
    </rPh>
    <phoneticPr fontId="2"/>
  </si>
  <si>
    <t>シニア男子初級重量70kg以上</t>
    <rPh sb="3" eb="5">
      <t>ダンシ</t>
    </rPh>
    <rPh sb="5" eb="7">
      <t>ショキュウ</t>
    </rPh>
    <rPh sb="7" eb="9">
      <t>ジュウリョウ</t>
    </rPh>
    <rPh sb="13" eb="15">
      <t>イジョウ</t>
    </rPh>
    <phoneticPr fontId="2"/>
  </si>
  <si>
    <t>シニア女子初級</t>
    <rPh sb="3" eb="5">
      <t>ジョシ</t>
    </rPh>
    <rPh sb="5" eb="7">
      <t>ショキュウ</t>
    </rPh>
    <phoneticPr fontId="2"/>
  </si>
  <si>
    <t>コート</t>
    <phoneticPr fontId="2"/>
  </si>
  <si>
    <t>年齢</t>
    <rPh sb="0" eb="2">
      <t>ネンレイ</t>
    </rPh>
    <phoneticPr fontId="2"/>
  </si>
  <si>
    <t>◎上段＝白コーナー、下段＝赤コーナー</t>
  </si>
  <si>
    <t xml:space="preserve">ゼッケンNo. </t>
    <phoneticPr fontId="2"/>
  </si>
  <si>
    <t>優勝</t>
    <phoneticPr fontId="2"/>
  </si>
  <si>
    <t>準優勝</t>
    <rPh sb="0" eb="1">
      <t>ジュン</t>
    </rPh>
    <phoneticPr fontId="2"/>
  </si>
  <si>
    <t>カテゴリNo</t>
    <phoneticPr fontId="2"/>
  </si>
  <si>
    <t>カテゴリ名称</t>
    <rPh sb="4" eb="6">
      <t>メイショウ</t>
    </rPh>
    <phoneticPr fontId="2"/>
  </si>
  <si>
    <t>幼年男女混合(選抜)</t>
    <rPh sb="0" eb="2">
      <t>ヨウネン</t>
    </rPh>
    <rPh sb="2" eb="4">
      <t>ダンジョ</t>
    </rPh>
    <rPh sb="4" eb="6">
      <t>コンゴウ</t>
    </rPh>
    <rPh sb="7" eb="9">
      <t>センバツ</t>
    </rPh>
    <phoneticPr fontId="2"/>
  </si>
  <si>
    <t>小１男子(選抜)</t>
    <rPh sb="0" eb="1">
      <t>ショウ</t>
    </rPh>
    <rPh sb="2" eb="4">
      <t>ダンシ</t>
    </rPh>
    <rPh sb="5" eb="7">
      <t>センバツ</t>
    </rPh>
    <phoneticPr fontId="2"/>
  </si>
  <si>
    <t>小１女子(選抜)</t>
    <rPh sb="0" eb="1">
      <t>ショウ</t>
    </rPh>
    <rPh sb="2" eb="4">
      <t>ジョシ</t>
    </rPh>
    <rPh sb="5" eb="7">
      <t>センバツ</t>
    </rPh>
    <phoneticPr fontId="2"/>
  </si>
  <si>
    <t>小２男子(選抜)</t>
    <rPh sb="0" eb="1">
      <t>ショウ</t>
    </rPh>
    <rPh sb="2" eb="4">
      <t>ダンシ</t>
    </rPh>
    <rPh sb="5" eb="7">
      <t>センバツ</t>
    </rPh>
    <phoneticPr fontId="2"/>
  </si>
  <si>
    <t>小２女子(選抜)</t>
    <rPh sb="0" eb="1">
      <t>ショウ</t>
    </rPh>
    <rPh sb="2" eb="4">
      <t>ジョシ</t>
    </rPh>
    <rPh sb="5" eb="7">
      <t>センバツ</t>
    </rPh>
    <phoneticPr fontId="2"/>
  </si>
  <si>
    <t>小３男子(選抜)</t>
    <rPh sb="0" eb="1">
      <t>ショウ</t>
    </rPh>
    <rPh sb="2" eb="4">
      <t>ダンシ</t>
    </rPh>
    <rPh sb="5" eb="7">
      <t>センバツ</t>
    </rPh>
    <phoneticPr fontId="2"/>
  </si>
  <si>
    <t>小３女子(選抜)</t>
    <rPh sb="0" eb="1">
      <t>ショウ</t>
    </rPh>
    <rPh sb="2" eb="4">
      <t>ジョシ</t>
    </rPh>
    <rPh sb="5" eb="7">
      <t>センバツ</t>
    </rPh>
    <phoneticPr fontId="2"/>
  </si>
  <si>
    <t>小４男子(選抜)</t>
    <rPh sb="0" eb="1">
      <t>ショウ</t>
    </rPh>
    <rPh sb="2" eb="4">
      <t>ダンシ</t>
    </rPh>
    <rPh sb="5" eb="7">
      <t>センバツ</t>
    </rPh>
    <phoneticPr fontId="2"/>
  </si>
  <si>
    <t>小４女子(選抜)</t>
    <rPh sb="0" eb="1">
      <t>ショウ</t>
    </rPh>
    <rPh sb="2" eb="4">
      <t>ジョシ</t>
    </rPh>
    <rPh sb="5" eb="7">
      <t>センバツ</t>
    </rPh>
    <phoneticPr fontId="2"/>
  </si>
  <si>
    <t>小５男子軽量36Kg未満(選抜)</t>
    <rPh sb="0" eb="1">
      <t>ショウ</t>
    </rPh>
    <rPh sb="2" eb="4">
      <t>ダンシ</t>
    </rPh>
    <rPh sb="4" eb="6">
      <t>ケイリョウ</t>
    </rPh>
    <rPh sb="10" eb="12">
      <t>ミマン</t>
    </rPh>
    <rPh sb="13" eb="15">
      <t>センバツ</t>
    </rPh>
    <phoneticPr fontId="2"/>
  </si>
  <si>
    <t>小５女子(選抜)</t>
    <rPh sb="0" eb="1">
      <t>ショウ</t>
    </rPh>
    <rPh sb="2" eb="4">
      <t>ジョシ</t>
    </rPh>
    <rPh sb="5" eb="7">
      <t>センバツ</t>
    </rPh>
    <phoneticPr fontId="2"/>
  </si>
  <si>
    <t>小６男子軽量42kg未満(選抜)</t>
    <rPh sb="0" eb="1">
      <t>ショウ</t>
    </rPh>
    <rPh sb="2" eb="4">
      <t>ダンシ</t>
    </rPh>
    <rPh sb="4" eb="6">
      <t>ケイリョウ</t>
    </rPh>
    <rPh sb="10" eb="12">
      <t>ミマン</t>
    </rPh>
    <rPh sb="13" eb="15">
      <t>センバツ</t>
    </rPh>
    <phoneticPr fontId="2"/>
  </si>
  <si>
    <t>小６男子重量42kg以上(選抜)</t>
    <rPh sb="0" eb="1">
      <t>ショウ</t>
    </rPh>
    <rPh sb="2" eb="4">
      <t>ダンシ</t>
    </rPh>
    <rPh sb="4" eb="6">
      <t>ジュウリョウ</t>
    </rPh>
    <rPh sb="10" eb="12">
      <t>イジョウ</t>
    </rPh>
    <rPh sb="13" eb="15">
      <t>センバツ</t>
    </rPh>
    <phoneticPr fontId="2"/>
  </si>
  <si>
    <t>小６女子(選抜)</t>
    <rPh sb="0" eb="1">
      <t>ショウ</t>
    </rPh>
    <rPh sb="2" eb="4">
      <t>ジョシ</t>
    </rPh>
    <rPh sb="5" eb="7">
      <t>センバツ</t>
    </rPh>
    <phoneticPr fontId="2"/>
  </si>
  <si>
    <t>中学生男子上級軽量50kg未満(選抜)</t>
    <rPh sb="0" eb="3">
      <t>チュウガクセイ</t>
    </rPh>
    <rPh sb="3" eb="5">
      <t>ダンシ</t>
    </rPh>
    <rPh sb="5" eb="7">
      <t>ジョウキュウ</t>
    </rPh>
    <rPh sb="7" eb="9">
      <t>ケイリョウ</t>
    </rPh>
    <rPh sb="13" eb="15">
      <t>ミマン</t>
    </rPh>
    <rPh sb="16" eb="18">
      <t>センバツ</t>
    </rPh>
    <phoneticPr fontId="2"/>
  </si>
  <si>
    <t>中学生男子上級中量60kg未満(選抜)</t>
    <rPh sb="0" eb="3">
      <t>チュウガクセイ</t>
    </rPh>
    <rPh sb="3" eb="5">
      <t>ダンシ</t>
    </rPh>
    <rPh sb="5" eb="7">
      <t>ジョウキュウ</t>
    </rPh>
    <rPh sb="7" eb="9">
      <t>チュウリョウ</t>
    </rPh>
    <rPh sb="13" eb="15">
      <t>ミマン</t>
    </rPh>
    <rPh sb="16" eb="18">
      <t>センバツ</t>
    </rPh>
    <phoneticPr fontId="2"/>
  </si>
  <si>
    <t>中学生男子上級重量60kg以上(選抜)</t>
    <rPh sb="0" eb="3">
      <t>チュウガクセイ</t>
    </rPh>
    <rPh sb="3" eb="5">
      <t>ダンシ</t>
    </rPh>
    <rPh sb="5" eb="7">
      <t>ジョウキュウ</t>
    </rPh>
    <rPh sb="7" eb="9">
      <t>ジュウリョウ</t>
    </rPh>
    <rPh sb="13" eb="15">
      <t>イジョウ</t>
    </rPh>
    <rPh sb="16" eb="18">
      <t>センバツ</t>
    </rPh>
    <phoneticPr fontId="2"/>
  </si>
  <si>
    <t>中学生女子上級軽量50Kg未満(選抜)</t>
    <rPh sb="0" eb="3">
      <t>チュウガクセイ</t>
    </rPh>
    <rPh sb="3" eb="5">
      <t>ジョシ</t>
    </rPh>
    <rPh sb="5" eb="7">
      <t>ジョウキュウ</t>
    </rPh>
    <rPh sb="7" eb="9">
      <t>ケイリョウ</t>
    </rPh>
    <rPh sb="13" eb="15">
      <t>ミマン</t>
    </rPh>
    <rPh sb="16" eb="18">
      <t>センバツ</t>
    </rPh>
    <phoneticPr fontId="2"/>
  </si>
  <si>
    <t>中学生女子上級重量50Kg以上(選抜)</t>
    <rPh sb="0" eb="3">
      <t>チュウガクセイ</t>
    </rPh>
    <rPh sb="3" eb="5">
      <t>ジョシ</t>
    </rPh>
    <rPh sb="5" eb="7">
      <t>ジョウキュウ</t>
    </rPh>
    <rPh sb="7" eb="9">
      <t>ジュウリョウ</t>
    </rPh>
    <rPh sb="13" eb="15">
      <t>イジョウ</t>
    </rPh>
    <rPh sb="16" eb="18">
      <t>センバツ</t>
    </rPh>
    <phoneticPr fontId="2"/>
  </si>
  <si>
    <t>高校生男子上級軽量65Kg未満(選抜</t>
    <rPh sb="0" eb="3">
      <t>コウコウセイ</t>
    </rPh>
    <rPh sb="3" eb="5">
      <t>ダンシ</t>
    </rPh>
    <rPh sb="5" eb="7">
      <t>ジョウキュウ</t>
    </rPh>
    <rPh sb="7" eb="9">
      <t>ケイリョウ</t>
    </rPh>
    <rPh sb="13" eb="15">
      <t>ミマン</t>
    </rPh>
    <rPh sb="16" eb="18">
      <t>センバツ</t>
    </rPh>
    <phoneticPr fontId="2"/>
  </si>
  <si>
    <t>高校生男子上級重量65Kg以上(選抜)</t>
    <rPh sb="0" eb="3">
      <t>コウコウセイ</t>
    </rPh>
    <rPh sb="3" eb="5">
      <t>ダンシ</t>
    </rPh>
    <rPh sb="5" eb="7">
      <t>ジョウキュウ</t>
    </rPh>
    <rPh sb="7" eb="9">
      <t>ジュウリョウ</t>
    </rPh>
    <rPh sb="13" eb="15">
      <t>イジョウ</t>
    </rPh>
    <rPh sb="16" eb="18">
      <t>センバツ</t>
    </rPh>
    <phoneticPr fontId="2"/>
  </si>
  <si>
    <t>一般男子上級中量75kg未満</t>
    <rPh sb="0" eb="2">
      <t>イッパン</t>
    </rPh>
    <rPh sb="2" eb="4">
      <t>ダンシ</t>
    </rPh>
    <rPh sb="4" eb="6">
      <t>ジョウキュウ</t>
    </rPh>
    <rPh sb="6" eb="7">
      <t>ナカ</t>
    </rPh>
    <rPh sb="7" eb="8">
      <t>リョウ</t>
    </rPh>
    <rPh sb="12" eb="14">
      <t>ミマン</t>
    </rPh>
    <phoneticPr fontId="2"/>
  </si>
  <si>
    <t>一般男子上級重量75kg以上</t>
    <rPh sb="0" eb="2">
      <t>イッパン</t>
    </rPh>
    <rPh sb="2" eb="4">
      <t>ダンシ</t>
    </rPh>
    <rPh sb="4" eb="6">
      <t>ジョウキュウ</t>
    </rPh>
    <rPh sb="6" eb="8">
      <t>ジュウリョウ</t>
    </rPh>
    <rPh sb="12" eb="14">
      <t>イジョウ</t>
    </rPh>
    <phoneticPr fontId="2"/>
  </si>
  <si>
    <t>一般男子初級軽量65kg未満</t>
    <rPh sb="0" eb="2">
      <t>イッパン</t>
    </rPh>
    <rPh sb="2" eb="4">
      <t>ダンシ</t>
    </rPh>
    <rPh sb="4" eb="6">
      <t>ショキュウ</t>
    </rPh>
    <rPh sb="6" eb="8">
      <t>ケイリョウ</t>
    </rPh>
    <rPh sb="12" eb="14">
      <t>ミマン</t>
    </rPh>
    <phoneticPr fontId="2"/>
  </si>
  <si>
    <t>一般男子初級重量65kg以上</t>
    <rPh sb="0" eb="2">
      <t>イッパン</t>
    </rPh>
    <rPh sb="2" eb="4">
      <t>ダンシ</t>
    </rPh>
    <rPh sb="4" eb="6">
      <t>ショキュウ</t>
    </rPh>
    <rPh sb="6" eb="8">
      <t>ジュウリョウ</t>
    </rPh>
    <rPh sb="12" eb="14">
      <t>イジョウ</t>
    </rPh>
    <phoneticPr fontId="2"/>
  </si>
  <si>
    <t>段・級</t>
    <phoneticPr fontId="2"/>
  </si>
  <si>
    <t>小５男子重量36Kg以上(選抜)</t>
    <rPh sb="0" eb="1">
      <t>ショウ</t>
    </rPh>
    <rPh sb="2" eb="4">
      <t>ダンシ</t>
    </rPh>
    <rPh sb="4" eb="6">
      <t>ジュウリョウ</t>
    </rPh>
    <rPh sb="10" eb="12">
      <t>イジョウ</t>
    </rPh>
    <rPh sb="13" eb="15">
      <t>センバツ</t>
    </rPh>
    <phoneticPr fontId="2"/>
  </si>
  <si>
    <t>学年</t>
    <rPh sb="0" eb="2">
      <t>ガクネン</t>
    </rPh>
    <phoneticPr fontId="2"/>
  </si>
  <si>
    <t>性別</t>
    <phoneticPr fontId="2"/>
  </si>
  <si>
    <t>一般女子上級</t>
    <rPh sb="0" eb="2">
      <t>イッパン</t>
    </rPh>
    <rPh sb="2" eb="4">
      <t>ジョシ</t>
    </rPh>
    <rPh sb="4" eb="6">
      <t>ジョウキュウ</t>
    </rPh>
    <phoneticPr fontId="2"/>
  </si>
  <si>
    <t>一般男子上級軽量67kg未満</t>
    <rPh sb="0" eb="2">
      <t>イッパン</t>
    </rPh>
    <rPh sb="2" eb="4">
      <t>ダンシ</t>
    </rPh>
    <rPh sb="4" eb="6">
      <t>ジョウキュウ</t>
    </rPh>
    <rPh sb="6" eb="8">
      <t>ケイリョウ</t>
    </rPh>
    <rPh sb="12" eb="14">
      <t>ミマン</t>
    </rPh>
    <phoneticPr fontId="2"/>
  </si>
  <si>
    <t>中学生男子初級</t>
    <rPh sb="0" eb="3">
      <t>チュウガクセイ</t>
    </rPh>
    <rPh sb="3" eb="5">
      <t>ダンシ</t>
    </rPh>
    <rPh sb="5" eb="7">
      <t>ショキュウ</t>
    </rPh>
    <phoneticPr fontId="2"/>
  </si>
  <si>
    <t>（３位決定戦）</t>
    <rPh sb="2" eb="3">
      <t>イ</t>
    </rPh>
    <rPh sb="3" eb="6">
      <t>ケッテイセン</t>
    </rPh>
    <phoneticPr fontId="2"/>
  </si>
  <si>
    <t>所属道場　</t>
    <phoneticPr fontId="2"/>
  </si>
  <si>
    <t>４位</t>
    <rPh sb="1" eb="2">
      <t>イ</t>
    </rPh>
    <phoneticPr fontId="2"/>
  </si>
  <si>
    <t>１部</t>
    <rPh sb="1" eb="2">
      <t>ブ</t>
    </rPh>
    <phoneticPr fontId="2"/>
  </si>
  <si>
    <t>２部</t>
    <rPh sb="1" eb="2">
      <t>ブ</t>
    </rPh>
    <phoneticPr fontId="2"/>
  </si>
  <si>
    <t>殿</t>
    <rPh sb="0" eb="1">
      <t>トノ</t>
    </rPh>
    <phoneticPr fontId="2"/>
  </si>
  <si>
    <t>カテゴリーNo.</t>
    <phoneticPr fontId="2"/>
  </si>
  <si>
    <t>カテゴリー</t>
    <phoneticPr fontId="2"/>
  </si>
  <si>
    <t>入賞歴</t>
    <rPh sb="0" eb="2">
      <t>にゅうしょう</t>
    </rPh>
    <rPh sb="2" eb="3">
      <t>れき</t>
    </rPh>
    <phoneticPr fontId="9" type="Hiragana"/>
  </si>
  <si>
    <t>幼年男女</t>
    <rPh sb="0" eb="2">
      <t>ヨウネン</t>
    </rPh>
    <rPh sb="2" eb="4">
      <t>ダンジョ</t>
    </rPh>
    <phoneticPr fontId="2"/>
  </si>
  <si>
    <t>小学１年生男子</t>
    <rPh sb="0" eb="1">
      <t>ショウ</t>
    </rPh>
    <rPh sb="1" eb="2">
      <t>ガク</t>
    </rPh>
    <rPh sb="3" eb="5">
      <t>ネンセイ</t>
    </rPh>
    <rPh sb="5" eb="7">
      <t>ダンシ</t>
    </rPh>
    <phoneticPr fontId="2"/>
  </si>
  <si>
    <t>小学１年生女子</t>
    <rPh sb="0" eb="1">
      <t>ショウ</t>
    </rPh>
    <rPh sb="1" eb="2">
      <t>ガク</t>
    </rPh>
    <rPh sb="3" eb="5">
      <t>ネンセイ</t>
    </rPh>
    <rPh sb="5" eb="7">
      <t>ジョシ</t>
    </rPh>
    <phoneticPr fontId="2"/>
  </si>
  <si>
    <t>武心塾カラテ</t>
    <rPh sb="0" eb="1">
      <t xml:space="preserve">ぶ </t>
    </rPh>
    <rPh sb="2" eb="3">
      <t>じゅく</t>
    </rPh>
    <phoneticPr fontId="9" type="Hiragana"/>
  </si>
  <si>
    <t>大鹿道場</t>
    <rPh sb="0" eb="2">
      <t>おおせぃ</t>
    </rPh>
    <rPh sb="2" eb="4">
      <t>どうじょう</t>
    </rPh>
    <phoneticPr fontId="9" type="Hiragana"/>
  </si>
  <si>
    <t>昭誠会</t>
    <rPh sb="0" eb="1">
      <t>しょうわ</t>
    </rPh>
    <rPh sb="1" eb="2">
      <t xml:space="preserve">せい </t>
    </rPh>
    <rPh sb="2" eb="3">
      <t xml:space="preserve">かい </t>
    </rPh>
    <phoneticPr fontId="9" type="Hiragana"/>
  </si>
  <si>
    <t>武心塾カラテ茅ヶ崎海岸支部</t>
    <rPh sb="0" eb="1">
      <t xml:space="preserve">ぶ </t>
    </rPh>
    <rPh sb="2" eb="3">
      <t>じゅく</t>
    </rPh>
    <rPh sb="6" eb="7">
      <t>ちがさき</t>
    </rPh>
    <rPh sb="11" eb="13">
      <t>s</t>
    </rPh>
    <phoneticPr fontId="9" type="Hiragana"/>
  </si>
  <si>
    <t>静空塾</t>
    <rPh sb="0" eb="1">
      <t>せい</t>
    </rPh>
    <rPh sb="1" eb="2">
      <t>くう</t>
    </rPh>
    <rPh sb="2" eb="3">
      <t>じゅく</t>
    </rPh>
    <phoneticPr fontId="9" type="Hiragana"/>
  </si>
  <si>
    <t>新武会</t>
    <rPh sb="0" eb="1">
      <t xml:space="preserve">しんぶ </t>
    </rPh>
    <rPh sb="1" eb="2">
      <t xml:space="preserve">ぶ </t>
    </rPh>
    <rPh sb="2" eb="3">
      <t xml:space="preserve">かい </t>
    </rPh>
    <phoneticPr fontId="9" type="Hiragana"/>
  </si>
  <si>
    <t>光誠会</t>
    <rPh sb="0" eb="1">
      <t>ひかり</t>
    </rPh>
    <rPh sb="1" eb="2">
      <t xml:space="preserve">せい </t>
    </rPh>
    <rPh sb="2" eb="3">
      <t xml:space="preserve">かい </t>
    </rPh>
    <phoneticPr fontId="9" type="Hiragana"/>
  </si>
  <si>
    <t>志拳道</t>
    <rPh sb="0" eb="1">
      <t xml:space="preserve">し </t>
    </rPh>
    <rPh sb="1" eb="2">
      <t xml:space="preserve">けん </t>
    </rPh>
    <rPh sb="2" eb="3">
      <t xml:space="preserve">どう </t>
    </rPh>
    <phoneticPr fontId="9" type="Hiragana"/>
  </si>
  <si>
    <t>義和流拳法</t>
    <rPh sb="0" eb="2">
      <t>ぎわ</t>
    </rPh>
    <rPh sb="2" eb="3">
      <t>りゅう</t>
    </rPh>
    <rPh sb="3" eb="5">
      <t>けんぽう</t>
    </rPh>
    <phoneticPr fontId="9" type="Hiragana"/>
  </si>
  <si>
    <t>武将會</t>
    <rPh sb="0" eb="2">
      <t>ぶしょう</t>
    </rPh>
    <rPh sb="2" eb="3">
      <t>かい</t>
    </rPh>
    <phoneticPr fontId="9" type="Hiragana"/>
  </si>
  <si>
    <t>申込
No.</t>
    <rPh sb="0" eb="2">
      <t>モウシコミ</t>
    </rPh>
    <phoneticPr fontId="2"/>
  </si>
  <si>
    <t>A</t>
    <phoneticPr fontId="2"/>
  </si>
  <si>
    <t>B</t>
    <phoneticPr fontId="2"/>
  </si>
  <si>
    <t>C</t>
    <phoneticPr fontId="2"/>
  </si>
  <si>
    <t>D</t>
    <phoneticPr fontId="2"/>
  </si>
  <si>
    <t>小学５年生男子 軽量級</t>
    <rPh sb="10" eb="11">
      <t>キュウ</t>
    </rPh>
    <phoneticPr fontId="2"/>
  </si>
  <si>
    <t>小学５年生男子 重量級</t>
    <rPh sb="8" eb="9">
      <t>オモ</t>
    </rPh>
    <rPh sb="10" eb="11">
      <t>キュウ</t>
    </rPh>
    <phoneticPr fontId="2"/>
  </si>
  <si>
    <t>小学４年生男子 重量級</t>
    <rPh sb="10" eb="11">
      <t>キュウ</t>
    </rPh>
    <phoneticPr fontId="2"/>
  </si>
  <si>
    <t>小学４年生男子 軽量級</t>
    <rPh sb="8" eb="9">
      <t>ケイ</t>
    </rPh>
    <rPh sb="10" eb="11">
      <t>キュウ</t>
    </rPh>
    <phoneticPr fontId="2"/>
  </si>
  <si>
    <t>小学３年生男子 重量級</t>
    <rPh sb="10" eb="11">
      <t>キュウ</t>
    </rPh>
    <phoneticPr fontId="2"/>
  </si>
  <si>
    <t>小学３年生男子 軽量級</t>
    <rPh sb="10" eb="11">
      <t>キュウ</t>
    </rPh>
    <phoneticPr fontId="2"/>
  </si>
  <si>
    <t>小学６年生男子 重量級</t>
    <rPh sb="10" eb="11">
      <t>キュウ</t>
    </rPh>
    <phoneticPr fontId="2"/>
  </si>
  <si>
    <t>中学１年生男子 軽量級</t>
    <rPh sb="10" eb="11">
      <t>キュウ</t>
    </rPh>
    <phoneticPr fontId="2"/>
  </si>
  <si>
    <t>中学２・３年生男子 軽量級</t>
    <rPh sb="10" eb="12">
      <t>ケイリョウ</t>
    </rPh>
    <rPh sb="12" eb="13">
      <t>キュウ</t>
    </rPh>
    <phoneticPr fontId="2"/>
  </si>
  <si>
    <t>高校生男子 中量級</t>
    <rPh sb="0" eb="3">
      <t>コウコウセイ</t>
    </rPh>
    <rPh sb="3" eb="5">
      <t>ダンシ</t>
    </rPh>
    <rPh sb="6" eb="7">
      <t>チュウ</t>
    </rPh>
    <rPh sb="7" eb="8">
      <t>リョウ</t>
    </rPh>
    <rPh sb="8" eb="9">
      <t>キュウ</t>
    </rPh>
    <phoneticPr fontId="2"/>
  </si>
  <si>
    <t>高校生女子</t>
    <rPh sb="0" eb="3">
      <t>コウコウセイ</t>
    </rPh>
    <rPh sb="3" eb="5">
      <t>ジョシ</t>
    </rPh>
    <phoneticPr fontId="2"/>
  </si>
  <si>
    <t>４位</t>
    <phoneticPr fontId="2"/>
  </si>
  <si>
    <t>小学５年生女子 軽量級</t>
    <rPh sb="0" eb="2">
      <t>ショウガク</t>
    </rPh>
    <rPh sb="3" eb="5">
      <t>ネンセイ</t>
    </rPh>
    <rPh sb="5" eb="7">
      <t>ジョシ</t>
    </rPh>
    <rPh sb="8" eb="11">
      <t>ケイリョウキュウ</t>
    </rPh>
    <phoneticPr fontId="2"/>
  </si>
  <si>
    <t>小学５年生女子 重量級</t>
    <phoneticPr fontId="2"/>
  </si>
  <si>
    <t>本戦１分30秒　延長１分　　表彰　優勝・準優勝・３位</t>
    <phoneticPr fontId="2"/>
  </si>
  <si>
    <t>本戦２分　延長１分　　表彰　優勝・準優勝・３位</t>
    <phoneticPr fontId="2"/>
  </si>
  <si>
    <t>本戦１分３０秒　延長１分　　表彰　優勝・準優勝・３位・４位</t>
    <rPh sb="6" eb="7">
      <t>ビョウ</t>
    </rPh>
    <rPh sb="28" eb="29">
      <t>イ</t>
    </rPh>
    <phoneticPr fontId="2"/>
  </si>
  <si>
    <t>本戦１分３０秒　延長１分　　表彰　優勝・準優勝・３位</t>
    <rPh sb="6" eb="7">
      <t>ビョウ</t>
    </rPh>
    <phoneticPr fontId="2"/>
  </si>
  <si>
    <t>本戦１分３０秒　延長１分　　表彰　優勝・準優勝</t>
    <rPh sb="6" eb="7">
      <t>ビョウ</t>
    </rPh>
    <phoneticPr fontId="2"/>
  </si>
  <si>
    <t>（決勝１）</t>
    <rPh sb="1" eb="3">
      <t>ケッショウ</t>
    </rPh>
    <phoneticPr fontId="2"/>
  </si>
  <si>
    <t>（決勝２）</t>
    <rPh sb="1" eb="3">
      <t>ケッショウ</t>
    </rPh>
    <phoneticPr fontId="2"/>
  </si>
  <si>
    <t>（決勝３）</t>
    <rPh sb="1" eb="3">
      <t>ケッショウ</t>
    </rPh>
    <phoneticPr fontId="2"/>
  </si>
  <si>
    <t>（決勝４）</t>
    <rPh sb="1" eb="3">
      <t>ケッショウ</t>
    </rPh>
    <phoneticPr fontId="2"/>
  </si>
  <si>
    <t>（決勝５）</t>
    <rPh sb="1" eb="3">
      <t>ケッショウ</t>
    </rPh>
    <phoneticPr fontId="2"/>
  </si>
  <si>
    <t>（決勝６）</t>
    <rPh sb="1" eb="3">
      <t>ケッショウ</t>
    </rPh>
    <phoneticPr fontId="2"/>
  </si>
  <si>
    <t>昭武館</t>
    <rPh sb="0" eb="1">
      <t>しょう</t>
    </rPh>
    <rPh sb="1" eb="2">
      <t>b</t>
    </rPh>
    <rPh sb="2" eb="3">
      <t>かn</t>
    </rPh>
    <phoneticPr fontId="9" type="Hiragana"/>
  </si>
  <si>
    <t>大場道場</t>
    <phoneticPr fontId="9" type="Hiragana"/>
  </si>
  <si>
    <t>淑徳巣鴨空手道部</t>
    <phoneticPr fontId="9" type="Hiragana"/>
  </si>
  <si>
    <t>拳気道会</t>
    <phoneticPr fontId="9" type="Hiragana"/>
  </si>
  <si>
    <t>四葉会</t>
    <phoneticPr fontId="9" type="Hiragana"/>
  </si>
  <si>
    <t>善志会</t>
    <rPh sb="0" eb="1">
      <t xml:space="preserve">ぜん </t>
    </rPh>
    <rPh sb="1" eb="2">
      <t xml:space="preserve">し </t>
    </rPh>
    <rPh sb="2" eb="3">
      <t>かい</t>
    </rPh>
    <phoneticPr fontId="9" type="Hiragana"/>
  </si>
  <si>
    <t>佐々木道場　</t>
    <rPh sb="0" eb="1">
      <t>ささき</t>
    </rPh>
    <phoneticPr fontId="9" type="Hiragana"/>
  </si>
  <si>
    <t>小学２年生男子軽量級</t>
    <rPh sb="0" eb="1">
      <t>ショウ</t>
    </rPh>
    <rPh sb="1" eb="2">
      <t>ガク</t>
    </rPh>
    <rPh sb="3" eb="5">
      <t>ネンセイ</t>
    </rPh>
    <rPh sb="5" eb="7">
      <t>ダンシ</t>
    </rPh>
    <rPh sb="7" eb="9">
      <t>ケイリョウ</t>
    </rPh>
    <rPh sb="9" eb="10">
      <t>キュウ</t>
    </rPh>
    <phoneticPr fontId="2"/>
  </si>
  <si>
    <t>小学２年生男子重量級</t>
    <rPh sb="0" eb="1">
      <t>ショウ</t>
    </rPh>
    <rPh sb="1" eb="2">
      <t>ガク</t>
    </rPh>
    <rPh sb="3" eb="5">
      <t>ネンセイ</t>
    </rPh>
    <rPh sb="5" eb="7">
      <t>ダンシ</t>
    </rPh>
    <rPh sb="7" eb="9">
      <t>ジュウリョウ</t>
    </rPh>
    <phoneticPr fontId="2"/>
  </si>
  <si>
    <t>小学２年生女子</t>
    <rPh sb="0" eb="1">
      <t>ショウ</t>
    </rPh>
    <rPh sb="1" eb="2">
      <t>ガク</t>
    </rPh>
    <rPh sb="3" eb="5">
      <t>ネンセイ</t>
    </rPh>
    <rPh sb="5" eb="7">
      <t>ジョシ</t>
    </rPh>
    <phoneticPr fontId="2"/>
  </si>
  <si>
    <t>小学３年生男子軽量級</t>
    <rPh sb="0" eb="1">
      <t>ショウ</t>
    </rPh>
    <rPh sb="1" eb="2">
      <t>ガク</t>
    </rPh>
    <rPh sb="3" eb="5">
      <t>ネンセイ</t>
    </rPh>
    <rPh sb="5" eb="7">
      <t>ダンシ</t>
    </rPh>
    <rPh sb="7" eb="9">
      <t>ケイリョウ</t>
    </rPh>
    <phoneticPr fontId="2"/>
  </si>
  <si>
    <t>小学３年生男子重量級</t>
    <rPh sb="0" eb="1">
      <t>ショウ</t>
    </rPh>
    <rPh sb="1" eb="2">
      <t>ガク</t>
    </rPh>
    <rPh sb="3" eb="5">
      <t>ネンセイ</t>
    </rPh>
    <rPh sb="5" eb="7">
      <t>ダンシ</t>
    </rPh>
    <rPh sb="7" eb="9">
      <t>ジュウリョウ</t>
    </rPh>
    <phoneticPr fontId="2"/>
  </si>
  <si>
    <t>小学３年生女子</t>
    <rPh sb="0" eb="1">
      <t>ショウ</t>
    </rPh>
    <rPh sb="1" eb="2">
      <t>ガク</t>
    </rPh>
    <rPh sb="3" eb="5">
      <t>ネンセイ</t>
    </rPh>
    <rPh sb="5" eb="7">
      <t>ジョシ</t>
    </rPh>
    <phoneticPr fontId="2"/>
  </si>
  <si>
    <t>小学４年生男子軽量級</t>
    <rPh sb="0" eb="1">
      <t>ショウ</t>
    </rPh>
    <rPh sb="1" eb="2">
      <t>ガク</t>
    </rPh>
    <rPh sb="3" eb="5">
      <t>ネンセイ</t>
    </rPh>
    <rPh sb="5" eb="7">
      <t>ダンシ</t>
    </rPh>
    <rPh sb="7" eb="9">
      <t>ケイリョウ</t>
    </rPh>
    <phoneticPr fontId="2"/>
  </si>
  <si>
    <t>小学４年生男子重量級</t>
    <rPh sb="0" eb="1">
      <t>ショウ</t>
    </rPh>
    <rPh sb="1" eb="2">
      <t>ガク</t>
    </rPh>
    <rPh sb="3" eb="5">
      <t>ネンセイ</t>
    </rPh>
    <rPh sb="5" eb="7">
      <t>ダンシ</t>
    </rPh>
    <rPh sb="7" eb="9">
      <t>ジュウリョウ</t>
    </rPh>
    <phoneticPr fontId="2"/>
  </si>
  <si>
    <t>小学４年生女子軽量級</t>
    <rPh sb="0" eb="1">
      <t>ショウ</t>
    </rPh>
    <rPh sb="1" eb="2">
      <t>ガク</t>
    </rPh>
    <rPh sb="3" eb="5">
      <t>ネンセイ</t>
    </rPh>
    <rPh sb="5" eb="7">
      <t>ジョシ</t>
    </rPh>
    <rPh sb="7" eb="9">
      <t>ケイリョウ</t>
    </rPh>
    <phoneticPr fontId="2"/>
  </si>
  <si>
    <t>小学４年生女子重量級</t>
    <rPh sb="0" eb="1">
      <t>ショウ</t>
    </rPh>
    <rPh sb="1" eb="2">
      <t>ガク</t>
    </rPh>
    <rPh sb="3" eb="5">
      <t>ネンセイ</t>
    </rPh>
    <rPh sb="5" eb="7">
      <t>ジョシ</t>
    </rPh>
    <rPh sb="7" eb="9">
      <t>ジュウリョウ</t>
    </rPh>
    <phoneticPr fontId="2"/>
  </si>
  <si>
    <t>小学５年生男子軽量級</t>
    <rPh sb="0" eb="1">
      <t>ショウ</t>
    </rPh>
    <rPh sb="1" eb="2">
      <t>ガク</t>
    </rPh>
    <rPh sb="3" eb="5">
      <t>ネンセイ</t>
    </rPh>
    <rPh sb="5" eb="7">
      <t>ダンシ</t>
    </rPh>
    <rPh sb="7" eb="9">
      <t>ケイリョウ</t>
    </rPh>
    <phoneticPr fontId="2"/>
  </si>
  <si>
    <t>小学５年生男子重量級</t>
    <rPh sb="0" eb="1">
      <t>ショウ</t>
    </rPh>
    <rPh sb="1" eb="2">
      <t>ガク</t>
    </rPh>
    <rPh sb="3" eb="5">
      <t>ネンセイ</t>
    </rPh>
    <rPh sb="5" eb="7">
      <t>ダンシ</t>
    </rPh>
    <rPh sb="7" eb="9">
      <t>ジュウリョウ</t>
    </rPh>
    <phoneticPr fontId="2"/>
  </si>
  <si>
    <t>小学５年生女子軽量級</t>
    <rPh sb="0" eb="1">
      <t>ショウ</t>
    </rPh>
    <rPh sb="1" eb="2">
      <t>ガク</t>
    </rPh>
    <rPh sb="3" eb="5">
      <t>ネンセイ</t>
    </rPh>
    <rPh sb="5" eb="7">
      <t>ジョシ</t>
    </rPh>
    <rPh sb="7" eb="9">
      <t>ケイリョウ</t>
    </rPh>
    <phoneticPr fontId="2"/>
  </si>
  <si>
    <t>小学５年生女子重量級</t>
    <rPh sb="0" eb="1">
      <t>ショウ</t>
    </rPh>
    <rPh sb="1" eb="2">
      <t>ガク</t>
    </rPh>
    <rPh sb="3" eb="5">
      <t>ネンセイ</t>
    </rPh>
    <rPh sb="5" eb="7">
      <t>ジョシ</t>
    </rPh>
    <rPh sb="7" eb="9">
      <t>ジュウリョウ</t>
    </rPh>
    <phoneticPr fontId="2"/>
  </si>
  <si>
    <t>小学６年生男子軽量級</t>
    <rPh sb="0" eb="1">
      <t>ショウ</t>
    </rPh>
    <rPh sb="1" eb="2">
      <t>ガク</t>
    </rPh>
    <rPh sb="3" eb="5">
      <t>ネンセイ</t>
    </rPh>
    <rPh sb="5" eb="7">
      <t>ダンシ</t>
    </rPh>
    <rPh sb="7" eb="9">
      <t>ケイリョウ</t>
    </rPh>
    <phoneticPr fontId="2"/>
  </si>
  <si>
    <t>小学６年生男子重量級</t>
    <rPh sb="0" eb="1">
      <t>ショウ</t>
    </rPh>
    <rPh sb="1" eb="2">
      <t>ガク</t>
    </rPh>
    <rPh sb="3" eb="5">
      <t>ネンセイ</t>
    </rPh>
    <rPh sb="5" eb="7">
      <t>ダンシ</t>
    </rPh>
    <rPh sb="7" eb="9">
      <t>ジュウリョウ</t>
    </rPh>
    <phoneticPr fontId="2"/>
  </si>
  <si>
    <t>小学６年生女子軽量級</t>
    <rPh sb="0" eb="1">
      <t>ショウ</t>
    </rPh>
    <rPh sb="1" eb="2">
      <t>ガク</t>
    </rPh>
    <rPh sb="3" eb="5">
      <t>ネンセイ</t>
    </rPh>
    <rPh sb="5" eb="7">
      <t>ジョシ</t>
    </rPh>
    <rPh sb="7" eb="9">
      <t>ケイリョウ</t>
    </rPh>
    <phoneticPr fontId="2"/>
  </si>
  <si>
    <t>小学６年生女子重量級</t>
    <rPh sb="0" eb="1">
      <t>ショウ</t>
    </rPh>
    <rPh sb="1" eb="2">
      <t>ガク</t>
    </rPh>
    <rPh sb="3" eb="5">
      <t>ネンセイ</t>
    </rPh>
    <rPh sb="5" eb="7">
      <t>ジョシ</t>
    </rPh>
    <rPh sb="7" eb="9">
      <t>ジュウリョウ</t>
    </rPh>
    <phoneticPr fontId="2"/>
  </si>
  <si>
    <t>中学１年生男子軽量級</t>
    <rPh sb="0" eb="2">
      <t>チュウガク</t>
    </rPh>
    <rPh sb="3" eb="5">
      <t>ネンセイ</t>
    </rPh>
    <rPh sb="5" eb="7">
      <t>ダンシ</t>
    </rPh>
    <rPh sb="7" eb="9">
      <t>ケイリョウ</t>
    </rPh>
    <phoneticPr fontId="2"/>
  </si>
  <si>
    <t>中学１年生男子重量級</t>
    <rPh sb="3" eb="5">
      <t>ネンセイ</t>
    </rPh>
    <rPh sb="5" eb="7">
      <t>ダンシ</t>
    </rPh>
    <rPh sb="7" eb="9">
      <t>ジュウリョウ</t>
    </rPh>
    <phoneticPr fontId="2"/>
  </si>
  <si>
    <t>中学２・３年生男子軽量級</t>
    <rPh sb="0" eb="2">
      <t>チュウガク</t>
    </rPh>
    <rPh sb="5" eb="7">
      <t>ネンセイ</t>
    </rPh>
    <rPh sb="7" eb="9">
      <t>ダンシ</t>
    </rPh>
    <rPh sb="9" eb="11">
      <t>ケイリョウ</t>
    </rPh>
    <phoneticPr fontId="2"/>
  </si>
  <si>
    <t>中学２・３年生男子重量級</t>
    <rPh sb="5" eb="7">
      <t>ネンセイ</t>
    </rPh>
    <rPh sb="7" eb="9">
      <t>ダンシ</t>
    </rPh>
    <rPh sb="9" eb="11">
      <t>ジュウリョウ</t>
    </rPh>
    <phoneticPr fontId="2"/>
  </si>
  <si>
    <t>中学生女子軽量級</t>
    <rPh sb="3" eb="5">
      <t>ジョシ</t>
    </rPh>
    <rPh sb="5" eb="7">
      <t>ケイリョウ</t>
    </rPh>
    <phoneticPr fontId="2"/>
  </si>
  <si>
    <t>中学生女子中量級</t>
    <rPh sb="3" eb="5">
      <t>ジョシ</t>
    </rPh>
    <rPh sb="5" eb="7">
      <t>チュウリョウ</t>
    </rPh>
    <phoneticPr fontId="2"/>
  </si>
  <si>
    <t>中学生女子重量級</t>
    <rPh sb="3" eb="5">
      <t>ジョシ</t>
    </rPh>
    <rPh sb="5" eb="7">
      <t>ジュウリョウ</t>
    </rPh>
    <phoneticPr fontId="2"/>
  </si>
  <si>
    <t>高校生男子軽量級</t>
    <rPh sb="0" eb="3">
      <t>コウコウセイ</t>
    </rPh>
    <rPh sb="3" eb="5">
      <t>ダンシ</t>
    </rPh>
    <rPh sb="5" eb="7">
      <t>ケイリョウ</t>
    </rPh>
    <phoneticPr fontId="2"/>
  </si>
  <si>
    <t>高校生男子中量級</t>
    <rPh sb="0" eb="3">
      <t>コウコウセイ</t>
    </rPh>
    <rPh sb="3" eb="5">
      <t>ダンシ</t>
    </rPh>
    <rPh sb="5" eb="6">
      <t>チュウ</t>
    </rPh>
    <rPh sb="6" eb="7">
      <t>リョウ</t>
    </rPh>
    <rPh sb="7" eb="8">
      <t>キュウ</t>
    </rPh>
    <phoneticPr fontId="2"/>
  </si>
  <si>
    <t>高校生男子重量級</t>
    <rPh sb="0" eb="3">
      <t>コウコウセイ</t>
    </rPh>
    <rPh sb="3" eb="5">
      <t>ダンシ</t>
    </rPh>
    <rPh sb="5" eb="7">
      <t>ジュウリョウ</t>
    </rPh>
    <phoneticPr fontId="2"/>
  </si>
  <si>
    <t>優勝</t>
  </si>
  <si>
    <t>順位とカテゴリーはプルダウンを選択、名前はゼッケン番号を記入してください</t>
    <rPh sb="2" eb="4">
      <t>センタク</t>
    </rPh>
    <phoneticPr fontId="2"/>
  </si>
  <si>
    <t>幼年男女</t>
    <phoneticPr fontId="2"/>
  </si>
  <si>
    <t>小学１年生男子</t>
    <phoneticPr fontId="2"/>
  </si>
  <si>
    <t>小学１年生女子</t>
    <rPh sb="5" eb="6">
      <t>オンナ</t>
    </rPh>
    <phoneticPr fontId="2"/>
  </si>
  <si>
    <t>小学２年生男子
軽量級</t>
    <rPh sb="8" eb="11">
      <t>ケイリョウキュウ</t>
    </rPh>
    <phoneticPr fontId="2"/>
  </si>
  <si>
    <t>小学２年生男子
重量級</t>
    <rPh sb="8" eb="11">
      <t>ジュウリョウキュウ</t>
    </rPh>
    <phoneticPr fontId="2"/>
  </si>
  <si>
    <t>小学２年生女子</t>
    <rPh sb="5" eb="6">
      <t>オンナ</t>
    </rPh>
    <phoneticPr fontId="2"/>
  </si>
  <si>
    <t>小学３年生女子</t>
    <rPh sb="5" eb="6">
      <t>オンナ</t>
    </rPh>
    <phoneticPr fontId="2"/>
  </si>
  <si>
    <t>小学３年生女子
軽量級</t>
    <rPh sb="5" eb="6">
      <t>オンナ</t>
    </rPh>
    <rPh sb="8" eb="11">
      <t>ケイリョウキュウ</t>
    </rPh>
    <phoneticPr fontId="2"/>
  </si>
  <si>
    <t>小学３年生女子
重量級</t>
    <rPh sb="5" eb="6">
      <t>オンナ</t>
    </rPh>
    <rPh sb="8" eb="11">
      <t>ジュウリョウキュウ</t>
    </rPh>
    <phoneticPr fontId="2"/>
  </si>
  <si>
    <t>小学３年生男子
軽量級</t>
    <rPh sb="8" eb="11">
      <t>ケイリョウキュウ</t>
    </rPh>
    <phoneticPr fontId="2"/>
  </si>
  <si>
    <t>小学３年生男子
重量級</t>
    <rPh sb="8" eb="11">
      <t>ジュウリョウキュウ</t>
    </rPh>
    <phoneticPr fontId="2"/>
  </si>
  <si>
    <t>小学４年生男子
軽量級</t>
    <rPh sb="8" eb="11">
      <t>ケイリョウキュウ</t>
    </rPh>
    <phoneticPr fontId="2"/>
  </si>
  <si>
    <t>小学５年生男子
軽量級</t>
    <rPh sb="8" eb="11">
      <t>ケイリョウキュウ</t>
    </rPh>
    <phoneticPr fontId="2"/>
  </si>
  <si>
    <t>小学６年生男子
軽量級</t>
    <rPh sb="8" eb="11">
      <t>ケイリョウキュウ</t>
    </rPh>
    <phoneticPr fontId="2"/>
  </si>
  <si>
    <t>小学４年生男子
重量級</t>
    <rPh sb="8" eb="11">
      <t>ジュウリョウキュウ</t>
    </rPh>
    <phoneticPr fontId="2"/>
  </si>
  <si>
    <t>小学５年生男子
重量級</t>
    <rPh sb="8" eb="11">
      <t>ジュウリョウキュウ</t>
    </rPh>
    <phoneticPr fontId="2"/>
  </si>
  <si>
    <t>小学６年生男子
重量級</t>
    <rPh sb="8" eb="11">
      <t>ジュウリョウキュウ</t>
    </rPh>
    <phoneticPr fontId="2"/>
  </si>
  <si>
    <t>小学４年生女子
軽量級</t>
    <rPh sb="5" eb="6">
      <t>オンナ</t>
    </rPh>
    <rPh sb="8" eb="11">
      <t>ケイリョウキュウ</t>
    </rPh>
    <phoneticPr fontId="2"/>
  </si>
  <si>
    <t>小学５年生女子
軽量級</t>
    <rPh sb="5" eb="6">
      <t>オンナ</t>
    </rPh>
    <rPh sb="8" eb="11">
      <t>ケイリョウキュウ</t>
    </rPh>
    <phoneticPr fontId="2"/>
  </si>
  <si>
    <t>小学６年生女子
軽量級</t>
    <rPh sb="5" eb="6">
      <t>オンナ</t>
    </rPh>
    <rPh sb="8" eb="11">
      <t>ケイリョウキュウ</t>
    </rPh>
    <phoneticPr fontId="2"/>
  </si>
  <si>
    <t>小学４年生女子
重量級</t>
    <rPh sb="5" eb="6">
      <t>オンナ</t>
    </rPh>
    <rPh sb="8" eb="11">
      <t>ジュウリョウキュウ</t>
    </rPh>
    <phoneticPr fontId="2"/>
  </si>
  <si>
    <t>小学５年生女子
重量級</t>
    <rPh sb="5" eb="6">
      <t>オンナ</t>
    </rPh>
    <rPh sb="8" eb="11">
      <t>ジュウリョウキュウ</t>
    </rPh>
    <phoneticPr fontId="2"/>
  </si>
  <si>
    <t>小学６年生女子
重量級</t>
    <rPh sb="5" eb="6">
      <t>オンナ</t>
    </rPh>
    <rPh sb="8" eb="11">
      <t>ジュウリョウキュウ</t>
    </rPh>
    <phoneticPr fontId="2"/>
  </si>
  <si>
    <t>高校生女子</t>
    <rPh sb="0" eb="2">
      <t>コウコウ</t>
    </rPh>
    <rPh sb="3" eb="4">
      <t>オンナ</t>
    </rPh>
    <phoneticPr fontId="2"/>
  </si>
  <si>
    <t>中学生女子
軽量級</t>
    <rPh sb="0" eb="2">
      <t>チュウガク</t>
    </rPh>
    <rPh sb="3" eb="4">
      <t>オンナ</t>
    </rPh>
    <rPh sb="6" eb="9">
      <t>ケイリョウキュウ</t>
    </rPh>
    <phoneticPr fontId="2"/>
  </si>
  <si>
    <t>中学生女子
重量級</t>
    <rPh sb="0" eb="2">
      <t>チュウガク</t>
    </rPh>
    <rPh sb="3" eb="4">
      <t>オンナ</t>
    </rPh>
    <rPh sb="6" eb="9">
      <t>ジュウリョウキュウ</t>
    </rPh>
    <phoneticPr fontId="2"/>
  </si>
  <si>
    <t>高校生男子
軽量級</t>
    <rPh sb="0" eb="3">
      <t>コウコウセイ</t>
    </rPh>
    <rPh sb="3" eb="5">
      <t>ダンシ</t>
    </rPh>
    <rPh sb="6" eb="9">
      <t>ケイリョウキュウ</t>
    </rPh>
    <phoneticPr fontId="2"/>
  </si>
  <si>
    <t>高校生男子
中量級</t>
    <rPh sb="0" eb="3">
      <t>コウコウセイ</t>
    </rPh>
    <rPh sb="3" eb="5">
      <t>ダンシ</t>
    </rPh>
    <rPh sb="6" eb="7">
      <t>ナカ</t>
    </rPh>
    <rPh sb="7" eb="8">
      <t>リョウ</t>
    </rPh>
    <rPh sb="8" eb="9">
      <t>キュウ</t>
    </rPh>
    <phoneticPr fontId="2"/>
  </si>
  <si>
    <t>高校生男子
重量級</t>
    <rPh sb="0" eb="3">
      <t>コウコウセイ</t>
    </rPh>
    <rPh sb="3" eb="5">
      <t>ダンシ</t>
    </rPh>
    <rPh sb="6" eb="7">
      <t>ジュウ</t>
    </rPh>
    <rPh sb="7" eb="8">
      <t>リョウ</t>
    </rPh>
    <rPh sb="8" eb="9">
      <t>キュウ</t>
    </rPh>
    <phoneticPr fontId="2"/>
  </si>
  <si>
    <t>中学1年生男子
重量級</t>
    <rPh sb="0" eb="2">
      <t>チュウガク</t>
    </rPh>
    <rPh sb="3" eb="4">
      <t>ネン</t>
    </rPh>
    <rPh sb="5" eb="7">
      <t>ダンシ</t>
    </rPh>
    <rPh sb="8" eb="11">
      <t>ジュウリョウキュウ</t>
    </rPh>
    <phoneticPr fontId="2"/>
  </si>
  <si>
    <t>中学1年生男子
軽量級</t>
    <rPh sb="0" eb="2">
      <t>チュウガク</t>
    </rPh>
    <rPh sb="3" eb="4">
      <t>ネン</t>
    </rPh>
    <rPh sb="5" eb="7">
      <t>ダンシ</t>
    </rPh>
    <rPh sb="8" eb="11">
      <t>ケイリョウキュウ</t>
    </rPh>
    <phoneticPr fontId="2"/>
  </si>
  <si>
    <t>中学２・３年男子
軽量級</t>
    <rPh sb="0" eb="2">
      <t>チュウガク</t>
    </rPh>
    <rPh sb="5" eb="6">
      <t>ネン</t>
    </rPh>
    <rPh sb="6" eb="8">
      <t>ダンシ</t>
    </rPh>
    <rPh sb="9" eb="12">
      <t>ケイリョウキュウ</t>
    </rPh>
    <phoneticPr fontId="2"/>
  </si>
  <si>
    <t>中学２・３年男子
重量級</t>
    <rPh sb="0" eb="2">
      <t>チュウガク</t>
    </rPh>
    <rPh sb="5" eb="6">
      <t>ネン</t>
    </rPh>
    <rPh sb="6" eb="8">
      <t>ダンシ</t>
    </rPh>
    <rPh sb="9" eb="12">
      <t>ジュウリョウキュウ</t>
    </rPh>
    <phoneticPr fontId="2"/>
  </si>
  <si>
    <t>小学一年生男子</t>
    <rPh sb="0" eb="1">
      <t>ショウ</t>
    </rPh>
    <rPh sb="1" eb="2">
      <t>ガク</t>
    </rPh>
    <rPh sb="2" eb="3">
      <t>１</t>
    </rPh>
    <rPh sb="3" eb="5">
      <t>ネンセイ</t>
    </rPh>
    <rPh sb="5" eb="7">
      <t>ダンシ</t>
    </rPh>
    <phoneticPr fontId="2"/>
  </si>
  <si>
    <t>小学一年生女子</t>
    <rPh sb="0" eb="1">
      <t>ショウ</t>
    </rPh>
    <rPh sb="1" eb="2">
      <t>ガク</t>
    </rPh>
    <rPh sb="2" eb="3">
      <t>１</t>
    </rPh>
    <rPh sb="3" eb="5">
      <t>ネンセイ</t>
    </rPh>
    <rPh sb="5" eb="7">
      <t>ジョシ</t>
    </rPh>
    <phoneticPr fontId="2"/>
  </si>
  <si>
    <t>小学二年生男子軽量級</t>
    <rPh sb="0" eb="1">
      <t>ショウ</t>
    </rPh>
    <rPh sb="1" eb="2">
      <t>ガク</t>
    </rPh>
    <rPh sb="2" eb="3">
      <t>２</t>
    </rPh>
    <rPh sb="3" eb="5">
      <t>ネンセイ</t>
    </rPh>
    <rPh sb="5" eb="7">
      <t>ダンシ</t>
    </rPh>
    <rPh sb="7" eb="9">
      <t>ケイリョウ</t>
    </rPh>
    <rPh sb="9" eb="10">
      <t>キュウ</t>
    </rPh>
    <phoneticPr fontId="2"/>
  </si>
  <si>
    <t>小学二年生男子重量級</t>
    <rPh sb="0" eb="1">
      <t>ショウ</t>
    </rPh>
    <rPh sb="1" eb="2">
      <t>ガク</t>
    </rPh>
    <rPh sb="3" eb="5">
      <t>ネンセイ</t>
    </rPh>
    <rPh sb="5" eb="7">
      <t>ダンシ</t>
    </rPh>
    <rPh sb="7" eb="9">
      <t>ジュウリョウ</t>
    </rPh>
    <phoneticPr fontId="2"/>
  </si>
  <si>
    <t>小学二年生女子</t>
    <rPh sb="0" eb="1">
      <t>ショウ</t>
    </rPh>
    <rPh sb="1" eb="2">
      <t>ガク</t>
    </rPh>
    <rPh sb="3" eb="5">
      <t>ネンセイ</t>
    </rPh>
    <rPh sb="5" eb="7">
      <t>ジョシ</t>
    </rPh>
    <phoneticPr fontId="2"/>
  </si>
  <si>
    <t>小学三年生男子軽量級</t>
    <rPh sb="0" eb="1">
      <t>ショウ</t>
    </rPh>
    <rPh sb="1" eb="2">
      <t>ガク</t>
    </rPh>
    <rPh sb="2" eb="3">
      <t>３</t>
    </rPh>
    <rPh sb="3" eb="5">
      <t>ネンセイ</t>
    </rPh>
    <rPh sb="5" eb="7">
      <t>ダンシ</t>
    </rPh>
    <rPh sb="7" eb="9">
      <t>ケイリョウ</t>
    </rPh>
    <phoneticPr fontId="2"/>
  </si>
  <si>
    <t>小学三年生男子重量級</t>
    <rPh sb="0" eb="1">
      <t>ショウ</t>
    </rPh>
    <rPh sb="1" eb="2">
      <t>ガク</t>
    </rPh>
    <rPh sb="3" eb="5">
      <t>ネンセイ</t>
    </rPh>
    <rPh sb="5" eb="7">
      <t>ダンシ</t>
    </rPh>
    <rPh sb="7" eb="9">
      <t>ジュウリョウ</t>
    </rPh>
    <phoneticPr fontId="2"/>
  </si>
  <si>
    <t>小学三年生女子</t>
    <rPh sb="0" eb="1">
      <t>ショウ</t>
    </rPh>
    <rPh sb="1" eb="2">
      <t>ガク</t>
    </rPh>
    <rPh sb="3" eb="5">
      <t>ネンセイ</t>
    </rPh>
    <rPh sb="5" eb="7">
      <t>ジョシ</t>
    </rPh>
    <phoneticPr fontId="2"/>
  </si>
  <si>
    <t>小学四年生男子軽量級</t>
    <rPh sb="0" eb="1">
      <t>ショウ</t>
    </rPh>
    <rPh sb="1" eb="2">
      <t>ガク</t>
    </rPh>
    <rPh sb="2" eb="3">
      <t>４</t>
    </rPh>
    <rPh sb="3" eb="5">
      <t>ネンセイ</t>
    </rPh>
    <rPh sb="5" eb="7">
      <t>ダンシ</t>
    </rPh>
    <rPh sb="7" eb="9">
      <t>ケイリョウ</t>
    </rPh>
    <phoneticPr fontId="2"/>
  </si>
  <si>
    <t>小学四年生男子重量級</t>
    <rPh sb="0" eb="1">
      <t>ショウ</t>
    </rPh>
    <rPh sb="1" eb="2">
      <t>ガク</t>
    </rPh>
    <rPh sb="3" eb="5">
      <t>ネンセイ</t>
    </rPh>
    <rPh sb="5" eb="7">
      <t>ダンシ</t>
    </rPh>
    <rPh sb="7" eb="9">
      <t>ジュウリョウ</t>
    </rPh>
    <phoneticPr fontId="2"/>
  </si>
  <si>
    <t>小学四年生女子軽量級</t>
    <rPh sb="0" eb="1">
      <t>ショウ</t>
    </rPh>
    <rPh sb="1" eb="2">
      <t>ガク</t>
    </rPh>
    <rPh sb="3" eb="5">
      <t>ネンセイ</t>
    </rPh>
    <rPh sb="5" eb="7">
      <t>ジョシ</t>
    </rPh>
    <rPh sb="7" eb="9">
      <t>ケイリョウ</t>
    </rPh>
    <phoneticPr fontId="2"/>
  </si>
  <si>
    <t>小学四年生女子重量級</t>
    <rPh sb="0" eb="1">
      <t>ショウ</t>
    </rPh>
    <rPh sb="1" eb="2">
      <t>ガク</t>
    </rPh>
    <rPh sb="3" eb="5">
      <t>ネンセイ</t>
    </rPh>
    <rPh sb="5" eb="7">
      <t>ジョシ</t>
    </rPh>
    <rPh sb="7" eb="9">
      <t>ジュウリョウ</t>
    </rPh>
    <phoneticPr fontId="2"/>
  </si>
  <si>
    <t>小学五年生男子軽量級</t>
    <rPh sb="0" eb="1">
      <t>ショウ</t>
    </rPh>
    <rPh sb="1" eb="2">
      <t>ガク</t>
    </rPh>
    <rPh sb="2" eb="3">
      <t>５</t>
    </rPh>
    <rPh sb="3" eb="5">
      <t>ネンセイ</t>
    </rPh>
    <rPh sb="5" eb="7">
      <t>ダンシ</t>
    </rPh>
    <rPh sb="7" eb="9">
      <t>ケイリョウ</t>
    </rPh>
    <phoneticPr fontId="2"/>
  </si>
  <si>
    <t>小学五年生男子重量級</t>
    <rPh sb="0" eb="1">
      <t>ショウ</t>
    </rPh>
    <rPh sb="1" eb="2">
      <t>ガク</t>
    </rPh>
    <rPh sb="3" eb="5">
      <t>ネンセイ</t>
    </rPh>
    <rPh sb="5" eb="7">
      <t>ダンシ</t>
    </rPh>
    <rPh sb="7" eb="9">
      <t>ジュウリョウ</t>
    </rPh>
    <phoneticPr fontId="2"/>
  </si>
  <si>
    <t>小学五年生女子軽量級</t>
    <rPh sb="0" eb="1">
      <t>ショウ</t>
    </rPh>
    <rPh sb="1" eb="2">
      <t>ガク</t>
    </rPh>
    <rPh sb="3" eb="5">
      <t>ネンセイ</t>
    </rPh>
    <rPh sb="5" eb="7">
      <t>ジョシ</t>
    </rPh>
    <rPh sb="7" eb="9">
      <t>ケイリョウ</t>
    </rPh>
    <phoneticPr fontId="2"/>
  </si>
  <si>
    <t>小学五年生女子重量級</t>
    <rPh sb="0" eb="1">
      <t>ショウ</t>
    </rPh>
    <rPh sb="1" eb="2">
      <t>ガク</t>
    </rPh>
    <rPh sb="3" eb="5">
      <t>ネンセイ</t>
    </rPh>
    <rPh sb="5" eb="7">
      <t>ジョシ</t>
    </rPh>
    <rPh sb="7" eb="9">
      <t>ジュウリョウ</t>
    </rPh>
    <phoneticPr fontId="2"/>
  </si>
  <si>
    <t>小学六年生男子軽量級</t>
    <rPh sb="0" eb="1">
      <t>ショウ</t>
    </rPh>
    <rPh sb="1" eb="2">
      <t>ガク</t>
    </rPh>
    <rPh sb="2" eb="3">
      <t>ロク</t>
    </rPh>
    <rPh sb="3" eb="5">
      <t>ネンセイ</t>
    </rPh>
    <rPh sb="5" eb="7">
      <t>ダンシ</t>
    </rPh>
    <rPh sb="7" eb="9">
      <t>ケイリョウ</t>
    </rPh>
    <phoneticPr fontId="2"/>
  </si>
  <si>
    <t>小学六年生男子重量級</t>
    <rPh sb="0" eb="1">
      <t>ショウ</t>
    </rPh>
    <rPh sb="1" eb="2">
      <t>ガク</t>
    </rPh>
    <rPh sb="3" eb="5">
      <t>ネンセイ</t>
    </rPh>
    <rPh sb="5" eb="7">
      <t>ダンシ</t>
    </rPh>
    <rPh sb="7" eb="9">
      <t>ジュウリョウ</t>
    </rPh>
    <phoneticPr fontId="2"/>
  </si>
  <si>
    <t>小学六年生女子軽量級</t>
    <rPh sb="0" eb="1">
      <t>ショウ</t>
    </rPh>
    <rPh sb="1" eb="2">
      <t>ガク</t>
    </rPh>
    <rPh sb="3" eb="5">
      <t>ネンセイ</t>
    </rPh>
    <rPh sb="5" eb="7">
      <t>ジョシ</t>
    </rPh>
    <rPh sb="7" eb="9">
      <t>ケイリョウ</t>
    </rPh>
    <phoneticPr fontId="2"/>
  </si>
  <si>
    <t>小学六年生女子重量級</t>
    <rPh sb="0" eb="1">
      <t>ショウ</t>
    </rPh>
    <rPh sb="1" eb="2">
      <t>ガク</t>
    </rPh>
    <rPh sb="3" eb="5">
      <t>ネンセイ</t>
    </rPh>
    <rPh sb="5" eb="7">
      <t>ジョシ</t>
    </rPh>
    <rPh sb="7" eb="9">
      <t>ジュウリョウ</t>
    </rPh>
    <phoneticPr fontId="2"/>
  </si>
  <si>
    <t>中学一年生男子軽量級</t>
    <rPh sb="0" eb="2">
      <t>チュウガク</t>
    </rPh>
    <rPh sb="2" eb="3">
      <t>１</t>
    </rPh>
    <rPh sb="3" eb="5">
      <t>ネンセイ</t>
    </rPh>
    <rPh sb="5" eb="7">
      <t>ダンシ</t>
    </rPh>
    <rPh sb="7" eb="9">
      <t>ケイリョウ</t>
    </rPh>
    <phoneticPr fontId="2"/>
  </si>
  <si>
    <t>中学一年生男子重量級</t>
    <rPh sb="2" eb="3">
      <t>１</t>
    </rPh>
    <rPh sb="3" eb="5">
      <t>ネンセイ</t>
    </rPh>
    <rPh sb="5" eb="7">
      <t>ダンシ</t>
    </rPh>
    <rPh sb="7" eb="9">
      <t>ジュウリョウ</t>
    </rPh>
    <phoneticPr fontId="2"/>
  </si>
  <si>
    <t>中学二・三年生男子軽量級</t>
    <rPh sb="0" eb="2">
      <t>チュウガク</t>
    </rPh>
    <rPh sb="2" eb="3">
      <t>２</t>
    </rPh>
    <rPh sb="4" eb="5">
      <t>３</t>
    </rPh>
    <rPh sb="5" eb="7">
      <t>ネンセイ</t>
    </rPh>
    <rPh sb="7" eb="9">
      <t>ダンシ</t>
    </rPh>
    <rPh sb="9" eb="11">
      <t>ケイリョウ</t>
    </rPh>
    <phoneticPr fontId="2"/>
  </si>
  <si>
    <t>中学二・三年生男子重量級</t>
    <rPh sb="5" eb="7">
      <t>ネンセイ</t>
    </rPh>
    <rPh sb="7" eb="9">
      <t>ダンシ</t>
    </rPh>
    <rPh sb="9" eb="11">
      <t>ジュウリョウ</t>
    </rPh>
    <phoneticPr fontId="2"/>
  </si>
  <si>
    <t>極真会館 神奈川県井上道場</t>
    <rPh sb="0" eb="4">
      <t>きょくし</t>
    </rPh>
    <rPh sb="5" eb="9">
      <t>かながわ</t>
    </rPh>
    <rPh sb="9" eb="11">
      <t xml:space="preserve">いのうえ </t>
    </rPh>
    <rPh sb="11" eb="13">
      <t>どうじょう</t>
    </rPh>
    <phoneticPr fontId="9" type="Hiragana"/>
  </si>
  <si>
    <t>極真会館 横浜田中道場</t>
    <rPh sb="0" eb="1">
      <t>きょくしn</t>
    </rPh>
    <rPh sb="3" eb="4">
      <t xml:space="preserve">かん </t>
    </rPh>
    <rPh sb="5" eb="7">
      <t>よこ</t>
    </rPh>
    <rPh sb="7" eb="9">
      <t xml:space="preserve">たなか </t>
    </rPh>
    <rPh sb="9" eb="11">
      <t>どうじょう</t>
    </rPh>
    <phoneticPr fontId="9" type="Hiragana"/>
  </si>
  <si>
    <t>極真拳武會 埼京・城北支部</t>
    <rPh sb="0" eb="2">
      <t>きょくしn</t>
    </rPh>
    <rPh sb="2" eb="3">
      <t xml:space="preserve">けん </t>
    </rPh>
    <rPh sb="3" eb="4">
      <t xml:space="preserve">ぶ </t>
    </rPh>
    <rPh sb="6" eb="8">
      <t>さいきょう</t>
    </rPh>
    <rPh sb="9" eb="11">
      <t>じょうほく</t>
    </rPh>
    <rPh sb="11" eb="13">
      <t>しぶ</t>
    </rPh>
    <phoneticPr fontId="9" type="Hiragana"/>
  </si>
  <si>
    <t>極真拳武會 平和島支部</t>
    <rPh sb="0" eb="2">
      <t>きょくしn</t>
    </rPh>
    <rPh sb="2" eb="3">
      <t>けn</t>
    </rPh>
    <rPh sb="6" eb="9">
      <t>へいわ</t>
    </rPh>
    <phoneticPr fontId="9" type="Hiragana"/>
  </si>
  <si>
    <t>極真拳武會 さいたま浦和支部</t>
    <rPh sb="0" eb="2">
      <t>きょくしn</t>
    </rPh>
    <rPh sb="2" eb="3">
      <t>けn</t>
    </rPh>
    <rPh sb="10" eb="12">
      <t>うらわ</t>
    </rPh>
    <phoneticPr fontId="9" type="Hiragana"/>
  </si>
  <si>
    <t>我流空手道 北斗會ふじみ野</t>
    <rPh sb="0" eb="2">
      <t>がりゅ</t>
    </rPh>
    <rPh sb="2" eb="4">
      <t>からて</t>
    </rPh>
    <rPh sb="4" eb="5">
      <t>みてぃ</t>
    </rPh>
    <rPh sb="6" eb="8">
      <t>ほくと</t>
    </rPh>
    <phoneticPr fontId="9" type="Hiragana"/>
  </si>
  <si>
    <t>極真会館 浜井派足立選手會</t>
    <rPh sb="0" eb="3">
      <t>きょくしn</t>
    </rPh>
    <rPh sb="3" eb="4">
      <t xml:space="preserve">かん </t>
    </rPh>
    <rPh sb="5" eb="7">
      <t xml:space="preserve">はまいは </t>
    </rPh>
    <rPh sb="7" eb="8">
      <t xml:space="preserve">は </t>
    </rPh>
    <rPh sb="8" eb="10">
      <t xml:space="preserve">あだち </t>
    </rPh>
    <rPh sb="10" eb="12">
      <t>せんせぃう</t>
    </rPh>
    <phoneticPr fontId="9" type="Hiragana"/>
  </si>
  <si>
    <t>極真会館 静岡長澤道場</t>
    <rPh sb="0" eb="3">
      <t>きょくしんかいかn</t>
    </rPh>
    <rPh sb="5" eb="7">
      <t>しずおか</t>
    </rPh>
    <rPh sb="7" eb="9">
      <t>ながさわ</t>
    </rPh>
    <rPh sb="9" eb="11">
      <t>どうじょう</t>
    </rPh>
    <phoneticPr fontId="9" type="Hiragana"/>
  </si>
  <si>
    <t>極真会館 東京佐藤道場</t>
    <rPh sb="0" eb="3">
      <t>きょくしんかいかn</t>
    </rPh>
    <rPh sb="5" eb="7">
      <t>とうきょう</t>
    </rPh>
    <rPh sb="7" eb="9">
      <t xml:space="preserve">さとう </t>
    </rPh>
    <rPh sb="9" eb="11">
      <t>どうじょう</t>
    </rPh>
    <phoneticPr fontId="9" type="Hiragana"/>
  </si>
  <si>
    <t>極真会館 中村道場　足立支部</t>
    <rPh sb="0" eb="2">
      <t>きょくしん</t>
    </rPh>
    <rPh sb="2" eb="4">
      <t>かいかん</t>
    </rPh>
    <rPh sb="5" eb="7">
      <t>なかむら</t>
    </rPh>
    <rPh sb="7" eb="9">
      <t>どうじょう</t>
    </rPh>
    <rPh sb="10" eb="12">
      <t>あだち</t>
    </rPh>
    <rPh sb="12" eb="14">
      <t>しぶ</t>
    </rPh>
    <phoneticPr fontId="9" type="Hiragana"/>
  </si>
  <si>
    <t>極真拳武會 池尻大橋道場</t>
    <rPh sb="0" eb="2">
      <t>きょくしん</t>
    </rPh>
    <rPh sb="2" eb="3">
      <t>こぶし</t>
    </rPh>
    <rPh sb="3" eb="4">
      <t>ぶ</t>
    </rPh>
    <rPh sb="4" eb="5">
      <t>かい</t>
    </rPh>
    <rPh sb="6" eb="8">
      <t>いけじり</t>
    </rPh>
    <rPh sb="8" eb="10">
      <t>おおはし</t>
    </rPh>
    <rPh sb="10" eb="12">
      <t>どうじょう</t>
    </rPh>
    <phoneticPr fontId="9" type="Hiragana"/>
  </si>
  <si>
    <t>極真拳武會 蒲田道場</t>
    <rPh sb="0" eb="2">
      <t>きょくしん</t>
    </rPh>
    <rPh sb="2" eb="3">
      <t>こぶし</t>
    </rPh>
    <rPh sb="3" eb="4">
      <t>ぶ</t>
    </rPh>
    <rPh sb="4" eb="5">
      <t>かい</t>
    </rPh>
    <rPh sb="6" eb="8">
      <t>かまた</t>
    </rPh>
    <rPh sb="8" eb="10">
      <t>どうじょう</t>
    </rPh>
    <phoneticPr fontId="9" type="Hiragana"/>
  </si>
  <si>
    <t>極真拳武會 古賀道場</t>
    <rPh sb="0" eb="2">
      <t>きょくしん</t>
    </rPh>
    <rPh sb="2" eb="5">
      <t>こぶしぶかい</t>
    </rPh>
    <rPh sb="6" eb="8">
      <t>こが</t>
    </rPh>
    <rPh sb="8" eb="10">
      <t>どうじょう</t>
    </rPh>
    <phoneticPr fontId="9" type="Hiragana"/>
  </si>
  <si>
    <t>極真拳武會 城南世田谷支部</t>
    <rPh sb="0" eb="2">
      <t>きょくしん</t>
    </rPh>
    <rPh sb="2" eb="5">
      <t>こぶしぶかい</t>
    </rPh>
    <rPh sb="6" eb="8">
      <t>じょうなん</t>
    </rPh>
    <rPh sb="8" eb="11">
      <t>せたがや</t>
    </rPh>
    <rPh sb="11" eb="13">
      <t>しぶ</t>
    </rPh>
    <phoneticPr fontId="9" type="Hiragana"/>
  </si>
  <si>
    <t>忍會 ふじみ野本部</t>
    <rPh sb="0" eb="1">
      <t>しのぶ</t>
    </rPh>
    <rPh sb="1" eb="2">
      <t>かい</t>
    </rPh>
    <rPh sb="6" eb="7">
      <t>の</t>
    </rPh>
    <rPh sb="7" eb="9">
      <t>ほんぶ</t>
    </rPh>
    <phoneticPr fontId="9" type="Hiragana"/>
  </si>
  <si>
    <t>新極真会 静岡支部</t>
    <rPh sb="0" eb="4">
      <t>しんきょ</t>
    </rPh>
    <rPh sb="5" eb="7">
      <t>しずおか</t>
    </rPh>
    <rPh sb="7" eb="9">
      <t>s</t>
    </rPh>
    <phoneticPr fontId="9" type="Hiragana"/>
  </si>
  <si>
    <t>誠真会館 東伏見道場</t>
    <rPh sb="0" eb="1">
      <t xml:space="preserve">せい </t>
    </rPh>
    <rPh sb="1" eb="2">
      <t xml:space="preserve">しん </t>
    </rPh>
    <rPh sb="2" eb="4">
      <t xml:space="preserve">かいか </t>
    </rPh>
    <rPh sb="5" eb="8">
      <t>ひがしふしみ</t>
    </rPh>
    <rPh sb="8" eb="10">
      <t>どうじょう</t>
    </rPh>
    <phoneticPr fontId="9" type="Hiragana"/>
  </si>
  <si>
    <t>拳蹴武会 中島道場</t>
    <rPh sb="0" eb="1">
      <t>こぶし</t>
    </rPh>
    <rPh sb="1" eb="2">
      <t>け</t>
    </rPh>
    <rPh sb="2" eb="3">
      <t>ぶ</t>
    </rPh>
    <rPh sb="3" eb="4">
      <t>かい</t>
    </rPh>
    <rPh sb="5" eb="7">
      <t>なかじま</t>
    </rPh>
    <rPh sb="7" eb="9">
      <t>どうじょう</t>
    </rPh>
    <phoneticPr fontId="9" type="Hiragana"/>
  </si>
  <si>
    <t>誠真会館 朝霞道場</t>
    <rPh sb="0" eb="2">
      <t>せいしん</t>
    </rPh>
    <rPh sb="2" eb="4">
      <t>かいかん</t>
    </rPh>
    <rPh sb="5" eb="7">
      <t>あさか</t>
    </rPh>
    <rPh sb="7" eb="9">
      <t>どうじょう</t>
    </rPh>
    <phoneticPr fontId="9" type="Hiragana"/>
  </si>
  <si>
    <t>誠真会館 清瀬道場</t>
    <rPh sb="0" eb="2">
      <t>せいしん</t>
    </rPh>
    <rPh sb="2" eb="4">
      <t>かいかん</t>
    </rPh>
    <rPh sb="5" eb="7">
      <t>きよせ</t>
    </rPh>
    <rPh sb="7" eb="9">
      <t>どうじょう</t>
    </rPh>
    <phoneticPr fontId="9" type="Hiragana"/>
  </si>
  <si>
    <t>誠真会館 杉並道場</t>
    <rPh sb="0" eb="2">
      <t>せいしん</t>
    </rPh>
    <rPh sb="2" eb="4">
      <t>かいかん</t>
    </rPh>
    <rPh sb="5" eb="7">
      <t>すぎなみ</t>
    </rPh>
    <rPh sb="7" eb="9">
      <t>どうじょう</t>
    </rPh>
    <phoneticPr fontId="9" type="Hiragana"/>
  </si>
  <si>
    <t>世界総極真 橋本道場</t>
    <rPh sb="0" eb="2">
      <t>せかい</t>
    </rPh>
    <rPh sb="2" eb="3">
      <t>そう</t>
    </rPh>
    <rPh sb="3" eb="5">
      <t>きょくしn</t>
    </rPh>
    <rPh sb="6" eb="8">
      <t>はしもと</t>
    </rPh>
    <rPh sb="8" eb="10">
      <t>どうじょう</t>
    </rPh>
    <phoneticPr fontId="9" type="Hiragana"/>
  </si>
  <si>
    <t>世界総極真 釘嶋道場</t>
    <rPh sb="0" eb="1">
      <t>せかい</t>
    </rPh>
    <rPh sb="6" eb="10">
      <t>くぎしまど</t>
    </rPh>
    <phoneticPr fontId="9" type="Hiragana"/>
  </si>
  <si>
    <t>全極真志優会 稲城</t>
    <rPh sb="0" eb="1">
      <t xml:space="preserve">ぜん </t>
    </rPh>
    <rPh sb="1" eb="3">
      <t>きょく</t>
    </rPh>
    <rPh sb="3" eb="4">
      <t xml:space="preserve">し </t>
    </rPh>
    <rPh sb="4" eb="5">
      <t xml:space="preserve">ゆう </t>
    </rPh>
    <rPh sb="5" eb="6">
      <t>かい</t>
    </rPh>
    <rPh sb="7" eb="9">
      <t>いなぎ</t>
    </rPh>
    <phoneticPr fontId="9" type="Hiragana"/>
  </si>
  <si>
    <t>全極真志優会 八王子</t>
    <rPh sb="0" eb="1">
      <t xml:space="preserve">ぜん </t>
    </rPh>
    <rPh sb="1" eb="3">
      <t>きょく</t>
    </rPh>
    <rPh sb="3" eb="4">
      <t xml:space="preserve">し </t>
    </rPh>
    <rPh sb="4" eb="5">
      <t xml:space="preserve">ゆう </t>
    </rPh>
    <rPh sb="5" eb="6">
      <t>かい</t>
    </rPh>
    <rPh sb="7" eb="10">
      <t>はちおう</t>
    </rPh>
    <phoneticPr fontId="9" type="Hiragana"/>
  </si>
  <si>
    <t>全極真 東京清水道場</t>
    <rPh sb="0" eb="3">
      <t>ぜんきょ</t>
    </rPh>
    <rPh sb="4" eb="6">
      <t>とうきょう</t>
    </rPh>
    <rPh sb="6" eb="8">
      <t>しみず</t>
    </rPh>
    <rPh sb="8" eb="10">
      <t>どうじょう</t>
    </rPh>
    <phoneticPr fontId="9" type="Hiragana"/>
  </si>
  <si>
    <t>全極真 岐阜太田道場</t>
    <rPh sb="0" eb="1">
      <t>ぜん</t>
    </rPh>
    <rPh sb="1" eb="3">
      <t>きょくしん</t>
    </rPh>
    <rPh sb="4" eb="6">
      <t>ぎふ</t>
    </rPh>
    <rPh sb="6" eb="8">
      <t>おおた</t>
    </rPh>
    <rPh sb="8" eb="10">
      <t>どうじょう</t>
    </rPh>
    <phoneticPr fontId="9" type="Hiragana"/>
  </si>
  <si>
    <t>全極真志優会 国立</t>
    <rPh sb="0" eb="1">
      <t>ぜん</t>
    </rPh>
    <rPh sb="1" eb="3">
      <t>きょくしん</t>
    </rPh>
    <rPh sb="3" eb="6">
      <t>しゆうかい</t>
    </rPh>
    <rPh sb="7" eb="9">
      <t>くにたち</t>
    </rPh>
    <phoneticPr fontId="9" type="Hiragana"/>
  </si>
  <si>
    <t>全極真志優会 府中</t>
    <rPh sb="0" eb="1">
      <t>ぜん</t>
    </rPh>
    <rPh sb="1" eb="3">
      <t>きょくしん</t>
    </rPh>
    <rPh sb="3" eb="6">
      <t>しゆうかい</t>
    </rPh>
    <rPh sb="7" eb="9">
      <t>ふちゅう</t>
    </rPh>
    <phoneticPr fontId="9" type="Hiragana"/>
  </si>
  <si>
    <t>全極真志優会 町田小山</t>
    <rPh sb="0" eb="1">
      <t>ぜん</t>
    </rPh>
    <rPh sb="1" eb="3">
      <t>きょくしん</t>
    </rPh>
    <rPh sb="3" eb="6">
      <t>しゆうかい</t>
    </rPh>
    <rPh sb="7" eb="9">
      <t>まちだ</t>
    </rPh>
    <rPh sb="9" eb="11">
      <t>おやま</t>
    </rPh>
    <phoneticPr fontId="9" type="Hiragana"/>
  </si>
  <si>
    <t>月心会総本部</t>
    <rPh sb="0" eb="1">
      <t>つき</t>
    </rPh>
    <rPh sb="1" eb="2">
      <t>こころ</t>
    </rPh>
    <rPh sb="2" eb="3">
      <t>かい</t>
    </rPh>
    <rPh sb="3" eb="6">
      <t>そうほんぶ</t>
    </rPh>
    <phoneticPr fontId="9" type="Hiragana"/>
  </si>
  <si>
    <t>日本空手道 勇慎会</t>
    <rPh sb="0" eb="2">
      <t>にほn</t>
    </rPh>
    <rPh sb="2" eb="5">
      <t>からて</t>
    </rPh>
    <rPh sb="6" eb="7">
      <t xml:space="preserve">ゆう </t>
    </rPh>
    <rPh sb="8" eb="9">
      <t>かい</t>
    </rPh>
    <phoneticPr fontId="9" type="Hiragana"/>
  </si>
  <si>
    <t>日本空手道 髙橋道場</t>
    <rPh sb="0" eb="4">
      <t>にほn</t>
    </rPh>
    <rPh sb="4" eb="5">
      <t>どう</t>
    </rPh>
    <rPh sb="6" eb="8">
      <t>たかはし</t>
    </rPh>
    <rPh sb="8" eb="10">
      <t>どうじょう</t>
    </rPh>
    <phoneticPr fontId="9" type="Hiragana"/>
  </si>
  <si>
    <t>白蓮会館 山梨支部</t>
    <rPh sb="0" eb="4">
      <t>びゃくれ</t>
    </rPh>
    <rPh sb="5" eb="7">
      <t>やまなせぃ</t>
    </rPh>
    <rPh sb="7" eb="9">
      <t>s</t>
    </rPh>
    <phoneticPr fontId="9" type="Hiragana"/>
  </si>
  <si>
    <t>極真会館 木村道場</t>
    <phoneticPr fontId="2"/>
  </si>
  <si>
    <t>極真拳武會 菅野道場</t>
    <phoneticPr fontId="2"/>
  </si>
  <si>
    <t>全極真志優会 はるひ野</t>
    <phoneticPr fontId="9" type="Hiragana"/>
  </si>
  <si>
    <t>全極真志優会 狭間</t>
    <phoneticPr fontId="9" type="Hiragana"/>
  </si>
  <si>
    <t>我流空手道 北斗會本部</t>
    <phoneticPr fontId="9" type="Hiragana"/>
  </si>
  <si>
    <t>昭武館 荒川道場</t>
    <rPh sb="4" eb="6">
      <t>あらかわ</t>
    </rPh>
    <rPh sb="6" eb="8">
      <t>どうじょう</t>
    </rPh>
    <phoneticPr fontId="9" type="Hiragana"/>
  </si>
  <si>
    <t>昭武館 内田道場</t>
    <rPh sb="0" eb="1">
      <t>しょう</t>
    </rPh>
    <rPh sb="1" eb="2">
      <t>b</t>
    </rPh>
    <rPh sb="2" eb="3">
      <t>かn</t>
    </rPh>
    <rPh sb="4" eb="6">
      <t>うちだ</t>
    </rPh>
    <rPh sb="6" eb="8">
      <t>どうじょう</t>
    </rPh>
    <phoneticPr fontId="9" type="Hiragana"/>
  </si>
  <si>
    <t>実践空手道 優心塾</t>
    <rPh sb="0" eb="1">
      <t>じっせn</t>
    </rPh>
    <rPh sb="6" eb="7">
      <t xml:space="preserve">ゆう </t>
    </rPh>
    <rPh sb="7" eb="8">
      <t xml:space="preserve">しん </t>
    </rPh>
    <rPh sb="8" eb="9">
      <t>じゅく</t>
    </rPh>
    <phoneticPr fontId="9" type="Hiragana"/>
  </si>
  <si>
    <t>KWF極真会館</t>
    <phoneticPr fontId="2"/>
  </si>
  <si>
    <t>小学１年生男子上級</t>
    <rPh sb="0" eb="2">
      <t>ショウガク</t>
    </rPh>
    <rPh sb="3" eb="5">
      <t>ネンセイ</t>
    </rPh>
    <rPh sb="5" eb="7">
      <t>ダンシ</t>
    </rPh>
    <rPh sb="7" eb="9">
      <t>ジョウキュウ</t>
    </rPh>
    <phoneticPr fontId="2"/>
  </si>
  <si>
    <t>小学４年男子上級軽量-32㎏</t>
    <rPh sb="0" eb="2">
      <t>ショウガク</t>
    </rPh>
    <rPh sb="3" eb="4">
      <t>ネン</t>
    </rPh>
    <rPh sb="4" eb="6">
      <t>ダンシ</t>
    </rPh>
    <rPh sb="6" eb="8">
      <t>ジョウキュウ</t>
    </rPh>
    <rPh sb="8" eb="10">
      <t>ケイリョウ</t>
    </rPh>
    <phoneticPr fontId="2"/>
  </si>
  <si>
    <t>小学４年女子上級軽量-32㎏</t>
    <rPh sb="0" eb="2">
      <t>ショウガク</t>
    </rPh>
    <rPh sb="3" eb="4">
      <t>ネン</t>
    </rPh>
    <rPh sb="4" eb="6">
      <t>ジョシ</t>
    </rPh>
    <rPh sb="6" eb="8">
      <t>ジョウキュウ</t>
    </rPh>
    <rPh sb="8" eb="10">
      <t>ケイリョウ</t>
    </rPh>
    <phoneticPr fontId="2"/>
  </si>
  <si>
    <t>小学５年男子上級軽量-36㎏</t>
    <rPh sb="0" eb="2">
      <t>ショウガク</t>
    </rPh>
    <rPh sb="3" eb="4">
      <t>ネン</t>
    </rPh>
    <rPh sb="4" eb="6">
      <t>ダンシ</t>
    </rPh>
    <rPh sb="6" eb="8">
      <t>ジョウキュウ</t>
    </rPh>
    <rPh sb="8" eb="10">
      <t>ケイリョウ</t>
    </rPh>
    <phoneticPr fontId="2"/>
  </si>
  <si>
    <t>高校生男子上級軽量-65kg</t>
    <rPh sb="0" eb="3">
      <t>コウコウセイ</t>
    </rPh>
    <rPh sb="3" eb="5">
      <t>ダンシ</t>
    </rPh>
    <rPh sb="5" eb="7">
      <t>ジョウキュウ</t>
    </rPh>
    <rPh sb="7" eb="9">
      <t>ケイリョウ</t>
    </rPh>
    <phoneticPr fontId="2"/>
  </si>
  <si>
    <t>一般男子上級軽量-70kg</t>
    <phoneticPr fontId="2"/>
  </si>
  <si>
    <t>幼児初級男女混合</t>
    <rPh sb="0" eb="2">
      <t>ヨウジ</t>
    </rPh>
    <rPh sb="2" eb="4">
      <t>ショキュウ</t>
    </rPh>
    <rPh sb="4" eb="6">
      <t>ダンジョ</t>
    </rPh>
    <rPh sb="6" eb="8">
      <t>コンゴウ</t>
    </rPh>
    <phoneticPr fontId="2"/>
  </si>
  <si>
    <t>幼年男女混合上級</t>
    <rPh sb="0" eb="1">
      <t>ヨウ</t>
    </rPh>
    <rPh sb="1" eb="2">
      <t>ネン</t>
    </rPh>
    <rPh sb="2" eb="4">
      <t>ダンジョ</t>
    </rPh>
    <rPh sb="4" eb="6">
      <t>コンゴウ</t>
    </rPh>
    <rPh sb="6" eb="8">
      <t>ジョウキュウ</t>
    </rPh>
    <phoneticPr fontId="2"/>
  </si>
  <si>
    <t>小学４年男子上級重量+32㎏</t>
    <phoneticPr fontId="2"/>
  </si>
  <si>
    <t>小学４年女子上級重量+32㎏</t>
    <rPh sb="0" eb="2">
      <t>ショウガク</t>
    </rPh>
    <rPh sb="3" eb="4">
      <t>ネン</t>
    </rPh>
    <rPh sb="4" eb="6">
      <t>ジョシ</t>
    </rPh>
    <rPh sb="6" eb="8">
      <t>ジョウキュウ</t>
    </rPh>
    <rPh sb="8" eb="10">
      <t>ジュウリョウ</t>
    </rPh>
    <phoneticPr fontId="2"/>
  </si>
  <si>
    <t>小学５年男子上級重量+36㎏</t>
    <rPh sb="0" eb="2">
      <t>ショウガク</t>
    </rPh>
    <rPh sb="3" eb="4">
      <t>ネン</t>
    </rPh>
    <rPh sb="4" eb="6">
      <t>ダンシ</t>
    </rPh>
    <rPh sb="6" eb="8">
      <t>ジョウキュウ</t>
    </rPh>
    <rPh sb="8" eb="10">
      <t>ジュウリョウ</t>
    </rPh>
    <phoneticPr fontId="2"/>
  </si>
  <si>
    <t>小学６年男子上級重量+42㎏</t>
    <rPh sb="0" eb="2">
      <t>ショウガク</t>
    </rPh>
    <rPh sb="3" eb="4">
      <t>ネン</t>
    </rPh>
    <rPh sb="4" eb="6">
      <t>ダンシ</t>
    </rPh>
    <rPh sb="6" eb="8">
      <t>ジョウキュウ</t>
    </rPh>
    <rPh sb="8" eb="10">
      <t>ジュウリョウ</t>
    </rPh>
    <phoneticPr fontId="2"/>
  </si>
  <si>
    <t>中学２・３年男子上級重量+55㎏</t>
    <rPh sb="0" eb="2">
      <t>チュウガク</t>
    </rPh>
    <rPh sb="5" eb="6">
      <t>ネン</t>
    </rPh>
    <rPh sb="6" eb="8">
      <t>ダンシ</t>
    </rPh>
    <rPh sb="8" eb="10">
      <t>ジョウキュウ</t>
    </rPh>
    <rPh sb="10" eb="12">
      <t>ジュウリョウ</t>
    </rPh>
    <phoneticPr fontId="2"/>
  </si>
  <si>
    <t>高校生男子上級重量+65kg</t>
    <rPh sb="0" eb="3">
      <t>コウコウセイ</t>
    </rPh>
    <rPh sb="3" eb="5">
      <t>ダンシ</t>
    </rPh>
    <rPh sb="5" eb="7">
      <t>ジョウキュウ</t>
    </rPh>
    <rPh sb="7" eb="9">
      <t>ジュウリョウ</t>
    </rPh>
    <phoneticPr fontId="2"/>
  </si>
  <si>
    <t>一般男子上級重量+70kg</t>
    <phoneticPr fontId="2"/>
  </si>
  <si>
    <t>一般女子上級(高校以上)重量+55kg</t>
    <rPh sb="0" eb="2">
      <t>イッパン</t>
    </rPh>
    <rPh sb="2" eb="4">
      <t>ジョシ</t>
    </rPh>
    <rPh sb="4" eb="6">
      <t>ジョウキュウ</t>
    </rPh>
    <rPh sb="7" eb="9">
      <t>コウコウ</t>
    </rPh>
    <rPh sb="9" eb="11">
      <t>イジョウ</t>
    </rPh>
    <rPh sb="12" eb="14">
      <t>ジュウリョウ</t>
    </rPh>
    <phoneticPr fontId="2"/>
  </si>
  <si>
    <t>一般男子初級軽量-70㎏</t>
    <phoneticPr fontId="2"/>
  </si>
  <si>
    <t>一般女子上級(高校以上)軽量-55kg</t>
    <rPh sb="0" eb="2">
      <t>イッパン</t>
    </rPh>
    <rPh sb="2" eb="4">
      <t>ジョシ</t>
    </rPh>
    <rPh sb="4" eb="6">
      <t>ジョウキュウ</t>
    </rPh>
    <rPh sb="7" eb="9">
      <t>コウコウ</t>
    </rPh>
    <rPh sb="9" eb="11">
      <t>イジョウ</t>
    </rPh>
    <rPh sb="12" eb="14">
      <t>ケイリョウ</t>
    </rPh>
    <phoneticPr fontId="2"/>
  </si>
  <si>
    <t>中学２・３年男子上級軽量-55㎏</t>
    <rPh sb="0" eb="2">
      <t>チュウガク</t>
    </rPh>
    <rPh sb="5" eb="6">
      <t>ネン</t>
    </rPh>
    <rPh sb="6" eb="8">
      <t>ダンシ</t>
    </rPh>
    <rPh sb="8" eb="10">
      <t>ジョウキュウ</t>
    </rPh>
    <rPh sb="10" eb="12">
      <t>ケイリョウ</t>
    </rPh>
    <phoneticPr fontId="2"/>
  </si>
  <si>
    <t>中学１年男子上級軽量-50kg</t>
    <phoneticPr fontId="2"/>
  </si>
  <si>
    <t>小学６年女子上級軽量-42㎏</t>
    <rPh sb="0" eb="2">
      <t>ショウガク</t>
    </rPh>
    <rPh sb="3" eb="4">
      <t>ネン</t>
    </rPh>
    <rPh sb="4" eb="6">
      <t>ジョシ</t>
    </rPh>
    <rPh sb="6" eb="8">
      <t>ジョウキュウ</t>
    </rPh>
    <rPh sb="8" eb="10">
      <t>ケイリョウ</t>
    </rPh>
    <phoneticPr fontId="2"/>
  </si>
  <si>
    <t>小学６年男子上級軽量-42㎏</t>
    <rPh sb="0" eb="2">
      <t>ショウガク</t>
    </rPh>
    <rPh sb="3" eb="4">
      <t>ネン</t>
    </rPh>
    <rPh sb="4" eb="6">
      <t>ダンシ</t>
    </rPh>
    <rPh sb="6" eb="8">
      <t>ジョウキュウ</t>
    </rPh>
    <rPh sb="8" eb="10">
      <t>ケイリョウ</t>
    </rPh>
    <phoneticPr fontId="2"/>
  </si>
  <si>
    <t>小学５年女子上級軽量-36㎏</t>
    <rPh sb="0" eb="2">
      <t>ショウガク</t>
    </rPh>
    <rPh sb="3" eb="4">
      <t>ネン</t>
    </rPh>
    <rPh sb="4" eb="6">
      <t>ジョシ</t>
    </rPh>
    <rPh sb="6" eb="8">
      <t>ジョウキュウ</t>
    </rPh>
    <rPh sb="8" eb="10">
      <t>ケイリョウ</t>
    </rPh>
    <phoneticPr fontId="2"/>
  </si>
  <si>
    <t>中学１年男子上級重量+50kg</t>
    <phoneticPr fontId="2"/>
  </si>
  <si>
    <t>小学６年女子上級重量+42㎏</t>
    <rPh sb="0" eb="2">
      <t>ショウガク</t>
    </rPh>
    <rPh sb="3" eb="4">
      <t>ネン</t>
    </rPh>
    <rPh sb="4" eb="6">
      <t>ジョシ</t>
    </rPh>
    <rPh sb="6" eb="8">
      <t>ジョウキュウ</t>
    </rPh>
    <rPh sb="8" eb="10">
      <t>ジュウリョウ</t>
    </rPh>
    <phoneticPr fontId="2"/>
  </si>
  <si>
    <t>小学５年女子上級重量+36㎏</t>
    <rPh sb="0" eb="2">
      <t>ショウガク</t>
    </rPh>
    <rPh sb="3" eb="4">
      <t>ネン</t>
    </rPh>
    <rPh sb="4" eb="6">
      <t>ジョシ</t>
    </rPh>
    <rPh sb="6" eb="8">
      <t>ジョウキュウ</t>
    </rPh>
    <rPh sb="8" eb="10">
      <t>ジュウリョウ</t>
    </rPh>
    <phoneticPr fontId="2"/>
  </si>
  <si>
    <t>修行
年数
（年）</t>
    <rPh sb="7" eb="8">
      <t>ネン</t>
    </rPh>
    <phoneticPr fontId="2"/>
  </si>
  <si>
    <t>修行
年数
（ヶ月）</t>
    <rPh sb="8" eb="9">
      <t>ゲツ</t>
    </rPh>
    <phoneticPr fontId="2"/>
  </si>
  <si>
    <t>カテゴリー
No.</t>
    <phoneticPr fontId="9" type="Hiragana"/>
  </si>
  <si>
    <t>ゼッケン
No.</t>
    <phoneticPr fontId="2"/>
  </si>
  <si>
    <t>中学生女子上級軽量-45kg</t>
    <rPh sb="0" eb="3">
      <t>チュウガクセイ</t>
    </rPh>
    <rPh sb="3" eb="5">
      <t>ジョシ</t>
    </rPh>
    <rPh sb="5" eb="7">
      <t>ジョウキュウ</t>
    </rPh>
    <rPh sb="7" eb="9">
      <t>ケイリョウ</t>
    </rPh>
    <phoneticPr fontId="2"/>
  </si>
  <si>
    <t>Q</t>
    <phoneticPr fontId="2"/>
  </si>
  <si>
    <t>1部</t>
    <rPh sb="1" eb="2">
      <t>ブ</t>
    </rPh>
    <phoneticPr fontId="2"/>
  </si>
  <si>
    <t>幼年男女混合 上級</t>
    <rPh sb="0" eb="2">
      <t>ヨウネン</t>
    </rPh>
    <rPh sb="2" eb="4">
      <t>ダンジョ</t>
    </rPh>
    <rPh sb="4" eb="6">
      <t>コンゴウ</t>
    </rPh>
    <rPh sb="7" eb="9">
      <t>ジョウキュウ</t>
    </rPh>
    <phoneticPr fontId="2"/>
  </si>
  <si>
    <t>本戦１分　延長１分　　表彰　優勝・準優勝・３位・３位</t>
    <rPh sb="25" eb="26">
      <t>イ</t>
    </rPh>
    <phoneticPr fontId="2"/>
  </si>
  <si>
    <t>小学１年生男子 上級</t>
    <rPh sb="0" eb="2">
      <t>ショウガク</t>
    </rPh>
    <rPh sb="3" eb="5">
      <t>ネンセイ</t>
    </rPh>
    <rPh sb="5" eb="7">
      <t>ダンシ</t>
    </rPh>
    <rPh sb="8" eb="10">
      <t>ジョウキュウ</t>
    </rPh>
    <phoneticPr fontId="2"/>
  </si>
  <si>
    <t>本戦１分３０秒　延長１分　　表彰　優勝・準優勝・３位・３位</t>
    <rPh sb="6" eb="7">
      <t>ビョウ</t>
    </rPh>
    <rPh sb="28" eb="29">
      <t>イ</t>
    </rPh>
    <phoneticPr fontId="2"/>
  </si>
  <si>
    <t>本戦１分３０秒　延長１分　　表彰　優勝・準優勝・３位・３位</t>
    <rPh sb="0" eb="2">
      <t>ホンセン</t>
    </rPh>
    <rPh sb="3" eb="4">
      <t>フン</t>
    </rPh>
    <rPh sb="6" eb="7">
      <t>ビョウ</t>
    </rPh>
    <rPh sb="8" eb="10">
      <t>エンチョウ</t>
    </rPh>
    <rPh sb="11" eb="12">
      <t>フン</t>
    </rPh>
    <rPh sb="14" eb="16">
      <t>ヒョウショウ</t>
    </rPh>
    <rPh sb="17" eb="19">
      <t>ユウショウ</t>
    </rPh>
    <rPh sb="20" eb="23">
      <t>ジュンユウショウ</t>
    </rPh>
    <rPh sb="25" eb="26">
      <t>イ</t>
    </rPh>
    <rPh sb="28" eb="29">
      <t>イ</t>
    </rPh>
    <phoneticPr fontId="2"/>
  </si>
  <si>
    <t>小学３年生男子 上級</t>
    <rPh sb="0" eb="2">
      <t>ショウガク</t>
    </rPh>
    <rPh sb="3" eb="5">
      <t>ネンセイ</t>
    </rPh>
    <rPh sb="5" eb="7">
      <t>ダンシ</t>
    </rPh>
    <rPh sb="8" eb="10">
      <t>ジョウキュウ</t>
    </rPh>
    <phoneticPr fontId="2"/>
  </si>
  <si>
    <t>３位</t>
    <phoneticPr fontId="2"/>
  </si>
  <si>
    <t>小学３年生男子 上級 重量級</t>
    <rPh sb="0" eb="2">
      <t>ショウガク</t>
    </rPh>
    <rPh sb="3" eb="5">
      <t>ネンセイ</t>
    </rPh>
    <rPh sb="5" eb="7">
      <t>ダンシ</t>
    </rPh>
    <rPh sb="8" eb="10">
      <t>ジョウキュウ</t>
    </rPh>
    <rPh sb="11" eb="14">
      <t>ジュウリョウキュウ</t>
    </rPh>
    <phoneticPr fontId="2"/>
  </si>
  <si>
    <t>小学４年生男子 上級 軽量級</t>
    <rPh sb="4" eb="5">
      <t>セイ</t>
    </rPh>
    <rPh sb="13" eb="14">
      <t>キュウ</t>
    </rPh>
    <phoneticPr fontId="2"/>
  </si>
  <si>
    <t>８位</t>
    <rPh sb="1" eb="2">
      <t>イ</t>
    </rPh>
    <phoneticPr fontId="2"/>
  </si>
  <si>
    <t>小学５年生男子 上級 重量級</t>
    <rPh sb="0" eb="2">
      <t>ショウガク</t>
    </rPh>
    <rPh sb="3" eb="5">
      <t>ネンセイ</t>
    </rPh>
    <rPh sb="5" eb="7">
      <t>ダンシ</t>
    </rPh>
    <rPh sb="8" eb="10">
      <t>ジョウキュウ</t>
    </rPh>
    <rPh sb="11" eb="14">
      <t>ジュウリョウキュウ</t>
    </rPh>
    <phoneticPr fontId="2"/>
  </si>
  <si>
    <t>小学６年生男子 上級 軽量級</t>
    <rPh sb="0" eb="2">
      <t>ショウガク</t>
    </rPh>
    <rPh sb="3" eb="5">
      <t>ネンセイ</t>
    </rPh>
    <rPh sb="5" eb="7">
      <t>ダンシ</t>
    </rPh>
    <rPh sb="8" eb="10">
      <t>ジョウキュウ</t>
    </rPh>
    <rPh sb="11" eb="14">
      <t>ケイリョウキュウ</t>
    </rPh>
    <phoneticPr fontId="2"/>
  </si>
  <si>
    <t>中学１年生男子 上級 軽量級</t>
    <rPh sb="0" eb="2">
      <t>チュウガク</t>
    </rPh>
    <rPh sb="3" eb="4">
      <t>ネン</t>
    </rPh>
    <rPh sb="4" eb="5">
      <t>セイ</t>
    </rPh>
    <rPh sb="5" eb="7">
      <t>ダンシ</t>
    </rPh>
    <rPh sb="8" eb="10">
      <t>ジョウキュウ</t>
    </rPh>
    <rPh sb="11" eb="14">
      <t>ケイリョウキュウ</t>
    </rPh>
    <phoneticPr fontId="2"/>
  </si>
  <si>
    <t>中学２・３年生男子 上級 軽量級</t>
    <rPh sb="0" eb="2">
      <t>チュウガク</t>
    </rPh>
    <rPh sb="5" eb="7">
      <t>ネンセイ</t>
    </rPh>
    <rPh sb="7" eb="9">
      <t>ダンシ</t>
    </rPh>
    <rPh sb="10" eb="12">
      <t>ジョウキュウ</t>
    </rPh>
    <rPh sb="13" eb="16">
      <t>ケイリョウキュウ</t>
    </rPh>
    <phoneticPr fontId="2"/>
  </si>
  <si>
    <t>小学６年生女子 上級 軽量級</t>
    <rPh sb="0" eb="2">
      <t>ショウガク</t>
    </rPh>
    <rPh sb="3" eb="5">
      <t>ネンセイ</t>
    </rPh>
    <rPh sb="5" eb="7">
      <t>ジョシ</t>
    </rPh>
    <rPh sb="8" eb="10">
      <t>ジョウキュウ</t>
    </rPh>
    <rPh sb="11" eb="13">
      <t>ケイリョウ</t>
    </rPh>
    <rPh sb="13" eb="14">
      <t>キュウ</t>
    </rPh>
    <phoneticPr fontId="2"/>
  </si>
  <si>
    <t>シニア男子 上級</t>
    <rPh sb="3" eb="5">
      <t>ダンシ</t>
    </rPh>
    <rPh sb="6" eb="8">
      <t>ジョウキュウ</t>
    </rPh>
    <phoneticPr fontId="2"/>
  </si>
  <si>
    <t>本戦１分３０秒　延長１分３０秒　　表彰　優勝・準優勝・３位・３位</t>
    <rPh sb="6" eb="7">
      <t>ビョウ</t>
    </rPh>
    <rPh sb="31" eb="32">
      <t>イ</t>
    </rPh>
    <phoneticPr fontId="2"/>
  </si>
  <si>
    <t>小学１年生男子 初級</t>
    <rPh sb="0" eb="2">
      <t>ショウガク</t>
    </rPh>
    <rPh sb="3" eb="4">
      <t>ネン</t>
    </rPh>
    <rPh sb="4" eb="5">
      <t>セイ</t>
    </rPh>
    <rPh sb="5" eb="7">
      <t>ダンシ</t>
    </rPh>
    <rPh sb="8" eb="10">
      <t>ショキュウ</t>
    </rPh>
    <phoneticPr fontId="2"/>
  </si>
  <si>
    <t>本戦１分　延長１分　　表彰　優勝・準優勝・３位・３位・ベスト８</t>
    <rPh sb="0" eb="2">
      <t>ホンセン</t>
    </rPh>
    <rPh sb="3" eb="4">
      <t>フン</t>
    </rPh>
    <rPh sb="5" eb="7">
      <t>エンチョウ</t>
    </rPh>
    <rPh sb="8" eb="9">
      <t>フン</t>
    </rPh>
    <rPh sb="11" eb="13">
      <t>ヒョウショウ</t>
    </rPh>
    <rPh sb="14" eb="16">
      <t>ユウショウ</t>
    </rPh>
    <rPh sb="17" eb="20">
      <t>ジュンユウショウ</t>
    </rPh>
    <rPh sb="22" eb="23">
      <t>イ</t>
    </rPh>
    <rPh sb="25" eb="26">
      <t>イ</t>
    </rPh>
    <phoneticPr fontId="2"/>
  </si>
  <si>
    <t>本戦１分３０秒　延長１分　　表彰　優勝・準優勝・３位・３位・ベスト８</t>
    <rPh sb="0" eb="2">
      <t>ホンセン</t>
    </rPh>
    <rPh sb="3" eb="4">
      <t>フン</t>
    </rPh>
    <rPh sb="6" eb="7">
      <t>ビョウ</t>
    </rPh>
    <rPh sb="8" eb="10">
      <t>エンチョウ</t>
    </rPh>
    <rPh sb="11" eb="12">
      <t>フン</t>
    </rPh>
    <rPh sb="14" eb="16">
      <t>ヒョウショウ</t>
    </rPh>
    <rPh sb="17" eb="19">
      <t>ユウショウ</t>
    </rPh>
    <rPh sb="20" eb="23">
      <t>ジュンユウショウ</t>
    </rPh>
    <rPh sb="25" eb="26">
      <t>イ</t>
    </rPh>
    <rPh sb="28" eb="29">
      <t>イ</t>
    </rPh>
    <phoneticPr fontId="2"/>
  </si>
  <si>
    <t>小学２年生男子 初級</t>
    <rPh sb="0" eb="2">
      <t>ショウガク</t>
    </rPh>
    <rPh sb="3" eb="4">
      <t>ネン</t>
    </rPh>
    <rPh sb="4" eb="5">
      <t>セイ</t>
    </rPh>
    <rPh sb="5" eb="7">
      <t>ダンシ</t>
    </rPh>
    <rPh sb="8" eb="10">
      <t>ショキュウ</t>
    </rPh>
    <phoneticPr fontId="2"/>
  </si>
  <si>
    <t>小学３年生男子 初級 　級以下</t>
    <rPh sb="0" eb="2">
      <t>ショウガク</t>
    </rPh>
    <rPh sb="3" eb="5">
      <t>ネンセイ</t>
    </rPh>
    <rPh sb="5" eb="7">
      <t>ダンシ</t>
    </rPh>
    <rPh sb="8" eb="10">
      <t>ショキュウ</t>
    </rPh>
    <rPh sb="12" eb="13">
      <t>キュウ</t>
    </rPh>
    <rPh sb="13" eb="15">
      <t>イカ</t>
    </rPh>
    <phoneticPr fontId="2"/>
  </si>
  <si>
    <t>小学４年生男子 初級</t>
    <rPh sb="8" eb="9">
      <t>ショ</t>
    </rPh>
    <rPh sb="9" eb="10">
      <t>キュウ</t>
    </rPh>
    <phoneticPr fontId="2"/>
  </si>
  <si>
    <t>本戦１分　延長１分　　表彰　優勝・準優勝・３位・3位</t>
    <rPh sb="25" eb="26">
      <t>イ</t>
    </rPh>
    <phoneticPr fontId="2"/>
  </si>
  <si>
    <t>小学６年生男子 初級</t>
    <rPh sb="0" eb="2">
      <t>ショウガク</t>
    </rPh>
    <rPh sb="3" eb="5">
      <t>ネンセイ</t>
    </rPh>
    <rPh sb="5" eb="7">
      <t>ダンシ</t>
    </rPh>
    <rPh sb="8" eb="10">
      <t>ショキュウ</t>
    </rPh>
    <phoneticPr fontId="2"/>
  </si>
  <si>
    <t>小学４年生女子 上級 軽量級</t>
    <rPh sb="8" eb="10">
      <t>ジョウキュウ</t>
    </rPh>
    <rPh sb="11" eb="13">
      <t>ケイリョウ</t>
    </rPh>
    <rPh sb="13" eb="14">
      <t>キュウ</t>
    </rPh>
    <phoneticPr fontId="2"/>
  </si>
  <si>
    <t>小学４年生 上級 重量級</t>
    <rPh sb="0" eb="2">
      <t>ショウガク</t>
    </rPh>
    <rPh sb="3" eb="5">
      <t>ネンセイ</t>
    </rPh>
    <rPh sb="6" eb="8">
      <t>ジョウキュウ</t>
    </rPh>
    <rPh sb="9" eb="11">
      <t>ジュウリョウ</t>
    </rPh>
    <rPh sb="11" eb="12">
      <t>キュウ</t>
    </rPh>
    <phoneticPr fontId="2"/>
  </si>
  <si>
    <t>小学５年生男子 上級 軽量級</t>
    <rPh sb="0" eb="2">
      <t>ショウガク</t>
    </rPh>
    <rPh sb="3" eb="5">
      <t>ネンセイ</t>
    </rPh>
    <rPh sb="5" eb="7">
      <t>ダンシ</t>
    </rPh>
    <rPh sb="8" eb="10">
      <t>ジョウキュウ</t>
    </rPh>
    <rPh sb="11" eb="14">
      <t>ケイリョウキュウ</t>
    </rPh>
    <phoneticPr fontId="2"/>
  </si>
  <si>
    <t>小学５年生女子 上級 軽量級</t>
    <rPh sb="0" eb="2">
      <t>ショウガク</t>
    </rPh>
    <rPh sb="3" eb="5">
      <t>ネンセイ</t>
    </rPh>
    <rPh sb="5" eb="7">
      <t>ジョシ</t>
    </rPh>
    <rPh sb="8" eb="10">
      <t>ジョウキュウ</t>
    </rPh>
    <rPh sb="11" eb="14">
      <t>ケイリョウキュウ</t>
    </rPh>
    <phoneticPr fontId="2"/>
  </si>
  <si>
    <t>中学生女子 上級 軽量級</t>
    <rPh sb="0" eb="3">
      <t>チュウガクセイ</t>
    </rPh>
    <rPh sb="6" eb="8">
      <t>ジョウキュウ</t>
    </rPh>
    <rPh sb="9" eb="12">
      <t>ケイリョウキュウ</t>
    </rPh>
    <phoneticPr fontId="2"/>
  </si>
  <si>
    <t>本戦１分３０秒　延長１分　　表彰　優勝</t>
    <rPh sb="6" eb="7">
      <t>ビョウ</t>
    </rPh>
    <phoneticPr fontId="2"/>
  </si>
  <si>
    <t>一般女子(高校以上) 上級 重量級</t>
    <rPh sb="0" eb="2">
      <t>イッパン</t>
    </rPh>
    <rPh sb="2" eb="4">
      <t>ジョシ</t>
    </rPh>
    <rPh sb="5" eb="7">
      <t>コウコウ</t>
    </rPh>
    <rPh sb="7" eb="9">
      <t>イジョウ</t>
    </rPh>
    <rPh sb="11" eb="13">
      <t>ジョウキュウ</t>
    </rPh>
    <rPh sb="14" eb="17">
      <t>ジュウリョウキュウ</t>
    </rPh>
    <phoneticPr fontId="2"/>
  </si>
  <si>
    <t>本戦２分　延長２分　延長２分　　表彰　優勝・準優勝</t>
    <rPh sb="10" eb="12">
      <t>エンチョウ</t>
    </rPh>
    <rPh sb="13" eb="14">
      <t>フン</t>
    </rPh>
    <phoneticPr fontId="2"/>
  </si>
  <si>
    <t>小学１年生女子 上級</t>
    <rPh sb="5" eb="6">
      <t>オンナ</t>
    </rPh>
    <rPh sb="8" eb="9">
      <t>ウエ</t>
    </rPh>
    <rPh sb="9" eb="10">
      <t>キュウ</t>
    </rPh>
    <phoneticPr fontId="2"/>
  </si>
  <si>
    <t>小学２年生女子 上級</t>
    <rPh sb="5" eb="6">
      <t>オンナ</t>
    </rPh>
    <rPh sb="8" eb="9">
      <t>ウエ</t>
    </rPh>
    <rPh sb="9" eb="10">
      <t>キュウ</t>
    </rPh>
    <phoneticPr fontId="2"/>
  </si>
  <si>
    <t>小学３年女子上級</t>
    <rPh sb="0" eb="2">
      <t>ショウガク</t>
    </rPh>
    <rPh sb="4" eb="6">
      <t>ジョシ</t>
    </rPh>
    <rPh sb="6" eb="8">
      <t>ジョウキュウ</t>
    </rPh>
    <phoneticPr fontId="2"/>
  </si>
  <si>
    <t>小学３年男子上級重量+30㎏</t>
    <phoneticPr fontId="2"/>
  </si>
  <si>
    <t>小学３年男子上級軽量-30㎏</t>
    <phoneticPr fontId="2"/>
  </si>
  <si>
    <t>小学２年女子上級</t>
    <rPh sb="0" eb="2">
      <t>ショウガク</t>
    </rPh>
    <rPh sb="3" eb="4">
      <t>ネン</t>
    </rPh>
    <rPh sb="4" eb="6">
      <t>ジョシ</t>
    </rPh>
    <rPh sb="6" eb="8">
      <t>ジョウキュウ</t>
    </rPh>
    <phoneticPr fontId="2"/>
  </si>
  <si>
    <t>小学２年男子上級</t>
    <rPh sb="0" eb="2">
      <t>ショウガク</t>
    </rPh>
    <rPh sb="3" eb="4">
      <t>ネン</t>
    </rPh>
    <rPh sb="4" eb="6">
      <t>ダンシ</t>
    </rPh>
    <rPh sb="6" eb="8">
      <t>ジョウキュウ</t>
    </rPh>
    <phoneticPr fontId="2"/>
  </si>
  <si>
    <t>小学１年女子上級</t>
    <rPh sb="0" eb="2">
      <t>ショウガク</t>
    </rPh>
    <rPh sb="3" eb="4">
      <t>ネン</t>
    </rPh>
    <rPh sb="4" eb="6">
      <t>ジョシ</t>
    </rPh>
    <rPh sb="6" eb="8">
      <t>ジョウキュウ</t>
    </rPh>
    <phoneticPr fontId="2"/>
  </si>
  <si>
    <t>中学生女子上級中量-52kg</t>
    <rPh sb="0" eb="3">
      <t>チュウガクセイ</t>
    </rPh>
    <rPh sb="3" eb="5">
      <t>ジョシ</t>
    </rPh>
    <rPh sb="5" eb="7">
      <t>ジョウキュウ</t>
    </rPh>
    <rPh sb="7" eb="8">
      <t>チュウ</t>
    </rPh>
    <rPh sb="8" eb="9">
      <t>リョウ</t>
    </rPh>
    <phoneticPr fontId="2"/>
  </si>
  <si>
    <t>中学生女子上級重量+52kg</t>
    <rPh sb="0" eb="3">
      <t>チュウガクセイ</t>
    </rPh>
    <rPh sb="3" eb="5">
      <t>ジョシ</t>
    </rPh>
    <rPh sb="5" eb="7">
      <t>ジョウキュウ</t>
    </rPh>
    <rPh sb="7" eb="9">
      <t>ジュウリョウ</t>
    </rPh>
    <phoneticPr fontId="2"/>
  </si>
  <si>
    <t>シニア男子上級軽量-70kg</t>
    <rPh sb="3" eb="5">
      <t>ダンシ</t>
    </rPh>
    <rPh sb="5" eb="7">
      <t>ジョウキュウ</t>
    </rPh>
    <rPh sb="7" eb="9">
      <t>ケイリョウ</t>
    </rPh>
    <phoneticPr fontId="2"/>
  </si>
  <si>
    <t>シニア男子上級重量+70kg</t>
    <rPh sb="3" eb="5">
      <t>ダンシ</t>
    </rPh>
    <rPh sb="5" eb="7">
      <t>ジョウキュウ</t>
    </rPh>
    <rPh sb="7" eb="9">
      <t>ジュウリョウ</t>
    </rPh>
    <phoneticPr fontId="2"/>
  </si>
  <si>
    <t>シニア女子上級軽量-60kg</t>
    <rPh sb="3" eb="5">
      <t>ジョシ</t>
    </rPh>
    <rPh sb="5" eb="7">
      <t>ジョウキュウ</t>
    </rPh>
    <rPh sb="7" eb="9">
      <t>ケイリョウ</t>
    </rPh>
    <phoneticPr fontId="2"/>
  </si>
  <si>
    <t>シニア女子上級重量+60kg</t>
    <rPh sb="3" eb="5">
      <t>ジョシ</t>
    </rPh>
    <rPh sb="5" eb="7">
      <t>ジョウキュウ</t>
    </rPh>
    <rPh sb="7" eb="9">
      <t>ジュウリョウ</t>
    </rPh>
    <phoneticPr fontId="2"/>
  </si>
  <si>
    <t>小学５年男子初級５級以下</t>
    <phoneticPr fontId="2"/>
  </si>
  <si>
    <t>小学５年女子初級５級以下</t>
    <phoneticPr fontId="2"/>
  </si>
  <si>
    <t>小学６年男子初級５級以下</t>
    <phoneticPr fontId="2"/>
  </si>
  <si>
    <t>小学６年女子初級５級以下</t>
    <phoneticPr fontId="2"/>
  </si>
  <si>
    <t>中学男子初級５級以下軽量-50kg</t>
    <rPh sb="10" eb="12">
      <t>ケイリョウ</t>
    </rPh>
    <phoneticPr fontId="2"/>
  </si>
  <si>
    <t>中学男子初級５級以下重量+50kg</t>
    <rPh sb="10" eb="12">
      <t>ジュウリョウ</t>
    </rPh>
    <phoneticPr fontId="2"/>
  </si>
  <si>
    <t>中学女子初級５級以下軽量-50kg</t>
    <rPh sb="10" eb="12">
      <t>ケイリョウ</t>
    </rPh>
    <phoneticPr fontId="2"/>
  </si>
  <si>
    <t>中学女子初級５級以下重量+50kg</t>
    <rPh sb="10" eb="12">
      <t>ジュウリョウ</t>
    </rPh>
    <phoneticPr fontId="2"/>
  </si>
  <si>
    <t>高校男子初級５級以下軽量-60kg</t>
    <rPh sb="10" eb="12">
      <t>ケイリョウ</t>
    </rPh>
    <phoneticPr fontId="2"/>
  </si>
  <si>
    <t>高校男子初級５級以下重量+60kg</t>
    <rPh sb="10" eb="12">
      <t>ジュウリョウ</t>
    </rPh>
    <phoneticPr fontId="2"/>
  </si>
  <si>
    <t>一般男子初級重量+70㎏</t>
    <rPh sb="6" eb="7">
      <t>ジュウ</t>
    </rPh>
    <phoneticPr fontId="2"/>
  </si>
  <si>
    <t>シニア女子初級軽量-60kg</t>
    <rPh sb="3" eb="4">
      <t>ジョ</t>
    </rPh>
    <rPh sb="7" eb="9">
      <t>ケイリョウ</t>
    </rPh>
    <phoneticPr fontId="2"/>
  </si>
  <si>
    <t>シニア女子初級重量+60kg</t>
    <rPh sb="3" eb="4">
      <t>ジョ</t>
    </rPh>
    <rPh sb="7" eb="9">
      <t>ジュウリョウ</t>
    </rPh>
    <phoneticPr fontId="2"/>
  </si>
  <si>
    <t>シニア男子初級軽量-70kg</t>
    <rPh sb="7" eb="9">
      <t>ケイリョウ</t>
    </rPh>
    <phoneticPr fontId="2"/>
  </si>
  <si>
    <t>シニア男子初級重量+70kg</t>
    <rPh sb="7" eb="9">
      <t>ジュウリョウ</t>
    </rPh>
    <phoneticPr fontId="2"/>
  </si>
  <si>
    <t>一般女子初級(高校生以上）軽量-55kg</t>
    <rPh sb="10" eb="12">
      <t>イジョウ</t>
    </rPh>
    <rPh sb="13" eb="15">
      <t>ケイリョウ</t>
    </rPh>
    <phoneticPr fontId="2"/>
  </si>
  <si>
    <t>一般女子初級(高校生以上）重量+55kg</t>
    <rPh sb="10" eb="12">
      <t>イジョウ</t>
    </rPh>
    <rPh sb="13" eb="15">
      <t>ジュウリョウ</t>
    </rPh>
    <phoneticPr fontId="2"/>
  </si>
  <si>
    <t>小学１年生男女混合新人戦</t>
    <rPh sb="0" eb="2">
      <t>ショウガク</t>
    </rPh>
    <rPh sb="3" eb="5">
      <t>ネンセイ</t>
    </rPh>
    <rPh sb="5" eb="7">
      <t>ダンジョ</t>
    </rPh>
    <rPh sb="7" eb="9">
      <t>コンゴウ</t>
    </rPh>
    <rPh sb="9" eb="11">
      <t>シンジン</t>
    </rPh>
    <rPh sb="11" eb="12">
      <t>セン</t>
    </rPh>
    <phoneticPr fontId="2"/>
  </si>
  <si>
    <t>小学２年生男女混合新人戦</t>
    <rPh sb="0" eb="2">
      <t>ショウガク</t>
    </rPh>
    <rPh sb="3" eb="5">
      <t>ネンセイ</t>
    </rPh>
    <rPh sb="5" eb="7">
      <t>ダンジョ</t>
    </rPh>
    <rPh sb="7" eb="9">
      <t>コンゴウ</t>
    </rPh>
    <rPh sb="9" eb="11">
      <t>シンジン</t>
    </rPh>
    <rPh sb="11" eb="12">
      <t>セン</t>
    </rPh>
    <phoneticPr fontId="2"/>
  </si>
  <si>
    <t>小学３年生男子新人戦</t>
    <rPh sb="0" eb="2">
      <t>ショウガク</t>
    </rPh>
    <rPh sb="3" eb="5">
      <t>ネンセイ</t>
    </rPh>
    <rPh sb="5" eb="7">
      <t>ダンシ</t>
    </rPh>
    <rPh sb="7" eb="9">
      <t>シンジン</t>
    </rPh>
    <rPh sb="9" eb="10">
      <t>セン</t>
    </rPh>
    <phoneticPr fontId="2"/>
  </si>
  <si>
    <t>小学３年生女子新人戦</t>
    <rPh sb="0" eb="2">
      <t>ショウガク</t>
    </rPh>
    <rPh sb="3" eb="5">
      <t>ネンセイ</t>
    </rPh>
    <rPh sb="5" eb="7">
      <t>ジョシ</t>
    </rPh>
    <rPh sb="7" eb="9">
      <t>シンジン</t>
    </rPh>
    <rPh sb="9" eb="10">
      <t>セン</t>
    </rPh>
    <phoneticPr fontId="2"/>
  </si>
  <si>
    <t>小学４年生男子新人戦</t>
    <rPh sb="0" eb="2">
      <t>ショウガク</t>
    </rPh>
    <rPh sb="3" eb="5">
      <t>ネンセイ</t>
    </rPh>
    <rPh sb="5" eb="7">
      <t>ダンシ</t>
    </rPh>
    <rPh sb="7" eb="9">
      <t>シンジン</t>
    </rPh>
    <rPh sb="9" eb="10">
      <t>セン</t>
    </rPh>
    <phoneticPr fontId="2"/>
  </si>
  <si>
    <t>小学４年生女子新人戦</t>
    <rPh sb="0" eb="2">
      <t>ショウガク</t>
    </rPh>
    <rPh sb="3" eb="5">
      <t>ネンセイ</t>
    </rPh>
    <rPh sb="5" eb="7">
      <t>ジョシ</t>
    </rPh>
    <rPh sb="7" eb="9">
      <t>シンジン</t>
    </rPh>
    <rPh sb="9" eb="10">
      <t>セン</t>
    </rPh>
    <phoneticPr fontId="2"/>
  </si>
  <si>
    <t>小学５年生男子新人戦</t>
    <rPh sb="0" eb="2">
      <t>ショウガク</t>
    </rPh>
    <rPh sb="3" eb="5">
      <t>ネンセイ</t>
    </rPh>
    <rPh sb="5" eb="7">
      <t>ダンシ</t>
    </rPh>
    <rPh sb="7" eb="9">
      <t>シンジン</t>
    </rPh>
    <rPh sb="9" eb="10">
      <t>セン</t>
    </rPh>
    <phoneticPr fontId="2"/>
  </si>
  <si>
    <t>小学５年生女子新人戦</t>
    <rPh sb="0" eb="2">
      <t>ショウガク</t>
    </rPh>
    <rPh sb="3" eb="5">
      <t>ネンセイ</t>
    </rPh>
    <rPh sb="5" eb="7">
      <t>ジョシ</t>
    </rPh>
    <rPh sb="7" eb="9">
      <t>シンジン</t>
    </rPh>
    <rPh sb="9" eb="10">
      <t>セン</t>
    </rPh>
    <phoneticPr fontId="2"/>
  </si>
  <si>
    <t>小学６年生男子新人戦</t>
    <rPh sb="0" eb="2">
      <t>ショウガク</t>
    </rPh>
    <rPh sb="3" eb="5">
      <t>ネンセイ</t>
    </rPh>
    <rPh sb="5" eb="7">
      <t>ダンシ</t>
    </rPh>
    <rPh sb="7" eb="9">
      <t>シンジン</t>
    </rPh>
    <rPh sb="9" eb="10">
      <t>セン</t>
    </rPh>
    <phoneticPr fontId="2"/>
  </si>
  <si>
    <t>小学６年生女子新人戦</t>
    <rPh sb="0" eb="2">
      <t>ショウガク</t>
    </rPh>
    <rPh sb="3" eb="5">
      <t>ネンセイ</t>
    </rPh>
    <rPh sb="5" eb="7">
      <t>ジョシ</t>
    </rPh>
    <rPh sb="7" eb="9">
      <t>シンジン</t>
    </rPh>
    <rPh sb="9" eb="10">
      <t>セン</t>
    </rPh>
    <phoneticPr fontId="2"/>
  </si>
  <si>
    <t>人数</t>
    <rPh sb="0" eb="2">
      <t>ニンズウ</t>
    </rPh>
    <phoneticPr fontId="2"/>
  </si>
  <si>
    <t>合計人数</t>
    <rPh sb="0" eb="2">
      <t>ごうけい</t>
    </rPh>
    <rPh sb="2" eb="4">
      <t>にんずう</t>
    </rPh>
    <phoneticPr fontId="9" type="Hiragana"/>
  </si>
  <si>
    <t>全極真 兵庫米山道場</t>
    <rPh sb="0" eb="1">
      <t>ぜん</t>
    </rPh>
    <rPh sb="1" eb="3">
      <t>きょくしん</t>
    </rPh>
    <rPh sb="4" eb="6">
      <t>ひょうご</t>
    </rPh>
    <rPh sb="6" eb="8">
      <t>よねやま</t>
    </rPh>
    <rPh sb="8" eb="10">
      <t>どうじょう</t>
    </rPh>
    <phoneticPr fontId="9" type="Hiragana"/>
  </si>
  <si>
    <t>合計</t>
    <rPh sb="0" eb="2">
      <t>ゴウケイ</t>
    </rPh>
    <phoneticPr fontId="2"/>
  </si>
  <si>
    <t>【2025　全極真東日本選抜空手道選手権大会】　申込者リスト</t>
    <rPh sb="6" eb="7">
      <t>ゼン</t>
    </rPh>
    <rPh sb="7" eb="9">
      <t>キョクシン</t>
    </rPh>
    <rPh sb="9" eb="10">
      <t>ヒガシ</t>
    </rPh>
    <rPh sb="10" eb="12">
      <t>ニホン</t>
    </rPh>
    <rPh sb="12" eb="14">
      <t>センバツ</t>
    </rPh>
    <rPh sb="14" eb="16">
      <t>カラテ</t>
    </rPh>
    <rPh sb="16" eb="17">
      <t>ドウ</t>
    </rPh>
    <rPh sb="17" eb="20">
      <t>センシュケン</t>
    </rPh>
    <rPh sb="20" eb="22">
      <t>タイカイ</t>
    </rPh>
    <rPh sb="24" eb="26">
      <t>モウシコミ</t>
    </rPh>
    <rPh sb="26" eb="27">
      <t>シャ</t>
    </rPh>
    <phoneticPr fontId="2"/>
  </si>
  <si>
    <t>小学２年男子初級7級以下</t>
    <phoneticPr fontId="2"/>
  </si>
  <si>
    <t>小学２年女子初級7級以下</t>
    <phoneticPr fontId="2"/>
  </si>
  <si>
    <t>小学３年男子初級6級以下</t>
    <phoneticPr fontId="2"/>
  </si>
  <si>
    <t>小学３年女子初級6級以下</t>
    <phoneticPr fontId="2"/>
  </si>
  <si>
    <t>小学４年男子初級5級以下</t>
    <phoneticPr fontId="2"/>
  </si>
  <si>
    <t>小学４年女子初級5級以下</t>
    <phoneticPr fontId="2"/>
  </si>
  <si>
    <t>小学１年男子初級8級以下</t>
    <phoneticPr fontId="2"/>
  </si>
  <si>
    <t>小学１年女子初級8級以下</t>
    <phoneticPr fontId="2"/>
  </si>
  <si>
    <t>大谷　斗真</t>
    <rPh sb="0" eb="2">
      <t>おおたに</t>
    </rPh>
    <rPh sb="3" eb="4">
      <t>と</t>
    </rPh>
    <rPh sb="4" eb="5">
      <t>ま</t>
    </rPh>
    <phoneticPr fontId="9" type="Hiragana"/>
  </si>
  <si>
    <t>おおたに　とうま</t>
    <phoneticPr fontId="9" type="Hiragana"/>
  </si>
  <si>
    <t>全極真志優会　八王子道場</t>
    <rPh sb="0" eb="1">
      <t>ぜん</t>
    </rPh>
    <rPh sb="1" eb="3">
      <t>きょくしん</t>
    </rPh>
    <rPh sb="3" eb="4">
      <t>し</t>
    </rPh>
    <rPh sb="4" eb="5">
      <t>ゆう</t>
    </rPh>
    <rPh sb="5" eb="6">
      <t>かい</t>
    </rPh>
    <rPh sb="7" eb="10">
      <t>はちおうじ</t>
    </rPh>
    <rPh sb="10" eb="12">
      <t>どうじょう</t>
    </rPh>
    <phoneticPr fontId="9" type="Hiragana"/>
  </si>
  <si>
    <t>男</t>
    <rPh sb="0" eb="1">
      <t>お</t>
    </rPh>
    <phoneticPr fontId="9" type="Hiragana"/>
  </si>
  <si>
    <t>全極真関東３位、報徳杯優勝</t>
    <rPh sb="0" eb="3">
      <t>ぜんきょくしん</t>
    </rPh>
    <rPh sb="3" eb="5">
      <t>かんとう</t>
    </rPh>
    <rPh sb="6" eb="7">
      <t>い</t>
    </rPh>
    <rPh sb="8" eb="11">
      <t>ほうとくはい</t>
    </rPh>
    <rPh sb="11" eb="13">
      <t>ゆうしょう</t>
    </rPh>
    <phoneticPr fontId="9" type="Hiragana"/>
  </si>
  <si>
    <t>太田　龍碧</t>
    <rPh sb="0" eb="2">
      <t>おおた</t>
    </rPh>
    <rPh sb="3" eb="4">
      <t>りゅう</t>
    </rPh>
    <rPh sb="4" eb="5">
      <t>あおい</t>
    </rPh>
    <phoneticPr fontId="9" type="Hiragana"/>
  </si>
  <si>
    <t>おおた　りゅうあ</t>
    <phoneticPr fontId="9" type="Hiragana"/>
  </si>
  <si>
    <t>全極真志優会　町田小山道場</t>
    <rPh sb="0" eb="1">
      <t>ぜん</t>
    </rPh>
    <rPh sb="1" eb="3">
      <t>きょくしん</t>
    </rPh>
    <rPh sb="3" eb="4">
      <t>し</t>
    </rPh>
    <rPh sb="4" eb="5">
      <t>ゆう</t>
    </rPh>
    <rPh sb="5" eb="6">
      <t>かい</t>
    </rPh>
    <rPh sb="7" eb="9">
      <t>まちだ</t>
    </rPh>
    <rPh sb="9" eb="11">
      <t>おやま</t>
    </rPh>
    <rPh sb="11" eb="13">
      <t>どうじょう</t>
    </rPh>
    <phoneticPr fontId="9" type="Hiragana"/>
  </si>
  <si>
    <t>月足　心咲</t>
    <rPh sb="0" eb="2">
      <t>つきあし</t>
    </rPh>
    <rPh sb="3" eb="4">
      <t>こころ</t>
    </rPh>
    <rPh sb="4" eb="5">
      <t>さ</t>
    </rPh>
    <phoneticPr fontId="9" type="Hiragana"/>
  </si>
  <si>
    <t>つきあし　みさき</t>
    <phoneticPr fontId="9" type="Hiragana"/>
  </si>
  <si>
    <t>女</t>
    <rPh sb="0" eb="1">
      <t>じょ</t>
    </rPh>
    <phoneticPr fontId="9" type="Hiragana"/>
  </si>
  <si>
    <t>2023，2024全日本チャンピオンシップ優勝</t>
    <rPh sb="9" eb="12">
      <t>ぜんにほん</t>
    </rPh>
    <rPh sb="21" eb="23">
      <t>ゆうしょう</t>
    </rPh>
    <phoneticPr fontId="9" type="Hiragana"/>
  </si>
  <si>
    <t>秋本　龍哉</t>
    <rPh sb="0" eb="2">
      <t>あきもと</t>
    </rPh>
    <rPh sb="3" eb="4">
      <t>りゅう</t>
    </rPh>
    <rPh sb="4" eb="5">
      <t>や</t>
    </rPh>
    <phoneticPr fontId="9" type="Hiragana"/>
  </si>
  <si>
    <t>JFKO全日本３位、全極真関東、神奈川優勝</t>
    <rPh sb="4" eb="7">
      <t>ぜんにほん</t>
    </rPh>
    <rPh sb="8" eb="9">
      <t>い</t>
    </rPh>
    <rPh sb="10" eb="11">
      <t>ぜん</t>
    </rPh>
    <rPh sb="11" eb="13">
      <t>きょくしん</t>
    </rPh>
    <rPh sb="13" eb="15">
      <t>かんとう</t>
    </rPh>
    <rPh sb="16" eb="19">
      <t>かながわ</t>
    </rPh>
    <rPh sb="19" eb="21">
      <t>ゆうしょう</t>
    </rPh>
    <phoneticPr fontId="9" type="Hiragana"/>
  </si>
  <si>
    <t>鈴木　白虎</t>
    <rPh sb="0" eb="2">
      <t>すずき</t>
    </rPh>
    <rPh sb="3" eb="4">
      <t>しろ</t>
    </rPh>
    <rPh sb="4" eb="5">
      <t>とら</t>
    </rPh>
    <phoneticPr fontId="9" type="Hiragana"/>
  </si>
  <si>
    <t>すずき　はくと</t>
    <phoneticPr fontId="9" type="Hiragana"/>
  </si>
  <si>
    <t>神奈川、静岡準優勝、岐阜３位</t>
    <rPh sb="0" eb="3">
      <t>かながわ</t>
    </rPh>
    <rPh sb="4" eb="6">
      <t>しずおか</t>
    </rPh>
    <rPh sb="6" eb="9">
      <t>じゅんゆうしょう</t>
    </rPh>
    <rPh sb="10" eb="12">
      <t>ぎふ</t>
    </rPh>
    <rPh sb="13" eb="14">
      <t>い</t>
    </rPh>
    <phoneticPr fontId="9" type="Hiragana"/>
  </si>
  <si>
    <t>藤倉　清太郎</t>
    <rPh sb="0" eb="2">
      <t>ふじくら</t>
    </rPh>
    <rPh sb="3" eb="6">
      <t>せいたろう</t>
    </rPh>
    <phoneticPr fontId="9" type="Hiragana"/>
  </si>
  <si>
    <t>東日本初級３位</t>
    <rPh sb="0" eb="3">
      <t>ひがしにほん</t>
    </rPh>
    <rPh sb="3" eb="5">
      <t>しょきゅう</t>
    </rPh>
    <rPh sb="6" eb="7">
      <t>い</t>
    </rPh>
    <phoneticPr fontId="9" type="Hiragana"/>
  </si>
  <si>
    <t>山内　すみれ</t>
    <rPh sb="0" eb="2">
      <t>やまうち</t>
    </rPh>
    <phoneticPr fontId="9" type="Hiragana"/>
  </si>
  <si>
    <t>やまのうち　すみれ</t>
    <phoneticPr fontId="9" type="Hiragana"/>
  </si>
  <si>
    <t>全極真志優会　町田小山道場</t>
    <rPh sb="0" eb="1">
      <t>ぜん</t>
    </rPh>
    <rPh sb="1" eb="3">
      <t>きょくしん</t>
    </rPh>
    <rPh sb="3" eb="4">
      <t>し</t>
    </rPh>
    <rPh sb="4" eb="5">
      <t>ゆう</t>
    </rPh>
    <rPh sb="5" eb="6">
      <t>かい</t>
    </rPh>
    <rPh sb="7" eb="11">
      <t>まちだおやま</t>
    </rPh>
    <rPh sb="11" eb="13">
      <t>どうじょう</t>
    </rPh>
    <phoneticPr fontId="9" type="Hiragana"/>
  </si>
  <si>
    <t>秋本　晟弐</t>
    <rPh sb="0" eb="2">
      <t>あきもと</t>
    </rPh>
    <rPh sb="3" eb="4">
      <t>あきら</t>
    </rPh>
    <rPh sb="4" eb="5">
      <t>に</t>
    </rPh>
    <phoneticPr fontId="9" type="Hiragana"/>
  </si>
  <si>
    <t>あきもと　じょうじ</t>
    <phoneticPr fontId="9" type="Hiragana"/>
  </si>
  <si>
    <t>中1</t>
    <rPh sb="0" eb="1">
      <t>なか</t>
    </rPh>
    <phoneticPr fontId="9" type="Hiragana"/>
  </si>
  <si>
    <t>東日本優勝、ゲンキチャレンジ優勝、静岡優勝</t>
    <rPh sb="0" eb="3">
      <t>ひがしにほん</t>
    </rPh>
    <rPh sb="3" eb="5">
      <t>ゆうしょう</t>
    </rPh>
    <rPh sb="14" eb="16">
      <t>ゆうしょう</t>
    </rPh>
    <rPh sb="17" eb="19">
      <t>しずおか</t>
    </rPh>
    <rPh sb="19" eb="21">
      <t>ゆうしょう</t>
    </rPh>
    <phoneticPr fontId="9" type="Hiragana"/>
  </si>
  <si>
    <t>伊藤　匠吾</t>
    <rPh sb="0" eb="2">
      <t>いとう</t>
    </rPh>
    <rPh sb="3" eb="5">
      <t>しょうご</t>
    </rPh>
    <phoneticPr fontId="9" type="Hiragana"/>
  </si>
  <si>
    <t>神奈川準優勝、静岡伊東優勝</t>
    <rPh sb="0" eb="3">
      <t>かながわ</t>
    </rPh>
    <rPh sb="3" eb="6">
      <t>じゅんゆうしょう</t>
    </rPh>
    <rPh sb="7" eb="9">
      <t>しずおか</t>
    </rPh>
    <rPh sb="9" eb="11">
      <t>いとう</t>
    </rPh>
    <rPh sb="11" eb="13">
      <t>ゆうしょう</t>
    </rPh>
    <phoneticPr fontId="9" type="Hiragana"/>
  </si>
  <si>
    <t>　原　大治郎</t>
    <rPh sb="1" eb="2">
      <t>はら</t>
    </rPh>
    <rPh sb="3" eb="6">
      <t>だいじろう</t>
    </rPh>
    <phoneticPr fontId="9" type="Hiragana"/>
  </si>
  <si>
    <t>東日本初級準優勝</t>
    <rPh sb="0" eb="3">
      <t>ひがしにほん</t>
    </rPh>
    <rPh sb="3" eb="5">
      <t>しょきゅう</t>
    </rPh>
    <rPh sb="5" eb="8">
      <t>じゅんゆうしょう</t>
    </rPh>
    <phoneticPr fontId="9" type="Hiragana"/>
  </si>
  <si>
    <t>小泉　知明</t>
    <rPh sb="0" eb="2">
      <t>こいずみ</t>
    </rPh>
    <rPh sb="3" eb="5">
      <t>ともあき</t>
    </rPh>
    <phoneticPr fontId="9" type="Hiragana"/>
  </si>
  <si>
    <t>西関東初級３位。関東初級３位</t>
    <rPh sb="0" eb="3">
      <t>にしかんとう</t>
    </rPh>
    <rPh sb="3" eb="5">
      <t>しょきゅう</t>
    </rPh>
    <rPh sb="6" eb="7">
      <t>い</t>
    </rPh>
    <rPh sb="8" eb="10">
      <t>かんとう</t>
    </rPh>
    <rPh sb="10" eb="12">
      <t>しょきゅう</t>
    </rPh>
    <rPh sb="13" eb="14">
      <t>い</t>
    </rPh>
    <phoneticPr fontId="9" type="Hiragana"/>
  </si>
  <si>
    <t>小泉　雄大</t>
    <rPh sb="0" eb="2">
      <t>こいずみ</t>
    </rPh>
    <rPh sb="3" eb="5">
      <t>ゆうだい</t>
    </rPh>
    <phoneticPr fontId="9" type="Hiragana"/>
  </si>
  <si>
    <t>三瓶　陽大</t>
    <rPh sb="0" eb="2">
      <t>さんぺい</t>
    </rPh>
    <rPh sb="3" eb="4">
      <t>よう</t>
    </rPh>
    <rPh sb="4" eb="5">
      <t>だい</t>
    </rPh>
    <phoneticPr fontId="9" type="Hiragana"/>
  </si>
  <si>
    <t>さんべ　　ひなた</t>
    <phoneticPr fontId="9" type="Hiragana"/>
  </si>
  <si>
    <t>中2</t>
    <rPh sb="0" eb="1">
      <t>なか</t>
    </rPh>
    <phoneticPr fontId="9" type="Hiragana"/>
  </si>
  <si>
    <t>小泉　風真</t>
    <rPh sb="0" eb="2">
      <t>こいずみ</t>
    </rPh>
    <rPh sb="3" eb="5">
      <t>ふうま</t>
    </rPh>
    <phoneticPr fontId="9" type="Hiragana"/>
  </si>
  <si>
    <t>中3</t>
    <rPh sb="0" eb="1">
      <t>なか</t>
    </rPh>
    <phoneticPr fontId="9" type="Hiragana"/>
  </si>
  <si>
    <t>鈴木　南砂</t>
    <rPh sb="0" eb="2">
      <t>すずき</t>
    </rPh>
    <rPh sb="3" eb="4">
      <t>みなみ</t>
    </rPh>
    <rPh sb="4" eb="5">
      <t>すな</t>
    </rPh>
    <phoneticPr fontId="9" type="Hiragana"/>
  </si>
  <si>
    <t>すずき　なずな</t>
    <phoneticPr fontId="9" type="Hiragana"/>
  </si>
  <si>
    <t>甲信大会優勝、北信越優勝、報徳杯優勝</t>
    <rPh sb="0" eb="2">
      <t>こうしん</t>
    </rPh>
    <rPh sb="2" eb="4">
      <t>たいかい</t>
    </rPh>
    <rPh sb="4" eb="6">
      <t>ゆうしょう</t>
    </rPh>
    <rPh sb="7" eb="10">
      <t>ほくしんえつ</t>
    </rPh>
    <rPh sb="10" eb="12">
      <t>ゆうしょう</t>
    </rPh>
    <rPh sb="13" eb="15">
      <t>ほうとく</t>
    </rPh>
    <rPh sb="15" eb="16">
      <t>はい</t>
    </rPh>
    <rPh sb="16" eb="18">
      <t>ゆうしょう</t>
    </rPh>
    <phoneticPr fontId="9" type="Hiragana"/>
  </si>
  <si>
    <t>赤見　颯斗</t>
    <rPh sb="0" eb="2">
      <t>あかみ</t>
    </rPh>
    <rPh sb="3" eb="4">
      <t>はやて</t>
    </rPh>
    <rPh sb="4" eb="5">
      <t>と</t>
    </rPh>
    <phoneticPr fontId="9" type="Hiragana"/>
  </si>
  <si>
    <t>あかみ　はやと</t>
    <phoneticPr fontId="9" type="Hiragana"/>
  </si>
  <si>
    <t>高2</t>
    <rPh sb="0" eb="1">
      <t>こう</t>
    </rPh>
    <phoneticPr fontId="9" type="Hiragana"/>
  </si>
  <si>
    <t>小泉　心音</t>
    <rPh sb="0" eb="2">
      <t>こいずみ</t>
    </rPh>
    <rPh sb="3" eb="4">
      <t>こころ</t>
    </rPh>
    <rPh sb="4" eb="5">
      <t>おん</t>
    </rPh>
    <phoneticPr fontId="9" type="Hiragana"/>
  </si>
  <si>
    <t>こいずみ　ここね</t>
    <phoneticPr fontId="9" type="Hiragana"/>
  </si>
  <si>
    <t>高1</t>
    <rPh sb="0" eb="1">
      <t>こう</t>
    </rPh>
    <phoneticPr fontId="9" type="Hiragana"/>
  </si>
  <si>
    <t>田中　啓登</t>
    <rPh sb="0" eb="2">
      <t>たなか</t>
    </rPh>
    <rPh sb="3" eb="4">
      <t>けい</t>
    </rPh>
    <rPh sb="4" eb="5">
      <t>と</t>
    </rPh>
    <phoneticPr fontId="9" type="Hiragana"/>
  </si>
  <si>
    <t>男</t>
    <rPh sb="0" eb="1">
      <t>お</t>
    </rPh>
    <phoneticPr fontId="9" type="Hiragana"/>
  </si>
  <si>
    <t>白井　雪翔</t>
    <rPh sb="0" eb="2">
      <t>しらい</t>
    </rPh>
    <rPh sb="3" eb="4">
      <t>ゆき</t>
    </rPh>
    <rPh sb="4" eb="5">
      <t>しょう</t>
    </rPh>
    <phoneticPr fontId="9" type="Hiragana"/>
  </si>
  <si>
    <t>しらい　ゆきと</t>
    <phoneticPr fontId="9" type="Hiragana"/>
  </si>
  <si>
    <t>下釜　久遠</t>
    <rPh sb="0" eb="2">
      <t>しもがま</t>
    </rPh>
    <rPh sb="3" eb="4">
      <t>く</t>
    </rPh>
    <rPh sb="4" eb="5">
      <t>おん</t>
    </rPh>
    <phoneticPr fontId="9" type="Hiragana"/>
  </si>
  <si>
    <t>池田　八重</t>
    <rPh sb="0" eb="2">
      <t>いけだ</t>
    </rPh>
    <rPh sb="3" eb="5">
      <t>やえ</t>
    </rPh>
    <phoneticPr fontId="9" type="Hiragana"/>
  </si>
  <si>
    <t>女</t>
    <rPh sb="0" eb="1">
      <t>じょ</t>
    </rPh>
    <phoneticPr fontId="9" type="Hiragana"/>
  </si>
  <si>
    <t>池田　八雲</t>
    <rPh sb="0" eb="2">
      <t>いけだ</t>
    </rPh>
    <rPh sb="3" eb="5">
      <t>やくも</t>
    </rPh>
    <phoneticPr fontId="9" type="Hiragana"/>
  </si>
  <si>
    <t>　堀　　典</t>
    <rPh sb="1" eb="2">
      <t>ほり</t>
    </rPh>
    <rPh sb="4" eb="5">
      <t>てん</t>
    </rPh>
    <phoneticPr fontId="9" type="Hiragana"/>
  </si>
  <si>
    <t>會田　詩乃</t>
    <rPh sb="0" eb="1">
      <t>かい</t>
    </rPh>
    <rPh sb="1" eb="2">
      <t>た</t>
    </rPh>
    <rPh sb="3" eb="4">
      <t>し</t>
    </rPh>
    <rPh sb="4" eb="5">
      <t>の</t>
    </rPh>
    <phoneticPr fontId="9" type="Hiragana"/>
  </si>
  <si>
    <t>かいだ　しの</t>
    <phoneticPr fontId="9" type="Hiragana"/>
  </si>
  <si>
    <t>河野　隼人</t>
    <rPh sb="0" eb="2">
      <t>こうの</t>
    </rPh>
    <rPh sb="3" eb="5">
      <t>はやと</t>
    </rPh>
    <phoneticPr fontId="9" type="Hiragana"/>
  </si>
  <si>
    <t>武錬チャレンジマッチ２位</t>
    <rPh sb="0" eb="1">
      <t>ぶ</t>
    </rPh>
    <rPh sb="1" eb="2">
      <t>れん</t>
    </rPh>
    <rPh sb="11" eb="12">
      <t>い</t>
    </rPh>
    <phoneticPr fontId="9" type="Hiragana"/>
  </si>
  <si>
    <t>鶴岡　恵吾</t>
    <rPh sb="0" eb="2">
      <t>つるおか</t>
    </rPh>
    <rPh sb="3" eb="5">
      <t>けいご</t>
    </rPh>
    <phoneticPr fontId="9" type="Hiragana"/>
  </si>
  <si>
    <t>MUGEN リベンジ戦優勝</t>
    <rPh sb="10" eb="11">
      <t>せん</t>
    </rPh>
    <rPh sb="11" eb="13">
      <t>ゆうしょう</t>
    </rPh>
    <phoneticPr fontId="9" type="Hiragana"/>
  </si>
  <si>
    <t>山本　　昴</t>
    <rPh sb="0" eb="2">
      <t>やまもと</t>
    </rPh>
    <rPh sb="4" eb="5">
      <t>すばる</t>
    </rPh>
    <phoneticPr fontId="9" type="Hiragana"/>
  </si>
  <si>
    <t>やまもと　こう</t>
    <phoneticPr fontId="9" type="Hiragana"/>
  </si>
  <si>
    <t>JKKF初級準優勝</t>
    <rPh sb="4" eb="6">
      <t>しょきゅう</t>
    </rPh>
    <rPh sb="6" eb="9">
      <t>じゅんゆうしょう</t>
    </rPh>
    <phoneticPr fontId="9" type="Hiragana"/>
  </si>
  <si>
    <t>勝島　凜太郎</t>
    <rPh sb="0" eb="2">
      <t>かつしま</t>
    </rPh>
    <rPh sb="3" eb="6">
      <t>りんたろう</t>
    </rPh>
    <phoneticPr fontId="9" type="Hiragana"/>
  </si>
  <si>
    <t>中1</t>
    <rPh sb="0" eb="1">
      <t>なか</t>
    </rPh>
    <phoneticPr fontId="9" type="Hiragana"/>
  </si>
  <si>
    <t>中村　汐里</t>
    <rPh sb="0" eb="2">
      <t>なかむら</t>
    </rPh>
    <rPh sb="3" eb="5">
      <t>しおり</t>
    </rPh>
    <phoneticPr fontId="9" type="Hiragana"/>
  </si>
  <si>
    <t>月足　奏心</t>
    <rPh sb="0" eb="2">
      <t>つきあし</t>
    </rPh>
    <rPh sb="3" eb="4">
      <t>かなで</t>
    </rPh>
    <rPh sb="4" eb="5">
      <t>こころ</t>
    </rPh>
    <phoneticPr fontId="9" type="Hiragana"/>
  </si>
  <si>
    <t>つきあし　かなみ</t>
    <phoneticPr fontId="9" type="Hiragana"/>
  </si>
  <si>
    <t>柴田　琴羽</t>
    <rPh sb="0" eb="2">
      <t>しばた</t>
    </rPh>
    <rPh sb="3" eb="4">
      <t>こと</t>
    </rPh>
    <rPh sb="4" eb="5">
      <t>は</t>
    </rPh>
    <phoneticPr fontId="9" type="Hiragana"/>
  </si>
  <si>
    <t>加和　侑馬</t>
    <rPh sb="0" eb="2">
      <t>かわ</t>
    </rPh>
    <rPh sb="3" eb="4">
      <t>ゆう</t>
    </rPh>
    <rPh sb="4" eb="5">
      <t>ま</t>
    </rPh>
    <phoneticPr fontId="9" type="Hiragana"/>
  </si>
  <si>
    <t>鶴岡　瑞己</t>
    <rPh sb="0" eb="2">
      <t>つるおか</t>
    </rPh>
    <rPh sb="3" eb="4">
      <t>みず</t>
    </rPh>
    <rPh sb="4" eb="5">
      <t>き</t>
    </rPh>
    <phoneticPr fontId="9" type="Hiragana"/>
  </si>
  <si>
    <t>𠮷岡　一平</t>
    <rPh sb="0" eb="3">
      <t>よしおか</t>
    </rPh>
    <rPh sb="4" eb="6">
      <t>いっぺい</t>
    </rPh>
    <phoneticPr fontId="9" type="Hiragana"/>
  </si>
  <si>
    <t>佐藤　　灯</t>
    <rPh sb="0" eb="2">
      <t>さとう</t>
    </rPh>
    <rPh sb="4" eb="5">
      <t>あかり</t>
    </rPh>
    <phoneticPr fontId="9" type="Hiragana"/>
  </si>
  <si>
    <t>小泉　　蓮</t>
    <rPh sb="0" eb="2">
      <t>こいずみ</t>
    </rPh>
    <rPh sb="4" eb="5">
      <t>れん</t>
    </rPh>
    <phoneticPr fontId="9" type="Hiragana"/>
  </si>
  <si>
    <t>松清　凪紗</t>
    <rPh sb="0" eb="2">
      <t>まつきよ</t>
    </rPh>
    <rPh sb="3" eb="4">
      <t>なぎ</t>
    </rPh>
    <rPh sb="4" eb="5">
      <t>さ</t>
    </rPh>
    <phoneticPr fontId="9" type="Hiragana"/>
  </si>
  <si>
    <t>岩佐　鳳乃果</t>
    <rPh sb="0" eb="2">
      <t>いわさ</t>
    </rPh>
    <rPh sb="3" eb="4">
      <t>おおとり</t>
    </rPh>
    <rPh sb="4" eb="5">
      <t>の</t>
    </rPh>
    <rPh sb="5" eb="6">
      <t>か</t>
    </rPh>
    <phoneticPr fontId="9" type="Hiragana"/>
  </si>
  <si>
    <t>いわさ　ほのか</t>
    <phoneticPr fontId="9" type="Hiragana"/>
  </si>
  <si>
    <t>山口　洸音</t>
    <rPh sb="0" eb="2">
      <t>やまぐち</t>
    </rPh>
    <rPh sb="3" eb="4">
      <t>こう</t>
    </rPh>
    <rPh sb="4" eb="5">
      <t>おん</t>
    </rPh>
    <phoneticPr fontId="9" type="Hiragana"/>
  </si>
  <si>
    <t>やまぐち　ひろと</t>
    <phoneticPr fontId="9" type="Hiragana"/>
  </si>
  <si>
    <t>下釜　大和</t>
    <rPh sb="0" eb="2">
      <t>しもがま</t>
    </rPh>
    <rPh sb="3" eb="5">
      <t>やまと</t>
    </rPh>
    <phoneticPr fontId="9" type="Hiragana"/>
  </si>
  <si>
    <t>無級</t>
    <rPh sb="0" eb="2">
      <t>むきゅう</t>
    </rPh>
    <phoneticPr fontId="9" type="Hiragana"/>
  </si>
  <si>
    <t>Yang Jengu</t>
    <phoneticPr fontId="9" type="Hiragana"/>
  </si>
  <si>
    <t>ヤン・ゾンウ</t>
    <phoneticPr fontId="9" type="Hiragana"/>
  </si>
  <si>
    <t>全極真　韓国ソウル支部</t>
    <rPh sb="0" eb="1">
      <t>ぜん</t>
    </rPh>
    <rPh sb="1" eb="3">
      <t>きょくしん</t>
    </rPh>
    <rPh sb="4" eb="6">
      <t>かんこく</t>
    </rPh>
    <rPh sb="9" eb="11">
      <t>しぶ</t>
    </rPh>
    <phoneticPr fontId="9" type="Hiragana"/>
  </si>
  <si>
    <t>井村　千夏</t>
    <rPh sb="0" eb="2">
      <t>いむら</t>
    </rPh>
    <rPh sb="3" eb="5">
      <t>ちなつ</t>
    </rPh>
    <phoneticPr fontId="9" type="Hiragana"/>
  </si>
  <si>
    <t>いむら　ちなつ</t>
    <phoneticPr fontId="9" type="Hiragana"/>
  </si>
  <si>
    <t>吉澤　結羽</t>
    <rPh sb="0" eb="2">
      <t>よしざわ</t>
    </rPh>
    <rPh sb="3" eb="4">
      <t>ゆい</t>
    </rPh>
    <rPh sb="4" eb="5">
      <t>はね</t>
    </rPh>
    <phoneticPr fontId="9" type="Hiragana"/>
  </si>
  <si>
    <t>よしざわ　ゆうわ</t>
    <phoneticPr fontId="9" type="Hiragana"/>
  </si>
  <si>
    <t>昭誠会</t>
    <rPh sb="0" eb="1">
      <t>あきら</t>
    </rPh>
    <rPh sb="1" eb="2">
      <t>まこと</t>
    </rPh>
    <rPh sb="2" eb="3">
      <t>かい</t>
    </rPh>
    <phoneticPr fontId="9" type="Hiragana"/>
  </si>
  <si>
    <t>極真サムライ杯準優勝</t>
    <rPh sb="0" eb="2">
      <t>きょくしん</t>
    </rPh>
    <rPh sb="6" eb="7">
      <t>はい</t>
    </rPh>
    <rPh sb="7" eb="10">
      <t>じゅんゆうしょう</t>
    </rPh>
    <phoneticPr fontId="9" type="Hiragana"/>
  </si>
  <si>
    <t>折本　涼晟</t>
    <rPh sb="0" eb="2">
      <t>おりもと</t>
    </rPh>
    <rPh sb="3" eb="4">
      <t>りょう</t>
    </rPh>
    <rPh sb="4" eb="5">
      <t>あきら</t>
    </rPh>
    <phoneticPr fontId="9" type="Hiragana"/>
  </si>
  <si>
    <t>おりもと　りょうせい</t>
    <phoneticPr fontId="9" type="Hiragana"/>
  </si>
  <si>
    <t>男</t>
    <rPh sb="0" eb="1">
      <t>お</t>
    </rPh>
    <phoneticPr fontId="9" type="Hiragana"/>
  </si>
  <si>
    <t>茨城県大会３位</t>
    <rPh sb="0" eb="3">
      <t>いばらきけん</t>
    </rPh>
    <rPh sb="3" eb="5">
      <t>たいかい</t>
    </rPh>
    <rPh sb="6" eb="7">
      <t>い</t>
    </rPh>
    <phoneticPr fontId="9" type="Hiragana"/>
  </si>
  <si>
    <t>折本　悠</t>
    <rPh sb="0" eb="2">
      <t>おりもと</t>
    </rPh>
    <rPh sb="3" eb="4">
      <t>ゆう</t>
    </rPh>
    <phoneticPr fontId="9" type="Hiragana"/>
  </si>
  <si>
    <t>おりもと　しゅう</t>
    <phoneticPr fontId="9" type="Hiragana"/>
  </si>
  <si>
    <t>極真サムライ杯３位</t>
    <rPh sb="0" eb="2">
      <t>きょくしん</t>
    </rPh>
    <rPh sb="6" eb="7">
      <t>はい</t>
    </rPh>
    <rPh sb="8" eb="9">
      <t>い</t>
    </rPh>
    <phoneticPr fontId="9" type="Hiragana"/>
  </si>
  <si>
    <t>稲住　蒼</t>
    <rPh sb="0" eb="2">
      <t>いなずみ</t>
    </rPh>
    <rPh sb="3" eb="4">
      <t>あおい</t>
    </rPh>
    <phoneticPr fontId="9" type="Hiragana"/>
  </si>
  <si>
    <t>正道会館　矢島道場</t>
    <rPh sb="0" eb="2">
      <t>せいどう</t>
    </rPh>
    <rPh sb="2" eb="4">
      <t>かいかん</t>
    </rPh>
    <rPh sb="5" eb="7">
      <t>やじま</t>
    </rPh>
    <rPh sb="7" eb="9">
      <t>どうじょう</t>
    </rPh>
    <phoneticPr fontId="9" type="Hiragana"/>
  </si>
  <si>
    <t>※正道会館は６級スタートなので初級（新津承認済み）</t>
    <rPh sb="1" eb="5">
      <t>せいどうかいかん</t>
    </rPh>
    <rPh sb="7" eb="8">
      <t>きゅう</t>
    </rPh>
    <rPh sb="15" eb="17">
      <t>しょきゅう</t>
    </rPh>
    <rPh sb="18" eb="20">
      <t>にいつ</t>
    </rPh>
    <rPh sb="20" eb="23">
      <t>しょうにんず</t>
    </rPh>
    <phoneticPr fontId="9" type="Hiragana"/>
  </si>
  <si>
    <t>小西　雅貴</t>
    <rPh sb="0" eb="2">
      <t>こにし</t>
    </rPh>
    <rPh sb="3" eb="4">
      <t>まさ</t>
    </rPh>
    <rPh sb="4" eb="5">
      <t>き</t>
    </rPh>
    <phoneticPr fontId="9" type="Hiragana"/>
  </si>
  <si>
    <t>若林　龍之介</t>
    <rPh sb="0" eb="2">
      <t>わかばやし</t>
    </rPh>
    <rPh sb="3" eb="6">
      <t>りゅうのすけ</t>
    </rPh>
    <phoneticPr fontId="9" type="Hiragana"/>
  </si>
  <si>
    <t>わかばやしりゅうのすけ　</t>
    <phoneticPr fontId="9" type="Hiragana"/>
  </si>
  <si>
    <t>野添　裕誠　</t>
    <rPh sb="0" eb="2">
      <t>のぞえ</t>
    </rPh>
    <rPh sb="3" eb="4">
      <t>ゆう</t>
    </rPh>
    <rPh sb="4" eb="5">
      <t>まこと</t>
    </rPh>
    <phoneticPr fontId="9" type="Hiragana"/>
  </si>
  <si>
    <t>のぞえ　ゆうせい</t>
    <phoneticPr fontId="9" type="Hiragana"/>
  </si>
  <si>
    <t>極真会館　静岡県山口道場</t>
    <rPh sb="0" eb="2">
      <t>きょくしん</t>
    </rPh>
    <rPh sb="2" eb="4">
      <t>かいかん</t>
    </rPh>
    <rPh sb="5" eb="8">
      <t>しずおかけん</t>
    </rPh>
    <rPh sb="8" eb="10">
      <t>やまぐち</t>
    </rPh>
    <rPh sb="10" eb="12">
      <t>どうじょう</t>
    </rPh>
    <phoneticPr fontId="9" type="Hiragana"/>
  </si>
  <si>
    <t>サムライ杯準優勝、静岡準優勝、滋賀県優勝</t>
    <rPh sb="4" eb="5">
      <t>はい</t>
    </rPh>
    <rPh sb="5" eb="8">
      <t>じゅんゆうしょう</t>
    </rPh>
    <rPh sb="9" eb="11">
      <t>しずおか</t>
    </rPh>
    <rPh sb="11" eb="14">
      <t>じゅんゆうしょう</t>
    </rPh>
    <rPh sb="15" eb="17">
      <t>しが</t>
    </rPh>
    <rPh sb="17" eb="18">
      <t>けん</t>
    </rPh>
    <rPh sb="18" eb="20">
      <t>ゆうしょう</t>
    </rPh>
    <phoneticPr fontId="9" type="Hiragana"/>
  </si>
  <si>
    <t>守屋　陽大</t>
    <rPh sb="0" eb="2">
      <t>もりや</t>
    </rPh>
    <rPh sb="3" eb="4">
      <t>よう</t>
    </rPh>
    <rPh sb="4" eb="5">
      <t>だい</t>
    </rPh>
    <phoneticPr fontId="9" type="Hiragana"/>
  </si>
  <si>
    <t>もりや　ひなた</t>
    <phoneticPr fontId="9" type="Hiragana"/>
  </si>
  <si>
    <t>年長</t>
    <rPh sb="0" eb="2">
      <t>ねんちょう</t>
    </rPh>
    <phoneticPr fontId="9" type="Hiragana"/>
  </si>
  <si>
    <t>静岡チャレンジカップ優勝</t>
    <rPh sb="0" eb="2">
      <t>しずおか</t>
    </rPh>
    <rPh sb="10" eb="12">
      <t>ゆうしょう</t>
    </rPh>
    <phoneticPr fontId="9" type="Hiragana"/>
  </si>
  <si>
    <t>守屋　翔太</t>
    <rPh sb="0" eb="2">
      <t>もりや</t>
    </rPh>
    <rPh sb="3" eb="5">
      <t>しょうた</t>
    </rPh>
    <phoneticPr fontId="9" type="Hiragana"/>
  </si>
  <si>
    <t>静岡チャレンジカップ２位</t>
    <rPh sb="0" eb="2">
      <t>しずおか</t>
    </rPh>
    <rPh sb="11" eb="12">
      <t>い</t>
    </rPh>
    <phoneticPr fontId="9" type="Hiragana"/>
  </si>
  <si>
    <t>渡邊　陽斗</t>
    <rPh sb="0" eb="2">
      <t>わたなべ</t>
    </rPh>
    <rPh sb="3" eb="4">
      <t>よう</t>
    </rPh>
    <rPh sb="4" eb="5">
      <t>と</t>
    </rPh>
    <phoneticPr fontId="9" type="Hiragana"/>
  </si>
  <si>
    <t>わたなべ　あきと</t>
    <phoneticPr fontId="9" type="Hiragana"/>
  </si>
  <si>
    <t>士衛塾　山梨</t>
    <rPh sb="0" eb="3">
      <t>しえいじゅく</t>
    </rPh>
    <rPh sb="4" eb="6">
      <t>やまなし</t>
    </rPh>
    <phoneticPr fontId="9" type="Hiragana"/>
  </si>
  <si>
    <t>川中　隆矢　</t>
    <rPh sb="0" eb="2">
      <t>かわなか</t>
    </rPh>
    <rPh sb="3" eb="4">
      <t>りゅう</t>
    </rPh>
    <rPh sb="4" eb="5">
      <t>や</t>
    </rPh>
    <phoneticPr fontId="9" type="Hiragana"/>
  </si>
  <si>
    <t>渡邊　陸斗</t>
    <rPh sb="0" eb="2">
      <t>わたなべ</t>
    </rPh>
    <rPh sb="3" eb="4">
      <t>りく</t>
    </rPh>
    <rPh sb="4" eb="5">
      <t>と</t>
    </rPh>
    <phoneticPr fontId="9" type="Hiragana"/>
  </si>
  <si>
    <t>前川　輝</t>
    <rPh sb="0" eb="2">
      <t>まえかわ</t>
    </rPh>
    <rPh sb="3" eb="4">
      <t>ひかる</t>
    </rPh>
    <phoneticPr fontId="9" type="Hiragana"/>
  </si>
  <si>
    <t>甲信大会準優勝、極真全国大会初中級優勝</t>
    <rPh sb="0" eb="2">
      <t>こうしん</t>
    </rPh>
    <rPh sb="2" eb="4">
      <t>たいかい</t>
    </rPh>
    <rPh sb="4" eb="7">
      <t>じゅんゆうしょう</t>
    </rPh>
    <rPh sb="8" eb="10">
      <t>きょくしん</t>
    </rPh>
    <rPh sb="10" eb="12">
      <t>ぜんこく</t>
    </rPh>
    <rPh sb="12" eb="14">
      <t>たいかい</t>
    </rPh>
    <rPh sb="14" eb="15">
      <t>しょ</t>
    </rPh>
    <rPh sb="15" eb="17">
      <t>ちゅうきゅう</t>
    </rPh>
    <rPh sb="17" eb="19">
      <t>ゆうしょう</t>
    </rPh>
    <phoneticPr fontId="9" type="Hiragana"/>
  </si>
  <si>
    <t>東山　優希</t>
    <rPh sb="0" eb="2">
      <t>ひがしやま</t>
    </rPh>
    <rPh sb="3" eb="4">
      <t>ゆう</t>
    </rPh>
    <rPh sb="4" eb="5">
      <t>き</t>
    </rPh>
    <phoneticPr fontId="9" type="Hiragana"/>
  </si>
  <si>
    <t>ひがしやま　ゆき　</t>
    <phoneticPr fontId="9" type="Hiragana"/>
  </si>
  <si>
    <t>保坂　傳</t>
    <rPh sb="0" eb="2">
      <t>ほさか</t>
    </rPh>
    <rPh sb="3" eb="4">
      <t>でん</t>
    </rPh>
    <phoneticPr fontId="9" type="Hiragana"/>
  </si>
  <si>
    <t>東都優勝、風林火山杯３位、静空塾３位</t>
    <rPh sb="0" eb="2">
      <t>とうと</t>
    </rPh>
    <rPh sb="2" eb="4">
      <t>ゆうしょう</t>
    </rPh>
    <rPh sb="5" eb="9">
      <t>ふうりんかざん</t>
    </rPh>
    <rPh sb="9" eb="10">
      <t>はい</t>
    </rPh>
    <rPh sb="11" eb="12">
      <t>い</t>
    </rPh>
    <rPh sb="13" eb="14">
      <t>しず</t>
    </rPh>
    <rPh sb="14" eb="15">
      <t>そら</t>
    </rPh>
    <rPh sb="15" eb="16">
      <t>じゅく</t>
    </rPh>
    <rPh sb="17" eb="18">
      <t>い</t>
    </rPh>
    <phoneticPr fontId="9" type="Hiragana"/>
  </si>
  <si>
    <t>川中　椋仁</t>
    <rPh sb="0" eb="2">
      <t>かわなか</t>
    </rPh>
    <rPh sb="3" eb="4">
      <t>りょう</t>
    </rPh>
    <rPh sb="4" eb="5">
      <t>じん</t>
    </rPh>
    <phoneticPr fontId="9" type="Hiragana"/>
  </si>
  <si>
    <t>東山　凪</t>
    <rPh sb="0" eb="2">
      <t>ひがしやま</t>
    </rPh>
    <rPh sb="3" eb="4">
      <t>なぎ</t>
    </rPh>
    <phoneticPr fontId="9" type="Hiragana"/>
  </si>
  <si>
    <t>一般</t>
    <rPh sb="0" eb="2">
      <t>いっぱん</t>
    </rPh>
    <phoneticPr fontId="9" type="Hiragana"/>
  </si>
  <si>
    <t>伊藤　龍吾</t>
    <rPh sb="0" eb="2">
      <t>いとう</t>
    </rPh>
    <rPh sb="3" eb="4">
      <t>りゅう</t>
    </rPh>
    <rPh sb="4" eb="5">
      <t>ご</t>
    </rPh>
    <phoneticPr fontId="9" type="Hiragana"/>
  </si>
  <si>
    <t>いとう　りょうご</t>
    <phoneticPr fontId="9" type="Hiragana"/>
  </si>
  <si>
    <t>５段</t>
    <rPh sb="1" eb="2">
      <t>だん</t>
    </rPh>
    <phoneticPr fontId="9" type="Hiragana"/>
  </si>
  <si>
    <t>壮年</t>
    <rPh sb="0" eb="2">
      <t>そうねん</t>
    </rPh>
    <phoneticPr fontId="9" type="Hiragana"/>
  </si>
  <si>
    <t>全極真東日本優勝</t>
    <rPh sb="0" eb="3">
      <t>ぜんきょくしん</t>
    </rPh>
    <rPh sb="3" eb="6">
      <t>ひがしにほん</t>
    </rPh>
    <rPh sb="6" eb="8">
      <t>ゆうしょう</t>
    </rPh>
    <phoneticPr fontId="9" type="Hiragana"/>
  </si>
  <si>
    <t>森下　泰地</t>
    <rPh sb="0" eb="2">
      <t>もりした</t>
    </rPh>
    <rPh sb="3" eb="4">
      <t>たい</t>
    </rPh>
    <rPh sb="4" eb="5">
      <t>ち</t>
    </rPh>
    <phoneticPr fontId="9" type="Hiragana"/>
  </si>
  <si>
    <t>天翔塾　蒲田道場</t>
    <rPh sb="0" eb="3">
      <t>てんしょうじゅく</t>
    </rPh>
    <rPh sb="4" eb="8">
      <t>かまたどうじょう</t>
    </rPh>
    <phoneticPr fontId="9" type="Hiragana"/>
  </si>
  <si>
    <t>東京都大会初級３位</t>
    <rPh sb="0" eb="3">
      <t>とうきょうと</t>
    </rPh>
    <rPh sb="3" eb="5">
      <t>たいかい</t>
    </rPh>
    <rPh sb="5" eb="7">
      <t>しょきゅう</t>
    </rPh>
    <rPh sb="8" eb="9">
      <t>い</t>
    </rPh>
    <phoneticPr fontId="9" type="Hiragana"/>
  </si>
  <si>
    <t>小川　弘太郎</t>
    <rPh sb="0" eb="2">
      <t>おがわ</t>
    </rPh>
    <rPh sb="3" eb="4">
      <t>ひろし</t>
    </rPh>
    <rPh sb="4" eb="6">
      <t>たろう</t>
    </rPh>
    <phoneticPr fontId="9" type="Hiragana"/>
  </si>
  <si>
    <t>おがわ　こうたろう</t>
    <phoneticPr fontId="9" type="Hiragana"/>
  </si>
  <si>
    <t>関東優勝、東京都優勝、神奈川優勝、ファイナルカップ３位</t>
    <rPh sb="0" eb="2">
      <t>かんとう</t>
    </rPh>
    <rPh sb="2" eb="4">
      <t>ゆうしょう</t>
    </rPh>
    <rPh sb="5" eb="8">
      <t>とうきょうと</t>
    </rPh>
    <rPh sb="8" eb="10">
      <t>ゆうしょう</t>
    </rPh>
    <rPh sb="11" eb="14">
      <t>かながわ</t>
    </rPh>
    <rPh sb="14" eb="16">
      <t>ゆうしょう</t>
    </rPh>
    <rPh sb="26" eb="27">
      <t>い</t>
    </rPh>
    <phoneticPr fontId="9" type="Hiragana"/>
  </si>
  <si>
    <t>齋藤　美海</t>
    <rPh sb="0" eb="2">
      <t>さいとう</t>
    </rPh>
    <rPh sb="3" eb="4">
      <t>み</t>
    </rPh>
    <rPh sb="4" eb="5">
      <t>うみ</t>
    </rPh>
    <phoneticPr fontId="9" type="Hiragana"/>
  </si>
  <si>
    <t>さいとう　みう</t>
    <phoneticPr fontId="9" type="Hiragana"/>
  </si>
  <si>
    <t>全日本チャンピオンシップ準優勝、JIKA全日本準優勝</t>
    <rPh sb="0" eb="3">
      <t>ぜんにほん</t>
    </rPh>
    <rPh sb="12" eb="15">
      <t>じゅんゆうしょう</t>
    </rPh>
    <rPh sb="20" eb="23">
      <t>ぜんにほん</t>
    </rPh>
    <rPh sb="23" eb="26">
      <t>じゅんゆうしょう</t>
    </rPh>
    <phoneticPr fontId="9" type="Hiragana"/>
  </si>
  <si>
    <t>齋藤　蓮</t>
    <rPh sb="0" eb="2">
      <t>さいとう</t>
    </rPh>
    <rPh sb="3" eb="4">
      <t>れん</t>
    </rPh>
    <phoneticPr fontId="9" type="Hiragana"/>
  </si>
  <si>
    <t>全日本ファイナルカップ２位、極真坂本派全日本優勝</t>
    <rPh sb="0" eb="3">
      <t>ぜんにほん</t>
    </rPh>
    <rPh sb="12" eb="13">
      <t>い</t>
    </rPh>
    <rPh sb="14" eb="16">
      <t>きょくしん</t>
    </rPh>
    <rPh sb="16" eb="18">
      <t>さかもと</t>
    </rPh>
    <rPh sb="18" eb="19">
      <t>は</t>
    </rPh>
    <rPh sb="19" eb="22">
      <t>ぜんにほん</t>
    </rPh>
    <rPh sb="22" eb="24">
      <t>ゆうしょう</t>
    </rPh>
    <phoneticPr fontId="9" type="Hiragana"/>
  </si>
  <si>
    <t>伊藤　遥大</t>
    <rPh sb="0" eb="2">
      <t>いとう</t>
    </rPh>
    <rPh sb="3" eb="4">
      <t>はるか</t>
    </rPh>
    <rPh sb="4" eb="5">
      <t>だい</t>
    </rPh>
    <phoneticPr fontId="9" type="Hiragana"/>
  </si>
  <si>
    <t>いとう　はるた</t>
    <phoneticPr fontId="9" type="Hiragana"/>
  </si>
  <si>
    <t>天翔塾　目黒道場</t>
    <rPh sb="0" eb="3">
      <t>てんしょうじゅく</t>
    </rPh>
    <rPh sb="4" eb="6">
      <t>めぐろ</t>
    </rPh>
    <rPh sb="6" eb="8">
      <t>どうじょう</t>
    </rPh>
    <phoneticPr fontId="9" type="Hiragana"/>
  </si>
  <si>
    <t>坂本派全国大会中級優勝</t>
    <rPh sb="0" eb="3">
      <t>さかもとは</t>
    </rPh>
    <rPh sb="3" eb="5">
      <t>ぜんこく</t>
    </rPh>
    <rPh sb="5" eb="7">
      <t>たいかい</t>
    </rPh>
    <rPh sb="7" eb="9">
      <t>ちゅうきゅう</t>
    </rPh>
    <rPh sb="9" eb="11">
      <t>ゆうしょう</t>
    </rPh>
    <phoneticPr fontId="9" type="Hiragana"/>
  </si>
  <si>
    <t>濱本　倫太郎</t>
    <rPh sb="0" eb="2">
      <t>はまもと</t>
    </rPh>
    <rPh sb="3" eb="6">
      <t>りんたろう</t>
    </rPh>
    <phoneticPr fontId="9" type="Hiragana"/>
  </si>
  <si>
    <t>天翔塾　菊名道場</t>
    <rPh sb="0" eb="3">
      <t>てんしょうじゅく</t>
    </rPh>
    <rPh sb="4" eb="6">
      <t>きくな</t>
    </rPh>
    <rPh sb="6" eb="8">
      <t>どうじょう</t>
    </rPh>
    <phoneticPr fontId="9" type="Hiragana"/>
  </si>
  <si>
    <t>早瀬　碧</t>
    <rPh sb="0" eb="2">
      <t>はやせ</t>
    </rPh>
    <rPh sb="3" eb="4">
      <t>あおい</t>
    </rPh>
    <phoneticPr fontId="9" type="Hiragana"/>
  </si>
  <si>
    <t>東京都中級３位、バトルキングス初中級４位</t>
    <rPh sb="0" eb="3">
      <t>とうきょうと</t>
    </rPh>
    <rPh sb="3" eb="5">
      <t>ちゅうきゅう</t>
    </rPh>
    <rPh sb="6" eb="7">
      <t>い</t>
    </rPh>
    <rPh sb="15" eb="18">
      <t>しょちゅうきゅう</t>
    </rPh>
    <rPh sb="19" eb="20">
      <t>い</t>
    </rPh>
    <phoneticPr fontId="9" type="Hiragana"/>
  </si>
  <si>
    <t>伊藤　稜馬</t>
    <rPh sb="0" eb="2">
      <t>いとう</t>
    </rPh>
    <rPh sb="3" eb="4">
      <t>りょう</t>
    </rPh>
    <rPh sb="4" eb="5">
      <t>ま</t>
    </rPh>
    <phoneticPr fontId="9" type="Hiragana"/>
  </si>
  <si>
    <t>天翔塾　鴨居道場</t>
    <rPh sb="0" eb="3">
      <t>てんしょうじゅく</t>
    </rPh>
    <rPh sb="4" eb="6">
      <t>かもい</t>
    </rPh>
    <rPh sb="6" eb="8">
      <t>どうじょう</t>
    </rPh>
    <phoneticPr fontId="9" type="Hiragana"/>
  </si>
  <si>
    <t>伊藤　正翔</t>
    <rPh sb="0" eb="2">
      <t>いとう</t>
    </rPh>
    <rPh sb="3" eb="4">
      <t>まさ</t>
    </rPh>
    <rPh sb="4" eb="5">
      <t>しょう</t>
    </rPh>
    <phoneticPr fontId="9" type="Hiragana"/>
  </si>
  <si>
    <t>いとう　まさと</t>
    <phoneticPr fontId="9" type="Hiragana"/>
  </si>
  <si>
    <t>東京都準優勝、JIKA中級優勝</t>
    <rPh sb="0" eb="3">
      <t>とうきょうと</t>
    </rPh>
    <rPh sb="3" eb="6">
      <t>じゅんゆうしょう</t>
    </rPh>
    <rPh sb="11" eb="13">
      <t>ちゅうきゅう</t>
    </rPh>
    <rPh sb="13" eb="15">
      <t>ゆうしょう</t>
    </rPh>
    <phoneticPr fontId="9" type="Hiragana"/>
  </si>
  <si>
    <t>淺野　晴菜</t>
    <rPh sb="1" eb="2">
      <t>の</t>
    </rPh>
    <rPh sb="3" eb="4">
      <t>はれ</t>
    </rPh>
    <rPh sb="4" eb="5">
      <t>な</t>
    </rPh>
    <phoneticPr fontId="9" type="Hiragana"/>
  </si>
  <si>
    <t>あさの　はな</t>
    <phoneticPr fontId="9" type="Hiragana"/>
  </si>
  <si>
    <t>廣重杯初試合３位</t>
    <rPh sb="0" eb="3">
      <t>ひろしげはい</t>
    </rPh>
    <rPh sb="3" eb="6">
      <t>はつしあい</t>
    </rPh>
    <rPh sb="7" eb="8">
      <t>い</t>
    </rPh>
    <phoneticPr fontId="9" type="Hiragana"/>
  </si>
  <si>
    <t>小暮　紘湊</t>
    <rPh sb="0" eb="2">
      <t>こぐれ</t>
    </rPh>
    <rPh sb="3" eb="4">
      <t>ひろし</t>
    </rPh>
    <rPh sb="4" eb="5">
      <t>みなと</t>
    </rPh>
    <phoneticPr fontId="9" type="Hiragana"/>
  </si>
  <si>
    <t>こぐれ　ひろと</t>
    <phoneticPr fontId="9" type="Hiragana"/>
  </si>
  <si>
    <t>神奈川準優勝、IBKO東京大会３位</t>
    <rPh sb="0" eb="3">
      <t>かながわ</t>
    </rPh>
    <rPh sb="3" eb="6">
      <t>じゅんゆうしょう</t>
    </rPh>
    <rPh sb="11" eb="13">
      <t>とうきょう</t>
    </rPh>
    <rPh sb="13" eb="15">
      <t>たいかい</t>
    </rPh>
    <rPh sb="16" eb="17">
      <t>い</t>
    </rPh>
    <phoneticPr fontId="9" type="Hiragana"/>
  </si>
  <si>
    <t>小暮　璃士</t>
    <rPh sb="0" eb="2">
      <t>こぐれ</t>
    </rPh>
    <rPh sb="3" eb="4">
      <t>り</t>
    </rPh>
    <rPh sb="4" eb="5">
      <t>し</t>
    </rPh>
    <phoneticPr fontId="9" type="Hiragana"/>
  </si>
  <si>
    <t>こぐれ　あきと</t>
    <phoneticPr fontId="9" type="Hiragana"/>
  </si>
  <si>
    <t>白蓮関東初心３位、IBKO東京大会初級２位</t>
    <rPh sb="0" eb="2">
      <t>びゃくれん</t>
    </rPh>
    <rPh sb="2" eb="4">
      <t>かんとう</t>
    </rPh>
    <rPh sb="4" eb="6">
      <t>しょしん</t>
    </rPh>
    <rPh sb="7" eb="8">
      <t>い</t>
    </rPh>
    <rPh sb="13" eb="15">
      <t>とうきょう</t>
    </rPh>
    <rPh sb="15" eb="17">
      <t>たいかい</t>
    </rPh>
    <rPh sb="17" eb="19">
      <t>しょきゅう</t>
    </rPh>
    <rPh sb="20" eb="21">
      <t>い</t>
    </rPh>
    <phoneticPr fontId="9" type="Hiragana"/>
  </si>
  <si>
    <t>杉本　大成</t>
    <rPh sb="0" eb="2">
      <t>すぎもと</t>
    </rPh>
    <rPh sb="3" eb="5">
      <t>たいせい</t>
    </rPh>
    <phoneticPr fontId="9" type="Hiragana"/>
  </si>
  <si>
    <t>新極真会　神奈川北支部</t>
    <rPh sb="0" eb="1">
      <t>しん</t>
    </rPh>
    <rPh sb="1" eb="4">
      <t>きょくしんかい</t>
    </rPh>
    <rPh sb="5" eb="8">
      <t>かながわ</t>
    </rPh>
    <rPh sb="8" eb="9">
      <t>きた</t>
    </rPh>
    <rPh sb="9" eb="11">
      <t>しぶ</t>
    </rPh>
    <phoneticPr fontId="9" type="Hiragana"/>
  </si>
  <si>
    <t>全日本ジュニアチャンピオンシップ４位、JFKO全日本３位</t>
    <rPh sb="0" eb="3">
      <t>ぜんにほん</t>
    </rPh>
    <rPh sb="17" eb="18">
      <t>い</t>
    </rPh>
    <rPh sb="23" eb="26">
      <t>ぜんにほん</t>
    </rPh>
    <rPh sb="27" eb="28">
      <t>い</t>
    </rPh>
    <phoneticPr fontId="9" type="Hiragana"/>
  </si>
  <si>
    <t>七海会</t>
    <rPh sb="0" eb="1">
      <t>しち</t>
    </rPh>
    <rPh sb="1" eb="2">
      <t>うみ</t>
    </rPh>
    <rPh sb="2" eb="3">
      <t>かい</t>
    </rPh>
    <phoneticPr fontId="9" type="Hiragana"/>
  </si>
  <si>
    <t>新極真ドリーム２位、JAC全日本２位、全極真東日本優勝</t>
    <rPh sb="0" eb="3">
      <t>しんきょくしん</t>
    </rPh>
    <rPh sb="8" eb="9">
      <t>い</t>
    </rPh>
    <rPh sb="13" eb="16">
      <t>ぜんにほん</t>
    </rPh>
    <rPh sb="17" eb="18">
      <t>い</t>
    </rPh>
    <rPh sb="19" eb="22">
      <t>ぜんきょくしん</t>
    </rPh>
    <rPh sb="22" eb="25">
      <t>ひがしにほん</t>
    </rPh>
    <rPh sb="25" eb="27">
      <t>ゆうしょう</t>
    </rPh>
    <phoneticPr fontId="9" type="Hiragana"/>
  </si>
  <si>
    <t>西村　美波</t>
    <rPh sb="0" eb="2">
      <t>にしむら</t>
    </rPh>
    <rPh sb="3" eb="4">
      <t>み</t>
    </rPh>
    <rPh sb="4" eb="5">
      <t>なみ</t>
    </rPh>
    <phoneticPr fontId="9" type="Hiragana"/>
  </si>
  <si>
    <t>古家　園葉</t>
    <rPh sb="0" eb="2">
      <t>ふるいえ</t>
    </rPh>
    <rPh sb="3" eb="4">
      <t>その</t>
    </rPh>
    <rPh sb="4" eb="5">
      <t>は</t>
    </rPh>
    <phoneticPr fontId="9" type="Hiragana"/>
  </si>
  <si>
    <t>空拳道　誠心会</t>
    <rPh sb="0" eb="1">
      <t>くう</t>
    </rPh>
    <rPh sb="1" eb="2">
      <t>こぶし</t>
    </rPh>
    <rPh sb="2" eb="3">
      <t>どう</t>
    </rPh>
    <rPh sb="4" eb="5">
      <t>まこと</t>
    </rPh>
    <rPh sb="5" eb="6">
      <t>しん</t>
    </rPh>
    <rPh sb="6" eb="7">
      <t>かい</t>
    </rPh>
    <phoneticPr fontId="9" type="Hiragana"/>
  </si>
  <si>
    <t>國藤　謙眞</t>
    <rPh sb="0" eb="1">
      <t>くに</t>
    </rPh>
    <rPh sb="1" eb="2">
      <t>ふじ</t>
    </rPh>
    <rPh sb="3" eb="4">
      <t>けん</t>
    </rPh>
    <rPh sb="4" eb="5">
      <t>まこと</t>
    </rPh>
    <phoneticPr fontId="9" type="Hiragana"/>
  </si>
  <si>
    <t>くにふじ　けんしん</t>
    <phoneticPr fontId="9" type="Hiragana"/>
  </si>
  <si>
    <t>全極真東日本初級優勝、神奈川初級３位</t>
    <rPh sb="0" eb="3">
      <t>ぜんきょくしん</t>
    </rPh>
    <rPh sb="3" eb="6">
      <t>ひがしにほん</t>
    </rPh>
    <rPh sb="6" eb="8">
      <t>しょきゅう</t>
    </rPh>
    <rPh sb="8" eb="10">
      <t>ゆうしょう</t>
    </rPh>
    <rPh sb="11" eb="14">
      <t>かながわ</t>
    </rPh>
    <rPh sb="14" eb="16">
      <t>しょきゅう</t>
    </rPh>
    <rPh sb="17" eb="18">
      <t>い</t>
    </rPh>
    <phoneticPr fontId="9" type="Hiragana"/>
  </si>
  <si>
    <t>古家　朝葉</t>
    <rPh sb="0" eb="2">
      <t>ふるいえ</t>
    </rPh>
    <rPh sb="3" eb="4">
      <t>あさ</t>
    </rPh>
    <rPh sb="4" eb="5">
      <t>ば</t>
    </rPh>
    <phoneticPr fontId="9" type="Hiragana"/>
  </si>
  <si>
    <t>神奈川準優勝、山梨３位</t>
    <rPh sb="0" eb="3">
      <t>かながわ</t>
    </rPh>
    <rPh sb="3" eb="6">
      <t>じゅんゆうしょう</t>
    </rPh>
    <rPh sb="7" eb="9">
      <t>やまなし</t>
    </rPh>
    <rPh sb="10" eb="11">
      <t>い</t>
    </rPh>
    <phoneticPr fontId="9" type="Hiragana"/>
  </si>
  <si>
    <t>　関　　翼</t>
    <rPh sb="1" eb="2">
      <t>せき</t>
    </rPh>
    <rPh sb="4" eb="5">
      <t>つばさ</t>
    </rPh>
    <phoneticPr fontId="9" type="Hiragana"/>
  </si>
  <si>
    <t>己道塾　山崎道場</t>
    <rPh sb="0" eb="3">
      <t>きどうじゅく</t>
    </rPh>
    <rPh sb="4" eb="8">
      <t>やまざきどうじょう</t>
    </rPh>
    <phoneticPr fontId="9" type="Hiragana"/>
  </si>
  <si>
    <t>初段</t>
    <rPh sb="0" eb="2">
      <t>しょだん</t>
    </rPh>
    <phoneticPr fontId="9" type="Hiragana"/>
  </si>
  <si>
    <t>鍵野　甲一郎</t>
    <rPh sb="0" eb="1">
      <t>かぎ</t>
    </rPh>
    <rPh sb="1" eb="2">
      <t>の</t>
    </rPh>
    <rPh sb="3" eb="4">
      <t>こう</t>
    </rPh>
    <rPh sb="4" eb="6">
      <t>いちろう</t>
    </rPh>
    <phoneticPr fontId="9" type="Hiragana"/>
  </si>
  <si>
    <t>畦地　泰良</t>
    <rPh sb="0" eb="2">
      <t>あぜち</t>
    </rPh>
    <rPh sb="3" eb="4">
      <t>たい</t>
    </rPh>
    <rPh sb="4" eb="5">
      <t>よ</t>
    </rPh>
    <phoneticPr fontId="9" type="Hiragana"/>
  </si>
  <si>
    <t>あぜち　たいら</t>
    <phoneticPr fontId="9" type="Hiragana"/>
  </si>
  <si>
    <t>FSA拳真館２ウエイ優勝</t>
    <rPh sb="3" eb="4">
      <t>こぶし</t>
    </rPh>
    <rPh sb="4" eb="5">
      <t>しん</t>
    </rPh>
    <rPh sb="5" eb="6">
      <t>かん</t>
    </rPh>
    <rPh sb="10" eb="12">
      <t>ゆうしょう</t>
    </rPh>
    <phoneticPr fontId="9" type="Hiragana"/>
  </si>
  <si>
    <t>石川　尋</t>
    <rPh sb="0" eb="2">
      <t>いしかわ</t>
    </rPh>
    <rPh sb="3" eb="4">
      <t>ひろ</t>
    </rPh>
    <phoneticPr fontId="9" type="Hiragana"/>
  </si>
  <si>
    <t>兼高　じゅの</t>
    <rPh sb="0" eb="1">
      <t>かね</t>
    </rPh>
    <rPh sb="1" eb="2">
      <t>たか</t>
    </rPh>
    <phoneticPr fontId="9" type="Hiragana"/>
  </si>
  <si>
    <t>極真会館 浜井派 東京本部</t>
    <rPh sb="0" eb="2">
      <t>きょくしん</t>
    </rPh>
    <rPh sb="2" eb="4">
      <t>かいかん</t>
    </rPh>
    <rPh sb="5" eb="7">
      <t>はまい</t>
    </rPh>
    <rPh sb="7" eb="8">
      <t>は</t>
    </rPh>
    <rPh sb="9" eb="11">
      <t>とうきょう</t>
    </rPh>
    <rPh sb="11" eb="13">
      <t>ほんぶ</t>
    </rPh>
    <phoneticPr fontId="9" type="Hiragana"/>
  </si>
  <si>
    <t>ジャパンカップ初心初級優勝</t>
    <rPh sb="7" eb="9">
      <t>しょしん</t>
    </rPh>
    <rPh sb="9" eb="11">
      <t>しょきゅう</t>
    </rPh>
    <rPh sb="11" eb="13">
      <t>ゆうしょう</t>
    </rPh>
    <phoneticPr fontId="9" type="Hiragana"/>
  </si>
  <si>
    <t>鈴木　鱗太朗</t>
    <rPh sb="0" eb="2">
      <t>すずき</t>
    </rPh>
    <rPh sb="3" eb="4">
      <t>うろこ</t>
    </rPh>
    <rPh sb="4" eb="6">
      <t>たろう</t>
    </rPh>
    <phoneticPr fontId="9" type="Hiragana"/>
  </si>
  <si>
    <t>すずき　りんたろう</t>
    <phoneticPr fontId="9" type="Hiragana"/>
  </si>
  <si>
    <t>男</t>
    <rPh sb="0" eb="1">
      <t>お</t>
    </rPh>
    <phoneticPr fontId="9" type="Hiragana"/>
  </si>
  <si>
    <t>油井　信人</t>
    <rPh sb="0" eb="2">
      <t>ゆい</t>
    </rPh>
    <rPh sb="3" eb="5">
      <t>のぶと</t>
    </rPh>
    <phoneticPr fontId="9" type="Hiragana"/>
  </si>
  <si>
    <t>全極真志優会　府中道場</t>
    <rPh sb="0" eb="1">
      <t>ぜん</t>
    </rPh>
    <rPh sb="1" eb="3">
      <t>きょくしん</t>
    </rPh>
    <rPh sb="3" eb="4">
      <t>し</t>
    </rPh>
    <rPh sb="4" eb="5">
      <t>ゆう</t>
    </rPh>
    <rPh sb="5" eb="6">
      <t>かい</t>
    </rPh>
    <rPh sb="7" eb="9">
      <t>ふちゅう</t>
    </rPh>
    <rPh sb="9" eb="11">
      <t>どうじょう</t>
    </rPh>
    <phoneticPr fontId="9" type="Hiragana"/>
  </si>
  <si>
    <t>古島　賢成</t>
    <rPh sb="0" eb="2">
      <t>ふるしま</t>
    </rPh>
    <rPh sb="3" eb="4">
      <t>けん</t>
    </rPh>
    <rPh sb="4" eb="5">
      <t>な</t>
    </rPh>
    <phoneticPr fontId="9" type="Hiragana"/>
  </si>
  <si>
    <t>ふるしま　けんせい</t>
    <phoneticPr fontId="9" type="Hiragana"/>
  </si>
  <si>
    <t>無級</t>
    <rPh sb="0" eb="2">
      <t>むきゅう</t>
    </rPh>
    <phoneticPr fontId="9" type="Hiragana"/>
  </si>
  <si>
    <t>天野　美渚</t>
    <rPh sb="0" eb="2">
      <t>あまの</t>
    </rPh>
    <rPh sb="3" eb="4">
      <t>み</t>
    </rPh>
    <rPh sb="4" eb="5">
      <t>なぎさ</t>
    </rPh>
    <phoneticPr fontId="9" type="Hiragana"/>
  </si>
  <si>
    <t>あまの　みな</t>
    <phoneticPr fontId="9" type="Hiragana"/>
  </si>
  <si>
    <t>女</t>
    <rPh sb="0" eb="1">
      <t>じょ</t>
    </rPh>
    <phoneticPr fontId="9" type="Hiragana"/>
  </si>
  <si>
    <t>田中　心々美</t>
    <rPh sb="0" eb="2">
      <t>たなか</t>
    </rPh>
    <rPh sb="3" eb="4">
      <t>こころ</t>
    </rPh>
    <rPh sb="5" eb="6">
      <t>み</t>
    </rPh>
    <phoneticPr fontId="9" type="Hiragana"/>
  </si>
  <si>
    <t>たなか　ここみ</t>
    <phoneticPr fontId="9" type="Hiragana"/>
  </si>
  <si>
    <t>石川　愛奈</t>
    <rPh sb="0" eb="2">
      <t>いしかわ</t>
    </rPh>
    <rPh sb="3" eb="5">
      <t>あいな</t>
    </rPh>
    <phoneticPr fontId="9" type="Hiragana"/>
  </si>
  <si>
    <t>寺﨑　彩羽</t>
    <rPh sb="0" eb="2">
      <t>てらさき</t>
    </rPh>
    <rPh sb="3" eb="4">
      <t>さい</t>
    </rPh>
    <rPh sb="4" eb="5">
      <t>はね</t>
    </rPh>
    <phoneticPr fontId="9" type="Hiragana"/>
  </si>
  <si>
    <t>てらさき　さわ</t>
    <phoneticPr fontId="9" type="Hiragana"/>
  </si>
  <si>
    <t>全極真志優会　国立道場</t>
    <rPh sb="0" eb="1">
      <t>ぜん</t>
    </rPh>
    <rPh sb="1" eb="3">
      <t>きょくしん</t>
    </rPh>
    <rPh sb="3" eb="4">
      <t>し</t>
    </rPh>
    <rPh sb="4" eb="5">
      <t>ゆう</t>
    </rPh>
    <rPh sb="5" eb="6">
      <t>かい</t>
    </rPh>
    <rPh sb="7" eb="9">
      <t>くにたち</t>
    </rPh>
    <rPh sb="9" eb="11">
      <t>どうじょう</t>
    </rPh>
    <phoneticPr fontId="9" type="Hiragana"/>
  </si>
  <si>
    <t>神奈川大会初級２位</t>
    <rPh sb="0" eb="3">
      <t>かながわ</t>
    </rPh>
    <rPh sb="3" eb="5">
      <t>たいかい</t>
    </rPh>
    <rPh sb="5" eb="7">
      <t>しょきゅう</t>
    </rPh>
    <rPh sb="8" eb="9">
      <t>い</t>
    </rPh>
    <phoneticPr fontId="9" type="Hiragana"/>
  </si>
  <si>
    <t>寺崎　稜</t>
    <rPh sb="0" eb="2">
      <t>てらさき</t>
    </rPh>
    <rPh sb="3" eb="4">
      <t>りょう</t>
    </rPh>
    <phoneticPr fontId="9" type="Hiragana"/>
  </si>
  <si>
    <t>年長</t>
    <rPh sb="0" eb="2">
      <t>ねんちょう</t>
    </rPh>
    <phoneticPr fontId="9" type="Hiragana"/>
  </si>
  <si>
    <t>2ウエイシステム２位</t>
    <rPh sb="9" eb="10">
      <t>い</t>
    </rPh>
    <phoneticPr fontId="9" type="Hiragana"/>
  </si>
  <si>
    <t>小俣　颯馬</t>
    <rPh sb="0" eb="2">
      <t>おまた</t>
    </rPh>
    <rPh sb="3" eb="4">
      <t>はやて</t>
    </rPh>
    <rPh sb="4" eb="5">
      <t>ま</t>
    </rPh>
    <phoneticPr fontId="9" type="Hiragana"/>
  </si>
  <si>
    <t>おまた　そうま</t>
    <phoneticPr fontId="9" type="Hiragana"/>
  </si>
  <si>
    <t>小俣　斗真</t>
    <rPh sb="0" eb="2">
      <t>おまた</t>
    </rPh>
    <rPh sb="3" eb="4">
      <t>と</t>
    </rPh>
    <rPh sb="4" eb="5">
      <t>ま</t>
    </rPh>
    <phoneticPr fontId="9" type="Hiragana"/>
  </si>
  <si>
    <t>おまた　とうま</t>
    <phoneticPr fontId="9" type="Hiragana"/>
  </si>
  <si>
    <r>
      <t>坪内　</t>
    </r>
    <r>
      <rPr>
        <sz val="9"/>
        <color theme="1"/>
        <rFont val="ＭＳ Ｐゴシック"/>
        <family val="3"/>
        <charset val="128"/>
      </rPr>
      <t>ディアナしおん</t>
    </r>
    <rPh sb="0" eb="2">
      <t>つぼうち</t>
    </rPh>
    <phoneticPr fontId="9" type="Hiragana"/>
  </si>
  <si>
    <t>つぼうちでいあなしおん</t>
    <phoneticPr fontId="9" type="Hiragana"/>
  </si>
  <si>
    <t>長島　羽瑠</t>
    <rPh sb="0" eb="2">
      <t>ながしま</t>
    </rPh>
    <rPh sb="3" eb="4">
      <t>は</t>
    </rPh>
    <rPh sb="4" eb="5">
      <t>る</t>
    </rPh>
    <phoneticPr fontId="9" type="Hiragana"/>
  </si>
  <si>
    <t>首藤　碧士</t>
    <rPh sb="0" eb="2">
      <t>すどう</t>
    </rPh>
    <rPh sb="3" eb="4">
      <t>あお</t>
    </rPh>
    <rPh sb="4" eb="5">
      <t>し</t>
    </rPh>
    <phoneticPr fontId="9" type="Hiragana"/>
  </si>
  <si>
    <t>すどう　あおと</t>
    <phoneticPr fontId="9" type="Hiragana"/>
  </si>
  <si>
    <t>西田　颯志</t>
    <rPh sb="0" eb="2">
      <t>にしだ</t>
    </rPh>
    <rPh sb="3" eb="4">
      <t>はやて</t>
    </rPh>
    <rPh sb="4" eb="5">
      <t>し</t>
    </rPh>
    <phoneticPr fontId="9" type="Hiragana"/>
  </si>
  <si>
    <t>にしだ　そうし</t>
    <phoneticPr fontId="9" type="Hiragana"/>
  </si>
  <si>
    <t>全極真志優会　立川道場</t>
    <rPh sb="0" eb="1">
      <t>ぜん</t>
    </rPh>
    <rPh sb="1" eb="3">
      <t>きょくしん</t>
    </rPh>
    <rPh sb="3" eb="4">
      <t>し</t>
    </rPh>
    <rPh sb="4" eb="5">
      <t>ゆう</t>
    </rPh>
    <rPh sb="5" eb="6">
      <t>かい</t>
    </rPh>
    <rPh sb="7" eb="9">
      <t>たちかわ</t>
    </rPh>
    <rPh sb="9" eb="11">
      <t>どうじょう</t>
    </rPh>
    <phoneticPr fontId="9" type="Hiragana"/>
  </si>
  <si>
    <t>渡辺　孝太郎</t>
    <rPh sb="0" eb="2">
      <t>わたなべ</t>
    </rPh>
    <rPh sb="3" eb="6">
      <t>こうたろう</t>
    </rPh>
    <phoneticPr fontId="9" type="Hiragana"/>
  </si>
  <si>
    <t>横倉　海</t>
    <rPh sb="0" eb="2">
      <t>よこくら</t>
    </rPh>
    <rPh sb="3" eb="4">
      <t>かい</t>
    </rPh>
    <phoneticPr fontId="9" type="Hiragana"/>
  </si>
  <si>
    <t>よこくら　かい</t>
    <phoneticPr fontId="9" type="Hiragana"/>
  </si>
  <si>
    <t>伊藤　翔</t>
    <rPh sb="0" eb="2">
      <t>いとう</t>
    </rPh>
    <rPh sb="3" eb="4">
      <t>しょう</t>
    </rPh>
    <phoneticPr fontId="9" type="Hiragana"/>
  </si>
  <si>
    <t>いとう　しょう</t>
    <phoneticPr fontId="9" type="Hiragana"/>
  </si>
  <si>
    <t>武田　杏南</t>
    <rPh sb="0" eb="2">
      <t>たけだ</t>
    </rPh>
    <rPh sb="3" eb="4">
      <t>あん</t>
    </rPh>
    <rPh sb="4" eb="5">
      <t>みなみ</t>
    </rPh>
    <phoneticPr fontId="9" type="Hiragana"/>
  </si>
  <si>
    <t>たけだ　あんな</t>
    <phoneticPr fontId="9" type="Hiragana"/>
  </si>
  <si>
    <t>武田　心侑</t>
    <rPh sb="0" eb="2">
      <t>たけだ</t>
    </rPh>
    <rPh sb="3" eb="4">
      <t>こころ</t>
    </rPh>
    <rPh sb="4" eb="5">
      <t>ゆう</t>
    </rPh>
    <phoneticPr fontId="9" type="Hiragana"/>
  </si>
  <si>
    <t>たけだ　こう</t>
    <phoneticPr fontId="9" type="Hiragana"/>
  </si>
  <si>
    <t>森下　智弘</t>
    <rPh sb="0" eb="2">
      <t>もりした</t>
    </rPh>
    <rPh sb="3" eb="5">
      <t>ともひろ</t>
    </rPh>
    <phoneticPr fontId="9" type="Hiragana"/>
  </si>
  <si>
    <t>もりした　ともひろ</t>
    <phoneticPr fontId="9" type="Hiragana"/>
  </si>
  <si>
    <t>壮年</t>
    <rPh sb="0" eb="2">
      <t>そうねん</t>
    </rPh>
    <phoneticPr fontId="9" type="Hiragana"/>
  </si>
  <si>
    <t>正道神奈川大会準優勝</t>
    <rPh sb="0" eb="2">
      <t>せいどう</t>
    </rPh>
    <rPh sb="2" eb="5">
      <t>かながわ</t>
    </rPh>
    <rPh sb="5" eb="7">
      <t>たいかい</t>
    </rPh>
    <rPh sb="7" eb="10">
      <t>じゅんゆうしょう</t>
    </rPh>
    <phoneticPr fontId="9" type="Hiragana"/>
  </si>
  <si>
    <t>　　谷　真也</t>
    <rPh sb="2" eb="3">
      <t>たに</t>
    </rPh>
    <rPh sb="4" eb="5">
      <t>ま</t>
    </rPh>
    <rPh sb="5" eb="6">
      <t>や</t>
    </rPh>
    <phoneticPr fontId="9" type="Hiragana"/>
  </si>
  <si>
    <t>たに　　まさなり</t>
    <phoneticPr fontId="9" type="Hiragana"/>
  </si>
  <si>
    <t>武蹴会館</t>
    <rPh sb="0" eb="1">
      <t>ぶ</t>
    </rPh>
    <rPh sb="1" eb="2">
      <t>け</t>
    </rPh>
    <rPh sb="2" eb="4">
      <t>かいかん</t>
    </rPh>
    <phoneticPr fontId="9" type="Hiragana"/>
  </si>
  <si>
    <t>※組み合わせ配慮</t>
    <rPh sb="1" eb="2">
      <t>く</t>
    </rPh>
    <rPh sb="3" eb="4">
      <t>あ</t>
    </rPh>
    <rPh sb="6" eb="8">
      <t>はいりょ</t>
    </rPh>
    <phoneticPr fontId="9" type="Hiragana"/>
  </si>
  <si>
    <t>　　谷　真奈美</t>
    <rPh sb="2" eb="3">
      <t>たに</t>
    </rPh>
    <rPh sb="4" eb="5">
      <t>ま</t>
    </rPh>
    <rPh sb="5" eb="7">
      <t>なみ</t>
    </rPh>
    <phoneticPr fontId="9" type="Hiragana"/>
  </si>
  <si>
    <t>※重量級と統合不可</t>
    <rPh sb="1" eb="4">
      <t>じゅうりょうきゅう</t>
    </rPh>
    <rPh sb="5" eb="7">
      <t>とうごう</t>
    </rPh>
    <rPh sb="7" eb="9">
      <t>ふか</t>
    </rPh>
    <phoneticPr fontId="9" type="Hiragana"/>
  </si>
  <si>
    <t>平尾　琉樹</t>
    <rPh sb="0" eb="2">
      <t>ひらお</t>
    </rPh>
    <rPh sb="3" eb="4">
      <t>る</t>
    </rPh>
    <rPh sb="4" eb="5">
      <t>じゅ</t>
    </rPh>
    <phoneticPr fontId="9" type="Hiragana"/>
  </si>
  <si>
    <t>ひらお　るき</t>
    <phoneticPr fontId="9" type="Hiragana"/>
  </si>
  <si>
    <t>長田　貫太郎</t>
    <rPh sb="0" eb="2">
      <t>おさだ</t>
    </rPh>
    <rPh sb="3" eb="6">
      <t>かんたろう</t>
    </rPh>
    <phoneticPr fontId="9" type="Hiragana"/>
  </si>
  <si>
    <t>長田　連太郎</t>
    <rPh sb="0" eb="2">
      <t>おさだ</t>
    </rPh>
    <rPh sb="3" eb="6">
      <t>れんたろう</t>
    </rPh>
    <phoneticPr fontId="9" type="Hiragana"/>
  </si>
  <si>
    <t>平良　　柊</t>
    <rPh sb="0" eb="2">
      <t>たいら</t>
    </rPh>
    <rPh sb="4" eb="5">
      <t>しゅう</t>
    </rPh>
    <phoneticPr fontId="9" type="Hiragana"/>
  </si>
  <si>
    <t>近藤　蒼真</t>
    <rPh sb="0" eb="2">
      <t>こんどう</t>
    </rPh>
    <rPh sb="3" eb="4">
      <t>あおい</t>
    </rPh>
    <rPh sb="4" eb="5">
      <t>ま</t>
    </rPh>
    <phoneticPr fontId="9" type="Hiragana"/>
  </si>
  <si>
    <t>こんどう　そうしん</t>
    <phoneticPr fontId="9" type="Hiragana"/>
  </si>
  <si>
    <t>総極真東京大会３位</t>
    <rPh sb="0" eb="1">
      <t>そう</t>
    </rPh>
    <rPh sb="1" eb="3">
      <t>きょくしん</t>
    </rPh>
    <rPh sb="3" eb="5">
      <t>とうきょう</t>
    </rPh>
    <rPh sb="5" eb="7">
      <t>たいかい</t>
    </rPh>
    <rPh sb="8" eb="9">
      <t>い</t>
    </rPh>
    <phoneticPr fontId="9" type="Hiragana"/>
  </si>
  <si>
    <t>武士末　丈寛</t>
    <rPh sb="0" eb="2">
      <t>ぶし</t>
    </rPh>
    <rPh sb="2" eb="3">
      <t>すえ</t>
    </rPh>
    <rPh sb="4" eb="5">
      <t>たけ</t>
    </rPh>
    <rPh sb="5" eb="6">
      <t>ひろし</t>
    </rPh>
    <phoneticPr fontId="9" type="Hiragana"/>
  </si>
  <si>
    <t>ぶしすえ　たけお</t>
    <phoneticPr fontId="9" type="Hiragana"/>
  </si>
  <si>
    <t>中2</t>
    <rPh sb="0" eb="1">
      <t>なか</t>
    </rPh>
    <phoneticPr fontId="9" type="Hiragana"/>
  </si>
  <si>
    <t>平尾　美樹</t>
    <rPh sb="0" eb="2">
      <t>ひらお</t>
    </rPh>
    <rPh sb="3" eb="5">
      <t>みき</t>
    </rPh>
    <phoneticPr fontId="9" type="Hiragana"/>
  </si>
  <si>
    <t>一般</t>
    <rPh sb="0" eb="2">
      <t>いっぱん</t>
    </rPh>
    <phoneticPr fontId="9" type="Hiragana"/>
  </si>
  <si>
    <t>全極真　勇慎会</t>
    <rPh sb="0" eb="1">
      <t>ぜん</t>
    </rPh>
    <rPh sb="1" eb="3">
      <t>きょくしん</t>
    </rPh>
    <rPh sb="4" eb="5">
      <t>ゆう</t>
    </rPh>
    <rPh sb="5" eb="6">
      <t>しん</t>
    </rPh>
    <rPh sb="6" eb="7">
      <t>かい</t>
    </rPh>
    <phoneticPr fontId="9" type="Hiragana"/>
  </si>
  <si>
    <t>　林　太耀</t>
    <rPh sb="1" eb="2">
      <t>はやし</t>
    </rPh>
    <rPh sb="3" eb="4">
      <t>た</t>
    </rPh>
    <rPh sb="4" eb="5">
      <t>よう</t>
    </rPh>
    <phoneticPr fontId="9" type="Hiragana"/>
  </si>
  <si>
    <t>はやし　たいよう</t>
    <phoneticPr fontId="9" type="Hiragana"/>
  </si>
  <si>
    <t>松元　陽茉綾</t>
    <rPh sb="0" eb="2">
      <t>まつもと</t>
    </rPh>
    <rPh sb="3" eb="4">
      <t>よう</t>
    </rPh>
    <rPh sb="4" eb="5">
      <t>まつ</t>
    </rPh>
    <rPh sb="5" eb="6">
      <t>あや</t>
    </rPh>
    <phoneticPr fontId="9" type="Hiragana"/>
  </si>
  <si>
    <t>まつもと　ひまり</t>
    <phoneticPr fontId="9" type="Hiragana"/>
  </si>
  <si>
    <t>宮野　裕佳</t>
    <rPh sb="0" eb="2">
      <t>みやの</t>
    </rPh>
    <rPh sb="3" eb="4">
      <t>ゆう</t>
    </rPh>
    <rPh sb="4" eb="5">
      <t>か</t>
    </rPh>
    <phoneticPr fontId="9" type="Hiragana"/>
  </si>
  <si>
    <t>真勇新人戦２位</t>
    <rPh sb="0" eb="1">
      <t>しん</t>
    </rPh>
    <rPh sb="1" eb="2">
      <t>ゆう</t>
    </rPh>
    <rPh sb="2" eb="5">
      <t>しんじんせん</t>
    </rPh>
    <rPh sb="6" eb="7">
      <t>い</t>
    </rPh>
    <phoneticPr fontId="9" type="Hiragana"/>
  </si>
  <si>
    <t>高山　櫂</t>
    <rPh sb="0" eb="2">
      <t>たかやま</t>
    </rPh>
    <rPh sb="3" eb="4">
      <t>かい</t>
    </rPh>
    <phoneticPr fontId="9" type="Hiragana"/>
  </si>
  <si>
    <t>麻生　悠陽</t>
    <rPh sb="0" eb="2">
      <t>あそう</t>
    </rPh>
    <rPh sb="3" eb="4">
      <t>ゆう</t>
    </rPh>
    <rPh sb="4" eb="5">
      <t>よう</t>
    </rPh>
    <phoneticPr fontId="9" type="Hiragana"/>
  </si>
  <si>
    <t>あそう　ゆうひ</t>
    <phoneticPr fontId="9" type="Hiragana"/>
  </si>
  <si>
    <t>松元　綾翔</t>
    <rPh sb="0" eb="2">
      <t>まつもと</t>
    </rPh>
    <rPh sb="3" eb="4">
      <t>あや</t>
    </rPh>
    <rPh sb="4" eb="5">
      <t>しょう</t>
    </rPh>
    <phoneticPr fontId="9" type="Hiragana"/>
  </si>
  <si>
    <t>まつもと　あやと</t>
    <phoneticPr fontId="9" type="Hiragana"/>
  </si>
  <si>
    <t>中1</t>
    <rPh sb="0" eb="1">
      <t>なか</t>
    </rPh>
    <phoneticPr fontId="9" type="Hiragana"/>
  </si>
  <si>
    <t>山内　羚也</t>
    <rPh sb="0" eb="2">
      <t>やまうち</t>
    </rPh>
    <rPh sb="3" eb="4">
      <t>れい</t>
    </rPh>
    <rPh sb="4" eb="5">
      <t>や</t>
    </rPh>
    <phoneticPr fontId="9" type="Hiragana"/>
  </si>
  <si>
    <t>五位　優清</t>
    <rPh sb="0" eb="2">
      <t>ごい</t>
    </rPh>
    <rPh sb="3" eb="4">
      <t>ゆう</t>
    </rPh>
    <rPh sb="4" eb="5">
      <t>きよし</t>
    </rPh>
    <phoneticPr fontId="9" type="Hiragana"/>
  </si>
  <si>
    <t>ごい　ゆうせい</t>
    <phoneticPr fontId="9" type="Hiragana"/>
  </si>
  <si>
    <t>松山　凌久</t>
    <rPh sb="0" eb="2">
      <t>まつやま</t>
    </rPh>
    <rPh sb="3" eb="4">
      <t>りょう</t>
    </rPh>
    <rPh sb="4" eb="5">
      <t>く</t>
    </rPh>
    <phoneticPr fontId="9" type="Hiragana"/>
  </si>
  <si>
    <t>まつやま　りく</t>
    <phoneticPr fontId="9" type="Hiragana"/>
  </si>
  <si>
    <t>伊藤　悠真</t>
    <rPh sb="0" eb="2">
      <t>いとう</t>
    </rPh>
    <rPh sb="3" eb="4">
      <t>ゆう</t>
    </rPh>
    <rPh sb="4" eb="5">
      <t>ま</t>
    </rPh>
    <phoneticPr fontId="9" type="Hiragana"/>
  </si>
  <si>
    <t>いとう　はるま</t>
    <phoneticPr fontId="9" type="Hiragana"/>
  </si>
  <si>
    <t>ゲンキチャレンジ３位</t>
    <rPh sb="9" eb="10">
      <t>い</t>
    </rPh>
    <phoneticPr fontId="9" type="Hiragana"/>
  </si>
  <si>
    <t>名嘉　杏那</t>
    <rPh sb="0" eb="1">
      <t>な</t>
    </rPh>
    <rPh sb="1" eb="2">
      <t>か</t>
    </rPh>
    <rPh sb="3" eb="4">
      <t>あん</t>
    </rPh>
    <rPh sb="4" eb="5">
      <t>な</t>
    </rPh>
    <phoneticPr fontId="9" type="Hiragana"/>
  </si>
  <si>
    <t>成田　はおり</t>
    <rPh sb="0" eb="2">
      <t>なりた</t>
    </rPh>
    <phoneticPr fontId="9" type="Hiragana"/>
  </si>
  <si>
    <t>初段</t>
    <rPh sb="0" eb="2">
      <t>しょだん</t>
    </rPh>
    <phoneticPr fontId="9" type="Hiragana"/>
  </si>
  <si>
    <t>ゲンキチャレンジ優勝、全極真関東３位</t>
    <rPh sb="8" eb="10">
      <t>ゆうしょう</t>
    </rPh>
    <rPh sb="11" eb="12">
      <t>ぜん</t>
    </rPh>
    <rPh sb="12" eb="14">
      <t>きょくしん</t>
    </rPh>
    <rPh sb="14" eb="16">
      <t>かんとう</t>
    </rPh>
    <rPh sb="17" eb="18">
      <t>い</t>
    </rPh>
    <phoneticPr fontId="9" type="Hiragana"/>
  </si>
  <si>
    <t>真野　琴羽</t>
    <rPh sb="0" eb="2">
      <t>まの</t>
    </rPh>
    <rPh sb="3" eb="4">
      <t>こと</t>
    </rPh>
    <rPh sb="4" eb="5">
      <t>は</t>
    </rPh>
    <phoneticPr fontId="9" type="Hiragana"/>
  </si>
  <si>
    <t>静空塾</t>
    <rPh sb="0" eb="1">
      <t>しず</t>
    </rPh>
    <rPh sb="1" eb="2">
      <t>そら</t>
    </rPh>
    <rPh sb="2" eb="3">
      <t>じゅく</t>
    </rPh>
    <phoneticPr fontId="9" type="Hiragana"/>
  </si>
  <si>
    <t>真野　釉妃</t>
    <rPh sb="0" eb="2">
      <t>まの</t>
    </rPh>
    <rPh sb="4" eb="5">
      <t>きさき</t>
    </rPh>
    <phoneticPr fontId="9" type="Hiragana"/>
  </si>
  <si>
    <t>まの　ゆうき</t>
    <phoneticPr fontId="9" type="Hiragana"/>
  </si>
  <si>
    <t>※組合せ配慮</t>
    <rPh sb="1" eb="3">
      <t>くみあわ</t>
    </rPh>
    <rPh sb="4" eb="6">
      <t>はいりょ</t>
    </rPh>
    <phoneticPr fontId="9" type="Hiragana"/>
  </si>
  <si>
    <t>宮﨑　泰粋</t>
    <rPh sb="0" eb="2">
      <t>みやざき</t>
    </rPh>
    <rPh sb="3" eb="4">
      <t>たい</t>
    </rPh>
    <rPh sb="4" eb="5">
      <t>いき</t>
    </rPh>
    <phoneticPr fontId="9" type="Hiragana"/>
  </si>
  <si>
    <t>みやざき　たいき</t>
    <phoneticPr fontId="9" type="Hiragana"/>
  </si>
  <si>
    <t>忍杯関東優勝、東北優勝、関東魁３位</t>
    <rPh sb="0" eb="2">
      <t>しのぶはい</t>
    </rPh>
    <rPh sb="2" eb="4">
      <t>かんとう</t>
    </rPh>
    <rPh sb="4" eb="6">
      <t>ゆうしょう</t>
    </rPh>
    <rPh sb="7" eb="9">
      <t>とうほく</t>
    </rPh>
    <rPh sb="9" eb="11">
      <t>ゆうしょう</t>
    </rPh>
    <rPh sb="12" eb="14">
      <t>かんとう</t>
    </rPh>
    <rPh sb="14" eb="15">
      <t>さきがけ</t>
    </rPh>
    <rPh sb="16" eb="17">
      <t>い</t>
    </rPh>
    <phoneticPr fontId="9" type="Hiragana"/>
  </si>
  <si>
    <t>　森　歩望</t>
    <rPh sb="1" eb="2">
      <t>もり</t>
    </rPh>
    <rPh sb="3" eb="4">
      <t>あゆむ</t>
    </rPh>
    <rPh sb="4" eb="5">
      <t>のぞむ</t>
    </rPh>
    <phoneticPr fontId="9" type="Hiragana"/>
  </si>
  <si>
    <t>もり　　あゆむ</t>
    <phoneticPr fontId="9" type="Hiragana"/>
  </si>
  <si>
    <t>廣重杯初級２位</t>
    <rPh sb="0" eb="3">
      <t>ひろしげはい</t>
    </rPh>
    <rPh sb="3" eb="5">
      <t>しょきゅう</t>
    </rPh>
    <rPh sb="6" eb="7">
      <t>い</t>
    </rPh>
    <phoneticPr fontId="9" type="Hiragana"/>
  </si>
  <si>
    <t>山本　大知</t>
    <rPh sb="0" eb="2">
      <t>やまもと</t>
    </rPh>
    <rPh sb="3" eb="4">
      <t>だい</t>
    </rPh>
    <rPh sb="4" eb="5">
      <t>ち</t>
    </rPh>
    <phoneticPr fontId="9" type="Hiragana"/>
  </si>
  <si>
    <t>やまもと　たいち</t>
    <phoneticPr fontId="9" type="Hiragana"/>
  </si>
  <si>
    <t>山本　晧大</t>
    <rPh sb="0" eb="2">
      <t>やまもと</t>
    </rPh>
    <rPh sb="3" eb="4">
      <t>こう</t>
    </rPh>
    <rPh sb="4" eb="5">
      <t>だい</t>
    </rPh>
    <phoneticPr fontId="9" type="Hiragana"/>
  </si>
  <si>
    <t>神尾　素晴</t>
    <rPh sb="0" eb="2">
      <t>かみお</t>
    </rPh>
    <rPh sb="3" eb="4">
      <t>す</t>
    </rPh>
    <rPh sb="4" eb="5">
      <t>はる</t>
    </rPh>
    <phoneticPr fontId="9" type="Hiragana"/>
  </si>
  <si>
    <t>かみお　すばる</t>
    <phoneticPr fontId="9" type="Hiragana"/>
  </si>
  <si>
    <t>報徳杯準優勝、静空塾準優勝、全極真関東３位</t>
    <rPh sb="0" eb="3">
      <t>ほうとくはい</t>
    </rPh>
    <rPh sb="3" eb="6">
      <t>じゅんゆうしょう</t>
    </rPh>
    <rPh sb="7" eb="8">
      <t>しず</t>
    </rPh>
    <rPh sb="8" eb="9">
      <t>くう</t>
    </rPh>
    <rPh sb="9" eb="10">
      <t>じゅく</t>
    </rPh>
    <rPh sb="10" eb="13">
      <t>じゅんゆうしょう</t>
    </rPh>
    <rPh sb="14" eb="15">
      <t>ぜん</t>
    </rPh>
    <rPh sb="15" eb="17">
      <t>きょくしん</t>
    </rPh>
    <rPh sb="17" eb="19">
      <t>かんとう</t>
    </rPh>
    <rPh sb="20" eb="21">
      <t>い</t>
    </rPh>
    <phoneticPr fontId="9" type="Hiragana"/>
  </si>
  <si>
    <t>遠藤　明日菜</t>
    <rPh sb="0" eb="2">
      <t>えんどう</t>
    </rPh>
    <rPh sb="3" eb="6">
      <t>あすな</t>
    </rPh>
    <phoneticPr fontId="9" type="Hiragana"/>
  </si>
  <si>
    <t>中3</t>
    <rPh sb="0" eb="1">
      <t>なか</t>
    </rPh>
    <phoneticPr fontId="9" type="Hiragana"/>
  </si>
  <si>
    <t>全日本チャンピオンシップ優勝、グラチャン３位</t>
    <rPh sb="0" eb="3">
      <t>ぜんにほん</t>
    </rPh>
    <rPh sb="12" eb="14">
      <t>ゆうしょう</t>
    </rPh>
    <rPh sb="21" eb="22">
      <t>い</t>
    </rPh>
    <phoneticPr fontId="9" type="Hiragana"/>
  </si>
  <si>
    <t>遠藤　蒼士</t>
    <rPh sb="0" eb="2">
      <t>えんどう</t>
    </rPh>
    <rPh sb="3" eb="4">
      <t>あおい</t>
    </rPh>
    <rPh sb="4" eb="5">
      <t>し</t>
    </rPh>
    <phoneticPr fontId="9" type="Hiragana"/>
  </si>
  <si>
    <t>えんどう　そうし</t>
    <phoneticPr fontId="9" type="Hiragana"/>
  </si>
  <si>
    <t>正田　朔太郎</t>
    <rPh sb="0" eb="2">
      <t>しょうだ</t>
    </rPh>
    <rPh sb="3" eb="6">
      <t>さくたろう</t>
    </rPh>
    <phoneticPr fontId="9" type="Hiragana"/>
  </si>
  <si>
    <t>荒和會</t>
    <rPh sb="0" eb="1">
      <t>あら</t>
    </rPh>
    <rPh sb="1" eb="2">
      <t>わ</t>
    </rPh>
    <rPh sb="2" eb="3">
      <t>かい</t>
    </rPh>
    <phoneticPr fontId="9" type="Hiragana"/>
  </si>
  <si>
    <t>東都大会準優勝</t>
    <rPh sb="0" eb="2">
      <t>とうと</t>
    </rPh>
    <rPh sb="2" eb="4">
      <t>たいかい</t>
    </rPh>
    <rPh sb="4" eb="5">
      <t>じゅん</t>
    </rPh>
    <rPh sb="5" eb="7">
      <t>ゆうしょう</t>
    </rPh>
    <phoneticPr fontId="9" type="Hiragana"/>
  </si>
  <si>
    <t>髙間　晧太郎</t>
    <rPh sb="0" eb="2">
      <t>たかま</t>
    </rPh>
    <rPh sb="3" eb="4">
      <t>あきら</t>
    </rPh>
    <rPh sb="4" eb="6">
      <t>たろう</t>
    </rPh>
    <phoneticPr fontId="9" type="Hiragana"/>
  </si>
  <si>
    <t>たかま　こうたろう</t>
    <phoneticPr fontId="9" type="Hiragana"/>
  </si>
  <si>
    <t>渡辺　陽人</t>
    <rPh sb="0" eb="2">
      <t>わたなべ</t>
    </rPh>
    <rPh sb="3" eb="4">
      <t>よう</t>
    </rPh>
    <rPh sb="4" eb="5">
      <t>ひと</t>
    </rPh>
    <phoneticPr fontId="9" type="Hiragana"/>
  </si>
  <si>
    <t>わたなべ　はると</t>
    <phoneticPr fontId="9" type="Hiragana"/>
  </si>
  <si>
    <t>東京選抜３位、神奈川２位、ゲンキチャレンジ３位</t>
    <rPh sb="0" eb="2">
      <t>とうきょう</t>
    </rPh>
    <rPh sb="2" eb="4">
      <t>せんばつ</t>
    </rPh>
    <rPh sb="5" eb="6">
      <t>い</t>
    </rPh>
    <rPh sb="7" eb="10">
      <t>かながわ</t>
    </rPh>
    <rPh sb="11" eb="12">
      <t>い</t>
    </rPh>
    <rPh sb="22" eb="23">
      <t>い</t>
    </rPh>
    <phoneticPr fontId="9" type="Hiragana"/>
  </si>
  <si>
    <t>佐藤　和真</t>
    <rPh sb="0" eb="2">
      <t>さとう</t>
    </rPh>
    <rPh sb="3" eb="4">
      <t>わ</t>
    </rPh>
    <rPh sb="4" eb="5">
      <t>ま</t>
    </rPh>
    <phoneticPr fontId="9" type="Hiragana"/>
  </si>
  <si>
    <t>さとう　　かずま</t>
    <phoneticPr fontId="9" type="Hiragana"/>
  </si>
  <si>
    <t>風林火山杯初心２位</t>
    <rPh sb="0" eb="4">
      <t>ふうりんかざん</t>
    </rPh>
    <rPh sb="4" eb="5">
      <t>はい</t>
    </rPh>
    <rPh sb="5" eb="7">
      <t>しょしん</t>
    </rPh>
    <rPh sb="8" eb="9">
      <t>い</t>
    </rPh>
    <phoneticPr fontId="9" type="Hiragana"/>
  </si>
  <si>
    <t>新井　一颯</t>
    <rPh sb="0" eb="2">
      <t>あらい</t>
    </rPh>
    <rPh sb="3" eb="4">
      <t>いち</t>
    </rPh>
    <rPh sb="4" eb="5">
      <t>はやて</t>
    </rPh>
    <phoneticPr fontId="9" type="Hiragana"/>
  </si>
  <si>
    <t>あらい　いぶき</t>
    <phoneticPr fontId="9" type="Hiragana"/>
  </si>
  <si>
    <t>極真会館　千葉田中道場</t>
    <rPh sb="0" eb="2">
      <t>きょくしん</t>
    </rPh>
    <rPh sb="2" eb="4">
      <t>かいかん</t>
    </rPh>
    <rPh sb="5" eb="7">
      <t>ちば</t>
    </rPh>
    <rPh sb="7" eb="9">
      <t>たなか</t>
    </rPh>
    <rPh sb="9" eb="11">
      <t>どうじょう</t>
    </rPh>
    <phoneticPr fontId="9" type="Hiragana"/>
  </si>
  <si>
    <t>中尾　太亮</t>
    <rPh sb="0" eb="2">
      <t>なかお</t>
    </rPh>
    <rPh sb="3" eb="4">
      <t>た</t>
    </rPh>
    <rPh sb="4" eb="5">
      <t>りょう</t>
    </rPh>
    <phoneticPr fontId="9" type="Hiragana"/>
  </si>
  <si>
    <t>なかお　たいすけ</t>
    <phoneticPr fontId="9" type="Hiragana"/>
  </si>
  <si>
    <t>全極真東日本３位、チャンピオンシップベスト８</t>
    <rPh sb="0" eb="1">
      <t>ぜん</t>
    </rPh>
    <rPh sb="1" eb="3">
      <t>きょくしん</t>
    </rPh>
    <rPh sb="3" eb="6">
      <t>ひがしにほん</t>
    </rPh>
    <rPh sb="7" eb="8">
      <t>い</t>
    </rPh>
    <phoneticPr fontId="9" type="Hiragana"/>
  </si>
  <si>
    <t>加藤　麗依愛</t>
    <rPh sb="0" eb="2">
      <t>かとう</t>
    </rPh>
    <rPh sb="3" eb="4">
      <t>れい</t>
    </rPh>
    <rPh sb="4" eb="5">
      <t>い</t>
    </rPh>
    <rPh sb="5" eb="6">
      <t>あい</t>
    </rPh>
    <phoneticPr fontId="9" type="Hiragana"/>
  </si>
  <si>
    <t>かとう　れいあ</t>
    <phoneticPr fontId="9" type="Hiragana"/>
  </si>
  <si>
    <t>JKJO関東準優勝</t>
    <rPh sb="4" eb="6">
      <t>かんとう</t>
    </rPh>
    <rPh sb="6" eb="9">
      <t>じゅんゆうしょう</t>
    </rPh>
    <phoneticPr fontId="9" type="Hiragana"/>
  </si>
  <si>
    <t>加藤　獅也</t>
    <rPh sb="0" eb="2">
      <t>かとう</t>
    </rPh>
    <rPh sb="3" eb="4">
      <t>し</t>
    </rPh>
    <rPh sb="4" eb="5">
      <t>や</t>
    </rPh>
    <phoneticPr fontId="9" type="Hiragana"/>
  </si>
  <si>
    <t>かとう　らいや</t>
    <phoneticPr fontId="9" type="Hiragana"/>
  </si>
  <si>
    <t>千葉ジュニア準優勝</t>
    <rPh sb="0" eb="2">
      <t>ちば</t>
    </rPh>
    <rPh sb="6" eb="9">
      <t>じゅんゆうしょう</t>
    </rPh>
    <phoneticPr fontId="9" type="Hiragana"/>
  </si>
  <si>
    <t>高橋　一ノ介</t>
    <rPh sb="0" eb="2">
      <t>たかはし</t>
    </rPh>
    <rPh sb="3" eb="4">
      <t>いち</t>
    </rPh>
    <rPh sb="5" eb="6">
      <t>すけ</t>
    </rPh>
    <phoneticPr fontId="9" type="Hiragana"/>
  </si>
  <si>
    <t>たかはし　いちのすけ</t>
    <phoneticPr fontId="9" type="Hiragana"/>
  </si>
  <si>
    <t>山口　礼亜</t>
    <rPh sb="0" eb="2">
      <t>やまぐち</t>
    </rPh>
    <rPh sb="3" eb="4">
      <t>れい</t>
    </rPh>
    <rPh sb="4" eb="5">
      <t>あ</t>
    </rPh>
    <phoneticPr fontId="9" type="Hiragana"/>
  </si>
  <si>
    <t>やまぐち　れあ</t>
    <phoneticPr fontId="9" type="Hiragana"/>
  </si>
  <si>
    <t>全日本チャンピオンシップ３位、JKJO全日本３位、リアル３位</t>
    <rPh sb="0" eb="3">
      <t>ぜんにほん</t>
    </rPh>
    <rPh sb="13" eb="14">
      <t>い</t>
    </rPh>
    <rPh sb="19" eb="22">
      <t>ぜんにほん</t>
    </rPh>
    <rPh sb="23" eb="24">
      <t>い</t>
    </rPh>
    <rPh sb="29" eb="30">
      <t>い</t>
    </rPh>
    <phoneticPr fontId="9" type="Hiragana"/>
  </si>
  <si>
    <t>吉野　歩空</t>
    <rPh sb="0" eb="2">
      <t>よしの</t>
    </rPh>
    <rPh sb="3" eb="4">
      <t>あゆむ</t>
    </rPh>
    <rPh sb="4" eb="5">
      <t>そら</t>
    </rPh>
    <phoneticPr fontId="9" type="Hiragana"/>
  </si>
  <si>
    <t>よしの　あゆむ</t>
    <phoneticPr fontId="9" type="Hiragana"/>
  </si>
  <si>
    <t>Kスタイルファイト優勝</t>
    <rPh sb="9" eb="11">
      <t>ゆうしょう</t>
    </rPh>
    <phoneticPr fontId="9" type="Hiragana"/>
  </si>
  <si>
    <t>吉野　空翔</t>
    <rPh sb="0" eb="2">
      <t>よしの</t>
    </rPh>
    <rPh sb="3" eb="4">
      <t>そら</t>
    </rPh>
    <rPh sb="4" eb="5">
      <t>しょう</t>
    </rPh>
    <phoneticPr fontId="9" type="Hiragana"/>
  </si>
  <si>
    <t>よしの　そらと</t>
    <phoneticPr fontId="9" type="Hiragana"/>
  </si>
  <si>
    <t>全極真東日本3位、廣重杯３位、東京都大会準優勝</t>
    <rPh sb="0" eb="3">
      <t>ぜんきょくしん</t>
    </rPh>
    <rPh sb="3" eb="6">
      <t>ひがしにほん</t>
    </rPh>
    <rPh sb="7" eb="8">
      <t>い</t>
    </rPh>
    <rPh sb="9" eb="12">
      <t>ひろしげはい</t>
    </rPh>
    <rPh sb="13" eb="14">
      <t>い</t>
    </rPh>
    <rPh sb="15" eb="18">
      <t>とうきょうと</t>
    </rPh>
    <rPh sb="18" eb="20">
      <t>たいかい</t>
    </rPh>
    <rPh sb="20" eb="23">
      <t>じゅんゆうしょう</t>
    </rPh>
    <phoneticPr fontId="9" type="Hiragana"/>
  </si>
  <si>
    <t>吉野　優空</t>
    <rPh sb="0" eb="2">
      <t>よしの</t>
    </rPh>
    <rPh sb="3" eb="4">
      <t>ゆう</t>
    </rPh>
    <rPh sb="4" eb="5">
      <t>そら</t>
    </rPh>
    <phoneticPr fontId="9" type="Hiragana"/>
  </si>
  <si>
    <t>よしの　ゆうあ</t>
    <phoneticPr fontId="9" type="Hiragana"/>
  </si>
  <si>
    <t>JIKA全日本ベスト８、関東準優勝</t>
    <rPh sb="4" eb="7">
      <t>ぜんにほん</t>
    </rPh>
    <rPh sb="12" eb="14">
      <t>かんとう</t>
    </rPh>
    <rPh sb="14" eb="17">
      <t>じゅんゆうしょう</t>
    </rPh>
    <phoneticPr fontId="9" type="Hiragana"/>
  </si>
  <si>
    <t>高島　蒼大</t>
    <rPh sb="0" eb="2">
      <t>たかしま</t>
    </rPh>
    <rPh sb="3" eb="4">
      <t>あおい</t>
    </rPh>
    <rPh sb="4" eb="5">
      <t>だい</t>
    </rPh>
    <phoneticPr fontId="9" type="Hiragana"/>
  </si>
  <si>
    <t>たかしま　そうた</t>
    <phoneticPr fontId="9" type="Hiragana"/>
  </si>
  <si>
    <t>平野道場</t>
    <rPh sb="0" eb="2">
      <t>ひらの</t>
    </rPh>
    <rPh sb="2" eb="4">
      <t>どうじょう</t>
    </rPh>
    <phoneticPr fontId="9" type="Hiragana"/>
  </si>
  <si>
    <t>全極真東日本３位、武魂杯優勝</t>
    <rPh sb="0" eb="3">
      <t>ぜんきょくしん</t>
    </rPh>
    <rPh sb="3" eb="6">
      <t>ひがしにほん</t>
    </rPh>
    <rPh sb="7" eb="8">
      <t>い</t>
    </rPh>
    <rPh sb="9" eb="10">
      <t>ぶ</t>
    </rPh>
    <rPh sb="10" eb="11">
      <t>たましい</t>
    </rPh>
    <rPh sb="11" eb="12">
      <t>はい</t>
    </rPh>
    <rPh sb="12" eb="14">
      <t>ゆうしょう</t>
    </rPh>
    <phoneticPr fontId="9" type="Hiragana"/>
  </si>
  <si>
    <t>大鹿　礼毅</t>
    <rPh sb="0" eb="2">
      <t>おおしか</t>
    </rPh>
    <rPh sb="3" eb="4">
      <t>れい</t>
    </rPh>
    <rPh sb="4" eb="5">
      <t>たけし</t>
    </rPh>
    <phoneticPr fontId="9" type="Hiragana"/>
  </si>
  <si>
    <t>おおしか　らいき</t>
    <phoneticPr fontId="9" type="Hiragana"/>
  </si>
  <si>
    <t>大鹿道場</t>
    <rPh sb="0" eb="2">
      <t>おおしか</t>
    </rPh>
    <rPh sb="2" eb="4">
      <t>どうじょう</t>
    </rPh>
    <phoneticPr fontId="9" type="Hiragana"/>
  </si>
  <si>
    <t>全日本チャンピオンシップ３位、ファイナルカップ優勝</t>
    <rPh sb="0" eb="3">
      <t>ぜんにほん</t>
    </rPh>
    <rPh sb="13" eb="14">
      <t>い</t>
    </rPh>
    <rPh sb="23" eb="25">
      <t>ゆうしょう</t>
    </rPh>
    <phoneticPr fontId="9" type="Hiragana"/>
  </si>
  <si>
    <t>髙橋　恒成</t>
    <rPh sb="0" eb="2">
      <t>たかはし</t>
    </rPh>
    <rPh sb="3" eb="4">
      <t>つね</t>
    </rPh>
    <rPh sb="4" eb="5">
      <t>な</t>
    </rPh>
    <phoneticPr fontId="9" type="Hiragana"/>
  </si>
  <si>
    <t>たかはし　こうせい</t>
    <phoneticPr fontId="9" type="Hiragana"/>
  </si>
  <si>
    <t>ゲンキチャレンジ新人戦優勝</t>
    <rPh sb="8" eb="11">
      <t>しんじんせん</t>
    </rPh>
    <rPh sb="11" eb="13">
      <t>ゆうしょう</t>
    </rPh>
    <phoneticPr fontId="9" type="Hiragana"/>
  </si>
  <si>
    <t>島津　碧維</t>
    <rPh sb="0" eb="2">
      <t>しまづ</t>
    </rPh>
    <rPh sb="3" eb="4">
      <t>あおい</t>
    </rPh>
    <rPh sb="4" eb="5">
      <t>い</t>
    </rPh>
    <phoneticPr fontId="9" type="Hiragana"/>
  </si>
  <si>
    <t>しまづ　あおい</t>
    <phoneticPr fontId="9" type="Hiragana"/>
  </si>
  <si>
    <t>髙橋　秀弥</t>
    <rPh sb="0" eb="2">
      <t>たかはし</t>
    </rPh>
    <rPh sb="3" eb="5">
      <t>しゅうや</t>
    </rPh>
    <phoneticPr fontId="9" type="Hiragana"/>
  </si>
  <si>
    <t>髙橋　すみれ</t>
    <rPh sb="0" eb="2">
      <t>たかはし</t>
    </rPh>
    <phoneticPr fontId="9" type="Hiragana"/>
  </si>
  <si>
    <t>全日本チャンピオンシップベスト８、ゲンキチャレンジ２位</t>
    <rPh sb="0" eb="3">
      <t>ぜんにほん</t>
    </rPh>
    <rPh sb="26" eb="27">
      <t>い</t>
    </rPh>
    <phoneticPr fontId="9" type="Hiragana"/>
  </si>
  <si>
    <t>石川　賢治</t>
    <rPh sb="0" eb="2">
      <t>いしかわ</t>
    </rPh>
    <rPh sb="3" eb="5">
      <t>けんじ</t>
    </rPh>
    <phoneticPr fontId="9" type="Hiragana"/>
  </si>
  <si>
    <t>髙橋道場</t>
    <rPh sb="0" eb="2">
      <t>たかはし</t>
    </rPh>
    <rPh sb="2" eb="4">
      <t>どうじょう</t>
    </rPh>
    <phoneticPr fontId="9" type="Hiragana"/>
  </si>
  <si>
    <t>男</t>
    <rPh sb="0" eb="1">
      <t>お</t>
    </rPh>
    <phoneticPr fontId="9" type="Hiragana"/>
  </si>
  <si>
    <t>梶原　一輝</t>
    <rPh sb="0" eb="2">
      <t>かじわら</t>
    </rPh>
    <rPh sb="3" eb="5">
      <t>かずき</t>
    </rPh>
    <phoneticPr fontId="9" type="Hiragana"/>
  </si>
  <si>
    <t>武魂杯優勝、関東初級２位</t>
    <rPh sb="0" eb="1">
      <t>ぶ</t>
    </rPh>
    <rPh sb="1" eb="2">
      <t>たましい</t>
    </rPh>
    <rPh sb="2" eb="3">
      <t>はい</t>
    </rPh>
    <rPh sb="3" eb="5">
      <t>ゆうしょう</t>
    </rPh>
    <rPh sb="6" eb="8">
      <t>かんとう</t>
    </rPh>
    <rPh sb="8" eb="10">
      <t>しょきゅう</t>
    </rPh>
    <rPh sb="11" eb="12">
      <t>い</t>
    </rPh>
    <phoneticPr fontId="9" type="Hiragana"/>
  </si>
  <si>
    <t>桐島　櫂士</t>
    <rPh sb="0" eb="2">
      <t>きりしま</t>
    </rPh>
    <rPh sb="3" eb="4">
      <t>かい</t>
    </rPh>
    <rPh sb="4" eb="5">
      <t>し</t>
    </rPh>
    <phoneticPr fontId="9" type="Hiragana"/>
  </si>
  <si>
    <t>きりしま　かいと</t>
    <phoneticPr fontId="9" type="Hiragana"/>
  </si>
  <si>
    <t>桑沢　廉士</t>
    <rPh sb="0" eb="2">
      <t>くわさわ</t>
    </rPh>
    <rPh sb="3" eb="4">
      <t>れん</t>
    </rPh>
    <rPh sb="4" eb="5">
      <t>し</t>
    </rPh>
    <phoneticPr fontId="9" type="Hiragana"/>
  </si>
  <si>
    <t>くわさわ　れんじ</t>
    <phoneticPr fontId="9" type="Hiragana"/>
  </si>
  <si>
    <t>濱田　乾介</t>
    <rPh sb="0" eb="2">
      <t>はまだ</t>
    </rPh>
    <rPh sb="3" eb="5">
      <t>けんすけ</t>
    </rPh>
    <phoneticPr fontId="9" type="Hiragana"/>
  </si>
  <si>
    <t>関東選抜優勝、真勇カップ３位</t>
    <rPh sb="0" eb="2">
      <t>かんとう</t>
    </rPh>
    <rPh sb="2" eb="4">
      <t>せんばつ</t>
    </rPh>
    <rPh sb="4" eb="6">
      <t>ゆうしょう</t>
    </rPh>
    <rPh sb="7" eb="8">
      <t>しん</t>
    </rPh>
    <rPh sb="8" eb="9">
      <t>ゆう</t>
    </rPh>
    <rPh sb="13" eb="14">
      <t>い</t>
    </rPh>
    <phoneticPr fontId="9" type="Hiragana"/>
  </si>
  <si>
    <t>立原　光太</t>
    <rPh sb="0" eb="2">
      <t>たちはら</t>
    </rPh>
    <rPh sb="3" eb="5">
      <t>こうた</t>
    </rPh>
    <phoneticPr fontId="9" type="Hiragana"/>
  </si>
  <si>
    <t xml:space="preserve">I </t>
    <phoneticPr fontId="9" type="Hiragana"/>
  </si>
  <si>
    <t>JKJO関東3位、つくばカップ３位、東日本王座３位</t>
    <rPh sb="4" eb="6">
      <t>かんとう</t>
    </rPh>
    <rPh sb="7" eb="8">
      <t>い</t>
    </rPh>
    <rPh sb="16" eb="17">
      <t>い</t>
    </rPh>
    <rPh sb="18" eb="21">
      <t>ひがしにほん</t>
    </rPh>
    <rPh sb="21" eb="23">
      <t>おうざ</t>
    </rPh>
    <rPh sb="24" eb="25">
      <t>い</t>
    </rPh>
    <phoneticPr fontId="9" type="Hiragana"/>
  </si>
  <si>
    <t>石川　結</t>
    <rPh sb="0" eb="2">
      <t>いしかわ</t>
    </rPh>
    <rPh sb="3" eb="4">
      <t>ゆい</t>
    </rPh>
    <phoneticPr fontId="9" type="Hiragana"/>
  </si>
  <si>
    <t>女</t>
    <rPh sb="0" eb="1">
      <t>じょ</t>
    </rPh>
    <phoneticPr fontId="9" type="Hiragana"/>
  </si>
  <si>
    <t>新里　碧士</t>
    <rPh sb="0" eb="2">
      <t>しんざと</t>
    </rPh>
    <rPh sb="3" eb="4">
      <t>あお</t>
    </rPh>
    <rPh sb="4" eb="5">
      <t>し</t>
    </rPh>
    <phoneticPr fontId="9" type="Hiragana"/>
  </si>
  <si>
    <t>しんざと　あおと</t>
    <phoneticPr fontId="9" type="Hiragana"/>
  </si>
  <si>
    <t>関東３位、JKJO関東準優勝</t>
    <rPh sb="0" eb="2">
      <t>かんとう</t>
    </rPh>
    <rPh sb="3" eb="4">
      <t>い</t>
    </rPh>
    <rPh sb="9" eb="11">
      <t>かんとう</t>
    </rPh>
    <rPh sb="11" eb="14">
      <t>じゅんゆうしょう</t>
    </rPh>
    <phoneticPr fontId="9" type="Hiragana"/>
  </si>
  <si>
    <t>谷内　孝太郎</t>
    <rPh sb="0" eb="2">
      <t>やち</t>
    </rPh>
    <rPh sb="3" eb="6">
      <t>こうたろう</t>
    </rPh>
    <phoneticPr fontId="9" type="Hiragana"/>
  </si>
  <si>
    <t>小川　宗真</t>
    <rPh sb="0" eb="2">
      <t>おがわ</t>
    </rPh>
    <rPh sb="3" eb="4">
      <t>そう</t>
    </rPh>
    <rPh sb="4" eb="5">
      <t>ま</t>
    </rPh>
    <phoneticPr fontId="9" type="Hiragana"/>
  </si>
  <si>
    <t>JKJO関東初級３位、東京３位</t>
    <rPh sb="4" eb="6">
      <t>かんとう</t>
    </rPh>
    <rPh sb="6" eb="8">
      <t>しょきゅう</t>
    </rPh>
    <rPh sb="9" eb="10">
      <t>い</t>
    </rPh>
    <rPh sb="11" eb="13">
      <t>とうきょう</t>
    </rPh>
    <rPh sb="14" eb="15">
      <t>い</t>
    </rPh>
    <phoneticPr fontId="9" type="Hiragana"/>
  </si>
  <si>
    <t>室重　那孟</t>
    <rPh sb="0" eb="2">
      <t>むろしげ</t>
    </rPh>
    <rPh sb="3" eb="4">
      <t>な</t>
    </rPh>
    <rPh sb="4" eb="5">
      <t>たけし</t>
    </rPh>
    <phoneticPr fontId="9" type="Hiragana"/>
  </si>
  <si>
    <t>むろしげ　なはる</t>
    <phoneticPr fontId="9" type="Hiragana"/>
  </si>
  <si>
    <t>三井　綺々</t>
    <rPh sb="0" eb="2">
      <t>みつい</t>
    </rPh>
    <rPh sb="3" eb="4">
      <t>あや</t>
    </rPh>
    <phoneticPr fontId="9" type="Hiragana"/>
  </si>
  <si>
    <t>みつい　きき</t>
    <phoneticPr fontId="9" type="Hiragana"/>
  </si>
  <si>
    <t>小学４年女子初級5級以下</t>
    <phoneticPr fontId="9" type="Hiragana"/>
  </si>
  <si>
    <t>関東大会優勝</t>
    <rPh sb="0" eb="2">
      <t>かんとう</t>
    </rPh>
    <rPh sb="2" eb="4">
      <t>たいかい</t>
    </rPh>
    <rPh sb="4" eb="6">
      <t>ゆうしょう</t>
    </rPh>
    <phoneticPr fontId="9" type="Hiragana"/>
  </si>
  <si>
    <t>寺川　朝陽</t>
    <rPh sb="0" eb="2">
      <t>てらかわ</t>
    </rPh>
    <rPh sb="3" eb="4">
      <t>あさ</t>
    </rPh>
    <rPh sb="4" eb="5">
      <t>よう</t>
    </rPh>
    <phoneticPr fontId="9" type="Hiragana"/>
  </si>
  <si>
    <t>てらかわ　あさひ</t>
    <phoneticPr fontId="9" type="Hiragana"/>
  </si>
  <si>
    <t>関東初級２位、JKJO関東２位</t>
    <rPh sb="0" eb="2">
      <t>かんとう</t>
    </rPh>
    <rPh sb="2" eb="4">
      <t>しょきゅう</t>
    </rPh>
    <rPh sb="5" eb="6">
      <t>い</t>
    </rPh>
    <rPh sb="11" eb="13">
      <t>かんとう</t>
    </rPh>
    <rPh sb="14" eb="15">
      <t>い</t>
    </rPh>
    <phoneticPr fontId="9" type="Hiragana"/>
  </si>
  <si>
    <t>綿貫　雅人</t>
    <rPh sb="0" eb="2">
      <t>わたぬき</t>
    </rPh>
    <rPh sb="3" eb="5">
      <t>まさと</t>
    </rPh>
    <phoneticPr fontId="9" type="Hiragana"/>
  </si>
  <si>
    <t>中3</t>
    <rPh sb="0" eb="1">
      <t>なか</t>
    </rPh>
    <phoneticPr fontId="9" type="Hiragana"/>
  </si>
  <si>
    <t>関東初級優勝</t>
    <rPh sb="0" eb="2">
      <t>かんとう</t>
    </rPh>
    <rPh sb="2" eb="4">
      <t>しょきゅう</t>
    </rPh>
    <rPh sb="4" eb="6">
      <t>ゆうしょう</t>
    </rPh>
    <phoneticPr fontId="9" type="Hiragana"/>
  </si>
  <si>
    <t>桐島　徠夢</t>
    <rPh sb="0" eb="2">
      <t>きりしま</t>
    </rPh>
    <rPh sb="4" eb="5">
      <t>ゆめ</t>
    </rPh>
    <phoneticPr fontId="9" type="Hiragana"/>
  </si>
  <si>
    <t>きりしま　らいむ</t>
    <phoneticPr fontId="9" type="Hiragana"/>
  </si>
  <si>
    <t>無級</t>
    <rPh sb="0" eb="2">
      <t>むきゅう</t>
    </rPh>
    <phoneticPr fontId="9" type="Hiragana"/>
  </si>
  <si>
    <t>高1</t>
    <rPh sb="0" eb="1">
      <t>こう</t>
    </rPh>
    <phoneticPr fontId="9" type="Hiragana"/>
  </si>
  <si>
    <t>鈴木　純子</t>
    <rPh sb="0" eb="2">
      <t>すずき</t>
    </rPh>
    <rPh sb="3" eb="5">
      <t>じゅんこ</t>
    </rPh>
    <phoneticPr fontId="9" type="Hiragana"/>
  </si>
  <si>
    <t>壮年</t>
    <rPh sb="0" eb="2">
      <t>そうねん</t>
    </rPh>
    <phoneticPr fontId="9" type="Hiragana"/>
  </si>
  <si>
    <t>稲江　隆生</t>
    <rPh sb="0" eb="1">
      <t>いね</t>
    </rPh>
    <rPh sb="1" eb="2">
      <t>え</t>
    </rPh>
    <rPh sb="3" eb="4">
      <t>りゅう</t>
    </rPh>
    <rPh sb="4" eb="5">
      <t>しょう</t>
    </rPh>
    <phoneticPr fontId="9" type="Hiragana"/>
  </si>
  <si>
    <t>いなえ　たかお</t>
    <phoneticPr fontId="9" type="Hiragana"/>
  </si>
  <si>
    <t>横尾　大誠</t>
    <rPh sb="0" eb="2">
      <t>よこお</t>
    </rPh>
    <rPh sb="3" eb="4">
      <t>だい</t>
    </rPh>
    <rPh sb="4" eb="5">
      <t>まこと</t>
    </rPh>
    <phoneticPr fontId="9" type="Hiragana"/>
  </si>
  <si>
    <t>よこお　たいせい</t>
    <phoneticPr fontId="9" type="Hiragana"/>
  </si>
  <si>
    <t>北信越優勝、青森県優勝、神奈川優勝</t>
    <rPh sb="0" eb="3">
      <t>ほくしんえつ</t>
    </rPh>
    <rPh sb="3" eb="5">
      <t>ゆうしょう</t>
    </rPh>
    <rPh sb="6" eb="9">
      <t>あおもりけん</t>
    </rPh>
    <rPh sb="9" eb="11">
      <t>ゆうしょう</t>
    </rPh>
    <rPh sb="12" eb="15">
      <t>かながわ</t>
    </rPh>
    <rPh sb="15" eb="17">
      <t>ゆうしょう</t>
    </rPh>
    <phoneticPr fontId="9" type="Hiragana"/>
  </si>
  <si>
    <t>極真会館神奈川県井上道場</t>
    <rPh sb="0" eb="2">
      <t>きょくしん</t>
    </rPh>
    <rPh sb="2" eb="4">
      <t>かいかん</t>
    </rPh>
    <rPh sb="4" eb="8">
      <t>かながわけん</t>
    </rPh>
    <rPh sb="8" eb="10">
      <t>いのうえ</t>
    </rPh>
    <rPh sb="10" eb="12">
      <t>どうじょう</t>
    </rPh>
    <phoneticPr fontId="9" type="Hiragana"/>
  </si>
  <si>
    <t>須田　心祐弥</t>
    <rPh sb="0" eb="2">
      <t>すだ</t>
    </rPh>
    <rPh sb="3" eb="4">
      <t>こころ</t>
    </rPh>
    <rPh sb="4" eb="5">
      <t>ゆう</t>
    </rPh>
    <rPh sb="5" eb="6">
      <t>や</t>
    </rPh>
    <phoneticPr fontId="9" type="Hiragana"/>
  </si>
  <si>
    <t>すだ　こうや</t>
    <phoneticPr fontId="9" type="Hiragana"/>
  </si>
  <si>
    <t>神奈川県優勝、ゲンキチャレンジ準優勝</t>
    <rPh sb="0" eb="4">
      <t>かながわけん</t>
    </rPh>
    <rPh sb="4" eb="6">
      <t>ゆうしょう</t>
    </rPh>
    <rPh sb="15" eb="18">
      <t>じゅんゆうしょう</t>
    </rPh>
    <phoneticPr fontId="9" type="Hiragana"/>
  </si>
  <si>
    <t>桝田　悠矢</t>
    <rPh sb="0" eb="2">
      <t>ますだ</t>
    </rPh>
    <rPh sb="3" eb="4">
      <t>ゆう</t>
    </rPh>
    <rPh sb="4" eb="5">
      <t>や</t>
    </rPh>
    <phoneticPr fontId="9" type="Hiragana"/>
  </si>
  <si>
    <t>中2</t>
    <rPh sb="0" eb="1">
      <t>なか</t>
    </rPh>
    <phoneticPr fontId="9" type="Hiragana"/>
  </si>
  <si>
    <t>ゲンキチャレンジ優勝、神奈川２位、直心杯優勝</t>
    <rPh sb="8" eb="10">
      <t>ゆうしょう</t>
    </rPh>
    <rPh sb="11" eb="14">
      <t>かながわ</t>
    </rPh>
    <rPh sb="15" eb="16">
      <t>い</t>
    </rPh>
    <rPh sb="17" eb="18">
      <t>ちょく</t>
    </rPh>
    <rPh sb="18" eb="19">
      <t>こころ</t>
    </rPh>
    <rPh sb="19" eb="20">
      <t>はい</t>
    </rPh>
    <rPh sb="20" eb="22">
      <t>ゆうしょう</t>
    </rPh>
    <phoneticPr fontId="9" type="Hiragana"/>
  </si>
  <si>
    <t>山内　瑛汰</t>
    <rPh sb="0" eb="2">
      <t>やまうち</t>
    </rPh>
    <rPh sb="3" eb="5">
      <t>えいた</t>
    </rPh>
    <phoneticPr fontId="9" type="Hiragana"/>
  </si>
  <si>
    <t>極真会館　髙橋道場</t>
    <rPh sb="0" eb="2">
      <t>きょくしん</t>
    </rPh>
    <rPh sb="2" eb="4">
      <t>かいかん</t>
    </rPh>
    <rPh sb="5" eb="7">
      <t>たかはし</t>
    </rPh>
    <rPh sb="7" eb="9">
      <t>どうじょう</t>
    </rPh>
    <phoneticPr fontId="9" type="Hiragana"/>
  </si>
  <si>
    <t>ジャパンカラテグランプリ中級３位、愛知一宮大会４位</t>
    <rPh sb="12" eb="14">
      <t>ちゅうきゅう</t>
    </rPh>
    <rPh sb="15" eb="16">
      <t>い</t>
    </rPh>
    <rPh sb="17" eb="19">
      <t>あいち</t>
    </rPh>
    <rPh sb="19" eb="21">
      <t>いちのみや</t>
    </rPh>
    <rPh sb="21" eb="23">
      <t>たいかい</t>
    </rPh>
    <rPh sb="24" eb="25">
      <t>い</t>
    </rPh>
    <phoneticPr fontId="9" type="Hiragana"/>
  </si>
  <si>
    <t>渡辺　凌也</t>
    <rPh sb="0" eb="2">
      <t>わたなべ</t>
    </rPh>
    <rPh sb="3" eb="4">
      <t>りょう</t>
    </rPh>
    <rPh sb="4" eb="5">
      <t>や</t>
    </rPh>
    <phoneticPr fontId="9" type="Hiragana"/>
  </si>
  <si>
    <t>武道空手　練</t>
    <rPh sb="0" eb="4">
      <t>ぶどうからて</t>
    </rPh>
    <rPh sb="5" eb="6">
      <t>れん</t>
    </rPh>
    <phoneticPr fontId="9" type="Hiragana"/>
  </si>
  <si>
    <t>高2</t>
    <rPh sb="0" eb="1">
      <t>こう</t>
    </rPh>
    <phoneticPr fontId="9" type="Hiragana"/>
  </si>
  <si>
    <t>神奈川３位、チャレンジカラテスピリッツ２位</t>
    <rPh sb="0" eb="3">
      <t>かながわ</t>
    </rPh>
    <rPh sb="4" eb="5">
      <t>い</t>
    </rPh>
    <rPh sb="20" eb="21">
      <t>い</t>
    </rPh>
    <phoneticPr fontId="9" type="Hiragana"/>
  </si>
  <si>
    <t>武田　壮真</t>
    <rPh sb="0" eb="2">
      <t>たけだ</t>
    </rPh>
    <rPh sb="3" eb="4">
      <t>そう</t>
    </rPh>
    <rPh sb="4" eb="5">
      <t>ま</t>
    </rPh>
    <phoneticPr fontId="9" type="Hiragana"/>
  </si>
  <si>
    <t>初段</t>
    <rPh sb="0" eb="2">
      <t>しょだん</t>
    </rPh>
    <phoneticPr fontId="9" type="Hiragana"/>
  </si>
  <si>
    <t>高3</t>
    <rPh sb="0" eb="1">
      <t>こう</t>
    </rPh>
    <phoneticPr fontId="9" type="Hiragana"/>
  </si>
  <si>
    <t>佐藤　龍月</t>
    <rPh sb="0" eb="2">
      <t>さとう</t>
    </rPh>
    <rPh sb="3" eb="4">
      <t>たつ</t>
    </rPh>
    <rPh sb="4" eb="5">
      <t>つき</t>
    </rPh>
    <phoneticPr fontId="9" type="Hiragana"/>
  </si>
  <si>
    <t>さとう　たつき</t>
    <phoneticPr fontId="9" type="Hiragana"/>
  </si>
  <si>
    <t>森山　翔</t>
    <rPh sb="0" eb="2">
      <t>もりやま</t>
    </rPh>
    <rPh sb="3" eb="4">
      <t>しょう</t>
    </rPh>
    <phoneticPr fontId="9" type="Hiragana"/>
  </si>
  <si>
    <t>松本　龍人</t>
    <rPh sb="0" eb="2">
      <t>まつもと</t>
    </rPh>
    <rPh sb="3" eb="4">
      <t>りゅう</t>
    </rPh>
    <rPh sb="4" eb="5">
      <t>ひと</t>
    </rPh>
    <phoneticPr fontId="9" type="Hiragana"/>
  </si>
  <si>
    <t>まつもと　りゅうと</t>
    <phoneticPr fontId="9" type="Hiragana"/>
  </si>
  <si>
    <t>昭武館　本部</t>
    <rPh sb="0" eb="1">
      <t>あきら</t>
    </rPh>
    <rPh sb="1" eb="2">
      <t>ぶ</t>
    </rPh>
    <rPh sb="2" eb="3">
      <t>かん</t>
    </rPh>
    <rPh sb="4" eb="6">
      <t>ほんぶ</t>
    </rPh>
    <phoneticPr fontId="9" type="Hiragana"/>
  </si>
  <si>
    <t>イーストジャパン２位、東海南関東３位</t>
    <rPh sb="9" eb="10">
      <t>い</t>
    </rPh>
    <rPh sb="11" eb="13">
      <t>とうかい</t>
    </rPh>
    <rPh sb="13" eb="14">
      <t>みなみ</t>
    </rPh>
    <rPh sb="14" eb="16">
      <t>かんとう</t>
    </rPh>
    <rPh sb="17" eb="18">
      <t>い</t>
    </rPh>
    <phoneticPr fontId="9" type="Hiragana"/>
  </si>
  <si>
    <t>内田　天真</t>
    <rPh sb="0" eb="2">
      <t>うちだ</t>
    </rPh>
    <rPh sb="3" eb="4">
      <t>てん</t>
    </rPh>
    <rPh sb="4" eb="5">
      <t>しん</t>
    </rPh>
    <phoneticPr fontId="9" type="Hiragana"/>
  </si>
  <si>
    <t>昭武館　内田道場</t>
    <rPh sb="0" eb="1">
      <t>あきら</t>
    </rPh>
    <rPh sb="1" eb="2">
      <t>ぶ</t>
    </rPh>
    <rPh sb="2" eb="3">
      <t>かん</t>
    </rPh>
    <rPh sb="4" eb="6">
      <t>うちだ</t>
    </rPh>
    <rPh sb="6" eb="8">
      <t>どうじょう</t>
    </rPh>
    <phoneticPr fontId="9" type="Hiragana"/>
  </si>
  <si>
    <t>全極真関東３位、風林火山２位</t>
    <rPh sb="0" eb="1">
      <t>ぜん</t>
    </rPh>
    <rPh sb="1" eb="3">
      <t>きょくしん</t>
    </rPh>
    <rPh sb="3" eb="5">
      <t>かんとう</t>
    </rPh>
    <rPh sb="6" eb="7">
      <t>い</t>
    </rPh>
    <rPh sb="8" eb="12">
      <t>ふうりんかざん</t>
    </rPh>
    <rPh sb="13" eb="14">
      <t>い</t>
    </rPh>
    <phoneticPr fontId="9" type="Hiragana"/>
  </si>
  <si>
    <t>坂本　皇介</t>
    <rPh sb="0" eb="2">
      <t>さかもと</t>
    </rPh>
    <rPh sb="3" eb="4">
      <t>すべらぎ</t>
    </rPh>
    <rPh sb="4" eb="5">
      <t>すけ</t>
    </rPh>
    <phoneticPr fontId="9" type="Hiragana"/>
  </si>
  <si>
    <t>さかもと　こうすけ</t>
    <phoneticPr fontId="9" type="Hiragana"/>
  </si>
  <si>
    <t>白蓮関東初級優勝、風林火山杯優勝</t>
    <rPh sb="0" eb="2">
      <t>びゃくれん</t>
    </rPh>
    <rPh sb="2" eb="4">
      <t>かんとう</t>
    </rPh>
    <rPh sb="4" eb="6">
      <t>しょきゅう</t>
    </rPh>
    <rPh sb="6" eb="8">
      <t>ゆうしょう</t>
    </rPh>
    <rPh sb="9" eb="13">
      <t>ふうりんかざん</t>
    </rPh>
    <rPh sb="13" eb="14">
      <t>はい</t>
    </rPh>
    <rPh sb="14" eb="16">
      <t>ゆうしょう</t>
    </rPh>
    <phoneticPr fontId="9" type="Hiragana"/>
  </si>
  <si>
    <t>出岡　凛々</t>
    <rPh sb="0" eb="2">
      <t>でおか</t>
    </rPh>
    <rPh sb="3" eb="4">
      <t>りん</t>
    </rPh>
    <phoneticPr fontId="9" type="Hiragana"/>
  </si>
  <si>
    <t>でおか　りり</t>
    <phoneticPr fontId="9" type="Hiragana"/>
  </si>
  <si>
    <t>風林火山杯初級優勝、MUGEN初級優勝</t>
    <rPh sb="0" eb="5">
      <t>ふうりんかざんはい</t>
    </rPh>
    <rPh sb="5" eb="7">
      <t>しょきゅう</t>
    </rPh>
    <rPh sb="7" eb="9">
      <t>ゆうしょう</t>
    </rPh>
    <rPh sb="15" eb="17">
      <t>しょきゅう</t>
    </rPh>
    <rPh sb="17" eb="19">
      <t>ゆうしょう</t>
    </rPh>
    <phoneticPr fontId="9" type="Hiragana"/>
  </si>
  <si>
    <t>出岡　慶次</t>
    <rPh sb="0" eb="2">
      <t>でおか</t>
    </rPh>
    <rPh sb="3" eb="5">
      <t>けいじ</t>
    </rPh>
    <phoneticPr fontId="9" type="Hiragana"/>
  </si>
  <si>
    <t>風林火山杯初級優勝</t>
    <rPh sb="0" eb="5">
      <t>ふうりんかざんはい</t>
    </rPh>
    <rPh sb="5" eb="7">
      <t>しょきゅう</t>
    </rPh>
    <rPh sb="7" eb="9">
      <t>ゆうしょう</t>
    </rPh>
    <phoneticPr fontId="9" type="Hiragana"/>
  </si>
  <si>
    <t>佐藤　莉琉樺</t>
    <rPh sb="0" eb="2">
      <t>さとう</t>
    </rPh>
    <rPh sb="3" eb="4">
      <t>り</t>
    </rPh>
    <rPh sb="4" eb="5">
      <t>る</t>
    </rPh>
    <rPh sb="5" eb="6">
      <t>か</t>
    </rPh>
    <phoneticPr fontId="9" type="Hiragana"/>
  </si>
  <si>
    <t>関東優勝、甲信優勝</t>
    <rPh sb="0" eb="2">
      <t>かんとう</t>
    </rPh>
    <rPh sb="2" eb="4">
      <t>ゆうしょう</t>
    </rPh>
    <rPh sb="5" eb="7">
      <t>こうしん</t>
    </rPh>
    <rPh sb="7" eb="9">
      <t>ゆうしょう</t>
    </rPh>
    <phoneticPr fontId="9" type="Hiragana"/>
  </si>
  <si>
    <t>内田　侃斗</t>
    <rPh sb="0" eb="2">
      <t>うちだ</t>
    </rPh>
    <rPh sb="3" eb="4">
      <t>かん</t>
    </rPh>
    <rPh sb="4" eb="5">
      <t>と</t>
    </rPh>
    <phoneticPr fontId="9" type="Hiragana"/>
  </si>
  <si>
    <t>関東準優勝、サムライ杯準優勝</t>
    <rPh sb="0" eb="2">
      <t>かんとう</t>
    </rPh>
    <rPh sb="2" eb="5">
      <t>じゅんゆうしょう</t>
    </rPh>
    <rPh sb="10" eb="11">
      <t>はい</t>
    </rPh>
    <rPh sb="11" eb="14">
      <t>じゅんゆうしょう</t>
    </rPh>
    <phoneticPr fontId="9" type="Hiragana"/>
  </si>
  <si>
    <t>安田　光希</t>
    <rPh sb="0" eb="2">
      <t>やすだ</t>
    </rPh>
    <rPh sb="3" eb="4">
      <t>ひかり</t>
    </rPh>
    <rPh sb="4" eb="5">
      <t>き</t>
    </rPh>
    <phoneticPr fontId="9" type="Hiragana"/>
  </si>
  <si>
    <t>やすだ　こうき</t>
    <phoneticPr fontId="9" type="Hiragana"/>
  </si>
  <si>
    <t>風林火山杯準優勝、東都３位</t>
    <rPh sb="0" eb="4">
      <t>ふうりんかざん</t>
    </rPh>
    <rPh sb="4" eb="5">
      <t>はい</t>
    </rPh>
    <rPh sb="5" eb="8">
      <t>じゅんゆうしょう</t>
    </rPh>
    <rPh sb="9" eb="11">
      <t>とうと</t>
    </rPh>
    <rPh sb="12" eb="13">
      <t>い</t>
    </rPh>
    <phoneticPr fontId="9" type="Hiragana"/>
  </si>
  <si>
    <t>安田　愛梨</t>
    <rPh sb="0" eb="2">
      <t>やすだ</t>
    </rPh>
    <rPh sb="3" eb="4">
      <t>あい</t>
    </rPh>
    <rPh sb="4" eb="5">
      <t>り</t>
    </rPh>
    <phoneticPr fontId="9" type="Hiragana"/>
  </si>
  <si>
    <t>風林火山杯準優勝、新極真ドリーム準優勝</t>
    <rPh sb="0" eb="5">
      <t>ふうりんかざんはい</t>
    </rPh>
    <rPh sb="5" eb="8">
      <t>じゅんゆうしょう</t>
    </rPh>
    <rPh sb="9" eb="12">
      <t>しんきょくしん</t>
    </rPh>
    <rPh sb="16" eb="19">
      <t>じゅんゆうしょう</t>
    </rPh>
    <phoneticPr fontId="9" type="Hiragana"/>
  </si>
  <si>
    <t>前西原　隆基</t>
    <rPh sb="0" eb="1">
      <t>まえ</t>
    </rPh>
    <rPh sb="1" eb="2">
      <t>にし</t>
    </rPh>
    <rPh sb="2" eb="3">
      <t>はら</t>
    </rPh>
    <rPh sb="4" eb="5">
      <t>りゅう</t>
    </rPh>
    <rPh sb="5" eb="6">
      <t>き</t>
    </rPh>
    <phoneticPr fontId="9" type="Hiragana"/>
  </si>
  <si>
    <t>風林火山杯昇級３位、MUGEN初級優勝</t>
    <rPh sb="0" eb="5">
      <t>ふうりんかざんはい</t>
    </rPh>
    <rPh sb="5" eb="7">
      <t>しょうきゅう</t>
    </rPh>
    <rPh sb="8" eb="9">
      <t>い</t>
    </rPh>
    <rPh sb="15" eb="17">
      <t>しょきゅう</t>
    </rPh>
    <rPh sb="17" eb="19">
      <t>ゆうしょう</t>
    </rPh>
    <phoneticPr fontId="9" type="Hiragana"/>
  </si>
  <si>
    <t>谷島　旭飛</t>
    <rPh sb="0" eb="2">
      <t>たにしま</t>
    </rPh>
    <rPh sb="3" eb="4">
      <t>あさひ</t>
    </rPh>
    <rPh sb="4" eb="5">
      <t>ひ</t>
    </rPh>
    <phoneticPr fontId="9" type="Hiragana"/>
  </si>
  <si>
    <t>たにしま　あさひ</t>
    <phoneticPr fontId="9" type="Hiragana"/>
  </si>
  <si>
    <t>風林火山杯初級２位</t>
    <rPh sb="0" eb="5">
      <t>ふうりんかざんはい</t>
    </rPh>
    <rPh sb="5" eb="7">
      <t>しょきゅう</t>
    </rPh>
    <rPh sb="8" eb="9">
      <t>い</t>
    </rPh>
    <phoneticPr fontId="9" type="Hiragana"/>
  </si>
  <si>
    <t>小牟田　太吾</t>
    <rPh sb="0" eb="3">
      <t>こむた</t>
    </rPh>
    <rPh sb="4" eb="5">
      <t>た</t>
    </rPh>
    <rPh sb="5" eb="6">
      <t>ご</t>
    </rPh>
    <phoneticPr fontId="9" type="Hiragana"/>
  </si>
  <si>
    <t>こむた　だいご</t>
    <phoneticPr fontId="9" type="Hiragana"/>
  </si>
  <si>
    <t>MUGEN 初級３位</t>
    <rPh sb="6" eb="8">
      <t>しょきゅう</t>
    </rPh>
    <rPh sb="9" eb="10">
      <t>い</t>
    </rPh>
    <phoneticPr fontId="9" type="Hiragana"/>
  </si>
  <si>
    <t>前西原　優衣</t>
    <rPh sb="0" eb="3">
      <t>まえにしはら</t>
    </rPh>
    <rPh sb="4" eb="5">
      <t>ゆう</t>
    </rPh>
    <rPh sb="5" eb="6">
      <t>い</t>
    </rPh>
    <phoneticPr fontId="9" type="Hiragana"/>
  </si>
  <si>
    <t>まえにしはら　ゆい</t>
    <phoneticPr fontId="9" type="Hiragana"/>
  </si>
  <si>
    <t>佐藤　玲乃樺</t>
    <rPh sb="0" eb="2">
      <t>さとう</t>
    </rPh>
    <rPh sb="3" eb="4">
      <t>れい</t>
    </rPh>
    <rPh sb="4" eb="5">
      <t>の</t>
    </rPh>
    <rPh sb="5" eb="6">
      <t>か</t>
    </rPh>
    <phoneticPr fontId="9" type="Hiragana"/>
  </si>
  <si>
    <t>さとう　れのか</t>
    <phoneticPr fontId="9" type="Hiragana"/>
  </si>
  <si>
    <t>関東初級優勝、風林火山杯初級優勝、</t>
    <rPh sb="0" eb="2">
      <t>かんとう</t>
    </rPh>
    <rPh sb="2" eb="4">
      <t>しょきゅう</t>
    </rPh>
    <rPh sb="4" eb="6">
      <t>ゆうしょう</t>
    </rPh>
    <rPh sb="7" eb="11">
      <t>ふうりんかざん</t>
    </rPh>
    <rPh sb="11" eb="12">
      <t>はい</t>
    </rPh>
    <rPh sb="12" eb="14">
      <t>しょきゅう</t>
    </rPh>
    <rPh sb="14" eb="16">
      <t>ゆうしょう</t>
    </rPh>
    <phoneticPr fontId="9" type="Hiragana"/>
  </si>
  <si>
    <t>谷島　旬翔</t>
    <rPh sb="0" eb="2">
      <t>たにしま</t>
    </rPh>
    <rPh sb="3" eb="4">
      <t>しゅん</t>
    </rPh>
    <rPh sb="4" eb="5">
      <t>しょう</t>
    </rPh>
    <phoneticPr fontId="9" type="Hiragana"/>
  </si>
  <si>
    <t>たにしま　しゅんと</t>
    <phoneticPr fontId="9" type="Hiragana"/>
  </si>
  <si>
    <t>市村　暖翔</t>
    <rPh sb="0" eb="2">
      <t>いちむら</t>
    </rPh>
    <rPh sb="3" eb="4">
      <t>だん</t>
    </rPh>
    <rPh sb="4" eb="5">
      <t>しょう</t>
    </rPh>
    <phoneticPr fontId="9" type="Hiragana"/>
  </si>
  <si>
    <t>いちむら　はると</t>
    <phoneticPr fontId="9" type="Hiragana"/>
  </si>
  <si>
    <t>寺神　星空</t>
    <rPh sb="0" eb="2">
      <t>てらかみ</t>
    </rPh>
    <rPh sb="3" eb="4">
      <t>ほし</t>
    </rPh>
    <rPh sb="4" eb="5">
      <t>そら</t>
    </rPh>
    <phoneticPr fontId="9" type="Hiragana"/>
  </si>
  <si>
    <t>てらかみ　そら</t>
    <phoneticPr fontId="9" type="Hiragana"/>
  </si>
  <si>
    <t>MUGEN未勝利優勝</t>
    <rPh sb="5" eb="8">
      <t>みしょうり</t>
    </rPh>
    <rPh sb="8" eb="10">
      <t>ゆうしょう</t>
    </rPh>
    <phoneticPr fontId="9" type="Hiragana"/>
  </si>
  <si>
    <t>市村　維輝</t>
    <rPh sb="0" eb="2">
      <t>いちむら</t>
    </rPh>
    <rPh sb="3" eb="4">
      <t>い</t>
    </rPh>
    <rPh sb="4" eb="5">
      <t>てる</t>
    </rPh>
    <phoneticPr fontId="9" type="Hiragana"/>
  </si>
  <si>
    <t>いちむら　いぶき</t>
    <phoneticPr fontId="9" type="Hiragana"/>
  </si>
  <si>
    <t xml:space="preserve">   林　あかり</t>
    <rPh sb="3" eb="4">
      <t>はやし</t>
    </rPh>
    <phoneticPr fontId="9" type="Hiragana"/>
  </si>
  <si>
    <t>全極真　清水道場</t>
    <rPh sb="0" eb="1">
      <t>ぜん</t>
    </rPh>
    <rPh sb="1" eb="3">
      <t>きょくしん</t>
    </rPh>
    <rPh sb="4" eb="6">
      <t>しみず</t>
    </rPh>
    <rPh sb="6" eb="8">
      <t>どうじょう</t>
    </rPh>
    <phoneticPr fontId="9" type="Hiragana"/>
  </si>
  <si>
    <t>女</t>
    <rPh sb="0" eb="1">
      <t>じょ</t>
    </rPh>
    <phoneticPr fontId="9" type="Hiragana"/>
  </si>
  <si>
    <t>ゲンキチャレンジ初級優勝</t>
    <rPh sb="8" eb="10">
      <t>しょきゅう</t>
    </rPh>
    <rPh sb="10" eb="12">
      <t>ゆうしょう</t>
    </rPh>
    <phoneticPr fontId="9" type="Hiragana"/>
  </si>
  <si>
    <t>鈴木　悠太</t>
    <rPh sb="0" eb="2">
      <t>すずき</t>
    </rPh>
    <rPh sb="3" eb="5">
      <t>ゆうた</t>
    </rPh>
    <phoneticPr fontId="9" type="Hiragana"/>
  </si>
  <si>
    <t>男</t>
    <rPh sb="0" eb="1">
      <t>お</t>
    </rPh>
    <phoneticPr fontId="9" type="Hiragana"/>
  </si>
  <si>
    <t>神奈川初級３位</t>
    <rPh sb="0" eb="3">
      <t>かながわ</t>
    </rPh>
    <rPh sb="3" eb="5">
      <t>しょきゅう</t>
    </rPh>
    <rPh sb="6" eb="7">
      <t>い</t>
    </rPh>
    <phoneticPr fontId="9" type="Hiragana"/>
  </si>
  <si>
    <t>鈴木　淳平</t>
    <rPh sb="0" eb="2">
      <t>すずき</t>
    </rPh>
    <rPh sb="3" eb="5">
      <t>じゅんぺい</t>
    </rPh>
    <phoneticPr fontId="9" type="Hiragana"/>
  </si>
  <si>
    <t>熊野　りお</t>
    <rPh sb="0" eb="2">
      <t>くまの</t>
    </rPh>
    <phoneticPr fontId="9" type="Hiragana"/>
  </si>
  <si>
    <t>三宅　環人</t>
    <rPh sb="0" eb="2">
      <t>みやけ</t>
    </rPh>
    <rPh sb="3" eb="4">
      <t>かん</t>
    </rPh>
    <rPh sb="4" eb="5">
      <t>ひと</t>
    </rPh>
    <phoneticPr fontId="9" type="Hiragana"/>
  </si>
  <si>
    <t>みやけ　わと</t>
    <phoneticPr fontId="9" type="Hiragana"/>
  </si>
  <si>
    <t>齋藤　陸斗</t>
    <rPh sb="0" eb="2">
      <t>さいとう</t>
    </rPh>
    <rPh sb="3" eb="4">
      <t>りく</t>
    </rPh>
    <rPh sb="4" eb="5">
      <t>と</t>
    </rPh>
    <phoneticPr fontId="9" type="Hiragana"/>
  </si>
  <si>
    <t>稲村　希斗聖</t>
    <rPh sb="0" eb="2">
      <t>いなむら</t>
    </rPh>
    <rPh sb="3" eb="4">
      <t>き</t>
    </rPh>
    <rPh sb="4" eb="5">
      <t>と</t>
    </rPh>
    <rPh sb="5" eb="6">
      <t>きよし</t>
    </rPh>
    <phoneticPr fontId="9" type="Hiragana"/>
  </si>
  <si>
    <t>いなむら　きとあ</t>
    <phoneticPr fontId="9" type="Hiragana"/>
  </si>
  <si>
    <t>講士館　宮島道場</t>
    <rPh sb="0" eb="1">
      <t>こう</t>
    </rPh>
    <rPh sb="1" eb="2">
      <t>し</t>
    </rPh>
    <rPh sb="2" eb="3">
      <t>かん</t>
    </rPh>
    <rPh sb="4" eb="6">
      <t>みやじま</t>
    </rPh>
    <rPh sb="6" eb="8">
      <t>どうじょう</t>
    </rPh>
    <phoneticPr fontId="9" type="Hiragana"/>
  </si>
  <si>
    <t>小林　煌貴</t>
    <rPh sb="0" eb="2">
      <t>こばやし</t>
    </rPh>
    <rPh sb="3" eb="4">
      <t>きらめ</t>
    </rPh>
    <rPh sb="4" eb="5">
      <t>たかし</t>
    </rPh>
    <phoneticPr fontId="9" type="Hiragana"/>
  </si>
  <si>
    <t>こばやし　こうき</t>
    <phoneticPr fontId="9" type="Hiragana"/>
  </si>
  <si>
    <t>松川　和香那</t>
    <rPh sb="0" eb="2">
      <t>まつかわ</t>
    </rPh>
    <rPh sb="3" eb="4">
      <t>わ</t>
    </rPh>
    <rPh sb="4" eb="5">
      <t>か</t>
    </rPh>
    <rPh sb="5" eb="6">
      <t>な</t>
    </rPh>
    <phoneticPr fontId="9" type="Hiragana"/>
  </si>
  <si>
    <t>上條　新太</t>
    <rPh sb="0" eb="2">
      <t>かみじょう</t>
    </rPh>
    <rPh sb="3" eb="4">
      <t>あらた</t>
    </rPh>
    <rPh sb="4" eb="5">
      <t>た</t>
    </rPh>
    <phoneticPr fontId="9" type="Hiragana"/>
  </si>
  <si>
    <t>かみじょう　あらた</t>
    <phoneticPr fontId="9" type="Hiragana"/>
  </si>
  <si>
    <t>風林火山杯初級優勝</t>
    <rPh sb="0" eb="9">
      <t>ふうりんかざんはいしょきゅうゆうしょう</t>
    </rPh>
    <phoneticPr fontId="9" type="Hiragana"/>
  </si>
  <si>
    <t>六川　和花</t>
    <rPh sb="0" eb="2">
      <t>ろくがわ</t>
    </rPh>
    <rPh sb="3" eb="4">
      <t>わ</t>
    </rPh>
    <rPh sb="4" eb="5">
      <t>か</t>
    </rPh>
    <phoneticPr fontId="9" type="Hiragana"/>
  </si>
  <si>
    <t>岩淵　大和</t>
    <rPh sb="0" eb="2">
      <t>いわぶち</t>
    </rPh>
    <rPh sb="3" eb="5">
      <t>やまと</t>
    </rPh>
    <phoneticPr fontId="9" type="Hiragana"/>
  </si>
  <si>
    <t>年長</t>
    <rPh sb="0" eb="2">
      <t>ねんちょう</t>
    </rPh>
    <phoneticPr fontId="9" type="Hiragana"/>
  </si>
  <si>
    <t>二神　松太郎</t>
    <rPh sb="0" eb="1">
      <t>ふた</t>
    </rPh>
    <rPh sb="1" eb="2">
      <t>かみ</t>
    </rPh>
    <rPh sb="3" eb="6">
      <t>まつたろう</t>
    </rPh>
    <phoneticPr fontId="9" type="Hiragana"/>
  </si>
  <si>
    <t>極真会館　東京城南川端道場</t>
    <rPh sb="0" eb="2">
      <t>きょくしん</t>
    </rPh>
    <rPh sb="2" eb="4">
      <t>かいかん</t>
    </rPh>
    <rPh sb="5" eb="7">
      <t>とうきょう</t>
    </rPh>
    <rPh sb="7" eb="9">
      <t>じょうなん</t>
    </rPh>
    <rPh sb="9" eb="11">
      <t>かわばた</t>
    </rPh>
    <rPh sb="11" eb="13">
      <t>どうじょう</t>
    </rPh>
    <phoneticPr fontId="9" type="Hiragana"/>
  </si>
  <si>
    <t>坂本派全国準優勝、JAC選抜関東準優勝</t>
    <rPh sb="0" eb="3">
      <t>さかもとは</t>
    </rPh>
    <rPh sb="3" eb="5">
      <t>ぜんこく</t>
    </rPh>
    <rPh sb="5" eb="8">
      <t>じゅんゆうしょう</t>
    </rPh>
    <rPh sb="12" eb="14">
      <t>せんばつ</t>
    </rPh>
    <rPh sb="14" eb="16">
      <t>かんとう</t>
    </rPh>
    <rPh sb="16" eb="19">
      <t>じゅんゆうしょう</t>
    </rPh>
    <phoneticPr fontId="9" type="Hiragana"/>
  </si>
  <si>
    <t>西尾　美旺里</t>
    <rPh sb="0" eb="2">
      <t>にしお</t>
    </rPh>
    <rPh sb="3" eb="4">
      <t>み</t>
    </rPh>
    <rPh sb="4" eb="5">
      <t>おう</t>
    </rPh>
    <rPh sb="5" eb="6">
      <t>さと</t>
    </rPh>
    <phoneticPr fontId="9" type="Hiragana"/>
  </si>
  <si>
    <t>にしお　みおうり</t>
    <phoneticPr fontId="9" type="Hiragana"/>
  </si>
  <si>
    <t>廣重杯未勝利優勝、東都準優勝</t>
    <rPh sb="0" eb="3">
      <t>ひろしげはい</t>
    </rPh>
    <rPh sb="3" eb="6">
      <t>みしょうり</t>
    </rPh>
    <rPh sb="6" eb="8">
      <t>ゆうしょう</t>
    </rPh>
    <rPh sb="9" eb="11">
      <t>とうと</t>
    </rPh>
    <rPh sb="11" eb="14">
      <t>じゅんゆうしょう</t>
    </rPh>
    <phoneticPr fontId="9" type="Hiragana"/>
  </si>
  <si>
    <t>西尾　旺起</t>
    <rPh sb="0" eb="2">
      <t>にしお</t>
    </rPh>
    <rPh sb="3" eb="4">
      <t>おう</t>
    </rPh>
    <rPh sb="4" eb="5">
      <t>き</t>
    </rPh>
    <phoneticPr fontId="9" type="Hiragana"/>
  </si>
  <si>
    <t>護心会</t>
    <rPh sb="0" eb="1">
      <t>ご</t>
    </rPh>
    <rPh sb="1" eb="2">
      <t>しん</t>
    </rPh>
    <rPh sb="2" eb="3">
      <t>かい</t>
    </rPh>
    <phoneticPr fontId="9" type="Hiragana"/>
  </si>
  <si>
    <t>小林　拓夢</t>
    <rPh sb="0" eb="2">
      <t>こばやし</t>
    </rPh>
    <rPh sb="3" eb="4">
      <t>たく</t>
    </rPh>
    <rPh sb="4" eb="5">
      <t>ゆめ</t>
    </rPh>
    <phoneticPr fontId="9" type="Hiragana"/>
  </si>
  <si>
    <t>こばやし　たくむ</t>
    <phoneticPr fontId="9" type="Hiragana"/>
  </si>
  <si>
    <t>佐藤　惺</t>
    <rPh sb="0" eb="2">
      <t>さとう</t>
    </rPh>
    <rPh sb="3" eb="4">
      <t>せい</t>
    </rPh>
    <phoneticPr fontId="9" type="Hiragana"/>
  </si>
  <si>
    <t>さとう　しずか</t>
    <phoneticPr fontId="9" type="Hiragana"/>
  </si>
  <si>
    <t>高橋　大智</t>
    <rPh sb="0" eb="2">
      <t>たかはし</t>
    </rPh>
    <rPh sb="3" eb="4">
      <t>だい</t>
    </rPh>
    <rPh sb="4" eb="5">
      <t>ち</t>
    </rPh>
    <phoneticPr fontId="9" type="Hiragana"/>
  </si>
  <si>
    <t>JKJO関東選抜３位</t>
    <rPh sb="4" eb="8">
      <t>かんとうせんばつ</t>
    </rPh>
    <rPh sb="9" eb="10">
      <t>い</t>
    </rPh>
    <phoneticPr fontId="9" type="Hiragana"/>
  </si>
  <si>
    <t>梅本　歩春</t>
    <rPh sb="0" eb="2">
      <t>うめもと</t>
    </rPh>
    <rPh sb="3" eb="4">
      <t>ほ</t>
    </rPh>
    <rPh sb="4" eb="5">
      <t>はる</t>
    </rPh>
    <phoneticPr fontId="9" type="Hiragana"/>
  </si>
  <si>
    <t>中2</t>
    <rPh sb="0" eb="1">
      <t>なか</t>
    </rPh>
    <phoneticPr fontId="9" type="Hiragana"/>
  </si>
  <si>
    <t>田中　歩</t>
    <rPh sb="0" eb="2">
      <t>たなか</t>
    </rPh>
    <rPh sb="3" eb="4">
      <t>あゆむ</t>
    </rPh>
    <phoneticPr fontId="9" type="Hiragana"/>
  </si>
  <si>
    <t>善志会</t>
    <rPh sb="0" eb="1">
      <t>ぜん</t>
    </rPh>
    <rPh sb="1" eb="2">
      <t>し</t>
    </rPh>
    <rPh sb="2" eb="3">
      <t>かい</t>
    </rPh>
    <phoneticPr fontId="9" type="Hiragana"/>
  </si>
  <si>
    <t>埼玉初級２位、関東中級３位</t>
    <rPh sb="0" eb="2">
      <t>さいたま</t>
    </rPh>
    <rPh sb="2" eb="4">
      <t>しょきゅう</t>
    </rPh>
    <rPh sb="5" eb="6">
      <t>い</t>
    </rPh>
    <rPh sb="7" eb="9">
      <t>かんとう</t>
    </rPh>
    <rPh sb="9" eb="11">
      <t>ちゅうきゅう</t>
    </rPh>
    <rPh sb="12" eb="13">
      <t>い</t>
    </rPh>
    <phoneticPr fontId="9" type="Hiragana"/>
  </si>
  <si>
    <t>武心塾カラテ</t>
    <rPh sb="0" eb="1">
      <t>ぶ</t>
    </rPh>
    <rPh sb="1" eb="2">
      <t>しん</t>
    </rPh>
    <rPh sb="2" eb="3">
      <t>じゅく</t>
    </rPh>
    <phoneticPr fontId="9" type="Hiragana"/>
  </si>
  <si>
    <t>寺口　晃雅</t>
    <rPh sb="0" eb="2">
      <t>てらぐち</t>
    </rPh>
    <rPh sb="3" eb="4">
      <t>あきら</t>
    </rPh>
    <rPh sb="4" eb="5">
      <t>が</t>
    </rPh>
    <phoneticPr fontId="9" type="Hiragana"/>
  </si>
  <si>
    <t>てらぐち　おうが</t>
    <phoneticPr fontId="9" type="Hiragana"/>
  </si>
  <si>
    <t>ゲンキチャレンジ準優勝</t>
    <rPh sb="8" eb="10">
      <t>じゅんゆう</t>
    </rPh>
    <rPh sb="10" eb="11">
      <t>かつ</t>
    </rPh>
    <phoneticPr fontId="9" type="Hiragana"/>
  </si>
  <si>
    <t>　　森　由里愛</t>
    <rPh sb="2" eb="3">
      <t>もり</t>
    </rPh>
    <rPh sb="4" eb="5">
      <t>ゆう</t>
    </rPh>
    <rPh sb="5" eb="6">
      <t>り</t>
    </rPh>
    <rPh sb="6" eb="7">
      <t>あい</t>
    </rPh>
    <phoneticPr fontId="9" type="Hiragana"/>
  </si>
  <si>
    <t>もり　ゆりあ</t>
    <phoneticPr fontId="9" type="Hiragana"/>
  </si>
  <si>
    <t>極真拳武會　本部</t>
    <rPh sb="0" eb="2">
      <t>きょくしん</t>
    </rPh>
    <rPh sb="2" eb="3">
      <t>こぶし</t>
    </rPh>
    <rPh sb="3" eb="4">
      <t>ぶ</t>
    </rPh>
    <rPh sb="4" eb="5">
      <t>かい</t>
    </rPh>
    <rPh sb="6" eb="8">
      <t>ほんぶ</t>
    </rPh>
    <phoneticPr fontId="9" type="Hiragana"/>
  </si>
  <si>
    <t>中1</t>
    <rPh sb="0" eb="1">
      <t>なか</t>
    </rPh>
    <phoneticPr fontId="9" type="Hiragana"/>
  </si>
  <si>
    <t>IBKOワールドカップ準優勝、廣重杯全日本優勝、</t>
    <rPh sb="11" eb="14">
      <t>じゅんゆうしょう</t>
    </rPh>
    <rPh sb="15" eb="18">
      <t>ひろしげはい</t>
    </rPh>
    <rPh sb="18" eb="21">
      <t>ぜんにほん</t>
    </rPh>
    <rPh sb="21" eb="23">
      <t>ゆうしょう</t>
    </rPh>
    <phoneticPr fontId="9" type="Hiragana"/>
  </si>
  <si>
    <t>深井　晴翔</t>
    <rPh sb="0" eb="2">
      <t>ふかい</t>
    </rPh>
    <rPh sb="3" eb="4">
      <t>はれ</t>
    </rPh>
    <rPh sb="4" eb="5">
      <t>しょう</t>
    </rPh>
    <phoneticPr fontId="9" type="Hiragana"/>
  </si>
  <si>
    <t>ふかい　はると</t>
    <phoneticPr fontId="9" type="Hiragana"/>
  </si>
  <si>
    <t>BKOワールドカップ３位、廣重杯全日本３位、</t>
    <rPh sb="11" eb="12">
      <t>い</t>
    </rPh>
    <rPh sb="13" eb="16">
      <t>ひろしげはい</t>
    </rPh>
    <rPh sb="16" eb="19">
      <t>ぜんにっぽん</t>
    </rPh>
    <rPh sb="20" eb="21">
      <t>い</t>
    </rPh>
    <phoneticPr fontId="9" type="Hiragana"/>
  </si>
  <si>
    <t>高橋　悠真</t>
    <rPh sb="0" eb="2">
      <t>たかはし</t>
    </rPh>
    <rPh sb="3" eb="4">
      <t>ゆう</t>
    </rPh>
    <rPh sb="4" eb="5">
      <t>ま</t>
    </rPh>
    <phoneticPr fontId="9" type="Hiragana"/>
  </si>
  <si>
    <t>たかはし　はるま</t>
    <phoneticPr fontId="9" type="Hiragana"/>
  </si>
  <si>
    <t>極真拳武會さいたま浦和支部</t>
    <rPh sb="0" eb="2">
      <t>きょくしん</t>
    </rPh>
    <rPh sb="2" eb="5">
      <t>こぶしぶかい</t>
    </rPh>
    <rPh sb="9" eb="11">
      <t>うらわ</t>
    </rPh>
    <rPh sb="11" eb="13">
      <t>しぶ</t>
    </rPh>
    <phoneticPr fontId="9" type="Hiragana"/>
  </si>
  <si>
    <t>加藤　ひかり</t>
    <rPh sb="0" eb="2">
      <t>かとう</t>
    </rPh>
    <phoneticPr fontId="9" type="Hiragana"/>
  </si>
  <si>
    <t>正道全日本優勝、IBKOワールドカップ優勝、真極真ドリーム準優勝</t>
    <rPh sb="0" eb="2">
      <t>せいどう</t>
    </rPh>
    <rPh sb="2" eb="5">
      <t>ぜんにほん</t>
    </rPh>
    <rPh sb="5" eb="7">
      <t>ゆうしょう</t>
    </rPh>
    <rPh sb="19" eb="21">
      <t>ゆうしょう</t>
    </rPh>
    <rPh sb="22" eb="23">
      <t>しん</t>
    </rPh>
    <rPh sb="23" eb="25">
      <t>きょくしん</t>
    </rPh>
    <rPh sb="29" eb="32">
      <t>じゅんゆうしょう</t>
    </rPh>
    <phoneticPr fontId="9" type="Hiragana"/>
  </si>
  <si>
    <t>内野　宏弥</t>
    <rPh sb="0" eb="2">
      <t>うちの</t>
    </rPh>
    <rPh sb="3" eb="4">
      <t>ひろし</t>
    </rPh>
    <rPh sb="4" eb="5">
      <t>や</t>
    </rPh>
    <phoneticPr fontId="9" type="Hiragana"/>
  </si>
  <si>
    <t>うちの　ひろや</t>
    <phoneticPr fontId="9" type="Hiragana"/>
  </si>
  <si>
    <t>坂本派全国準優勝</t>
    <rPh sb="0" eb="3">
      <t>さかもとは</t>
    </rPh>
    <rPh sb="3" eb="5">
      <t>ぜんこく</t>
    </rPh>
    <rPh sb="5" eb="8">
      <t>じゅんゆうしょう</t>
    </rPh>
    <phoneticPr fontId="9" type="Hiragana"/>
  </si>
  <si>
    <t>齋藤　心希</t>
    <rPh sb="0" eb="2">
      <t>さいとう</t>
    </rPh>
    <rPh sb="3" eb="4">
      <t>こころ</t>
    </rPh>
    <rPh sb="4" eb="5">
      <t>き</t>
    </rPh>
    <phoneticPr fontId="9" type="Hiragana"/>
  </si>
  <si>
    <t>さいとう　このん</t>
    <phoneticPr fontId="9" type="Hiragana"/>
  </si>
  <si>
    <t>IBKOワールドカップ優勝、坂本派全国優勝</t>
    <phoneticPr fontId="9" type="Hiragana"/>
  </si>
  <si>
    <t>岡田　彪杜</t>
    <rPh sb="0" eb="2">
      <t>おかだ</t>
    </rPh>
    <rPh sb="3" eb="4">
      <t>ひょう</t>
    </rPh>
    <rPh sb="4" eb="5">
      <t>もり</t>
    </rPh>
    <phoneticPr fontId="9" type="Hiragana"/>
  </si>
  <si>
    <t>おかだ　あやと</t>
    <phoneticPr fontId="9" type="Hiragana"/>
  </si>
  <si>
    <t>白蓮全日本準優勝</t>
    <rPh sb="0" eb="2">
      <t>びゃくれん</t>
    </rPh>
    <rPh sb="2" eb="5">
      <t>ぜんにほん</t>
    </rPh>
    <rPh sb="5" eb="6">
      <t>じゅん</t>
    </rPh>
    <rPh sb="6" eb="8">
      <t>ゆうしょう</t>
    </rPh>
    <phoneticPr fontId="9" type="Hiragana"/>
  </si>
  <si>
    <t>岡田　海渡</t>
    <rPh sb="0" eb="2">
      <t>おかだ</t>
    </rPh>
    <rPh sb="3" eb="4">
      <t>うみ</t>
    </rPh>
    <rPh sb="4" eb="5">
      <t>わた</t>
    </rPh>
    <phoneticPr fontId="9" type="Hiragana"/>
  </si>
  <si>
    <t>おかだ　かいと</t>
    <phoneticPr fontId="9" type="Hiragana"/>
  </si>
  <si>
    <t>真士会</t>
    <rPh sb="0" eb="1">
      <t>しん</t>
    </rPh>
    <rPh sb="1" eb="2">
      <t>し</t>
    </rPh>
    <rPh sb="2" eb="3">
      <t>かい</t>
    </rPh>
    <phoneticPr fontId="9" type="Hiragana"/>
  </si>
  <si>
    <t>泉野　光善</t>
    <rPh sb="0" eb="1">
      <t>いずみ</t>
    </rPh>
    <rPh sb="1" eb="2">
      <t>の</t>
    </rPh>
    <rPh sb="3" eb="4">
      <t>みつ</t>
    </rPh>
    <rPh sb="4" eb="5">
      <t>よし</t>
    </rPh>
    <phoneticPr fontId="9" type="Hiragana"/>
  </si>
  <si>
    <t>新極真会　西神奈川支部</t>
    <rPh sb="0" eb="1">
      <t>しん</t>
    </rPh>
    <rPh sb="1" eb="4">
      <t>きょくしんかい</t>
    </rPh>
    <rPh sb="5" eb="6">
      <t>にし</t>
    </rPh>
    <rPh sb="6" eb="9">
      <t>かながわ</t>
    </rPh>
    <rPh sb="9" eb="11">
      <t>しぶ</t>
    </rPh>
    <phoneticPr fontId="9" type="Hiragana"/>
  </si>
  <si>
    <t>泉野　公亮</t>
    <rPh sb="0" eb="1">
      <t>いずみ</t>
    </rPh>
    <rPh sb="1" eb="2">
      <t>の</t>
    </rPh>
    <rPh sb="3" eb="4">
      <t>こう</t>
    </rPh>
    <rPh sb="4" eb="5">
      <t>りょう</t>
    </rPh>
    <phoneticPr fontId="9" type="Hiragana"/>
  </si>
  <si>
    <t>いずみの　こうすけ</t>
    <phoneticPr fontId="9" type="Hiragana"/>
  </si>
  <si>
    <t>中1</t>
    <rPh sb="0" eb="1">
      <t>なか</t>
    </rPh>
    <phoneticPr fontId="9" type="Hiragana"/>
  </si>
  <si>
    <t>男</t>
    <rPh sb="0" eb="1">
      <t>お</t>
    </rPh>
    <phoneticPr fontId="9" type="Hiragana"/>
  </si>
  <si>
    <t>新極真埼玉優勝、関東魁３位</t>
    <rPh sb="0" eb="1">
      <t>しん</t>
    </rPh>
    <rPh sb="1" eb="3">
      <t>きょくしん</t>
    </rPh>
    <rPh sb="3" eb="5">
      <t>さいたま</t>
    </rPh>
    <rPh sb="5" eb="7">
      <t>ゆうしょう</t>
    </rPh>
    <rPh sb="8" eb="10">
      <t>かんとう</t>
    </rPh>
    <rPh sb="10" eb="11">
      <t>さきがけ</t>
    </rPh>
    <rPh sb="12" eb="13">
      <t>い</t>
    </rPh>
    <phoneticPr fontId="9" type="Hiragana"/>
  </si>
  <si>
    <t>木下　知美</t>
    <rPh sb="0" eb="2">
      <t>きのした</t>
    </rPh>
    <rPh sb="3" eb="5">
      <t>ともみ</t>
    </rPh>
    <phoneticPr fontId="9" type="Hiragana"/>
  </si>
  <si>
    <t>誠真会館　ひばりが丘道場</t>
    <rPh sb="0" eb="4">
      <t>せいしんかいかん</t>
    </rPh>
    <rPh sb="9" eb="12">
      <t>おかどうじょう</t>
    </rPh>
    <phoneticPr fontId="9" type="Hiragana"/>
  </si>
  <si>
    <t>女</t>
    <rPh sb="0" eb="1">
      <t>じょ</t>
    </rPh>
    <phoneticPr fontId="9" type="Hiragana"/>
  </si>
  <si>
    <t>東日本優勝、関東３位、風林火山優勝</t>
    <rPh sb="0" eb="3">
      <t>ひがしにほん</t>
    </rPh>
    <rPh sb="3" eb="5">
      <t>ゆうしょう</t>
    </rPh>
    <rPh sb="6" eb="8">
      <t>かんとう</t>
    </rPh>
    <rPh sb="9" eb="10">
      <t>い</t>
    </rPh>
    <rPh sb="11" eb="15">
      <t>ふうりんかざん</t>
    </rPh>
    <rPh sb="15" eb="17">
      <t>ゆうしょう</t>
    </rPh>
    <phoneticPr fontId="9" type="Hiragana"/>
  </si>
  <si>
    <t>秋元　優楽</t>
    <rPh sb="0" eb="2">
      <t>あきもと</t>
    </rPh>
    <rPh sb="3" eb="4">
      <t>ゆう</t>
    </rPh>
    <rPh sb="4" eb="5">
      <t>らく</t>
    </rPh>
    <phoneticPr fontId="9" type="Hiragana"/>
  </si>
  <si>
    <t>あきもと　　うた</t>
    <phoneticPr fontId="9" type="Hiragana"/>
  </si>
  <si>
    <t>東京実戦中上級優勝</t>
    <rPh sb="0" eb="2">
      <t>とうきょう</t>
    </rPh>
    <rPh sb="2" eb="5">
      <t>じっせんちゅう</t>
    </rPh>
    <rPh sb="5" eb="7">
      <t>じょうきゅう</t>
    </rPh>
    <rPh sb="7" eb="9">
      <t>ゆうしょう</t>
    </rPh>
    <phoneticPr fontId="9" type="Hiragana"/>
  </si>
  <si>
    <t>戸田　遼太</t>
    <rPh sb="0" eb="2">
      <t>とだ</t>
    </rPh>
    <rPh sb="3" eb="5">
      <t>りょうた</t>
    </rPh>
    <phoneticPr fontId="9" type="Hiragana"/>
  </si>
  <si>
    <t>JKJO関東選抜優勝、東京大会３位神奈川３位</t>
    <rPh sb="4" eb="8">
      <t>かんとうせんばつ</t>
    </rPh>
    <rPh sb="8" eb="10">
      <t>ゆうしょう</t>
    </rPh>
    <rPh sb="11" eb="15">
      <t>とうきょうたいかい</t>
    </rPh>
    <rPh sb="16" eb="17">
      <t>い</t>
    </rPh>
    <rPh sb="17" eb="20">
      <t>かながわ</t>
    </rPh>
    <rPh sb="21" eb="22">
      <t>い</t>
    </rPh>
    <phoneticPr fontId="9" type="Hiragana"/>
  </si>
  <si>
    <t>三浦　如奈</t>
    <rPh sb="0" eb="2">
      <t>みうら</t>
    </rPh>
    <rPh sb="3" eb="4">
      <t>じょ</t>
    </rPh>
    <rPh sb="4" eb="5">
      <t>な</t>
    </rPh>
    <phoneticPr fontId="9" type="Hiragana"/>
  </si>
  <si>
    <t>みうら　ゆきな</t>
    <phoneticPr fontId="9" type="Hiragana"/>
  </si>
  <si>
    <t>全日本ファイナルカップ２位、</t>
    <rPh sb="0" eb="3">
      <t>ぜんにほん</t>
    </rPh>
    <rPh sb="12" eb="13">
      <t>い</t>
    </rPh>
    <phoneticPr fontId="9" type="Hiragana"/>
  </si>
  <si>
    <t>仁田水　咲良</t>
    <rPh sb="0" eb="1">
      <t>じん</t>
    </rPh>
    <rPh sb="1" eb="2">
      <t>た</t>
    </rPh>
    <rPh sb="2" eb="3">
      <t>みず</t>
    </rPh>
    <rPh sb="4" eb="5">
      <t>さ</t>
    </rPh>
    <rPh sb="5" eb="6">
      <t>りょう</t>
    </rPh>
    <phoneticPr fontId="9" type="Hiragana"/>
  </si>
  <si>
    <t>にたみず　さらさ</t>
    <phoneticPr fontId="9" type="Hiragana"/>
  </si>
  <si>
    <t>初段</t>
    <rPh sb="0" eb="2">
      <t>しょだん</t>
    </rPh>
    <phoneticPr fontId="9" type="Hiragana"/>
  </si>
  <si>
    <t>中3</t>
    <rPh sb="0" eb="1">
      <t>なか</t>
    </rPh>
    <phoneticPr fontId="9" type="Hiragana"/>
  </si>
  <si>
    <t>JFKO全日本３位、JKJO全日本３位IBKO全日本準優勝</t>
    <rPh sb="4" eb="7">
      <t>ぜんにほん</t>
    </rPh>
    <rPh sb="8" eb="9">
      <t>い</t>
    </rPh>
    <rPh sb="14" eb="17">
      <t>ぜんにほん</t>
    </rPh>
    <rPh sb="18" eb="19">
      <t>い</t>
    </rPh>
    <rPh sb="23" eb="26">
      <t>ぜんにほん</t>
    </rPh>
    <rPh sb="26" eb="27">
      <t>じゅん</t>
    </rPh>
    <rPh sb="27" eb="29">
      <t>ゆうしょう</t>
    </rPh>
    <phoneticPr fontId="9" type="Hiragana"/>
  </si>
  <si>
    <t>釘本　万誉</t>
    <rPh sb="0" eb="2">
      <t>くぎもと</t>
    </rPh>
    <rPh sb="3" eb="4">
      <t>まん</t>
    </rPh>
    <rPh sb="4" eb="5">
      <t>ほまれ</t>
    </rPh>
    <phoneticPr fontId="9" type="Hiragana"/>
  </si>
  <si>
    <t>くぎもと　まほ</t>
    <phoneticPr fontId="9" type="Hiragana"/>
  </si>
  <si>
    <t>誠真会館　文京道場</t>
    <rPh sb="0" eb="4">
      <t>せいしんかいかん</t>
    </rPh>
    <rPh sb="5" eb="7">
      <t>ぶんきょう</t>
    </rPh>
    <rPh sb="7" eb="9">
      <t>どうじょう</t>
    </rPh>
    <phoneticPr fontId="9" type="Hiragana"/>
  </si>
  <si>
    <t>東日本新人戦準優勝、MUGEN初級優勝</t>
    <rPh sb="0" eb="3">
      <t>ひがしにほん</t>
    </rPh>
    <rPh sb="3" eb="6">
      <t>しんじんせん</t>
    </rPh>
    <rPh sb="6" eb="9">
      <t>じゅんゆうしょう</t>
    </rPh>
    <rPh sb="15" eb="17">
      <t>しょきゅう</t>
    </rPh>
    <rPh sb="17" eb="19">
      <t>ゆうしょう</t>
    </rPh>
    <phoneticPr fontId="9" type="Hiragana"/>
  </si>
  <si>
    <t>釘本　佳弥</t>
    <rPh sb="0" eb="2">
      <t>くぎもと</t>
    </rPh>
    <rPh sb="3" eb="4">
      <t>か</t>
    </rPh>
    <rPh sb="4" eb="5">
      <t>や</t>
    </rPh>
    <phoneticPr fontId="9" type="Hiragana"/>
  </si>
  <si>
    <t>くぎもと　けいや</t>
    <phoneticPr fontId="9" type="Hiragana"/>
  </si>
  <si>
    <t>ゲンキチャレン中級３位、東京実戦中級優勝</t>
    <rPh sb="7" eb="9">
      <t>ちゅうきゅう</t>
    </rPh>
    <rPh sb="10" eb="11">
      <t>い</t>
    </rPh>
    <rPh sb="12" eb="14">
      <t>とうきょう</t>
    </rPh>
    <rPh sb="14" eb="16">
      <t>じっせん</t>
    </rPh>
    <rPh sb="16" eb="18">
      <t>ちゅうきゅう</t>
    </rPh>
    <rPh sb="18" eb="20">
      <t>ゆうしょう</t>
    </rPh>
    <phoneticPr fontId="9" type="Hiragana"/>
  </si>
  <si>
    <t>須川　高太郎</t>
    <rPh sb="0" eb="2">
      <t>すがわ</t>
    </rPh>
    <rPh sb="3" eb="4">
      <t>こう</t>
    </rPh>
    <rPh sb="4" eb="6">
      <t>たろう</t>
    </rPh>
    <phoneticPr fontId="9" type="Hiragana"/>
  </si>
  <si>
    <t>東京実戦中級２位</t>
    <rPh sb="0" eb="2">
      <t>とうきょう</t>
    </rPh>
    <rPh sb="2" eb="5">
      <t>じっせんちゅう</t>
    </rPh>
    <rPh sb="7" eb="8">
      <t>い</t>
    </rPh>
    <phoneticPr fontId="9" type="Hiragana"/>
  </si>
  <si>
    <t>石井　琉也</t>
    <rPh sb="0" eb="2">
      <t>いしい</t>
    </rPh>
    <rPh sb="3" eb="4">
      <t>る</t>
    </rPh>
    <rPh sb="4" eb="5">
      <t>や</t>
    </rPh>
    <phoneticPr fontId="9" type="Hiragana"/>
  </si>
  <si>
    <t>いしい　るいや</t>
    <phoneticPr fontId="9" type="Hiragana"/>
  </si>
  <si>
    <t>極真会館　木村道場</t>
    <rPh sb="0" eb="4">
      <t>きょくしんかいかん</t>
    </rPh>
    <rPh sb="5" eb="9">
      <t>きむらどうじょう</t>
    </rPh>
    <phoneticPr fontId="9" type="Hiragana"/>
  </si>
  <si>
    <t>ゲンキチャレン準優勝</t>
    <rPh sb="7" eb="10">
      <t>じゅんゆうしょう</t>
    </rPh>
    <phoneticPr fontId="9" type="Hiragana"/>
  </si>
  <si>
    <t>平良　蓮</t>
    <rPh sb="0" eb="2">
      <t>たいら</t>
    </rPh>
    <rPh sb="3" eb="4">
      <t>れん</t>
    </rPh>
    <phoneticPr fontId="9" type="Hiragana"/>
  </si>
  <si>
    <t>関東中級優勝、水戸大会上級優勝</t>
    <rPh sb="0" eb="2">
      <t>かんとう</t>
    </rPh>
    <rPh sb="2" eb="4">
      <t>ちゅうきゅう</t>
    </rPh>
    <rPh sb="4" eb="6">
      <t>ゆうしょう</t>
    </rPh>
    <rPh sb="7" eb="9">
      <t>みと</t>
    </rPh>
    <rPh sb="9" eb="11">
      <t>たいかい</t>
    </rPh>
    <rPh sb="11" eb="13">
      <t>じょうきゅう</t>
    </rPh>
    <rPh sb="13" eb="15">
      <t>ゆうしょう</t>
    </rPh>
    <phoneticPr fontId="9" type="Hiragana"/>
  </si>
  <si>
    <t>原田　潤</t>
    <rPh sb="0" eb="2">
      <t>はらだ</t>
    </rPh>
    <rPh sb="3" eb="4">
      <t>じゅん</t>
    </rPh>
    <phoneticPr fontId="9" type="Hiragana"/>
  </si>
  <si>
    <t>関東３位、直心杯準優勝</t>
    <rPh sb="0" eb="2">
      <t>かんとう</t>
    </rPh>
    <rPh sb="3" eb="4">
      <t>い</t>
    </rPh>
    <rPh sb="5" eb="6">
      <t>ちょく</t>
    </rPh>
    <rPh sb="6" eb="7">
      <t>しん</t>
    </rPh>
    <rPh sb="7" eb="8">
      <t>はい</t>
    </rPh>
    <rPh sb="8" eb="11">
      <t>じゅんゆうしょう</t>
    </rPh>
    <phoneticPr fontId="9" type="Hiragana"/>
  </si>
  <si>
    <t>矢木　蒼空</t>
    <rPh sb="0" eb="1">
      <t>や</t>
    </rPh>
    <rPh sb="1" eb="2">
      <t>ぎ</t>
    </rPh>
    <rPh sb="3" eb="4">
      <t>あおい</t>
    </rPh>
    <rPh sb="4" eb="5">
      <t>そら</t>
    </rPh>
    <phoneticPr fontId="9" type="Hiragana"/>
  </si>
  <si>
    <t>やぎ　そら</t>
    <phoneticPr fontId="9" type="Hiragana"/>
  </si>
  <si>
    <t>直心杯優勝</t>
    <rPh sb="0" eb="1">
      <t>ちょく</t>
    </rPh>
    <rPh sb="1" eb="2">
      <t>しん</t>
    </rPh>
    <rPh sb="2" eb="3">
      <t>はい</t>
    </rPh>
    <rPh sb="3" eb="5">
      <t>ゆうしょう</t>
    </rPh>
    <phoneticPr fontId="9" type="Hiragana"/>
  </si>
  <si>
    <t>西山　優人</t>
    <rPh sb="0" eb="2">
      <t>にしやま</t>
    </rPh>
    <rPh sb="3" eb="4">
      <t>ゆう</t>
    </rPh>
    <rPh sb="4" eb="5">
      <t>ひと</t>
    </rPh>
    <phoneticPr fontId="9" type="Hiragana"/>
  </si>
  <si>
    <t>にしやま　ゆうと</t>
    <phoneticPr fontId="9" type="Hiragana"/>
  </si>
  <si>
    <t>刈谷　将生</t>
    <rPh sb="0" eb="2">
      <t>かりや</t>
    </rPh>
    <rPh sb="3" eb="4">
      <t>しょう</t>
    </rPh>
    <rPh sb="4" eb="5">
      <t>せい</t>
    </rPh>
    <phoneticPr fontId="9" type="Hiragana"/>
  </si>
  <si>
    <t>佐竹　悠</t>
    <rPh sb="0" eb="2">
      <t>さたけ</t>
    </rPh>
    <rPh sb="3" eb="4">
      <t>ゆう</t>
    </rPh>
    <phoneticPr fontId="9" type="Hiragana"/>
  </si>
  <si>
    <t>さたけ　ひさし</t>
    <phoneticPr fontId="9" type="Hiragana"/>
  </si>
  <si>
    <t>後藤　一太</t>
    <rPh sb="0" eb="2">
      <t>ごとう</t>
    </rPh>
    <rPh sb="3" eb="4">
      <t>いち</t>
    </rPh>
    <rPh sb="4" eb="5">
      <t>た</t>
    </rPh>
    <phoneticPr fontId="9" type="Hiragana"/>
  </si>
  <si>
    <t>大城　力皇</t>
    <rPh sb="0" eb="2">
      <t>おおしろ</t>
    </rPh>
    <rPh sb="3" eb="4">
      <t>りき</t>
    </rPh>
    <phoneticPr fontId="9" type="Hiragana"/>
  </si>
  <si>
    <t>おおしろ　りきおう</t>
    <phoneticPr fontId="9" type="Hiragana"/>
  </si>
  <si>
    <t>桐山　唯斗</t>
    <rPh sb="0" eb="2">
      <t>きりやま</t>
    </rPh>
    <rPh sb="3" eb="4">
      <t>ゆい</t>
    </rPh>
    <rPh sb="4" eb="5">
      <t>と</t>
    </rPh>
    <phoneticPr fontId="9" type="Hiragana"/>
  </si>
  <si>
    <t>中2</t>
    <rPh sb="0" eb="1">
      <t>なか</t>
    </rPh>
    <phoneticPr fontId="9" type="Hiragana"/>
  </si>
  <si>
    <t>八田　香蓮</t>
    <rPh sb="0" eb="2">
      <t>はった</t>
    </rPh>
    <rPh sb="3" eb="4">
      <t>か</t>
    </rPh>
    <rPh sb="4" eb="5">
      <t>れん</t>
    </rPh>
    <phoneticPr fontId="9" type="Hiragana"/>
  </si>
  <si>
    <t>大城　花怜</t>
    <rPh sb="0" eb="2">
      <t>おおしろ</t>
    </rPh>
    <rPh sb="3" eb="4">
      <t>はな</t>
    </rPh>
    <rPh sb="4" eb="5">
      <t>れい</t>
    </rPh>
    <phoneticPr fontId="9" type="Hiragana"/>
  </si>
  <si>
    <t>おおしろ　かれん</t>
    <phoneticPr fontId="9" type="Hiragana"/>
  </si>
  <si>
    <t>八田　快斗</t>
    <rPh sb="0" eb="2">
      <t>はった</t>
    </rPh>
    <rPh sb="3" eb="4">
      <t>かい</t>
    </rPh>
    <rPh sb="4" eb="5">
      <t>と</t>
    </rPh>
    <phoneticPr fontId="9" type="Hiragana"/>
  </si>
  <si>
    <t>はった　かいと</t>
    <phoneticPr fontId="9" type="Hiragana"/>
  </si>
  <si>
    <t>刈谷　稔</t>
    <rPh sb="0" eb="2">
      <t>かりや</t>
    </rPh>
    <rPh sb="3" eb="4">
      <t>みのる</t>
    </rPh>
    <phoneticPr fontId="9" type="Hiragana"/>
  </si>
  <si>
    <t>壮年</t>
    <rPh sb="0" eb="2">
      <t>そうねん</t>
    </rPh>
    <phoneticPr fontId="9" type="Hiragana"/>
  </si>
  <si>
    <t>森重　利悠</t>
    <rPh sb="0" eb="2">
      <t>もりしげ</t>
    </rPh>
    <rPh sb="3" eb="4">
      <t>り</t>
    </rPh>
    <rPh sb="4" eb="5">
      <t>ゆう</t>
    </rPh>
    <phoneticPr fontId="9" type="Hiragana"/>
  </si>
  <si>
    <t>もりしげ　とおしひさ</t>
    <phoneticPr fontId="9" type="Hiragana"/>
  </si>
  <si>
    <t>白真会</t>
    <rPh sb="0" eb="1">
      <t>しろ</t>
    </rPh>
    <rPh sb="1" eb="2">
      <t>しん</t>
    </rPh>
    <rPh sb="2" eb="3">
      <t>かい</t>
    </rPh>
    <phoneticPr fontId="9" type="Hiragana"/>
  </si>
  <si>
    <t>秋葉　一茉凛</t>
    <rPh sb="0" eb="2">
      <t>あきば</t>
    </rPh>
    <rPh sb="3" eb="4">
      <t>いち</t>
    </rPh>
    <rPh sb="4" eb="6">
      <t>まりん</t>
    </rPh>
    <phoneticPr fontId="9" type="Hiragana"/>
  </si>
  <si>
    <t>あきば　ひまり</t>
    <phoneticPr fontId="9" type="Hiragana"/>
  </si>
  <si>
    <t>年長</t>
    <rPh sb="0" eb="2">
      <t>ねんちょう</t>
    </rPh>
    <phoneticPr fontId="9" type="Hiragana"/>
  </si>
  <si>
    <t>秋葉　琳稀</t>
    <rPh sb="0" eb="2">
      <t>あきば</t>
    </rPh>
    <rPh sb="3" eb="4">
      <t>りん</t>
    </rPh>
    <rPh sb="4" eb="5">
      <t>まれ</t>
    </rPh>
    <phoneticPr fontId="9" type="Hiragana"/>
  </si>
  <si>
    <t>あきば　れのん</t>
    <phoneticPr fontId="9" type="Hiragana"/>
  </si>
  <si>
    <t>無級</t>
    <rPh sb="0" eb="2">
      <t>むきゅう</t>
    </rPh>
    <phoneticPr fontId="9" type="Hiragana"/>
  </si>
  <si>
    <t>組合せ配慮</t>
    <rPh sb="0" eb="2">
      <t>くみあわ</t>
    </rPh>
    <rPh sb="3" eb="5">
      <t>はいりょ</t>
    </rPh>
    <phoneticPr fontId="9" type="Hiragana"/>
  </si>
  <si>
    <t>棚村　いるみ</t>
    <rPh sb="0" eb="2">
      <t>たなむら</t>
    </rPh>
    <phoneticPr fontId="9" type="Hiragana"/>
  </si>
  <si>
    <t>廣重杯未勝利クラス３位</t>
    <rPh sb="0" eb="3">
      <t>ひろしげはい</t>
    </rPh>
    <rPh sb="3" eb="6">
      <t>みしょうり</t>
    </rPh>
    <rPh sb="10" eb="11">
      <t>い</t>
    </rPh>
    <phoneticPr fontId="9" type="Hiragana"/>
  </si>
  <si>
    <t>棚村　秋希</t>
    <rPh sb="0" eb="2">
      <t>たなむら</t>
    </rPh>
    <rPh sb="3" eb="4">
      <t>あき</t>
    </rPh>
    <rPh sb="4" eb="5">
      <t>のぞみ</t>
    </rPh>
    <phoneticPr fontId="9" type="Hiragana"/>
  </si>
  <si>
    <t>たなむら　あき</t>
    <phoneticPr fontId="9" type="Hiragana"/>
  </si>
  <si>
    <t>関東初心３位</t>
    <rPh sb="0" eb="2">
      <t>かんとう</t>
    </rPh>
    <rPh sb="2" eb="4">
      <t>しょしん</t>
    </rPh>
    <rPh sb="5" eb="6">
      <t>い</t>
    </rPh>
    <phoneticPr fontId="9" type="Hiragana"/>
  </si>
  <si>
    <t>佐藤　優成</t>
    <rPh sb="0" eb="2">
      <t>さとう</t>
    </rPh>
    <rPh sb="3" eb="4">
      <t>ゆう</t>
    </rPh>
    <rPh sb="4" eb="5">
      <t>な</t>
    </rPh>
    <phoneticPr fontId="9" type="Hiragana"/>
  </si>
  <si>
    <t>さとう　ゆうせい</t>
    <phoneticPr fontId="9" type="Hiragana"/>
  </si>
  <si>
    <t>JIKA全日本,優勝,神奈川優勝</t>
    <rPh sb="4" eb="7">
      <t>ぜんにほん</t>
    </rPh>
    <rPh sb="8" eb="10">
      <t>ゆうしょう</t>
    </rPh>
    <rPh sb="11" eb="14">
      <t>かながわ</t>
    </rPh>
    <rPh sb="14" eb="16">
      <t>ゆうしょう</t>
    </rPh>
    <phoneticPr fontId="9" type="Hiragana"/>
  </si>
  <si>
    <t>佐藤　由梨</t>
    <rPh sb="0" eb="2">
      <t>さとう</t>
    </rPh>
    <rPh sb="3" eb="4">
      <t>ゆう</t>
    </rPh>
    <rPh sb="4" eb="5">
      <t>り</t>
    </rPh>
    <phoneticPr fontId="9" type="Hiragana"/>
  </si>
  <si>
    <t>さとう　ゆり</t>
    <phoneticPr fontId="9" type="Hiragana"/>
  </si>
  <si>
    <t>JIKA全日本３位、関東魁優勝</t>
    <rPh sb="4" eb="7">
      <t>ぜんにほん</t>
    </rPh>
    <rPh sb="8" eb="9">
      <t>い</t>
    </rPh>
    <rPh sb="10" eb="12">
      <t>かんとう</t>
    </rPh>
    <rPh sb="12" eb="13">
      <t>さきがけ</t>
    </rPh>
    <rPh sb="13" eb="15">
      <t>ゆうしょう</t>
    </rPh>
    <phoneticPr fontId="9" type="Hiragana"/>
  </si>
  <si>
    <t>萩原　悠人</t>
    <rPh sb="0" eb="2">
      <t>はぎわら</t>
    </rPh>
    <rPh sb="3" eb="4">
      <t>ゆう</t>
    </rPh>
    <rPh sb="4" eb="5">
      <t>ひと</t>
    </rPh>
    <phoneticPr fontId="9" type="Hiragana"/>
  </si>
  <si>
    <t>はぎわら　ゆうと</t>
    <phoneticPr fontId="9" type="Hiragana"/>
  </si>
  <si>
    <t>一ノ瀬　蓮介</t>
    <rPh sb="0" eb="1">
      <t>いち</t>
    </rPh>
    <rPh sb="2" eb="3">
      <t>せ</t>
    </rPh>
    <rPh sb="4" eb="5">
      <t>れん</t>
    </rPh>
    <rPh sb="5" eb="6">
      <t>すけ</t>
    </rPh>
    <phoneticPr fontId="9" type="Hiragana"/>
  </si>
  <si>
    <t>JFKO全日本３位、</t>
    <rPh sb="4" eb="7">
      <t>ぜんにほん</t>
    </rPh>
    <rPh sb="8" eb="9">
      <t>い</t>
    </rPh>
    <phoneticPr fontId="9" type="Hiragana"/>
  </si>
  <si>
    <t>西畑　雄真</t>
    <rPh sb="0" eb="2">
      <t>にしはた</t>
    </rPh>
    <rPh sb="3" eb="4">
      <t>ゆう</t>
    </rPh>
    <rPh sb="4" eb="5">
      <t>ま</t>
    </rPh>
    <phoneticPr fontId="9" type="Hiragana"/>
  </si>
  <si>
    <t>淑徳巣鴨中学高等学校空手道部</t>
    <rPh sb="0" eb="4">
      <t>しゅくとくすがも</t>
    </rPh>
    <rPh sb="4" eb="6">
      <t>ちゅうがく</t>
    </rPh>
    <rPh sb="6" eb="10">
      <t>こうとうがっこう</t>
    </rPh>
    <rPh sb="10" eb="14">
      <t>からてどうぶ</t>
    </rPh>
    <phoneticPr fontId="9" type="Hiragana"/>
  </si>
  <si>
    <t>全極真西関東準優勝、全極真関東準優勝</t>
    <rPh sb="0" eb="1">
      <t>ぜん</t>
    </rPh>
    <rPh sb="1" eb="3">
      <t>きょくしん</t>
    </rPh>
    <rPh sb="3" eb="6">
      <t>にしかんとう</t>
    </rPh>
    <rPh sb="6" eb="9">
      <t>じゅんゆうしょう</t>
    </rPh>
    <rPh sb="10" eb="11">
      <t>ぜん</t>
    </rPh>
    <rPh sb="11" eb="13">
      <t>きょくしん</t>
    </rPh>
    <rPh sb="13" eb="15">
      <t>かんとう</t>
    </rPh>
    <rPh sb="15" eb="18">
      <t>じゅんゆうしょう</t>
    </rPh>
    <phoneticPr fontId="9" type="Hiragana"/>
  </si>
  <si>
    <t>松田　留禾</t>
    <rPh sb="0" eb="2">
      <t>まつだ</t>
    </rPh>
    <rPh sb="3" eb="4">
      <t>る</t>
    </rPh>
    <rPh sb="4" eb="5">
      <t>か</t>
    </rPh>
    <phoneticPr fontId="9" type="Hiragana"/>
  </si>
  <si>
    <t>全極真関東準優勝</t>
    <rPh sb="0" eb="1">
      <t>ぜん</t>
    </rPh>
    <rPh sb="1" eb="3">
      <t>きょくしん</t>
    </rPh>
    <rPh sb="3" eb="5">
      <t>かんとう</t>
    </rPh>
    <rPh sb="5" eb="8">
      <t>じゅんゆうしょう</t>
    </rPh>
    <phoneticPr fontId="9" type="Hiragana"/>
  </si>
  <si>
    <t>黒澤　遼</t>
    <rPh sb="0" eb="2">
      <t>くろさわ</t>
    </rPh>
    <rPh sb="3" eb="4">
      <t>りょう</t>
    </rPh>
    <phoneticPr fontId="9" type="Hiragana"/>
  </si>
  <si>
    <t>全極真東日本準優勝、廣重杯全日本優勝</t>
    <rPh sb="0" eb="1">
      <t>ぜん</t>
    </rPh>
    <rPh sb="1" eb="3">
      <t>きょくしん</t>
    </rPh>
    <rPh sb="3" eb="6">
      <t>ひがしにほん</t>
    </rPh>
    <rPh sb="6" eb="9">
      <t>じゅんゆうしょう</t>
    </rPh>
    <rPh sb="10" eb="13">
      <t>ひろしげはい</t>
    </rPh>
    <rPh sb="13" eb="16">
      <t>ぜんにほん</t>
    </rPh>
    <rPh sb="16" eb="18">
      <t>ゆうしょう</t>
    </rPh>
    <phoneticPr fontId="9" type="Hiragana"/>
  </si>
  <si>
    <t>齋藤　悠大</t>
    <rPh sb="0" eb="2">
      <t>さいとう</t>
    </rPh>
    <rPh sb="3" eb="4">
      <t>ゆう</t>
    </rPh>
    <rPh sb="4" eb="5">
      <t>だい</t>
    </rPh>
    <phoneticPr fontId="9" type="Hiragana"/>
  </si>
  <si>
    <t>さいとう　ゆうた</t>
    <phoneticPr fontId="9" type="Hiragana"/>
  </si>
  <si>
    <t>全日本チャンピオンシップ優勝、東日本準優勝</t>
    <rPh sb="0" eb="3">
      <t>ぜんにほん</t>
    </rPh>
    <rPh sb="12" eb="14">
      <t>ゆうしょう</t>
    </rPh>
    <rPh sb="15" eb="18">
      <t>ひがしにほん</t>
    </rPh>
    <rPh sb="18" eb="21">
      <t>じゅんゆうしょう</t>
    </rPh>
    <phoneticPr fontId="9" type="Hiragana"/>
  </si>
  <si>
    <t>西原　瑞姫</t>
    <rPh sb="0" eb="2">
      <t>にしはら</t>
    </rPh>
    <rPh sb="3" eb="4">
      <t>みず</t>
    </rPh>
    <rPh sb="4" eb="5">
      <t>ひめ</t>
    </rPh>
    <phoneticPr fontId="9" type="Hiragana"/>
  </si>
  <si>
    <t>にしはら　みずき</t>
    <phoneticPr fontId="9" type="Hiragana"/>
  </si>
  <si>
    <t>チャンピオンシップベスト8</t>
    <phoneticPr fontId="9" type="Hiragana"/>
  </si>
  <si>
    <t>磯谷　柊介</t>
    <rPh sb="0" eb="2">
      <t>いそがい</t>
    </rPh>
    <rPh sb="3" eb="4">
      <t>しゅう</t>
    </rPh>
    <rPh sb="4" eb="5">
      <t>すけ</t>
    </rPh>
    <phoneticPr fontId="9" type="Hiragana"/>
  </si>
  <si>
    <t>岐阜大会３位、中日本３位</t>
    <rPh sb="0" eb="4">
      <t>ぎふたいかい</t>
    </rPh>
    <rPh sb="5" eb="6">
      <t>い</t>
    </rPh>
    <rPh sb="7" eb="10">
      <t>なかにほん</t>
    </rPh>
    <rPh sb="11" eb="12">
      <t>い</t>
    </rPh>
    <phoneticPr fontId="9" type="Hiragana"/>
  </si>
  <si>
    <t>誠拳會館</t>
    <rPh sb="0" eb="1">
      <t>まこと</t>
    </rPh>
    <rPh sb="1" eb="2">
      <t>こぶし</t>
    </rPh>
    <rPh sb="2" eb="4">
      <t>かいかん</t>
    </rPh>
    <phoneticPr fontId="9" type="Hiragana"/>
  </si>
  <si>
    <t>磯谷　桔平</t>
    <rPh sb="0" eb="2">
      <t>いそがい</t>
    </rPh>
    <rPh sb="3" eb="5">
      <t>きっぺい</t>
    </rPh>
    <phoneticPr fontId="9" type="Hiragana"/>
  </si>
  <si>
    <t>準初段</t>
    <rPh sb="0" eb="1">
      <t>じゅん</t>
    </rPh>
    <rPh sb="1" eb="3">
      <t>しょだん</t>
    </rPh>
    <phoneticPr fontId="9" type="Hiragana"/>
  </si>
  <si>
    <t>菅野　翔也</t>
    <rPh sb="0" eb="2">
      <t>かんの</t>
    </rPh>
    <rPh sb="3" eb="4">
      <t>しょう</t>
    </rPh>
    <rPh sb="4" eb="5">
      <t>や</t>
    </rPh>
    <phoneticPr fontId="9" type="Hiragana"/>
  </si>
  <si>
    <t>東日本準優勝、岐阜県大会準優勝</t>
    <rPh sb="0" eb="6">
      <t>ひがしにほんじゅんゆうしょう</t>
    </rPh>
    <rPh sb="7" eb="10">
      <t>ぎふけん</t>
    </rPh>
    <rPh sb="10" eb="12">
      <t>たいかい</t>
    </rPh>
    <rPh sb="12" eb="15">
      <t>じゅんゆうしょう</t>
    </rPh>
    <phoneticPr fontId="9" type="Hiragana"/>
  </si>
  <si>
    <t>矢嶋　晴</t>
    <rPh sb="0" eb="2">
      <t>やじま</t>
    </rPh>
    <rPh sb="3" eb="4">
      <t>はれ</t>
    </rPh>
    <phoneticPr fontId="9" type="Hiragana"/>
  </si>
  <si>
    <t>東日本３位</t>
    <rPh sb="0" eb="3">
      <t>ひがしにほん</t>
    </rPh>
    <rPh sb="4" eb="5">
      <t>い</t>
    </rPh>
    <phoneticPr fontId="9" type="Hiragana"/>
  </si>
  <si>
    <t>鈴木　彩寧</t>
    <rPh sb="0" eb="2">
      <t>すずき</t>
    </rPh>
    <rPh sb="3" eb="4">
      <t>あや</t>
    </rPh>
    <rPh sb="4" eb="5">
      <t>ねい</t>
    </rPh>
    <phoneticPr fontId="9" type="Hiragana"/>
  </si>
  <si>
    <t>すずき　あやね</t>
    <phoneticPr fontId="9" type="Hiragana"/>
  </si>
  <si>
    <t>鈴木　茉歩</t>
    <rPh sb="0" eb="2">
      <t>すずき</t>
    </rPh>
    <rPh sb="3" eb="5">
      <t>まほ</t>
    </rPh>
    <phoneticPr fontId="9" type="Hiragana"/>
  </si>
  <si>
    <t>栗田　陽子</t>
    <rPh sb="0" eb="2">
      <t>くりた</t>
    </rPh>
    <rPh sb="3" eb="5">
      <t>ようこ</t>
    </rPh>
    <phoneticPr fontId="9" type="Hiragana"/>
  </si>
  <si>
    <t>正道会館　沢田道場</t>
    <rPh sb="0" eb="4">
      <t>せいどうかいかん</t>
    </rPh>
    <rPh sb="5" eb="7">
      <t>さわだ</t>
    </rPh>
    <rPh sb="7" eb="9">
      <t>どうじょう</t>
    </rPh>
    <phoneticPr fontId="9" type="Hiragana"/>
  </si>
  <si>
    <t>弐段</t>
    <rPh sb="0" eb="2">
      <t>にだん</t>
    </rPh>
    <phoneticPr fontId="9" type="Hiragana"/>
  </si>
  <si>
    <t>加藤　楓士</t>
    <rPh sb="0" eb="2">
      <t>かとう</t>
    </rPh>
    <rPh sb="3" eb="4">
      <t>かえで</t>
    </rPh>
    <rPh sb="4" eb="5">
      <t>し</t>
    </rPh>
    <phoneticPr fontId="9" type="Hiragana"/>
  </si>
  <si>
    <t>かとう　ふうと</t>
    <phoneticPr fontId="9" type="Hiragana"/>
  </si>
  <si>
    <t>小泉　悠真</t>
    <rPh sb="0" eb="2">
      <t>こいずみ</t>
    </rPh>
    <rPh sb="3" eb="4">
      <t>ゆう</t>
    </rPh>
    <rPh sb="4" eb="5">
      <t>ま</t>
    </rPh>
    <phoneticPr fontId="9" type="Hiragana"/>
  </si>
  <si>
    <t>沢田道場錬成大会準優勝</t>
    <rPh sb="0" eb="2">
      <t>さわだ</t>
    </rPh>
    <rPh sb="2" eb="4">
      <t>どうじょう</t>
    </rPh>
    <rPh sb="4" eb="6">
      <t>れんせい</t>
    </rPh>
    <rPh sb="6" eb="8">
      <t>たいかい</t>
    </rPh>
    <rPh sb="8" eb="11">
      <t>じゅんゆうしょう</t>
    </rPh>
    <phoneticPr fontId="9" type="Hiragana"/>
  </si>
  <si>
    <t>杉崎　博都</t>
    <rPh sb="0" eb="2">
      <t>すぎさき</t>
    </rPh>
    <rPh sb="3" eb="4">
      <t>ひろし</t>
    </rPh>
    <rPh sb="4" eb="5">
      <t>と</t>
    </rPh>
    <phoneticPr fontId="9" type="Hiragana"/>
  </si>
  <si>
    <t>すぎさき　ひろと</t>
    <phoneticPr fontId="9" type="Hiragana"/>
  </si>
  <si>
    <t>青島　圭汰</t>
    <rPh sb="0" eb="2">
      <t>あおしま</t>
    </rPh>
    <rPh sb="3" eb="4">
      <t>けい</t>
    </rPh>
    <rPh sb="4" eb="5">
      <t>た</t>
    </rPh>
    <phoneticPr fontId="9" type="Hiragana"/>
  </si>
  <si>
    <t>極真会館　静岡県長澤道場</t>
    <rPh sb="0" eb="2">
      <t>きょくしん</t>
    </rPh>
    <rPh sb="2" eb="4">
      <t>かいかん</t>
    </rPh>
    <rPh sb="5" eb="8">
      <t>しずおかけん</t>
    </rPh>
    <rPh sb="8" eb="10">
      <t>ながさわ</t>
    </rPh>
    <rPh sb="10" eb="12">
      <t>どうじょう</t>
    </rPh>
    <phoneticPr fontId="9" type="Hiragana"/>
  </si>
  <si>
    <t>大野　恭汰</t>
    <rPh sb="0" eb="2">
      <t>おおの</t>
    </rPh>
    <rPh sb="3" eb="4">
      <t>きょう</t>
    </rPh>
    <rPh sb="4" eb="5">
      <t>た</t>
    </rPh>
    <phoneticPr fontId="9" type="Hiragana"/>
  </si>
  <si>
    <t>直心杯３位、報徳杯３位</t>
    <rPh sb="0" eb="2">
      <t>ちょくしん</t>
    </rPh>
    <rPh sb="2" eb="3">
      <t>はい</t>
    </rPh>
    <rPh sb="4" eb="5">
      <t>い</t>
    </rPh>
    <rPh sb="6" eb="9">
      <t>ほうとくはい</t>
    </rPh>
    <rPh sb="10" eb="11">
      <t>い</t>
    </rPh>
    <phoneticPr fontId="9" type="Hiragana"/>
  </si>
  <si>
    <t>青島　汐里</t>
    <rPh sb="0" eb="2">
      <t>あおしま</t>
    </rPh>
    <rPh sb="3" eb="5">
      <t>しおり</t>
    </rPh>
    <phoneticPr fontId="9" type="Hiragana"/>
  </si>
  <si>
    <t>宮内　陽皇</t>
    <rPh sb="0" eb="2">
      <t>みやうち</t>
    </rPh>
    <rPh sb="3" eb="4">
      <t>よう</t>
    </rPh>
    <rPh sb="4" eb="5">
      <t>こう</t>
    </rPh>
    <phoneticPr fontId="9" type="Hiragana"/>
  </si>
  <si>
    <t>みやうち　ひおう</t>
    <phoneticPr fontId="9" type="Hiragana"/>
  </si>
  <si>
    <t>神奈川交流大会3位</t>
    <rPh sb="0" eb="3">
      <t>かながわ</t>
    </rPh>
    <rPh sb="3" eb="7">
      <t>こうりゅうたいかい</t>
    </rPh>
    <rPh sb="8" eb="9">
      <t>い</t>
    </rPh>
    <phoneticPr fontId="9" type="Hiragana"/>
  </si>
  <si>
    <t>吉田　怜央</t>
    <rPh sb="0" eb="2">
      <t>よしだ</t>
    </rPh>
    <rPh sb="3" eb="4">
      <t>れい</t>
    </rPh>
    <rPh sb="4" eb="5">
      <t>おう</t>
    </rPh>
    <phoneticPr fontId="9" type="Hiragana"/>
  </si>
  <si>
    <t>よしだ　れお</t>
    <phoneticPr fontId="9" type="Hiragana"/>
  </si>
  <si>
    <t>極真会館　力謝会</t>
    <rPh sb="0" eb="4">
      <t>きょくしんかいかん</t>
    </rPh>
    <rPh sb="5" eb="6">
      <t>ちから</t>
    </rPh>
    <rPh sb="6" eb="7">
      <t>しゃ</t>
    </rPh>
    <rPh sb="7" eb="8">
      <t>かい</t>
    </rPh>
    <phoneticPr fontId="9" type="Hiragana"/>
  </si>
  <si>
    <t>小倉　るあな</t>
    <rPh sb="0" eb="2">
      <t>おぐら</t>
    </rPh>
    <phoneticPr fontId="9" type="Hiragana"/>
  </si>
  <si>
    <t>極真拳武會　川崎元住吉支部</t>
    <rPh sb="0" eb="2">
      <t>きょくしん</t>
    </rPh>
    <rPh sb="2" eb="5">
      <t>こぶしぶかい</t>
    </rPh>
    <rPh sb="6" eb="8">
      <t>かわさき</t>
    </rPh>
    <rPh sb="8" eb="11">
      <t>もとすみよし</t>
    </rPh>
    <rPh sb="11" eb="13">
      <t>しぶ</t>
    </rPh>
    <phoneticPr fontId="9" type="Hiragana"/>
  </si>
  <si>
    <t>東都3位</t>
    <rPh sb="0" eb="2">
      <t>とうと</t>
    </rPh>
    <rPh sb="3" eb="4">
      <t>い</t>
    </rPh>
    <phoneticPr fontId="9" type="Hiragana"/>
  </si>
  <si>
    <t>本田　薫平</t>
    <rPh sb="0" eb="2">
      <t>ほんだ</t>
    </rPh>
    <rPh sb="3" eb="4">
      <t>くん</t>
    </rPh>
    <rPh sb="4" eb="5">
      <t>へい</t>
    </rPh>
    <phoneticPr fontId="9" type="Hiragana"/>
  </si>
  <si>
    <t>ほんだ　くんぺい</t>
    <phoneticPr fontId="9" type="Hiragana"/>
  </si>
  <si>
    <t>新極真ドリーム３位、JKJO関東優勝</t>
    <rPh sb="0" eb="3">
      <t>しんきょくしん</t>
    </rPh>
    <rPh sb="8" eb="9">
      <t>い</t>
    </rPh>
    <rPh sb="14" eb="16">
      <t>かんとう</t>
    </rPh>
    <rPh sb="16" eb="18">
      <t>ゆうしょう</t>
    </rPh>
    <phoneticPr fontId="9" type="Hiragana"/>
  </si>
  <si>
    <t>本田　志帆</t>
    <rPh sb="0" eb="2">
      <t>ほんだ</t>
    </rPh>
    <rPh sb="3" eb="4">
      <t>し</t>
    </rPh>
    <rPh sb="4" eb="5">
      <t>ほ</t>
    </rPh>
    <phoneticPr fontId="9" type="Hiragana"/>
  </si>
  <si>
    <t>JKCインカレ準優勝、静空塾全日本優勝</t>
    <rPh sb="7" eb="10">
      <t>じゅんゆうしょう</t>
    </rPh>
    <rPh sb="11" eb="12">
      <t>しず</t>
    </rPh>
    <rPh sb="12" eb="13">
      <t>そら</t>
    </rPh>
    <rPh sb="13" eb="14">
      <t>じゅく</t>
    </rPh>
    <rPh sb="14" eb="17">
      <t>ぜんにほん</t>
    </rPh>
    <rPh sb="17" eb="19">
      <t>ゆうしょう</t>
    </rPh>
    <phoneticPr fontId="9" type="Hiragana"/>
  </si>
  <si>
    <t>佐藤　慶晴</t>
    <rPh sb="0" eb="2">
      <t>さとう</t>
    </rPh>
    <rPh sb="3" eb="4">
      <t>けい</t>
    </rPh>
    <rPh sb="4" eb="5">
      <t>はれ</t>
    </rPh>
    <phoneticPr fontId="9" type="Hiragana"/>
  </si>
  <si>
    <t>さとう　けいせい</t>
    <phoneticPr fontId="9" type="Hiragana"/>
  </si>
  <si>
    <t>ジャパンカップ３位</t>
    <rPh sb="8" eb="9">
      <t>い</t>
    </rPh>
    <phoneticPr fontId="9" type="Hiragana"/>
  </si>
  <si>
    <t>大崎　吏玖斗</t>
    <rPh sb="0" eb="2">
      <t>おおさき</t>
    </rPh>
    <rPh sb="3" eb="4">
      <t>り</t>
    </rPh>
    <rPh sb="4" eb="5">
      <t>く</t>
    </rPh>
    <rPh sb="5" eb="6">
      <t>と</t>
    </rPh>
    <phoneticPr fontId="9" type="Hiragana"/>
  </si>
  <si>
    <t>尚道館</t>
    <rPh sb="0" eb="1">
      <t>なお</t>
    </rPh>
    <rPh sb="1" eb="2">
      <t>どう</t>
    </rPh>
    <rPh sb="2" eb="3">
      <t>かん</t>
    </rPh>
    <phoneticPr fontId="9" type="Hiragana"/>
  </si>
  <si>
    <t>中川　空俄</t>
    <rPh sb="0" eb="2">
      <t>なかがわ</t>
    </rPh>
    <rPh sb="3" eb="4">
      <t>くう</t>
    </rPh>
    <rPh sb="4" eb="5">
      <t>が</t>
    </rPh>
    <phoneticPr fontId="9" type="Hiragana"/>
  </si>
  <si>
    <t>栄光会館</t>
    <rPh sb="0" eb="2">
      <t>えいこう</t>
    </rPh>
    <rPh sb="2" eb="4">
      <t>かいかん</t>
    </rPh>
    <phoneticPr fontId="9" type="Hiragana"/>
  </si>
  <si>
    <t>荻野　雅史</t>
    <rPh sb="0" eb="2">
      <t>おぎの</t>
    </rPh>
    <rPh sb="3" eb="4">
      <t>まさ</t>
    </rPh>
    <rPh sb="4" eb="5">
      <t>し</t>
    </rPh>
    <phoneticPr fontId="9" type="Hiragana"/>
  </si>
  <si>
    <t>一武会　朝霞道場</t>
    <rPh sb="0" eb="1">
      <t>いち</t>
    </rPh>
    <rPh sb="1" eb="2">
      <t>ぶ</t>
    </rPh>
    <rPh sb="2" eb="3">
      <t>かい</t>
    </rPh>
    <rPh sb="4" eb="6">
      <t>あさか</t>
    </rPh>
    <rPh sb="6" eb="8">
      <t>どうじょう</t>
    </rPh>
    <phoneticPr fontId="9" type="Hiragana"/>
  </si>
  <si>
    <t>池田　俊平</t>
    <rPh sb="0" eb="2">
      <t>いけだ</t>
    </rPh>
    <rPh sb="3" eb="5">
      <t>しゅんぺい</t>
    </rPh>
    <phoneticPr fontId="9" type="Hiragana"/>
  </si>
  <si>
    <t>粥川　蒼一朗</t>
    <rPh sb="0" eb="1">
      <t>かゆ</t>
    </rPh>
    <rPh sb="1" eb="2">
      <t>かわ</t>
    </rPh>
    <rPh sb="3" eb="4">
      <t>あおい</t>
    </rPh>
    <rPh sb="4" eb="6">
      <t>いちろう</t>
    </rPh>
    <phoneticPr fontId="9" type="Hiragana"/>
  </si>
  <si>
    <t>かゆかわ　そういちろう</t>
    <phoneticPr fontId="9" type="Hiragana"/>
  </si>
  <si>
    <t>全極真　長谷川道場</t>
    <rPh sb="0" eb="1">
      <t>ぜん</t>
    </rPh>
    <rPh sb="1" eb="3">
      <t>きょくしん</t>
    </rPh>
    <rPh sb="4" eb="7">
      <t>はせがわ</t>
    </rPh>
    <rPh sb="7" eb="9">
      <t>どうじょう</t>
    </rPh>
    <phoneticPr fontId="9" type="Hiragana"/>
  </si>
  <si>
    <t>滋賀県準優勝</t>
    <rPh sb="0" eb="3">
      <t>しがけん</t>
    </rPh>
    <rPh sb="3" eb="6">
      <t>じゅんゆうしょう</t>
    </rPh>
    <phoneticPr fontId="9" type="Hiragana"/>
  </si>
  <si>
    <t>草野　煌翔</t>
    <rPh sb="0" eb="2">
      <t>くさの</t>
    </rPh>
    <rPh sb="3" eb="4">
      <t>きらめ</t>
    </rPh>
    <rPh sb="4" eb="5">
      <t>しょう</t>
    </rPh>
    <phoneticPr fontId="9" type="Hiragana"/>
  </si>
  <si>
    <t>くさの　あきと</t>
    <phoneticPr fontId="9" type="Hiragana"/>
  </si>
  <si>
    <t>全中部優勝</t>
    <rPh sb="0" eb="3">
      <t>ぜんちゅうぶ</t>
    </rPh>
    <rPh sb="3" eb="5">
      <t>ゆうしょう</t>
    </rPh>
    <phoneticPr fontId="9" type="Hiragana"/>
  </si>
  <si>
    <t>草野　圭介</t>
    <rPh sb="0" eb="2">
      <t>くさの</t>
    </rPh>
    <rPh sb="3" eb="5">
      <t>けいすけ</t>
    </rPh>
    <phoneticPr fontId="9" type="Hiragana"/>
  </si>
  <si>
    <t>くさの　けいすけ</t>
    <phoneticPr fontId="9" type="Hiragana"/>
  </si>
  <si>
    <t>横山　竜輝</t>
    <rPh sb="0" eb="2">
      <t>よこやま</t>
    </rPh>
    <rPh sb="3" eb="4">
      <t>たつ</t>
    </rPh>
    <rPh sb="4" eb="5">
      <t>き</t>
    </rPh>
    <phoneticPr fontId="9" type="Hiragana"/>
  </si>
  <si>
    <t>究成会</t>
    <rPh sb="0" eb="1">
      <t>きゅう</t>
    </rPh>
    <rPh sb="1" eb="2">
      <t>せい</t>
    </rPh>
    <rPh sb="2" eb="3">
      <t>かい</t>
    </rPh>
    <phoneticPr fontId="9" type="Hiragana"/>
  </si>
  <si>
    <t>よこやま　たつき</t>
    <phoneticPr fontId="9" type="Hiragana"/>
  </si>
  <si>
    <t>能谷　慶</t>
    <rPh sb="0" eb="1">
      <t>のう</t>
    </rPh>
    <rPh sb="1" eb="2">
      <t>や</t>
    </rPh>
    <rPh sb="3" eb="4">
      <t>けい</t>
    </rPh>
    <phoneticPr fontId="9" type="Hiragana"/>
  </si>
  <si>
    <t>のうや　きょう</t>
    <phoneticPr fontId="9" type="Hiragana"/>
  </si>
  <si>
    <t>静空塾３位</t>
    <rPh sb="0" eb="2">
      <t>しずくう</t>
    </rPh>
    <rPh sb="2" eb="3">
      <t>じゅく</t>
    </rPh>
    <rPh sb="4" eb="5">
      <t>い</t>
    </rPh>
    <phoneticPr fontId="9" type="Hiragana"/>
  </si>
  <si>
    <t>小林　正弘</t>
    <rPh sb="0" eb="2">
      <t>こばやし</t>
    </rPh>
    <rPh sb="3" eb="5">
      <t>まさひろ</t>
    </rPh>
    <phoneticPr fontId="9" type="Hiragana"/>
  </si>
  <si>
    <t>秀武会荒川サークル</t>
    <rPh sb="0" eb="1">
      <t>しゅう</t>
    </rPh>
    <rPh sb="1" eb="2">
      <t>ぶ</t>
    </rPh>
    <rPh sb="2" eb="3">
      <t>かい</t>
    </rPh>
    <rPh sb="3" eb="5">
      <t>あらかわ</t>
    </rPh>
    <phoneticPr fontId="9" type="Hiragana"/>
  </si>
  <si>
    <t>全極真関東優勝、JIKA全日本準優勝</t>
    <rPh sb="0" eb="3">
      <t>ぜんきょくしん</t>
    </rPh>
    <rPh sb="3" eb="5">
      <t>かんとう</t>
    </rPh>
    <rPh sb="5" eb="7">
      <t>ゆうしょう</t>
    </rPh>
    <rPh sb="12" eb="15">
      <t>ぜんにほん</t>
    </rPh>
    <rPh sb="15" eb="18">
      <t>じゅんゆうしょう</t>
    </rPh>
    <phoneticPr fontId="9" type="Hiragana"/>
  </si>
  <si>
    <t>坂口　優斗</t>
    <rPh sb="0" eb="2">
      <t>さかぐち</t>
    </rPh>
    <rPh sb="3" eb="4">
      <t>ゆう</t>
    </rPh>
    <rPh sb="4" eb="5">
      <t>と</t>
    </rPh>
    <phoneticPr fontId="9" type="Hiragana"/>
  </si>
  <si>
    <t>明新会　小宮道場</t>
    <rPh sb="0" eb="1">
      <t>めい</t>
    </rPh>
    <rPh sb="1" eb="2">
      <t>しん</t>
    </rPh>
    <rPh sb="2" eb="3">
      <t>かい</t>
    </rPh>
    <rPh sb="4" eb="6">
      <t>こみや</t>
    </rPh>
    <rPh sb="6" eb="8">
      <t>どうじょう</t>
    </rPh>
    <phoneticPr fontId="9" type="Hiragana"/>
  </si>
  <si>
    <t>池﨑　琉輝王</t>
    <rPh sb="0" eb="1">
      <t>いけ</t>
    </rPh>
    <rPh sb="3" eb="4">
      <t>る</t>
    </rPh>
    <rPh sb="4" eb="5">
      <t>き</t>
    </rPh>
    <rPh sb="5" eb="6">
      <t>おう</t>
    </rPh>
    <phoneticPr fontId="9" type="Hiragana"/>
  </si>
  <si>
    <t>いけざき　るきと</t>
    <phoneticPr fontId="9" type="Hiragana"/>
  </si>
  <si>
    <t>二宮　邦禎</t>
    <rPh sb="0" eb="2">
      <t>にのみや</t>
    </rPh>
    <rPh sb="3" eb="4">
      <t>くに</t>
    </rPh>
    <rPh sb="4" eb="5">
      <t>てい</t>
    </rPh>
    <phoneticPr fontId="9" type="Hiragana"/>
  </si>
  <si>
    <t>にのみや　くによし</t>
    <phoneticPr fontId="9" type="Hiragana"/>
  </si>
  <si>
    <t>極真会館　仁心道場</t>
    <rPh sb="0" eb="2">
      <t>きょくしん</t>
    </rPh>
    <rPh sb="2" eb="4">
      <t>かいかん</t>
    </rPh>
    <rPh sb="5" eb="6">
      <t>じん</t>
    </rPh>
    <rPh sb="6" eb="7">
      <t>しん</t>
    </rPh>
    <rPh sb="7" eb="9">
      <t>どうじょう</t>
    </rPh>
    <phoneticPr fontId="9" type="Hiragana"/>
  </si>
  <si>
    <t>参段</t>
    <rPh sb="0" eb="1">
      <t>さん</t>
    </rPh>
    <rPh sb="1" eb="2">
      <t>だん</t>
    </rPh>
    <phoneticPr fontId="9" type="Hiragana"/>
  </si>
  <si>
    <t>佐藤　明信</t>
    <rPh sb="0" eb="2">
      <t>さとう</t>
    </rPh>
    <rPh sb="3" eb="4">
      <t>めい</t>
    </rPh>
    <rPh sb="4" eb="5">
      <t>のぶ</t>
    </rPh>
    <phoneticPr fontId="9" type="Hiragana"/>
  </si>
  <si>
    <t>さとう　あきのぶ</t>
    <phoneticPr fontId="9" type="Hiragana"/>
  </si>
  <si>
    <t>比留間　凰介</t>
    <rPh sb="0" eb="3">
      <t>ひるま</t>
    </rPh>
    <rPh sb="4" eb="5">
      <t>おおとり</t>
    </rPh>
    <rPh sb="5" eb="6">
      <t>かい</t>
    </rPh>
    <phoneticPr fontId="9" type="Hiragana"/>
  </si>
  <si>
    <t>ひるま　おうすけ</t>
    <phoneticPr fontId="9" type="Hiragana"/>
  </si>
  <si>
    <t>石黒　星空</t>
    <rPh sb="0" eb="2">
      <t>いしぐろ</t>
    </rPh>
    <rPh sb="3" eb="4">
      <t>ほし</t>
    </rPh>
    <rPh sb="4" eb="5">
      <t>そら</t>
    </rPh>
    <phoneticPr fontId="9" type="Hiragana"/>
  </si>
  <si>
    <t>いしぐろ　せいあ</t>
    <phoneticPr fontId="9" type="Hiragana"/>
  </si>
  <si>
    <t>忍會　熊谷支部</t>
    <rPh sb="0" eb="2">
      <t>しのぶかい</t>
    </rPh>
    <rPh sb="3" eb="5">
      <t>くまがや</t>
    </rPh>
    <rPh sb="5" eb="7">
      <t>しぶ</t>
    </rPh>
    <phoneticPr fontId="9" type="Hiragana"/>
  </si>
  <si>
    <t>JAC選抜関東準優勝</t>
    <rPh sb="3" eb="5">
      <t>せんばつ</t>
    </rPh>
    <rPh sb="5" eb="7">
      <t>かんとう</t>
    </rPh>
    <rPh sb="7" eb="10">
      <t>じゅんゆうしょう</t>
    </rPh>
    <phoneticPr fontId="9" type="Hiragana"/>
  </si>
  <si>
    <t>大谷　采夢</t>
    <rPh sb="0" eb="2">
      <t>おおたに</t>
    </rPh>
    <rPh sb="3" eb="4">
      <t>さい</t>
    </rPh>
    <rPh sb="4" eb="5">
      <t>ゆめ</t>
    </rPh>
    <phoneticPr fontId="9" type="Hiragana"/>
  </si>
  <si>
    <t>おおたに　あやめ</t>
    <phoneticPr fontId="9" type="Hiragana"/>
  </si>
  <si>
    <t>関東魁優勝</t>
    <rPh sb="0" eb="2">
      <t>かんとう</t>
    </rPh>
    <rPh sb="2" eb="3">
      <t>さきがけ</t>
    </rPh>
    <rPh sb="3" eb="5">
      <t>ゆうしょう</t>
    </rPh>
    <phoneticPr fontId="9" type="Hiragana"/>
  </si>
  <si>
    <t>橋本　和門</t>
    <rPh sb="0" eb="2">
      <t>はせぃ</t>
    </rPh>
    <rPh sb="3" eb="4">
      <t>わもん</t>
    </rPh>
    <rPh sb="4" eb="5">
      <t xml:space="preserve">もん </t>
    </rPh>
    <phoneticPr fontId="9" type="Hiragana"/>
  </si>
  <si>
    <t>はしもと　わと</t>
    <phoneticPr fontId="9" type="Hiragana"/>
  </si>
  <si>
    <t>男</t>
  </si>
  <si>
    <t>南　寿之輔</t>
    <rPh sb="2" eb="4">
      <t>じゅのすけ</t>
    </rPh>
    <phoneticPr fontId="9" type="Hiragana"/>
  </si>
  <si>
    <t>みなみ　じゅんのすけ</t>
    <phoneticPr fontId="9" type="Hiragana"/>
  </si>
  <si>
    <t>２０２４甲信空手道選手権大会　優勝</t>
    <rPh sb="4" eb="6">
      <t>こうしんえてぅ</t>
    </rPh>
    <rPh sb="6" eb="9">
      <t>からて</t>
    </rPh>
    <rPh sb="9" eb="14">
      <t>せんせぃう</t>
    </rPh>
    <rPh sb="15" eb="17">
      <t>ゆう</t>
    </rPh>
    <phoneticPr fontId="9" type="Hiragana"/>
  </si>
  <si>
    <t>朽木　研徳</t>
    <rPh sb="0" eb="2">
      <t>くちき</t>
    </rPh>
    <rPh sb="3" eb="4">
      <t xml:space="preserve">けん </t>
    </rPh>
    <rPh sb="4" eb="5">
      <t xml:space="preserve">けんとく </t>
    </rPh>
    <phoneticPr fontId="9" type="Hiragana"/>
  </si>
  <si>
    <t>くちき　けんとく</t>
    <phoneticPr fontId="9" type="Hiragana"/>
  </si>
  <si>
    <t>第１１回全日本ジュニアチャンピオンシップ　ベスト８・第２３回サムライ杯　優勝</t>
    <rPh sb="3" eb="4">
      <t xml:space="preserve">かい </t>
    </rPh>
    <rPh sb="4" eb="7">
      <t>ぜn</t>
    </rPh>
    <rPh sb="26" eb="27">
      <t>だい</t>
    </rPh>
    <rPh sb="29" eb="30">
      <t xml:space="preserve">かい </t>
    </rPh>
    <rPh sb="34" eb="35">
      <t xml:space="preserve">はい </t>
    </rPh>
    <rPh sb="36" eb="38">
      <t>ゆう</t>
    </rPh>
    <phoneticPr fontId="9" type="Hiragana"/>
  </si>
  <si>
    <t>桐部　蓮都</t>
    <rPh sb="0" eb="2">
      <t xml:space="preserve">きりぶ </t>
    </rPh>
    <rPh sb="3" eb="4">
      <t xml:space="preserve">れんと </t>
    </rPh>
    <rPh sb="4" eb="5">
      <t>to</t>
    </rPh>
    <phoneticPr fontId="9" type="Hiragana"/>
  </si>
  <si>
    <t>きりべ  れんと</t>
    <phoneticPr fontId="9" type="Hiragana"/>
  </si>
  <si>
    <t>第１３回埼玉交流大会　優勝・第１回神奈川県空手道選手権大会　優勝</t>
    <rPh sb="0" eb="1">
      <t>だい</t>
    </rPh>
    <rPh sb="3" eb="4">
      <t xml:space="preserve">かい </t>
    </rPh>
    <rPh sb="4" eb="6">
      <t>さい</t>
    </rPh>
    <rPh sb="6" eb="10">
      <t>こうりゅう</t>
    </rPh>
    <rPh sb="11" eb="13">
      <t>ゆう</t>
    </rPh>
    <rPh sb="14" eb="15">
      <t>だい</t>
    </rPh>
    <rPh sb="16" eb="17">
      <t xml:space="preserve">かい </t>
    </rPh>
    <rPh sb="17" eb="21">
      <t>かながわ</t>
    </rPh>
    <rPh sb="21" eb="24">
      <t>からてどう</t>
    </rPh>
    <rPh sb="24" eb="29">
      <t>せんせぃう</t>
    </rPh>
    <rPh sb="30" eb="32">
      <t>ゆう</t>
    </rPh>
    <phoneticPr fontId="9" type="Hiragana"/>
  </si>
  <si>
    <t>小林　月海</t>
    <rPh sb="0" eb="2">
      <t xml:space="preserve">こばやし </t>
    </rPh>
    <rPh sb="3" eb="4">
      <t xml:space="preserve">つき </t>
    </rPh>
    <rPh sb="4" eb="5">
      <t>うみ</t>
    </rPh>
    <phoneticPr fontId="9" type="Hiragana"/>
  </si>
  <si>
    <t>こばやし　つきみ</t>
    <phoneticPr fontId="9" type="Hiragana"/>
  </si>
  <si>
    <t>女</t>
  </si>
  <si>
    <t>第４回オール岐阜チャレンジカップ　優勝</t>
    <rPh sb="0" eb="1">
      <t>だい</t>
    </rPh>
    <rPh sb="2" eb="3">
      <t xml:space="preserve">かい </t>
    </rPh>
    <rPh sb="17" eb="19">
      <t>ゆう</t>
    </rPh>
    <phoneticPr fontId="9" type="Hiragana"/>
  </si>
  <si>
    <t>野元　陽</t>
    <rPh sb="0" eb="2">
      <t>のもと</t>
    </rPh>
    <rPh sb="3" eb="4">
      <t>you</t>
    </rPh>
    <phoneticPr fontId="9" type="Hiragana"/>
  </si>
  <si>
    <t>のもと　よう</t>
    <phoneticPr fontId="9" type="Hiragana"/>
  </si>
  <si>
    <t>第２３回極真サムライ杯　３位</t>
    <rPh sb="0" eb="1">
      <t>だい</t>
    </rPh>
    <rPh sb="3" eb="4">
      <t xml:space="preserve">かい </t>
    </rPh>
    <rPh sb="4" eb="6">
      <t>きょくしn</t>
    </rPh>
    <rPh sb="13" eb="14">
      <t xml:space="preserve">い </t>
    </rPh>
    <phoneticPr fontId="9" type="Hiragana"/>
  </si>
  <si>
    <t>小林　希海</t>
    <rPh sb="0" eb="1">
      <t xml:space="preserve">こばやし </t>
    </rPh>
    <rPh sb="3" eb="4">
      <t xml:space="preserve">のぞみ </t>
    </rPh>
    <rPh sb="4" eb="5">
      <t xml:space="preserve">うみ </t>
    </rPh>
    <phoneticPr fontId="9" type="Hiragana"/>
  </si>
  <si>
    <t>こばやし　のぞみ</t>
    <phoneticPr fontId="9" type="Hiragana"/>
  </si>
  <si>
    <t>第１９回静空塾ジュニア　優勝・２０２５関東空手道選手権大会　準優勝</t>
    <rPh sb="3" eb="4">
      <t xml:space="preserve">かい </t>
    </rPh>
    <rPh sb="5" eb="6">
      <t xml:space="preserve">くう </t>
    </rPh>
    <rPh sb="6" eb="7">
      <t>じゅく</t>
    </rPh>
    <rPh sb="12" eb="14">
      <t>ゆう</t>
    </rPh>
    <rPh sb="19" eb="21">
      <t>かんとう</t>
    </rPh>
    <rPh sb="21" eb="24">
      <t>からてどう</t>
    </rPh>
    <rPh sb="24" eb="29">
      <t>せんせぃう</t>
    </rPh>
    <rPh sb="30" eb="33">
      <t>じゅんゆうしょう</t>
    </rPh>
    <phoneticPr fontId="9" type="Hiragana"/>
  </si>
  <si>
    <t>橋本　庵</t>
    <rPh sb="0" eb="1">
      <t>はしもと</t>
    </rPh>
    <rPh sb="3" eb="4">
      <t xml:space="preserve">いお </t>
    </rPh>
    <phoneticPr fontId="9" type="Hiragana"/>
  </si>
  <si>
    <t>はしもと　いお</t>
    <phoneticPr fontId="9" type="Hiragana"/>
  </si>
  <si>
    <t>第１１回全日本ジュニアチャンピオンシップ　準優勝・第３回JFKO優勝・第４回JFKO３位</t>
    <phoneticPr fontId="9" type="Hiragana"/>
  </si>
  <si>
    <t>渡邉　葵依</t>
    <rPh sb="0" eb="2">
      <t>わたなべ</t>
    </rPh>
    <rPh sb="3" eb="4">
      <t xml:space="preserve">あおい </t>
    </rPh>
    <rPh sb="4" eb="5">
      <t>い</t>
    </rPh>
    <phoneticPr fontId="9" type="Hiragana"/>
  </si>
  <si>
    <t>わたなべ　きい</t>
    <phoneticPr fontId="9" type="Hiragana"/>
  </si>
  <si>
    <t>ゲンキチャレンジ２０２４　準優勝・２０２５全極真関東大会　３位</t>
    <rPh sb="13" eb="16">
      <t>じゅんゆう</t>
    </rPh>
    <rPh sb="21" eb="22">
      <t xml:space="preserve">ぜん </t>
    </rPh>
    <rPh sb="22" eb="24">
      <t>きょくしn</t>
    </rPh>
    <rPh sb="24" eb="26">
      <t>かn</t>
    </rPh>
    <rPh sb="26" eb="28">
      <t>たいかい</t>
    </rPh>
    <rPh sb="30" eb="31">
      <t xml:space="preserve">い </t>
    </rPh>
    <phoneticPr fontId="9" type="Hiragana"/>
  </si>
  <si>
    <t>野元　惺成</t>
    <rPh sb="0" eb="2">
      <t>のもと</t>
    </rPh>
    <rPh sb="4" eb="5">
      <t xml:space="preserve">なる </t>
    </rPh>
    <phoneticPr fontId="9" type="Hiragana"/>
  </si>
  <si>
    <t>のもと　せな</t>
    <phoneticPr fontId="9" type="Hiragana"/>
  </si>
  <si>
    <t>全日本ジュニアファイナルカップ３位・第２３回サムライ杯　３位</t>
    <rPh sb="0" eb="3">
      <t>ぜんにほn</t>
    </rPh>
    <rPh sb="16" eb="17">
      <t>いた</t>
    </rPh>
    <rPh sb="18" eb="19">
      <t>だい</t>
    </rPh>
    <rPh sb="21" eb="22">
      <t xml:space="preserve">かい </t>
    </rPh>
    <rPh sb="29" eb="30">
      <t xml:space="preserve">い </t>
    </rPh>
    <phoneticPr fontId="9" type="Hiragana"/>
  </si>
  <si>
    <t>朽木　永徳</t>
    <rPh sb="0" eb="1">
      <t>くちき</t>
    </rPh>
    <rPh sb="3" eb="5">
      <t xml:space="preserve">えいとく </t>
    </rPh>
    <phoneticPr fontId="9" type="Hiragana"/>
  </si>
  <si>
    <t>くちき　えいとく</t>
    <phoneticPr fontId="9" type="Hiragana"/>
  </si>
  <si>
    <t>第１１回全日本ジュニアチャンピオンシップ優勝・第１０回リアル決勝大会優勝・２０２４廣重杯優勝</t>
    <phoneticPr fontId="9" type="Hiragana"/>
  </si>
  <si>
    <t>鈴木　颯空</t>
    <rPh sb="0" eb="2">
      <t xml:space="preserve">すずき </t>
    </rPh>
    <rPh sb="3" eb="4">
      <t xml:space="preserve">はやと </t>
    </rPh>
    <rPh sb="4" eb="5">
      <t xml:space="preserve">そら </t>
    </rPh>
    <phoneticPr fontId="9" type="Hiragana"/>
  </si>
  <si>
    <t>すずき　そら</t>
    <phoneticPr fontId="9" type="Hiragana"/>
  </si>
  <si>
    <t>第５回報徳杯空手道選手権大会　優勝・第８回東日本ジュニアフルコンタクト大会　３位</t>
    <rPh sb="0" eb="1">
      <t>だい</t>
    </rPh>
    <rPh sb="2" eb="3">
      <t xml:space="preserve">かい </t>
    </rPh>
    <rPh sb="3" eb="5">
      <t>ほう</t>
    </rPh>
    <rPh sb="5" eb="6">
      <t xml:space="preserve">はい </t>
    </rPh>
    <rPh sb="6" eb="9">
      <t>からてどう</t>
    </rPh>
    <rPh sb="9" eb="14">
      <t>せn</t>
    </rPh>
    <rPh sb="15" eb="17">
      <t>ゆうしょう</t>
    </rPh>
    <rPh sb="18" eb="19">
      <t>だい</t>
    </rPh>
    <rPh sb="20" eb="21">
      <t xml:space="preserve">かい </t>
    </rPh>
    <rPh sb="21" eb="24">
      <t>ひがせぃ</t>
    </rPh>
    <rPh sb="35" eb="37">
      <t>たいかい</t>
    </rPh>
    <rPh sb="39" eb="40">
      <t xml:space="preserve">い </t>
    </rPh>
    <phoneticPr fontId="9" type="Hiragana"/>
  </si>
  <si>
    <t>由岡　百合朱</t>
    <rPh sb="0" eb="1">
      <t xml:space="preserve">ゆ </t>
    </rPh>
    <rPh sb="1" eb="2">
      <t>おか</t>
    </rPh>
    <rPh sb="3" eb="5">
      <t xml:space="preserve">ゆり </t>
    </rPh>
    <phoneticPr fontId="9" type="Hiragana"/>
  </si>
  <si>
    <t>よしおか　ゆりあ</t>
    <phoneticPr fontId="9" type="Hiragana"/>
  </si>
  <si>
    <t>第１２回全日本ジュニアチャンピオンシップ　３位・２０２５全極真関東大会　３位</t>
    <rPh sb="22" eb="23">
      <t xml:space="preserve">い </t>
    </rPh>
    <rPh sb="28" eb="31">
      <t>ぜんきょくす</t>
    </rPh>
    <rPh sb="31" eb="35">
      <t>かんとう</t>
    </rPh>
    <rPh sb="37" eb="38">
      <t xml:space="preserve">い </t>
    </rPh>
    <phoneticPr fontId="9" type="Hiragana"/>
  </si>
  <si>
    <t>中野　美月</t>
    <rPh sb="0" eb="2">
      <t>なかの</t>
    </rPh>
    <rPh sb="3" eb="5">
      <t>みず</t>
    </rPh>
    <phoneticPr fontId="9" type="Hiragana"/>
  </si>
  <si>
    <t>なかの　みつき</t>
    <phoneticPr fontId="9" type="Hiragana"/>
  </si>
  <si>
    <t>２０２４全極真東日本大会　準優勝</t>
    <rPh sb="0" eb="4">
      <t>２０２４</t>
    </rPh>
    <rPh sb="4" eb="7">
      <t>ぜんきょくしn</t>
    </rPh>
    <rPh sb="7" eb="12">
      <t>ひが</t>
    </rPh>
    <rPh sb="13" eb="16">
      <t>じゅんゆうす</t>
    </rPh>
    <phoneticPr fontId="9" type="Hiragana"/>
  </si>
  <si>
    <t>渡邉　一稀</t>
    <rPh sb="0" eb="1">
      <t xml:space="preserve">わたなべ </t>
    </rPh>
    <rPh sb="3" eb="4">
      <t xml:space="preserve">１ </t>
    </rPh>
    <rPh sb="4" eb="5">
      <t>まれ</t>
    </rPh>
    <phoneticPr fontId="9" type="Hiragana"/>
  </si>
  <si>
    <t>わたなべ　いつき</t>
    <phoneticPr fontId="9" type="Hiragana"/>
  </si>
  <si>
    <t>２０２４全極真東日本大会　準優勝・ゲンキチャレンジ２０２４　準優勝</t>
    <rPh sb="0" eb="4">
      <t>２０２４</t>
    </rPh>
    <rPh sb="4" eb="7">
      <t>ぜんきょくしn</t>
    </rPh>
    <rPh sb="7" eb="12">
      <t>ひが</t>
    </rPh>
    <rPh sb="13" eb="16">
      <t>じゅんゆうす</t>
    </rPh>
    <rPh sb="30" eb="33">
      <t>じゅんゆう</t>
    </rPh>
    <phoneticPr fontId="9" type="Hiragana"/>
  </si>
  <si>
    <t>八牟禮　類斗</t>
    <rPh sb="0" eb="2">
      <t xml:space="preserve">はちむれ </t>
    </rPh>
    <rPh sb="2" eb="3">
      <t>0</t>
    </rPh>
    <rPh sb="4" eb="6">
      <t xml:space="preserve">るいと </t>
    </rPh>
    <phoneticPr fontId="9" type="Hiragana"/>
  </si>
  <si>
    <t>はちむれ  るいと</t>
    <phoneticPr fontId="9" type="Hiragana"/>
  </si>
  <si>
    <t>２０２４廣重杯優勝・サムライ杯優勝・２０２５全極真関東大会優勝</t>
    <rPh sb="4" eb="6">
      <t xml:space="preserve">ひろしげ </t>
    </rPh>
    <rPh sb="7" eb="9">
      <t>ゆう</t>
    </rPh>
    <rPh sb="15" eb="17">
      <t>ゆう</t>
    </rPh>
    <rPh sb="22" eb="25">
      <t xml:space="preserve">ぜんきょ </t>
    </rPh>
    <rPh sb="25" eb="29">
      <t>かんとうたいかい</t>
    </rPh>
    <rPh sb="29" eb="31">
      <t>ゆう</t>
    </rPh>
    <phoneticPr fontId="9" type="Hiragana"/>
  </si>
  <si>
    <t>中野　隆星</t>
    <rPh sb="0" eb="1">
      <t xml:space="preserve">なかの </t>
    </rPh>
    <rPh sb="3" eb="4">
      <t xml:space="preserve">りゅう </t>
    </rPh>
    <rPh sb="4" eb="5">
      <t>せい</t>
    </rPh>
    <phoneticPr fontId="9" type="Hiragana"/>
  </si>
  <si>
    <t>なかの　りゅうせい</t>
    <phoneticPr fontId="9" type="Hiragana"/>
  </si>
  <si>
    <t>中１</t>
    <rPh sb="0" eb="1">
      <t>ちゅう</t>
    </rPh>
    <phoneticPr fontId="9" type="Hiragana"/>
  </si>
  <si>
    <t>男</t>
    <rPh sb="0" eb="1">
      <t>おとこ</t>
    </rPh>
    <phoneticPr fontId="9" type="Hiragana"/>
  </si>
  <si>
    <t>２０２４極真拳武會全日本ユース　準優勝・２０２４全極真東日本大会　準優勝</t>
    <rPh sb="4" eb="6">
      <t>きょくしn</t>
    </rPh>
    <rPh sb="6" eb="7">
      <t>けんぶか</t>
    </rPh>
    <rPh sb="7" eb="8">
      <t xml:space="preserve">ぶ </t>
    </rPh>
    <rPh sb="9" eb="12">
      <t>ぜんにほn</t>
    </rPh>
    <rPh sb="16" eb="19">
      <t>じゅんゆうす</t>
    </rPh>
    <phoneticPr fontId="9" type="Hiragana"/>
  </si>
  <si>
    <t>五味田　真</t>
    <rPh sb="0" eb="3">
      <t xml:space="preserve">ごみた </t>
    </rPh>
    <rPh sb="4" eb="5">
      <t xml:space="preserve">まことに </t>
    </rPh>
    <phoneticPr fontId="9" type="Hiragana"/>
  </si>
  <si>
    <t>ごみた まこと</t>
    <phoneticPr fontId="9" type="Hiragana"/>
  </si>
  <si>
    <t>第２９回グランドチャンピオン決定戦準優勝・２０２４全極真東日本大会　準優勝・第１２回全日本ジュニアチャンピオンシップ　３位</t>
    <rPh sb="0" eb="1">
      <t>だい</t>
    </rPh>
    <rPh sb="3" eb="4">
      <t xml:space="preserve">かい </t>
    </rPh>
    <rPh sb="14" eb="17">
      <t>けってい</t>
    </rPh>
    <rPh sb="17" eb="20">
      <t>じゅんゆうしょう</t>
    </rPh>
    <phoneticPr fontId="9" type="Hiragana"/>
  </si>
  <si>
    <t>小林　天海</t>
    <rPh sb="0" eb="2">
      <t xml:space="preserve">こばやし </t>
    </rPh>
    <rPh sb="3" eb="4">
      <t xml:space="preserve">てん </t>
    </rPh>
    <rPh sb="4" eb="5">
      <t>うみ</t>
    </rPh>
    <phoneticPr fontId="9" type="Hiragana"/>
  </si>
  <si>
    <t>こばやし　あおみ</t>
    <phoneticPr fontId="9" type="Hiragana"/>
  </si>
  <si>
    <t>幼児年長</t>
    <rPh sb="0" eb="2">
      <t>ようじ</t>
    </rPh>
    <rPh sb="2" eb="4">
      <t>ねんちょう</t>
    </rPh>
    <phoneticPr fontId="9" type="Hiragana"/>
  </si>
  <si>
    <t>女</t>
    <rPh sb="0" eb="1">
      <t>おんな</t>
    </rPh>
    <phoneticPr fontId="9" type="Hiragana"/>
  </si>
  <si>
    <t>桐部　颯汰</t>
    <rPh sb="0" eb="1">
      <t xml:space="preserve">きりぶ </t>
    </rPh>
    <rPh sb="3" eb="4">
      <t xml:space="preserve">はやと </t>
    </rPh>
    <rPh sb="4" eb="5">
      <t xml:space="preserve">た </t>
    </rPh>
    <phoneticPr fontId="9" type="Hiragana"/>
  </si>
  <si>
    <t>きりべ　そうた</t>
    <phoneticPr fontId="9" type="Hiragana"/>
  </si>
  <si>
    <t>２０２４全極真東日本大会　初級　３位</t>
    <phoneticPr fontId="9" type="Hiragana"/>
  </si>
  <si>
    <t>細川　拓真</t>
    <rPh sb="0" eb="2">
      <t>ほそかわ</t>
    </rPh>
    <rPh sb="3" eb="5">
      <t xml:space="preserve">たくま </t>
    </rPh>
    <phoneticPr fontId="9" type="Hiragana"/>
  </si>
  <si>
    <t>全極真志優会 はるひ野</t>
  </si>
  <si>
    <t>米川　雅貴</t>
    <rPh sb="0" eb="2">
      <t>よねかわ</t>
    </rPh>
    <rPh sb="3" eb="4">
      <t>まさき</t>
    </rPh>
    <rPh sb="4" eb="5">
      <t xml:space="preserve">き </t>
    </rPh>
    <phoneticPr fontId="9" type="Hiragana"/>
  </si>
  <si>
    <t>よねかわ　まさき</t>
    <phoneticPr fontId="9" type="Hiragana"/>
  </si>
  <si>
    <t>誠真会館　杉並道場</t>
    <rPh sb="0" eb="2">
      <t>せいしん</t>
    </rPh>
    <rPh sb="2" eb="4">
      <t>かいかん</t>
    </rPh>
    <rPh sb="5" eb="7">
      <t>すぎなみ</t>
    </rPh>
    <rPh sb="7" eb="9">
      <t>どうじょう</t>
    </rPh>
    <phoneticPr fontId="9" type="Hiragana"/>
  </si>
  <si>
    <t>加藤　健太郎</t>
    <rPh sb="0" eb="2">
      <t>かとう</t>
    </rPh>
    <rPh sb="3" eb="6">
      <t>けんたろう</t>
    </rPh>
    <phoneticPr fontId="9" type="Hiragana"/>
  </si>
  <si>
    <t>男</t>
    <phoneticPr fontId="9" type="Hiragana"/>
  </si>
  <si>
    <t>JIKA初級２位</t>
    <rPh sb="4" eb="6">
      <t>しょきゅう</t>
    </rPh>
    <rPh sb="7" eb="8">
      <t>い</t>
    </rPh>
    <phoneticPr fontId="9" type="Hiragana"/>
  </si>
  <si>
    <t>マハムド丈</t>
    <rPh sb="4" eb="5">
      <t>じょう</t>
    </rPh>
    <phoneticPr fontId="9" type="Hiragana"/>
  </si>
  <si>
    <t>関東中級3位、MUGEN初級優勝</t>
    <rPh sb="0" eb="2">
      <t>かんとう</t>
    </rPh>
    <rPh sb="2" eb="4">
      <t>ちゅうきゅう</t>
    </rPh>
    <rPh sb="5" eb="6">
      <t>い</t>
    </rPh>
    <rPh sb="12" eb="14">
      <t>しょきゅう</t>
    </rPh>
    <rPh sb="14" eb="16">
      <t>ゆうしょう</t>
    </rPh>
    <phoneticPr fontId="9" type="Hiragana"/>
  </si>
  <si>
    <t>南部　晶</t>
    <rPh sb="0" eb="2">
      <t>なんぶ</t>
    </rPh>
    <rPh sb="3" eb="4">
      <t>あきら</t>
    </rPh>
    <phoneticPr fontId="9" type="Hiragana"/>
  </si>
  <si>
    <t>なんぶ　あき</t>
    <phoneticPr fontId="9" type="Hiragana"/>
  </si>
  <si>
    <t>東京・神奈川・関東優勝</t>
    <rPh sb="0" eb="2">
      <t>とうきょう</t>
    </rPh>
    <rPh sb="3" eb="6">
      <t>かながわ</t>
    </rPh>
    <rPh sb="7" eb="9">
      <t>かんとう</t>
    </rPh>
    <rPh sb="9" eb="11">
      <t>ゆうしょう</t>
    </rPh>
    <phoneticPr fontId="9" type="Hiragana"/>
  </si>
  <si>
    <t>木戸　悠慎</t>
    <rPh sb="0" eb="2">
      <t>きど</t>
    </rPh>
    <rPh sb="3" eb="4">
      <t>ゆう</t>
    </rPh>
    <rPh sb="4" eb="5">
      <t>しん</t>
    </rPh>
    <phoneticPr fontId="9" type="Hiragana"/>
  </si>
  <si>
    <t>きど　はるま</t>
    <phoneticPr fontId="9" type="Hiragana"/>
  </si>
  <si>
    <t>関東優勝、MUGEN３位</t>
    <rPh sb="0" eb="2">
      <t>かんとう</t>
    </rPh>
    <rPh sb="2" eb="4">
      <t>ゆうしょう</t>
    </rPh>
    <rPh sb="11" eb="12">
      <t>い</t>
    </rPh>
    <phoneticPr fontId="9" type="Hiragana"/>
  </si>
  <si>
    <t>浅野　蘭丸</t>
    <rPh sb="0" eb="2">
      <t>あさの</t>
    </rPh>
    <rPh sb="3" eb="5">
      <t>らんまる</t>
    </rPh>
    <phoneticPr fontId="9" type="Hiragana"/>
  </si>
  <si>
    <t>池田　舷人</t>
    <rPh sb="0" eb="2">
      <t>いけだ</t>
    </rPh>
    <rPh sb="4" eb="5">
      <t>ひと</t>
    </rPh>
    <phoneticPr fontId="9" type="Hiragana"/>
  </si>
  <si>
    <t>いけだ　けんと</t>
    <phoneticPr fontId="9" type="Hiragana"/>
  </si>
  <si>
    <t>MUGEN初級優勝</t>
    <rPh sb="5" eb="7">
      <t>しょきゅう</t>
    </rPh>
    <rPh sb="7" eb="9">
      <t>ゆうしょう</t>
    </rPh>
    <phoneticPr fontId="9" type="Hiragana"/>
  </si>
  <si>
    <t>川上　雄太郎</t>
    <rPh sb="0" eb="2">
      <t>かわかみ</t>
    </rPh>
    <rPh sb="3" eb="6">
      <t>ゆうたろう</t>
    </rPh>
    <phoneticPr fontId="9" type="Hiragana"/>
  </si>
  <si>
    <t>全日本チャンピオンシップ優勝、３位、東日本優勝</t>
    <rPh sb="0" eb="3">
      <t>ぜんにほん</t>
    </rPh>
    <rPh sb="12" eb="14">
      <t>ゆうしょう</t>
    </rPh>
    <rPh sb="16" eb="17">
      <t>い</t>
    </rPh>
    <rPh sb="18" eb="21">
      <t>ひがしにほん</t>
    </rPh>
    <rPh sb="21" eb="23">
      <t>ゆうしょう</t>
    </rPh>
    <phoneticPr fontId="9" type="Hiragana"/>
  </si>
  <si>
    <t>齋藤　愁</t>
    <rPh sb="0" eb="2">
      <t>さいとう</t>
    </rPh>
    <phoneticPr fontId="9" type="Hiragana"/>
  </si>
  <si>
    <t>さいとう　しゅう</t>
    <phoneticPr fontId="9" type="Hiragana"/>
  </si>
  <si>
    <t>初級優勝、３位</t>
    <rPh sb="0" eb="2">
      <t>しょきゅう</t>
    </rPh>
    <rPh sb="2" eb="4">
      <t>ゆうしょう</t>
    </rPh>
    <rPh sb="6" eb="7">
      <t>い</t>
    </rPh>
    <phoneticPr fontId="9" type="Hiragana"/>
  </si>
  <si>
    <t>松田　三歩</t>
    <rPh sb="0" eb="2">
      <t>まつだ</t>
    </rPh>
    <rPh sb="3" eb="5">
      <t>さんぽ</t>
    </rPh>
    <phoneticPr fontId="9" type="Hiragana"/>
  </si>
  <si>
    <t>東京実戦２位</t>
    <rPh sb="0" eb="2">
      <t>とうきょう</t>
    </rPh>
    <rPh sb="2" eb="4">
      <t>じっせん</t>
    </rPh>
    <rPh sb="5" eb="6">
      <t>い</t>
    </rPh>
    <phoneticPr fontId="9" type="Hiragana"/>
  </si>
  <si>
    <t>南部　晴</t>
    <rPh sb="0" eb="2">
      <t>なんぶ</t>
    </rPh>
    <rPh sb="3" eb="4">
      <t>はる</t>
    </rPh>
    <phoneticPr fontId="9" type="Hiragana"/>
  </si>
  <si>
    <t>JIKA全日本準優勝、東日本準優勝、神奈川準優勝</t>
    <rPh sb="4" eb="7">
      <t>ぜんにほん</t>
    </rPh>
    <rPh sb="7" eb="10">
      <t>じゅんゆうしょう</t>
    </rPh>
    <rPh sb="11" eb="14">
      <t>ひがしにほん</t>
    </rPh>
    <rPh sb="14" eb="17">
      <t>じゅんゆうしょう</t>
    </rPh>
    <rPh sb="18" eb="21">
      <t>かながわ</t>
    </rPh>
    <rPh sb="21" eb="24">
      <t>じゅんゆうしょう</t>
    </rPh>
    <phoneticPr fontId="9" type="Hiragana"/>
  </si>
  <si>
    <t>髙島　多由太</t>
    <rPh sb="0" eb="1">
      <t>だかい</t>
    </rPh>
    <rPh sb="1" eb="2">
      <t>とう</t>
    </rPh>
    <rPh sb="3" eb="4">
      <t>た</t>
    </rPh>
    <rPh sb="4" eb="5">
      <t>ゆう</t>
    </rPh>
    <rPh sb="5" eb="6">
      <t>た</t>
    </rPh>
    <phoneticPr fontId="9" type="Hiragana"/>
  </si>
  <si>
    <t>たかしま　たゆた</t>
    <phoneticPr fontId="9" type="Hiragana"/>
  </si>
  <si>
    <t>CSカップ優勝</t>
    <rPh sb="5" eb="7">
      <t>ゆうしょう</t>
    </rPh>
    <phoneticPr fontId="9" type="Hiragana"/>
  </si>
  <si>
    <t>マハムド　怜</t>
    <rPh sb="5" eb="6">
      <t>れい</t>
    </rPh>
    <phoneticPr fontId="9" type="Hiragana"/>
  </si>
  <si>
    <t>ゲンキチャレンジ新人優勝</t>
    <rPh sb="8" eb="10">
      <t>しんじん</t>
    </rPh>
    <rPh sb="10" eb="12">
      <t>ゆうしょう</t>
    </rPh>
    <phoneticPr fontId="9" type="Hiragana"/>
  </si>
  <si>
    <t>今本　大暉</t>
    <rPh sb="0" eb="2">
      <t>いまもと</t>
    </rPh>
    <rPh sb="3" eb="5">
      <t>だいき</t>
    </rPh>
    <phoneticPr fontId="9" type="Hiragana"/>
  </si>
  <si>
    <t>関東中級優勝、ゲンキチャレンジ初級２位</t>
    <rPh sb="0" eb="2">
      <t>かんとう</t>
    </rPh>
    <rPh sb="2" eb="4">
      <t>ちゅうきゅう</t>
    </rPh>
    <rPh sb="4" eb="6">
      <t>ゆうしょう</t>
    </rPh>
    <rPh sb="15" eb="17">
      <t>しょきゅう</t>
    </rPh>
    <rPh sb="18" eb="19">
      <t>い</t>
    </rPh>
    <phoneticPr fontId="9" type="Hiragana"/>
  </si>
  <si>
    <t>黒岩　眞子</t>
    <rPh sb="0" eb="2">
      <t>くろいわ</t>
    </rPh>
    <rPh sb="3" eb="4">
      <t>ま</t>
    </rPh>
    <rPh sb="4" eb="5">
      <t>こ</t>
    </rPh>
    <phoneticPr fontId="9" type="Hiragana"/>
  </si>
  <si>
    <t>東京実戦２衣</t>
    <rPh sb="0" eb="4">
      <t>とうきょうじっせん</t>
    </rPh>
    <rPh sb="5" eb="6">
      <t>い</t>
    </rPh>
    <phoneticPr fontId="9" type="Hiragana"/>
  </si>
  <si>
    <t>内藤　庵里</t>
    <rPh sb="0" eb="2">
      <t>ないとう</t>
    </rPh>
    <rPh sb="3" eb="4">
      <t>あん</t>
    </rPh>
    <rPh sb="4" eb="5">
      <t>り</t>
    </rPh>
    <phoneticPr fontId="9" type="Hiragana"/>
  </si>
  <si>
    <t>梶原　丈太郎</t>
    <rPh sb="0" eb="2">
      <t>かじわら</t>
    </rPh>
    <rPh sb="3" eb="6">
      <t>じょうたろう</t>
    </rPh>
    <phoneticPr fontId="9" type="Hiragana"/>
  </si>
  <si>
    <t>梶原　怜花</t>
    <rPh sb="0" eb="2">
      <t>かじわら</t>
    </rPh>
    <rPh sb="3" eb="4">
      <t>れい</t>
    </rPh>
    <rPh sb="4" eb="5">
      <t>か</t>
    </rPh>
    <phoneticPr fontId="9" type="Hiragana"/>
  </si>
  <si>
    <t>渡辺　大聖</t>
    <rPh sb="0" eb="2">
      <t>わたなべ</t>
    </rPh>
    <rPh sb="3" eb="4">
      <t>だい</t>
    </rPh>
    <rPh sb="4" eb="5">
      <t>ひじり</t>
    </rPh>
    <phoneticPr fontId="9" type="Hiragana"/>
  </si>
  <si>
    <t>わたなべ　たいせい</t>
    <phoneticPr fontId="9" type="Hiragana"/>
  </si>
  <si>
    <t>空手道MAC川崎宮前平道場</t>
    <rPh sb="0" eb="3">
      <t>からてどう</t>
    </rPh>
    <rPh sb="6" eb="8">
      <t>かわさき</t>
    </rPh>
    <rPh sb="8" eb="10">
      <t>みやまえ</t>
    </rPh>
    <rPh sb="10" eb="11">
      <t>たいら</t>
    </rPh>
    <rPh sb="11" eb="13">
      <t>どうじょう</t>
    </rPh>
    <phoneticPr fontId="9" type="Hiragana"/>
  </si>
  <si>
    <t>IBKOワールドカップ３位</t>
    <rPh sb="12" eb="13">
      <t>い</t>
    </rPh>
    <phoneticPr fontId="9" type="Hiragana"/>
  </si>
  <si>
    <t>倉田　幸夫</t>
    <rPh sb="0" eb="2">
      <t>くらた</t>
    </rPh>
    <rPh sb="3" eb="5">
      <t>さちお</t>
    </rPh>
    <phoneticPr fontId="9" type="Hiragana"/>
  </si>
  <si>
    <t>長後道場</t>
    <rPh sb="0" eb="2">
      <t>ちょうご</t>
    </rPh>
    <rPh sb="2" eb="4">
      <t>どうじょう</t>
    </rPh>
    <phoneticPr fontId="9" type="Hiragana"/>
  </si>
  <si>
    <t>小坂井　陽路</t>
    <rPh sb="0" eb="3">
      <t>こさかい</t>
    </rPh>
    <rPh sb="4" eb="5">
      <t>よう</t>
    </rPh>
    <rPh sb="5" eb="6">
      <t>ろ</t>
    </rPh>
    <phoneticPr fontId="9" type="Hiragana"/>
  </si>
  <si>
    <t>こさかい　ひろ</t>
    <phoneticPr fontId="9" type="Hiragana"/>
  </si>
  <si>
    <t>極真拳武會　東馬込道場</t>
    <rPh sb="0" eb="2">
      <t>きょくしん</t>
    </rPh>
    <rPh sb="2" eb="3">
      <t>けん</t>
    </rPh>
    <rPh sb="3" eb="4">
      <t>ぶ</t>
    </rPh>
    <rPh sb="4" eb="5">
      <t>かい</t>
    </rPh>
    <rPh sb="6" eb="9">
      <t>ひがしまごめ</t>
    </rPh>
    <rPh sb="9" eb="11">
      <t>どうじょう</t>
    </rPh>
    <phoneticPr fontId="9" type="Hiragana"/>
  </si>
  <si>
    <t>廣重杯３位、福島３位</t>
    <rPh sb="0" eb="3">
      <t>ひろしげはい</t>
    </rPh>
    <rPh sb="4" eb="5">
      <t>い</t>
    </rPh>
    <rPh sb="6" eb="8">
      <t>ふくしま</t>
    </rPh>
    <rPh sb="9" eb="10">
      <t>い</t>
    </rPh>
    <phoneticPr fontId="9" type="Hiragana"/>
  </si>
  <si>
    <t>的場　錬</t>
    <rPh sb="0" eb="2">
      <t>まとば</t>
    </rPh>
    <rPh sb="3" eb="4">
      <t>れん</t>
    </rPh>
    <phoneticPr fontId="9" type="Hiragana"/>
  </si>
  <si>
    <t>IKON極真会館成田道場</t>
    <rPh sb="4" eb="6">
      <t>きょくしん</t>
    </rPh>
    <rPh sb="6" eb="8">
      <t>かいかん</t>
    </rPh>
    <rPh sb="8" eb="10">
      <t>なりた</t>
    </rPh>
    <rPh sb="10" eb="12">
      <t>どうじょう</t>
    </rPh>
    <phoneticPr fontId="9" type="Hiragana"/>
  </si>
  <si>
    <t>リアル東京選抜準優勝、バトルキングス２位</t>
    <rPh sb="3" eb="5">
      <t>とうきょう</t>
    </rPh>
    <rPh sb="5" eb="7">
      <t>せんばつ</t>
    </rPh>
    <rPh sb="7" eb="10">
      <t>じゅんゆうしょう</t>
    </rPh>
    <rPh sb="19" eb="20">
      <t>い</t>
    </rPh>
    <phoneticPr fontId="9" type="Hiragana"/>
  </si>
  <si>
    <t>丸山　立輝</t>
    <rPh sb="0" eb="2">
      <t>まるやま</t>
    </rPh>
    <rPh sb="3" eb="4">
      <t>りつ</t>
    </rPh>
    <rPh sb="4" eb="5">
      <t>き</t>
    </rPh>
    <phoneticPr fontId="9" type="Hiragana"/>
  </si>
  <si>
    <t>東日本2023優勝、2024準優勝、リアル全日本ベスト8</t>
    <rPh sb="0" eb="3">
      <t>ひがしにほん</t>
    </rPh>
    <rPh sb="7" eb="9">
      <t>ゆうしょう</t>
    </rPh>
    <rPh sb="14" eb="17">
      <t>じゅんゆうしょう</t>
    </rPh>
    <rPh sb="21" eb="24">
      <t>ぜんにほん</t>
    </rPh>
    <phoneticPr fontId="9" type="Hiragana"/>
  </si>
  <si>
    <t>齋藤　翔星</t>
    <rPh sb="0" eb="2">
      <t>さいとう</t>
    </rPh>
    <rPh sb="3" eb="4">
      <t>しょう</t>
    </rPh>
    <rPh sb="4" eb="5">
      <t>せい</t>
    </rPh>
    <phoneticPr fontId="9" type="Hiragana"/>
  </si>
  <si>
    <t>神奈川交流大会初級優勝</t>
    <rPh sb="0" eb="3">
      <t>かながわ</t>
    </rPh>
    <rPh sb="3" eb="7">
      <t>こうりゅうたいかい</t>
    </rPh>
    <rPh sb="7" eb="9">
      <t>しょきゅう</t>
    </rPh>
    <rPh sb="9" eb="11">
      <t>ゆうしょう</t>
    </rPh>
    <phoneticPr fontId="9" type="Hiragana"/>
  </si>
  <si>
    <t>齋藤　翔哉</t>
    <rPh sb="0" eb="2">
      <t>さいとう</t>
    </rPh>
    <rPh sb="3" eb="4">
      <t>しょう</t>
    </rPh>
    <rPh sb="4" eb="5">
      <t>や</t>
    </rPh>
    <phoneticPr fontId="9" type="Hiragana"/>
  </si>
  <si>
    <t>丸山　裕貴</t>
    <rPh sb="0" eb="2">
      <t>まるやま</t>
    </rPh>
    <rPh sb="3" eb="4">
      <t>ひろ</t>
    </rPh>
    <rPh sb="4" eb="5">
      <t>き</t>
    </rPh>
    <phoneticPr fontId="9" type="Hiragana"/>
  </si>
  <si>
    <t>国際親善シニア優勝、キングオブ極真優勝</t>
    <rPh sb="0" eb="2">
      <t>こくさい</t>
    </rPh>
    <rPh sb="2" eb="4">
      <t>しんぜん</t>
    </rPh>
    <rPh sb="7" eb="9">
      <t>ゆうしょう</t>
    </rPh>
    <rPh sb="15" eb="17">
      <t>きょくしん</t>
    </rPh>
    <rPh sb="17" eb="19">
      <t>ゆうしょう</t>
    </rPh>
    <phoneticPr fontId="9" type="Hiragana"/>
  </si>
  <si>
    <t>兼弘　彰</t>
    <rPh sb="0" eb="2">
      <t>かねひろ</t>
    </rPh>
    <rPh sb="3" eb="4">
      <t>あきら</t>
    </rPh>
    <phoneticPr fontId="9" type="Hiragana"/>
  </si>
  <si>
    <t>IKON東日本優勝、正道神奈川優勝</t>
    <rPh sb="4" eb="7">
      <t>ひがしにほん</t>
    </rPh>
    <rPh sb="7" eb="9">
      <t>ゆうしょう</t>
    </rPh>
    <rPh sb="10" eb="12">
      <t>せいどう</t>
    </rPh>
    <rPh sb="12" eb="15">
      <t>かながわ</t>
    </rPh>
    <rPh sb="15" eb="17">
      <t>ゆうしょう</t>
    </rPh>
    <phoneticPr fontId="9" type="Hiragana"/>
  </si>
  <si>
    <t>滝島　令菜</t>
    <rPh sb="0" eb="2">
      <t>たきしま</t>
    </rPh>
    <rPh sb="3" eb="4">
      <t>れい</t>
    </rPh>
    <rPh sb="4" eb="5">
      <t>な</t>
    </rPh>
    <phoneticPr fontId="9" type="Hiragana"/>
  </si>
  <si>
    <t>今瀬　安美</t>
    <rPh sb="0" eb="2">
      <t>いませ</t>
    </rPh>
    <rPh sb="3" eb="4">
      <t>あん</t>
    </rPh>
    <rPh sb="4" eb="5">
      <t>び</t>
    </rPh>
    <phoneticPr fontId="9" type="Hiragana"/>
  </si>
  <si>
    <t>IKON極真会館北多摩支部</t>
    <rPh sb="4" eb="6">
      <t>きょくしん</t>
    </rPh>
    <rPh sb="6" eb="8">
      <t>かいかん</t>
    </rPh>
    <rPh sb="8" eb="11">
      <t>きたたま</t>
    </rPh>
    <rPh sb="11" eb="13">
      <t>しぶ</t>
    </rPh>
    <phoneticPr fontId="9" type="Hiragana"/>
  </si>
  <si>
    <t>武錬横浜ビギナーズ２位</t>
    <rPh sb="0" eb="1">
      <t>ぶ</t>
    </rPh>
    <rPh sb="1" eb="2">
      <t>れん</t>
    </rPh>
    <rPh sb="2" eb="4">
      <t>よこはま</t>
    </rPh>
    <rPh sb="10" eb="11">
      <t>い</t>
    </rPh>
    <phoneticPr fontId="9" type="Hiragana"/>
  </si>
  <si>
    <t>おかざき　ことね</t>
    <phoneticPr fontId="9" type="Hiragana"/>
  </si>
  <si>
    <t>岡﨑　春花</t>
    <rPh sb="0" eb="1">
      <t>おか</t>
    </rPh>
    <rPh sb="3" eb="5">
      <t>はるか</t>
    </rPh>
    <phoneticPr fontId="9" type="Hiragana"/>
  </si>
  <si>
    <t>おかざき　はるか</t>
    <phoneticPr fontId="9" type="Hiragana"/>
  </si>
  <si>
    <t>澤田　湊仁</t>
    <rPh sb="0" eb="2">
      <t>さわだ</t>
    </rPh>
    <rPh sb="3" eb="4">
      <t>みなと</t>
    </rPh>
    <rPh sb="4" eb="5">
      <t>じん</t>
    </rPh>
    <phoneticPr fontId="9" type="Hiragana"/>
  </si>
  <si>
    <t>さわだ　みなと</t>
    <phoneticPr fontId="9" type="Hiragana"/>
  </si>
  <si>
    <t>武魂杯ビギナーズ２位</t>
    <rPh sb="0" eb="1">
      <t>ぶ</t>
    </rPh>
    <rPh sb="1" eb="2">
      <t>たましい</t>
    </rPh>
    <rPh sb="2" eb="3">
      <t>はい</t>
    </rPh>
    <rPh sb="9" eb="10">
      <t>い</t>
    </rPh>
    <phoneticPr fontId="9" type="Hiragana"/>
  </si>
  <si>
    <t>マツザック豊</t>
    <rPh sb="5" eb="6">
      <t>ゆたか</t>
    </rPh>
    <phoneticPr fontId="9" type="Hiragana"/>
  </si>
  <si>
    <t>武錬横浜カップビギナーズ優勝</t>
    <rPh sb="0" eb="1">
      <t>ぶ</t>
    </rPh>
    <rPh sb="1" eb="2">
      <t>れん</t>
    </rPh>
    <rPh sb="2" eb="4">
      <t>よこはま</t>
    </rPh>
    <rPh sb="12" eb="14">
      <t>ゆうしょう</t>
    </rPh>
    <phoneticPr fontId="9" type="Hiragana"/>
  </si>
  <si>
    <t>滝島　七緒八</t>
    <rPh sb="0" eb="2">
      <t>たきしま</t>
    </rPh>
    <rPh sb="3" eb="4">
      <t>なな</t>
    </rPh>
    <rPh sb="4" eb="5">
      <t>ちょ</t>
    </rPh>
    <rPh sb="5" eb="6">
      <t>はち</t>
    </rPh>
    <phoneticPr fontId="9" type="Hiragana"/>
  </si>
  <si>
    <t>たきしま　なおや</t>
    <phoneticPr fontId="9" type="Hiragana"/>
  </si>
  <si>
    <t>空手道　中山道場</t>
    <rPh sb="0" eb="3">
      <t>からてどう</t>
    </rPh>
    <rPh sb="4" eb="6">
      <t>なかやま</t>
    </rPh>
    <rPh sb="6" eb="8">
      <t>どうじょう</t>
    </rPh>
    <phoneticPr fontId="9" type="Hiragana"/>
  </si>
  <si>
    <t>今泉　心玖</t>
    <rPh sb="0" eb="2">
      <t>いまいずみ</t>
    </rPh>
    <rPh sb="3" eb="4">
      <t>こころ</t>
    </rPh>
    <rPh sb="4" eb="5">
      <t>く</t>
    </rPh>
    <phoneticPr fontId="9" type="Hiragana"/>
  </si>
  <si>
    <t>いまいずみ　みく</t>
    <phoneticPr fontId="9" type="Hiragana"/>
  </si>
  <si>
    <t>関東準優勝</t>
    <rPh sb="0" eb="2">
      <t>かんとう</t>
    </rPh>
    <rPh sb="2" eb="5">
      <t>じゅんゆうしょう</t>
    </rPh>
    <phoneticPr fontId="9" type="Hiragana"/>
  </si>
  <si>
    <t>神野　峻汰</t>
    <rPh sb="0" eb="2">
      <t>かみの</t>
    </rPh>
    <rPh sb="3" eb="4">
      <t>しゅん</t>
    </rPh>
    <rPh sb="4" eb="5">
      <t>た</t>
    </rPh>
    <phoneticPr fontId="9" type="Hiragana"/>
  </si>
  <si>
    <t>石島　虎拍</t>
    <rPh sb="0" eb="2">
      <t>いしじま</t>
    </rPh>
    <rPh sb="3" eb="4">
      <t>とら</t>
    </rPh>
    <rPh sb="4" eb="5">
      <t>はく</t>
    </rPh>
    <phoneticPr fontId="9" type="Hiragana"/>
  </si>
  <si>
    <t>いしじま　こはく</t>
    <phoneticPr fontId="9" type="Hiragana"/>
  </si>
  <si>
    <t>今泉　俐咲</t>
    <rPh sb="0" eb="2">
      <t>いまいずみ</t>
    </rPh>
    <rPh sb="4" eb="5">
      <t>さ</t>
    </rPh>
    <phoneticPr fontId="9" type="Hiragana"/>
  </si>
  <si>
    <t>いまいずみ　りさ</t>
    <phoneticPr fontId="9" type="Hiragana"/>
  </si>
  <si>
    <t>今泉　光雅</t>
    <rPh sb="0" eb="2">
      <t>いまいずみ</t>
    </rPh>
    <rPh sb="3" eb="4">
      <t>みつ</t>
    </rPh>
    <rPh sb="4" eb="5">
      <t>まさ</t>
    </rPh>
    <phoneticPr fontId="9" type="Hiragana"/>
  </si>
  <si>
    <t>武田　睦希</t>
    <rPh sb="0" eb="2">
      <t>たけだ</t>
    </rPh>
    <rPh sb="3" eb="4">
      <t>むつ</t>
    </rPh>
    <rPh sb="4" eb="5">
      <t>き</t>
    </rPh>
    <phoneticPr fontId="9" type="Hiragana"/>
  </si>
  <si>
    <t>岡﨑　琴音</t>
    <phoneticPr fontId="9" type="Hiragana"/>
  </si>
  <si>
    <t>大利　碧芭</t>
    <rPh sb="0" eb="2">
      <t>おおり</t>
    </rPh>
    <rPh sb="3" eb="4">
      <t>あおい</t>
    </rPh>
    <rPh sb="4" eb="5">
      <t>ば</t>
    </rPh>
    <phoneticPr fontId="9" type="Hiragana"/>
  </si>
  <si>
    <t>おおり　あおば</t>
    <phoneticPr fontId="9" type="Hiragana"/>
  </si>
  <si>
    <t>清水　心陽</t>
    <rPh sb="0" eb="2">
      <t>しみず</t>
    </rPh>
    <rPh sb="3" eb="4">
      <t>こころ</t>
    </rPh>
    <rPh sb="4" eb="5">
      <t>よう</t>
    </rPh>
    <phoneticPr fontId="9" type="Hiragana"/>
  </si>
  <si>
    <t>しみず　こはる</t>
    <phoneticPr fontId="9" type="Hiragana"/>
  </si>
  <si>
    <t>勇士會館　清瀬道場</t>
    <rPh sb="0" eb="1">
      <t>ゆう</t>
    </rPh>
    <rPh sb="1" eb="2">
      <t>し</t>
    </rPh>
    <rPh sb="2" eb="4">
      <t>かいかん</t>
    </rPh>
    <rPh sb="5" eb="7">
      <t>きよせ</t>
    </rPh>
    <rPh sb="7" eb="9">
      <t>どうじょう</t>
    </rPh>
    <phoneticPr fontId="9" type="Hiragana"/>
  </si>
  <si>
    <t>関東初級２位、神奈川初級２位</t>
    <rPh sb="0" eb="2">
      <t>かんとう</t>
    </rPh>
    <rPh sb="2" eb="4">
      <t>しょきゅう</t>
    </rPh>
    <rPh sb="5" eb="6">
      <t>い</t>
    </rPh>
    <rPh sb="7" eb="10">
      <t>かながわ</t>
    </rPh>
    <rPh sb="10" eb="12">
      <t>しょきゅう</t>
    </rPh>
    <rPh sb="13" eb="14">
      <t>い</t>
    </rPh>
    <phoneticPr fontId="9" type="Hiragana"/>
  </si>
  <si>
    <t>村山　優</t>
    <rPh sb="0" eb="2">
      <t>むらやま</t>
    </rPh>
    <rPh sb="3" eb="4">
      <t>ゆう</t>
    </rPh>
    <phoneticPr fontId="9" type="Hiragana"/>
  </si>
  <si>
    <t>東都準優勝</t>
    <rPh sb="0" eb="2">
      <t>とうと</t>
    </rPh>
    <rPh sb="2" eb="5">
      <t>じゅんゆうしょう</t>
    </rPh>
    <phoneticPr fontId="9" type="Hiragana"/>
  </si>
  <si>
    <t>瀬谷　碧海</t>
    <rPh sb="0" eb="2">
      <t>せや</t>
    </rPh>
    <rPh sb="3" eb="4">
      <t>あおい</t>
    </rPh>
    <rPh sb="4" eb="5">
      <t>うみ</t>
    </rPh>
    <phoneticPr fontId="9" type="Hiragana"/>
  </si>
  <si>
    <t>せや　あおい</t>
    <phoneticPr fontId="9" type="Hiragana"/>
  </si>
  <si>
    <t>JIKA中級優勝</t>
    <rPh sb="4" eb="6">
      <t>ちゅうきゅう</t>
    </rPh>
    <rPh sb="6" eb="8">
      <t>ゆうしょう</t>
    </rPh>
    <phoneticPr fontId="9" type="Hiragana"/>
  </si>
  <si>
    <t>佐藤　史悠</t>
    <rPh sb="0" eb="2">
      <t>さとう</t>
    </rPh>
    <rPh sb="3" eb="4">
      <t>し</t>
    </rPh>
    <rPh sb="4" eb="5">
      <t>ゆう</t>
    </rPh>
    <phoneticPr fontId="9" type="Hiragana"/>
  </si>
  <si>
    <t>勇士會館　清瀬道場</t>
    <phoneticPr fontId="9" type="Hiragana"/>
  </si>
  <si>
    <t>さとう　しゅう</t>
    <phoneticPr fontId="9" type="Hiragana"/>
  </si>
  <si>
    <t>埼玉３位</t>
    <rPh sb="0" eb="2">
      <t>さいたま</t>
    </rPh>
    <rPh sb="3" eb="4">
      <t>い</t>
    </rPh>
    <phoneticPr fontId="9" type="Hiragana"/>
  </si>
  <si>
    <t>　林　大幹</t>
    <rPh sb="1" eb="2">
      <t>はやし</t>
    </rPh>
    <rPh sb="3" eb="4">
      <t>だい</t>
    </rPh>
    <rPh sb="4" eb="5">
      <t>みき</t>
    </rPh>
    <phoneticPr fontId="9" type="Hiragana"/>
  </si>
  <si>
    <t>はやし　だいき</t>
    <phoneticPr fontId="9" type="Hiragana"/>
  </si>
  <si>
    <t>関東中級優勝、埼玉交流中級優勝</t>
    <rPh sb="0" eb="2">
      <t>かんとう</t>
    </rPh>
    <rPh sb="2" eb="4">
      <t>ちゅうきゅう</t>
    </rPh>
    <rPh sb="4" eb="6">
      <t>ゆうしょう</t>
    </rPh>
    <rPh sb="7" eb="9">
      <t>さいたま</t>
    </rPh>
    <rPh sb="9" eb="11">
      <t>こうりゅう</t>
    </rPh>
    <rPh sb="11" eb="13">
      <t>ちゅうきゅう</t>
    </rPh>
    <rPh sb="13" eb="15">
      <t>ゆうしょう</t>
    </rPh>
    <phoneticPr fontId="9" type="Hiragana"/>
  </si>
  <si>
    <t>柴田　広翔</t>
    <rPh sb="0" eb="2">
      <t>しばた</t>
    </rPh>
    <rPh sb="3" eb="4">
      <t>ひろし</t>
    </rPh>
    <rPh sb="4" eb="5">
      <t>しょう</t>
    </rPh>
    <phoneticPr fontId="9" type="Hiragana"/>
  </si>
  <si>
    <t>しばた　ひろと</t>
    <phoneticPr fontId="9" type="Hiragana"/>
  </si>
  <si>
    <t>伊藤　楓夏</t>
    <rPh sb="0" eb="2">
      <t>いとう</t>
    </rPh>
    <rPh sb="3" eb="4">
      <t>ふう</t>
    </rPh>
    <rPh sb="4" eb="5">
      <t>か</t>
    </rPh>
    <phoneticPr fontId="9" type="Hiragana"/>
  </si>
  <si>
    <t>風林火山杯初級3位</t>
    <rPh sb="0" eb="7">
      <t>ふうりんかざんはいしょきゅう</t>
    </rPh>
    <rPh sb="8" eb="9">
      <t>い</t>
    </rPh>
    <phoneticPr fontId="9" type="Hiragana"/>
  </si>
  <si>
    <t>髙橋　隼冴</t>
    <rPh sb="0" eb="2">
      <t>たかはし</t>
    </rPh>
    <rPh sb="3" eb="4">
      <t>はやぶさ</t>
    </rPh>
    <rPh sb="4" eb="5">
      <t>さえ</t>
    </rPh>
    <phoneticPr fontId="9" type="Hiragana"/>
  </si>
  <si>
    <t>たかはし　はやさ</t>
    <phoneticPr fontId="9" type="Hiragana"/>
  </si>
  <si>
    <t>安部　陽向</t>
    <rPh sb="0" eb="2">
      <t>あべ</t>
    </rPh>
    <rPh sb="3" eb="4">
      <t>よう</t>
    </rPh>
    <phoneticPr fontId="9" type="Hiragana"/>
  </si>
  <si>
    <t>あべ　ひなた</t>
    <phoneticPr fontId="9" type="Hiragana"/>
  </si>
  <si>
    <t>全極真志優会 町田小山道場</t>
    <rPh sb="7" eb="9">
      <t>まちだ</t>
    </rPh>
    <rPh sb="9" eb="11">
      <t>おやま</t>
    </rPh>
    <rPh sb="11" eb="13">
      <t>どうじょう</t>
    </rPh>
    <phoneticPr fontId="9" type="Hiragana"/>
  </si>
  <si>
    <t>全極真志優会 稲城道場</t>
    <rPh sb="0" eb="1">
      <t xml:space="preserve">ぜん </t>
    </rPh>
    <rPh sb="1" eb="3">
      <t>きょく</t>
    </rPh>
    <rPh sb="3" eb="4">
      <t xml:space="preserve">し </t>
    </rPh>
    <rPh sb="4" eb="5">
      <t xml:space="preserve">ゆう </t>
    </rPh>
    <rPh sb="5" eb="6">
      <t>かい</t>
    </rPh>
    <rPh sb="7" eb="9">
      <t>いなぎ</t>
    </rPh>
    <rPh sb="9" eb="11">
      <t>どうじょう</t>
    </rPh>
    <phoneticPr fontId="9" type="Hiragana"/>
  </si>
  <si>
    <t>全極真志優会 はるひ野道場</t>
    <rPh sb="11" eb="13">
      <t>どうじょう</t>
    </rPh>
    <phoneticPr fontId="9" type="Hiragana"/>
  </si>
  <si>
    <t>西田　正章</t>
    <rPh sb="0" eb="2">
      <t>にしだ</t>
    </rPh>
    <rPh sb="3" eb="5">
      <t>まさあき</t>
    </rPh>
    <phoneticPr fontId="9" type="Hiragana"/>
  </si>
  <si>
    <t>全極真志優快　立川道場</t>
    <rPh sb="0" eb="1">
      <t>ぜん</t>
    </rPh>
    <rPh sb="1" eb="3">
      <t>きょくしん</t>
    </rPh>
    <rPh sb="3" eb="4">
      <t>し</t>
    </rPh>
    <rPh sb="4" eb="5">
      <t>ゆう</t>
    </rPh>
    <rPh sb="5" eb="6">
      <t>かい</t>
    </rPh>
    <rPh sb="7" eb="9">
      <t>たちかわ</t>
    </rPh>
    <rPh sb="9" eb="11">
      <t>どうじょう</t>
    </rPh>
    <phoneticPr fontId="9" type="Hiragana"/>
  </si>
  <si>
    <t>森川　葵士</t>
    <rPh sb="0" eb="2">
      <t>もりかわ</t>
    </rPh>
    <rPh sb="3" eb="4">
      <t>あおい</t>
    </rPh>
    <rPh sb="4" eb="5">
      <t>し</t>
    </rPh>
    <phoneticPr fontId="9" type="Hiragana"/>
  </si>
  <si>
    <t>もりかわ　あおし</t>
    <phoneticPr fontId="9" type="Hiragana"/>
  </si>
  <si>
    <t>誠真会館　花小金井道場</t>
    <rPh sb="0" eb="2">
      <t>せいしん</t>
    </rPh>
    <rPh sb="2" eb="4">
      <t>かいかん</t>
    </rPh>
    <rPh sb="5" eb="9">
      <t>はなこがねい</t>
    </rPh>
    <rPh sb="9" eb="11">
      <t>どうじょう</t>
    </rPh>
    <phoneticPr fontId="9" type="Hiragana"/>
  </si>
  <si>
    <t>近藤　笑茉</t>
    <rPh sb="0" eb="2">
      <t>こんどう</t>
    </rPh>
    <rPh sb="3" eb="4">
      <t>え</t>
    </rPh>
    <rPh sb="4" eb="5">
      <t>まつ</t>
    </rPh>
    <phoneticPr fontId="9" type="Hiragana"/>
  </si>
  <si>
    <t>こんどう　えま</t>
    <phoneticPr fontId="9" type="Hiragana"/>
  </si>
  <si>
    <t>全極真　勇慎会</t>
    <rPh sb="0" eb="1">
      <t>ぜん</t>
    </rPh>
    <rPh sb="1" eb="3">
      <t>きょくしん</t>
    </rPh>
    <rPh sb="4" eb="5">
      <t>ゆう</t>
    </rPh>
    <rPh sb="5" eb="6">
      <t>しん</t>
    </rPh>
    <rPh sb="6" eb="7">
      <t>かい</t>
    </rPh>
    <phoneticPr fontId="9" type="Hiragana"/>
  </si>
  <si>
    <t>女</t>
    <rPh sb="0" eb="1">
      <t>じょ</t>
    </rPh>
    <phoneticPr fontId="9" type="Hiragana"/>
  </si>
  <si>
    <t>堀越　斗真</t>
    <rPh sb="0" eb="2">
      <t>ほりこし</t>
    </rPh>
    <rPh sb="3" eb="4">
      <t>と</t>
    </rPh>
    <rPh sb="4" eb="5">
      <t>ま</t>
    </rPh>
    <phoneticPr fontId="9" type="Hiragana"/>
  </si>
  <si>
    <t>ほりこし　とうま</t>
    <phoneticPr fontId="9" type="Hiragana"/>
  </si>
  <si>
    <t>堀越　結斗</t>
    <rPh sb="0" eb="2">
      <t>ほりこし</t>
    </rPh>
    <rPh sb="3" eb="4">
      <t>ゆい</t>
    </rPh>
    <rPh sb="4" eb="5">
      <t>と</t>
    </rPh>
    <phoneticPr fontId="9" type="Hiragana"/>
  </si>
  <si>
    <t>茨城県大会準優勝</t>
    <rPh sb="0" eb="3">
      <t>いばらきけん</t>
    </rPh>
    <rPh sb="3" eb="5">
      <t>たいかい</t>
    </rPh>
    <rPh sb="5" eb="8">
      <t>じゅんゆうしょう</t>
    </rPh>
    <phoneticPr fontId="9" type="Hiragana"/>
  </si>
  <si>
    <t>田場　環太朗</t>
    <rPh sb="0" eb="2">
      <t>たば</t>
    </rPh>
    <rPh sb="3" eb="4">
      <t>かん</t>
    </rPh>
    <rPh sb="4" eb="6">
      <t>たろう</t>
    </rPh>
    <phoneticPr fontId="9" type="Hiragana"/>
  </si>
  <si>
    <t>真正会関東カップ３位</t>
    <rPh sb="0" eb="1">
      <t>しん</t>
    </rPh>
    <rPh sb="1" eb="2">
      <t>せい</t>
    </rPh>
    <rPh sb="2" eb="3">
      <t>かい</t>
    </rPh>
    <rPh sb="3" eb="5">
      <t>かんとう</t>
    </rPh>
    <rPh sb="9" eb="10">
      <t>い</t>
    </rPh>
    <phoneticPr fontId="9" type="Hiragana"/>
  </si>
  <si>
    <t>神居塾</t>
    <rPh sb="0" eb="2">
      <t>かむい</t>
    </rPh>
    <rPh sb="2" eb="3">
      <t>じゅく</t>
    </rPh>
    <phoneticPr fontId="9" type="Hiragana"/>
  </si>
  <si>
    <t>佐藤　佑奏</t>
    <rPh sb="0" eb="2">
      <t>さとう</t>
    </rPh>
    <rPh sb="3" eb="4">
      <t>ゆう</t>
    </rPh>
    <rPh sb="4" eb="5">
      <t>かなで</t>
    </rPh>
    <phoneticPr fontId="9" type="Hiragana"/>
  </si>
  <si>
    <t>さとう　ゆかな</t>
    <phoneticPr fontId="9" type="Hiragana"/>
  </si>
  <si>
    <t>觸澤　孜仁</t>
    <rPh sb="0" eb="2">
      <t>ふれさわ</t>
    </rPh>
    <rPh sb="3" eb="4">
      <t>あつ</t>
    </rPh>
    <rPh sb="4" eb="5">
      <t>じん</t>
    </rPh>
    <phoneticPr fontId="9" type="Hiragana"/>
  </si>
  <si>
    <t>ふれさわ　あつひと</t>
    <phoneticPr fontId="9" type="Hiragana"/>
  </si>
  <si>
    <t>男</t>
    <rPh sb="0" eb="1">
      <t>お</t>
    </rPh>
    <phoneticPr fontId="9" type="Hiragana"/>
  </si>
  <si>
    <t>菅家　賢心</t>
    <rPh sb="0" eb="1">
      <t>かん</t>
    </rPh>
    <rPh sb="1" eb="2">
      <t>いえ</t>
    </rPh>
    <rPh sb="3" eb="4">
      <t>けん</t>
    </rPh>
    <rPh sb="4" eb="5">
      <t>しん</t>
    </rPh>
    <phoneticPr fontId="9" type="Hiragana"/>
  </si>
  <si>
    <t>かんけ　けんしん</t>
    <phoneticPr fontId="9" type="Hiragana"/>
  </si>
  <si>
    <t>土田　新</t>
    <rPh sb="0" eb="2">
      <t>つちだ</t>
    </rPh>
    <rPh sb="3" eb="4">
      <t>あらた</t>
    </rPh>
    <phoneticPr fontId="9" type="Hiragana"/>
  </si>
  <si>
    <t>鈴木　健太</t>
    <rPh sb="0" eb="2">
      <t>すずき</t>
    </rPh>
    <rPh sb="3" eb="5">
      <t>けんた</t>
    </rPh>
    <phoneticPr fontId="9" type="Hiragana"/>
  </si>
  <si>
    <t>鈴木　涼太</t>
    <rPh sb="0" eb="2">
      <t>すずき</t>
    </rPh>
    <rPh sb="3" eb="5">
      <t>りょうた</t>
    </rPh>
    <phoneticPr fontId="9" type="Hiragana"/>
  </si>
  <si>
    <t>五味川　結愛</t>
    <rPh sb="0" eb="3">
      <t>ごみかわ</t>
    </rPh>
    <rPh sb="4" eb="5">
      <t>ゆい</t>
    </rPh>
    <rPh sb="5" eb="6">
      <t>あい</t>
    </rPh>
    <phoneticPr fontId="9" type="Hiragana"/>
  </si>
  <si>
    <t>ごみかわ　ゆあな</t>
    <phoneticPr fontId="9" type="Hiragana"/>
  </si>
  <si>
    <t>JFKO全日本準優勝、ドリーム準優勝、JKJO全日本優勝</t>
    <rPh sb="4" eb="7">
      <t>ぜんにほん</t>
    </rPh>
    <rPh sb="7" eb="10">
      <t>じゅんゆうしょう</t>
    </rPh>
    <rPh sb="15" eb="18">
      <t>じゅんゆうしょう</t>
    </rPh>
    <rPh sb="23" eb="26">
      <t>ぜんにほん</t>
    </rPh>
    <rPh sb="26" eb="28">
      <t>ゆうしょう</t>
    </rPh>
    <phoneticPr fontId="9" type="Hiragana"/>
  </si>
  <si>
    <t>新極真会　大田南支部</t>
    <rPh sb="0" eb="1">
      <t>しん</t>
    </rPh>
    <rPh sb="1" eb="3">
      <t>きょくしん</t>
    </rPh>
    <rPh sb="3" eb="4">
      <t>かい</t>
    </rPh>
    <rPh sb="5" eb="8">
      <t>おおたみなみ</t>
    </rPh>
    <rPh sb="8" eb="10">
      <t>しぶ</t>
    </rPh>
    <phoneticPr fontId="9" type="Hiragana"/>
  </si>
  <si>
    <t>極真拳武會　羽田道場</t>
    <rPh sb="0" eb="2">
      <t>きょくしん</t>
    </rPh>
    <rPh sb="2" eb="5">
      <t>こぶしぶかい</t>
    </rPh>
    <rPh sb="6" eb="8">
      <t>はねだ</t>
    </rPh>
    <rPh sb="8" eb="10">
      <t>どうじょう</t>
    </rPh>
    <phoneticPr fontId="9" type="Hiragana"/>
  </si>
  <si>
    <t>澤田　烈</t>
    <rPh sb="0" eb="2">
      <t>さわだ</t>
    </rPh>
    <rPh sb="3" eb="4">
      <t>れつ</t>
    </rPh>
    <phoneticPr fontId="9" type="Hiragana"/>
  </si>
  <si>
    <t>神奈川大会初心優勝</t>
    <rPh sb="0" eb="3">
      <t>かながわ</t>
    </rPh>
    <rPh sb="3" eb="5">
      <t>たいかい</t>
    </rPh>
    <rPh sb="5" eb="7">
      <t>しょしん</t>
    </rPh>
    <rPh sb="7" eb="9">
      <t>ゆうしょう</t>
    </rPh>
    <phoneticPr fontId="9" type="Hiragana"/>
  </si>
  <si>
    <t>佐久間　優</t>
    <rPh sb="0" eb="3">
      <t>さくま</t>
    </rPh>
    <rPh sb="4" eb="5">
      <t>ゆう</t>
    </rPh>
    <phoneticPr fontId="9" type="Hiragana"/>
  </si>
  <si>
    <t>ビクトリーカラテスクール</t>
    <phoneticPr fontId="9" type="Hiragana"/>
  </si>
  <si>
    <t>野田　龍成</t>
    <rPh sb="0" eb="2">
      <t>のだ</t>
    </rPh>
    <rPh sb="3" eb="4">
      <t>りゅう</t>
    </rPh>
    <rPh sb="4" eb="5">
      <t>な</t>
    </rPh>
    <phoneticPr fontId="9" type="Hiragana"/>
  </si>
  <si>
    <t>のだ　りゅうせい</t>
    <phoneticPr fontId="9" type="Hiragana"/>
  </si>
  <si>
    <t>関東中級２位</t>
    <rPh sb="0" eb="2">
      <t>かんとう</t>
    </rPh>
    <rPh sb="2" eb="4">
      <t>ちゅうきゅう</t>
    </rPh>
    <rPh sb="5" eb="6">
      <t>い</t>
    </rPh>
    <phoneticPr fontId="9" type="Hiragana"/>
  </si>
  <si>
    <t>植野　海空偉</t>
    <rPh sb="0" eb="2">
      <t>うえの</t>
    </rPh>
    <rPh sb="3" eb="4">
      <t>うみ</t>
    </rPh>
    <rPh sb="4" eb="5">
      <t>そら</t>
    </rPh>
    <rPh sb="5" eb="6">
      <t>い</t>
    </rPh>
    <phoneticPr fontId="9" type="Hiragana"/>
  </si>
  <si>
    <t>うえの　みらい</t>
    <phoneticPr fontId="9" type="Hiragana"/>
  </si>
  <si>
    <t>義和流拳法</t>
    <rPh sb="0" eb="2">
      <t>ぎわ</t>
    </rPh>
    <rPh sb="2" eb="3">
      <t>りゅう</t>
    </rPh>
    <rPh sb="3" eb="5">
      <t>けんぽう</t>
    </rPh>
    <phoneticPr fontId="9" type="Hiragana"/>
  </si>
  <si>
    <t>IBKO全日本優勝、JAC選抜東北優勝</t>
    <rPh sb="4" eb="7">
      <t>ぜんにほん</t>
    </rPh>
    <rPh sb="7" eb="9">
      <t>ゆうしょう</t>
    </rPh>
    <rPh sb="13" eb="15">
      <t>せんばつ</t>
    </rPh>
    <rPh sb="15" eb="17">
      <t>とうほく</t>
    </rPh>
    <rPh sb="17" eb="19">
      <t>ゆうしょう</t>
    </rPh>
    <phoneticPr fontId="9" type="Hiragana"/>
  </si>
  <si>
    <t>山口　瑠華</t>
    <rPh sb="0" eb="2">
      <t>やまぐち</t>
    </rPh>
    <rPh sb="3" eb="4">
      <t>る</t>
    </rPh>
    <rPh sb="4" eb="5">
      <t>か</t>
    </rPh>
    <phoneticPr fontId="9" type="Hiragana"/>
  </si>
  <si>
    <t>初段</t>
    <rPh sb="0" eb="2">
      <t>しょだん</t>
    </rPh>
    <phoneticPr fontId="9" type="Hiragana"/>
  </si>
  <si>
    <t>中2</t>
    <rPh sb="0" eb="1">
      <t>なか</t>
    </rPh>
    <phoneticPr fontId="9" type="Hiragana"/>
  </si>
  <si>
    <t>チャンピオンシップ3位、JKJO全日本3位</t>
    <rPh sb="10" eb="11">
      <t>い</t>
    </rPh>
    <rPh sb="16" eb="19">
      <t>ぜんにほん</t>
    </rPh>
    <rPh sb="20" eb="21">
      <t>い</t>
    </rPh>
    <phoneticPr fontId="9" type="Hiragana"/>
  </si>
  <si>
    <t>佐々木　美央菜</t>
    <rPh sb="0" eb="3">
      <t>ささき</t>
    </rPh>
    <rPh sb="4" eb="5">
      <t>み</t>
    </rPh>
    <rPh sb="5" eb="6">
      <t>おう</t>
    </rPh>
    <rPh sb="6" eb="7">
      <t>な</t>
    </rPh>
    <phoneticPr fontId="9" type="Hiragana"/>
  </si>
  <si>
    <t>ささき　みおな</t>
    <phoneticPr fontId="9" type="Hiragana"/>
  </si>
  <si>
    <t>誠真会館　朝霞道場</t>
    <rPh sb="0" eb="2">
      <t>せいしん</t>
    </rPh>
    <rPh sb="2" eb="4">
      <t>かいかん</t>
    </rPh>
    <rPh sb="5" eb="7">
      <t>あさか</t>
    </rPh>
    <rPh sb="7" eb="9">
      <t>どうじょう</t>
    </rPh>
    <phoneticPr fontId="9" type="Hiragana"/>
  </si>
  <si>
    <t>佐々木　康介</t>
    <rPh sb="0" eb="3">
      <t>ささき</t>
    </rPh>
    <rPh sb="4" eb="6">
      <t>こうすけ</t>
    </rPh>
    <phoneticPr fontId="9" type="Hiragana"/>
  </si>
  <si>
    <t>鈴木　冬愛</t>
    <rPh sb="0" eb="2">
      <t>すずき</t>
    </rPh>
    <rPh sb="3" eb="4">
      <t>ふゆ</t>
    </rPh>
    <rPh sb="4" eb="5">
      <t>あい</t>
    </rPh>
    <phoneticPr fontId="9" type="Hiragana"/>
  </si>
  <si>
    <t>すずき　とうあ</t>
    <phoneticPr fontId="9" type="Hiragana"/>
  </si>
  <si>
    <t>東都準優勝、埼玉３位</t>
    <rPh sb="0" eb="2">
      <t>とうと</t>
    </rPh>
    <rPh sb="2" eb="5">
      <t>じゅんゆうしょう</t>
    </rPh>
    <rPh sb="6" eb="8">
      <t>さいたま</t>
    </rPh>
    <rPh sb="9" eb="10">
      <t>い</t>
    </rPh>
    <phoneticPr fontId="9" type="Hiragana"/>
  </si>
  <si>
    <t>里見　梨衣紗</t>
    <rPh sb="0" eb="2">
      <t>さとみ</t>
    </rPh>
    <rPh sb="3" eb="4">
      <t>り</t>
    </rPh>
    <rPh sb="4" eb="5">
      <t>い</t>
    </rPh>
    <rPh sb="5" eb="6">
      <t>さ</t>
    </rPh>
    <phoneticPr fontId="9" type="Hiragana"/>
  </si>
  <si>
    <t>中3</t>
    <rPh sb="0" eb="1">
      <t>なか</t>
    </rPh>
    <phoneticPr fontId="9" type="Hiragana"/>
  </si>
  <si>
    <t>東都優勝</t>
    <rPh sb="0" eb="2">
      <t>とうと</t>
    </rPh>
    <rPh sb="2" eb="4">
      <t>ゆうしょう</t>
    </rPh>
    <phoneticPr fontId="9" type="Hiragana"/>
  </si>
  <si>
    <t>瀧澤　恵斗</t>
    <rPh sb="0" eb="2">
      <t>たきざわ</t>
    </rPh>
    <rPh sb="3" eb="4">
      <t>え</t>
    </rPh>
    <rPh sb="4" eb="5">
      <t>と</t>
    </rPh>
    <phoneticPr fontId="9" type="Hiragana"/>
  </si>
  <si>
    <t>たきざわ　けいと</t>
    <phoneticPr fontId="9" type="Hiragana"/>
  </si>
  <si>
    <t>正伝流空手道　中村道場</t>
    <rPh sb="0" eb="2">
      <t>せいでん</t>
    </rPh>
    <rPh sb="2" eb="3">
      <t>りゅう</t>
    </rPh>
    <rPh sb="3" eb="6">
      <t>からてどう</t>
    </rPh>
    <rPh sb="7" eb="9">
      <t>なかむら</t>
    </rPh>
    <rPh sb="9" eb="11">
      <t>どうじょう</t>
    </rPh>
    <phoneticPr fontId="9" type="Hiragana"/>
  </si>
  <si>
    <t>丸山　丹菜</t>
    <rPh sb="0" eb="2">
      <t>まるやま</t>
    </rPh>
    <rPh sb="3" eb="4">
      <t>たん</t>
    </rPh>
    <rPh sb="4" eb="5">
      <t>な</t>
    </rPh>
    <phoneticPr fontId="9" type="Hiragana"/>
  </si>
  <si>
    <t>まるやま　にな</t>
    <phoneticPr fontId="9" type="Hiragana"/>
  </si>
  <si>
    <t>無級</t>
    <rPh sb="0" eb="2">
      <t>むきゅう</t>
    </rPh>
    <phoneticPr fontId="9" type="Hiragana"/>
  </si>
  <si>
    <t>壮年</t>
    <rPh sb="0" eb="2">
      <t>そうねん</t>
    </rPh>
    <phoneticPr fontId="9" type="Hiragana"/>
  </si>
  <si>
    <t>丸山　智也</t>
    <rPh sb="0" eb="2">
      <t>まるやま</t>
    </rPh>
    <rPh sb="3" eb="5">
      <t>ともや</t>
    </rPh>
    <phoneticPr fontId="9" type="Hiragana"/>
  </si>
  <si>
    <t>JKJO北海道優勝、新極真関東準優勝</t>
    <rPh sb="4" eb="7">
      <t>ほっかいどう</t>
    </rPh>
    <rPh sb="7" eb="9">
      <t>ゆうしょう</t>
    </rPh>
    <rPh sb="10" eb="11">
      <t>しん</t>
    </rPh>
    <rPh sb="11" eb="13">
      <t>きょくしん</t>
    </rPh>
    <rPh sb="13" eb="15">
      <t>かんとう</t>
    </rPh>
    <rPh sb="15" eb="18">
      <t>じゅんゆうしょう</t>
    </rPh>
    <phoneticPr fontId="9" type="Hiragana"/>
  </si>
  <si>
    <t>峯岸　成</t>
    <rPh sb="0" eb="2">
      <t>みねぎし</t>
    </rPh>
    <rPh sb="3" eb="4">
      <t>な</t>
    </rPh>
    <phoneticPr fontId="9" type="Hiragana"/>
  </si>
  <si>
    <t>みねぎし　はる</t>
    <phoneticPr fontId="9" type="Hiragana"/>
  </si>
  <si>
    <t>武川　大希</t>
    <rPh sb="0" eb="2">
      <t>たけかわ</t>
    </rPh>
    <rPh sb="3" eb="4">
      <t>だい</t>
    </rPh>
    <phoneticPr fontId="9" type="Hiragana"/>
  </si>
  <si>
    <t>たけかわ　だいき</t>
    <phoneticPr fontId="9" type="Hiragana"/>
  </si>
  <si>
    <t>東京大会優勝、東都優勝</t>
    <rPh sb="0" eb="2">
      <t>とうきょう</t>
    </rPh>
    <rPh sb="2" eb="4">
      <t>たいかい</t>
    </rPh>
    <rPh sb="4" eb="6">
      <t>ゆうしょう</t>
    </rPh>
    <rPh sb="7" eb="9">
      <t>とうと</t>
    </rPh>
    <rPh sb="9" eb="11">
      <t>ゆうしょう</t>
    </rPh>
    <phoneticPr fontId="9" type="Hiragana"/>
  </si>
  <si>
    <t>浦川　弦己</t>
    <rPh sb="0" eb="2">
      <t>うらかわ</t>
    </rPh>
    <rPh sb="3" eb="4">
      <t>げん</t>
    </rPh>
    <rPh sb="4" eb="5">
      <t>き</t>
    </rPh>
    <phoneticPr fontId="9" type="Hiragana"/>
  </si>
  <si>
    <t>森山　瑛</t>
    <rPh sb="0" eb="2">
      <t>もりやま</t>
    </rPh>
    <rPh sb="3" eb="4">
      <t>えい</t>
    </rPh>
    <phoneticPr fontId="9" type="Hiragana"/>
  </si>
  <si>
    <t>もりやま　あき</t>
    <phoneticPr fontId="9" type="Hiragana"/>
  </si>
  <si>
    <t>津野田　暖</t>
    <rPh sb="0" eb="3">
      <t>つのだ</t>
    </rPh>
    <rPh sb="4" eb="5">
      <t>だん</t>
    </rPh>
    <phoneticPr fontId="9" type="Hiragana"/>
  </si>
  <si>
    <t>吉田　結愛</t>
    <rPh sb="0" eb="2">
      <t>よしだ</t>
    </rPh>
    <rPh sb="3" eb="4">
      <t>ゆい</t>
    </rPh>
    <rPh sb="4" eb="5">
      <t>あい</t>
    </rPh>
    <phoneticPr fontId="9" type="Hiragana"/>
  </si>
  <si>
    <t>よしだ　ゆあ</t>
    <phoneticPr fontId="9" type="Hiragana"/>
  </si>
  <si>
    <t>志拳道</t>
    <rPh sb="0" eb="1">
      <t>し</t>
    </rPh>
    <rPh sb="1" eb="2">
      <t>こぶし</t>
    </rPh>
    <rPh sb="2" eb="3">
      <t>どう</t>
    </rPh>
    <phoneticPr fontId="9" type="Hiragana"/>
  </si>
  <si>
    <t>塩谷　陸</t>
    <rPh sb="0" eb="2">
      <t>しおや</t>
    </rPh>
    <rPh sb="3" eb="4">
      <t>りく</t>
    </rPh>
    <phoneticPr fontId="9" type="Hiragana"/>
  </si>
  <si>
    <t>正道神奈川初級優勝</t>
    <rPh sb="0" eb="2">
      <t>せいどう</t>
    </rPh>
    <rPh sb="2" eb="5">
      <t>かながわ</t>
    </rPh>
    <rPh sb="5" eb="7">
      <t>しょきゅう</t>
    </rPh>
    <rPh sb="7" eb="9">
      <t>ゆうしょう</t>
    </rPh>
    <phoneticPr fontId="9" type="Hiragana"/>
  </si>
  <si>
    <t>塩谷　明</t>
    <rPh sb="0" eb="2">
      <t>しおや</t>
    </rPh>
    <rPh sb="3" eb="4">
      <t>めい</t>
    </rPh>
    <phoneticPr fontId="9" type="Hiragana"/>
  </si>
  <si>
    <t>東日本新人戦優勝</t>
    <rPh sb="0" eb="3">
      <t>ひがしにほん</t>
    </rPh>
    <rPh sb="3" eb="6">
      <t>しんじんせん</t>
    </rPh>
    <rPh sb="6" eb="8">
      <t>ゆうしょう</t>
    </rPh>
    <phoneticPr fontId="9" type="Hiragana"/>
  </si>
  <si>
    <t>古屋　璃子</t>
    <rPh sb="0" eb="2">
      <t>ふるや</t>
    </rPh>
    <rPh sb="3" eb="5">
      <t>りこ</t>
    </rPh>
    <phoneticPr fontId="9" type="Hiragana"/>
  </si>
  <si>
    <t>市川　心汰朗</t>
    <rPh sb="0" eb="2">
      <t>いちかわ</t>
    </rPh>
    <rPh sb="3" eb="4">
      <t>こころ</t>
    </rPh>
    <rPh sb="4" eb="5">
      <t>た</t>
    </rPh>
    <rPh sb="5" eb="6">
      <t>ろう</t>
    </rPh>
    <phoneticPr fontId="9" type="Hiragana"/>
  </si>
  <si>
    <t>いちかわ　しんたろう</t>
    <phoneticPr fontId="9" type="Hiragana"/>
  </si>
  <si>
    <t>古屋　暖大</t>
    <rPh sb="0" eb="2">
      <t>ふるや</t>
    </rPh>
    <rPh sb="3" eb="4">
      <t>だん</t>
    </rPh>
    <rPh sb="4" eb="5">
      <t>だい</t>
    </rPh>
    <phoneticPr fontId="9" type="Hiragana"/>
  </si>
  <si>
    <t>ふるや　はるた</t>
    <phoneticPr fontId="9" type="Hiragana"/>
  </si>
  <si>
    <t>東日本新人戦２位</t>
    <rPh sb="0" eb="3">
      <t>ひがしにほん</t>
    </rPh>
    <rPh sb="3" eb="6">
      <t>しんじんせん</t>
    </rPh>
    <rPh sb="7" eb="8">
      <t>い</t>
    </rPh>
    <phoneticPr fontId="9" type="Hiragana"/>
  </si>
  <si>
    <t>大日向　蓮</t>
    <rPh sb="0" eb="3">
      <t>おおひなた</t>
    </rPh>
    <rPh sb="4" eb="5">
      <t>れん</t>
    </rPh>
    <phoneticPr fontId="9" type="Hiragana"/>
  </si>
  <si>
    <t>武将杯初心２位</t>
    <rPh sb="0" eb="3">
      <t>ぶしょうはい</t>
    </rPh>
    <rPh sb="3" eb="5">
      <t>しょしん</t>
    </rPh>
    <rPh sb="6" eb="7">
      <t>い</t>
    </rPh>
    <phoneticPr fontId="9" type="Hiragana"/>
  </si>
  <si>
    <t>齋藤　聖剛</t>
    <rPh sb="0" eb="2">
      <t>さいとう</t>
    </rPh>
    <rPh sb="3" eb="4">
      <t>せい</t>
    </rPh>
    <rPh sb="4" eb="5">
      <t>つよし</t>
    </rPh>
    <phoneticPr fontId="9" type="Hiragana"/>
  </si>
  <si>
    <t>さいとう　しょうご</t>
    <phoneticPr fontId="9" type="Hiragana"/>
  </si>
  <si>
    <t>年長</t>
    <rPh sb="0" eb="2">
      <t>ねんちょう</t>
    </rPh>
    <phoneticPr fontId="9" type="Hiragana"/>
  </si>
  <si>
    <t>ゲンキチャレンジ新人戦２位</t>
    <rPh sb="8" eb="11">
      <t>しんじんせん</t>
    </rPh>
    <rPh sb="12" eb="13">
      <t>い</t>
    </rPh>
    <phoneticPr fontId="9" type="Hiragana"/>
  </si>
  <si>
    <t>五月女　陸人</t>
    <rPh sb="0" eb="3">
      <t>さおとめ</t>
    </rPh>
    <rPh sb="4" eb="5">
      <t>りく</t>
    </rPh>
    <rPh sb="5" eb="6">
      <t>ひと</t>
    </rPh>
    <phoneticPr fontId="9" type="Hiragana"/>
  </si>
  <si>
    <t>さおとめ　りくと</t>
    <phoneticPr fontId="9" type="Hiragana"/>
  </si>
  <si>
    <t>極真拳武會　蒲田道場</t>
    <rPh sb="0" eb="2">
      <t>きょくしん</t>
    </rPh>
    <rPh sb="2" eb="5">
      <t>こぶしぶかい</t>
    </rPh>
    <rPh sb="6" eb="8">
      <t>かまた</t>
    </rPh>
    <rPh sb="8" eb="10">
      <t>どうじょう</t>
    </rPh>
    <phoneticPr fontId="9" type="Hiragana"/>
  </si>
  <si>
    <t>岩倉　陽翔</t>
    <rPh sb="0" eb="2">
      <t>いわくら</t>
    </rPh>
    <rPh sb="3" eb="4">
      <t>ひ</t>
    </rPh>
    <rPh sb="4" eb="5">
      <t>しょう</t>
    </rPh>
    <phoneticPr fontId="9" type="Hiragana"/>
  </si>
  <si>
    <t>いわくら　ひなと</t>
    <phoneticPr fontId="9" type="Hiragana"/>
  </si>
  <si>
    <t>JKJO関東選抜優勝</t>
    <rPh sb="4" eb="6">
      <t>かんとう</t>
    </rPh>
    <rPh sb="6" eb="8">
      <t>せんばつ</t>
    </rPh>
    <rPh sb="8" eb="10">
      <t>ゆうしょう</t>
    </rPh>
    <phoneticPr fontId="9" type="Hiragana"/>
  </si>
  <si>
    <t>岩倉　陽葵</t>
    <rPh sb="0" eb="2">
      <t>いわくら</t>
    </rPh>
    <rPh sb="3" eb="4">
      <t>ひ</t>
    </rPh>
    <rPh sb="4" eb="5">
      <t>あおい</t>
    </rPh>
    <phoneticPr fontId="9" type="Hiragana"/>
  </si>
  <si>
    <t>いわくら　ひまり</t>
    <phoneticPr fontId="9" type="Hiragana"/>
  </si>
  <si>
    <t>ジャパンカップ優勝</t>
    <rPh sb="7" eb="9">
      <t>ゆうしょう</t>
    </rPh>
    <phoneticPr fontId="9" type="Hiragana"/>
  </si>
  <si>
    <t>末松　裕咲</t>
    <rPh sb="0" eb="2">
      <t>すえまつ</t>
    </rPh>
    <rPh sb="3" eb="4">
      <t>ゆう</t>
    </rPh>
    <rPh sb="4" eb="5">
      <t>さ</t>
    </rPh>
    <phoneticPr fontId="9" type="Hiragana"/>
  </si>
  <si>
    <t>すえまつ　ゆさ</t>
    <phoneticPr fontId="9" type="Hiragana"/>
  </si>
  <si>
    <t>四葉会</t>
    <rPh sb="0" eb="3">
      <t>よつばかい</t>
    </rPh>
    <phoneticPr fontId="9" type="Hiragana"/>
  </si>
  <si>
    <t>サムライ杯優勝</t>
    <rPh sb="4" eb="5">
      <t>はい</t>
    </rPh>
    <rPh sb="5" eb="7">
      <t>ゆうしょう</t>
    </rPh>
    <phoneticPr fontId="9" type="Hiragana"/>
  </si>
  <si>
    <t>可知　来生</t>
    <rPh sb="0" eb="1">
      <t>か</t>
    </rPh>
    <rPh sb="1" eb="2">
      <t>ち</t>
    </rPh>
    <rPh sb="3" eb="4">
      <t>く</t>
    </rPh>
    <rPh sb="4" eb="5">
      <t>せい</t>
    </rPh>
    <phoneticPr fontId="9" type="Hiragana"/>
  </si>
  <si>
    <t>かち　くう</t>
    <phoneticPr fontId="9" type="Hiragana"/>
  </si>
  <si>
    <t>JFKO全日本準優勝、アディダスGP優勝</t>
    <rPh sb="4" eb="7">
      <t>ぜんにほん</t>
    </rPh>
    <rPh sb="7" eb="10">
      <t>じゅんゆうしょう</t>
    </rPh>
    <rPh sb="18" eb="20">
      <t>ゆうしょう</t>
    </rPh>
    <phoneticPr fontId="9" type="Hiragana"/>
  </si>
  <si>
    <t>小室　咲葵</t>
    <rPh sb="0" eb="2">
      <t>こむろ</t>
    </rPh>
    <rPh sb="3" eb="4">
      <t>さき</t>
    </rPh>
    <rPh sb="4" eb="5">
      <t>あおい</t>
    </rPh>
    <phoneticPr fontId="9" type="Hiragana"/>
  </si>
  <si>
    <t>こむろ　さき</t>
    <phoneticPr fontId="9" type="Hiragana"/>
  </si>
  <si>
    <t>新武会</t>
    <rPh sb="0" eb="1">
      <t>しん</t>
    </rPh>
    <rPh sb="1" eb="2">
      <t>ぶ</t>
    </rPh>
    <rPh sb="2" eb="3">
      <t>かい</t>
    </rPh>
    <phoneticPr fontId="9" type="Hiragana"/>
  </si>
  <si>
    <t>中1</t>
    <rPh sb="0" eb="1">
      <t>なか</t>
    </rPh>
    <phoneticPr fontId="9" type="Hiragana"/>
  </si>
  <si>
    <t>井上　大和</t>
    <rPh sb="0" eb="2">
      <t>いのうえ</t>
    </rPh>
    <rPh sb="3" eb="5">
      <t>やまと</t>
    </rPh>
    <phoneticPr fontId="9" type="Hiragana"/>
  </si>
  <si>
    <t>神奈川中級優勝</t>
    <rPh sb="0" eb="3">
      <t>かながわ</t>
    </rPh>
    <rPh sb="3" eb="5">
      <t>ちゅうきゅう</t>
    </rPh>
    <rPh sb="5" eb="7">
      <t>ゆうしょう</t>
    </rPh>
    <phoneticPr fontId="9" type="Hiragana"/>
  </si>
  <si>
    <t>山﨑　寧月</t>
    <rPh sb="0" eb="2">
      <t>やまざき</t>
    </rPh>
    <rPh sb="3" eb="4">
      <t>ねい</t>
    </rPh>
    <rPh sb="4" eb="5">
      <t>つき</t>
    </rPh>
    <phoneticPr fontId="9" type="Hiragana"/>
  </si>
  <si>
    <t>やまざき　しずく</t>
    <phoneticPr fontId="9" type="Hiragana"/>
  </si>
  <si>
    <t>池田　結人</t>
    <rPh sb="0" eb="2">
      <t>いけだ</t>
    </rPh>
    <rPh sb="3" eb="4">
      <t>ゆい</t>
    </rPh>
    <rPh sb="4" eb="5">
      <t>ひと</t>
    </rPh>
    <phoneticPr fontId="9" type="Hiragana"/>
  </si>
  <si>
    <t>いけだ　ゆいと</t>
    <phoneticPr fontId="9" type="Hiragana"/>
  </si>
  <si>
    <t>IBKO東京２位、福島優勝</t>
    <rPh sb="4" eb="6">
      <t>とうきょう</t>
    </rPh>
    <rPh sb="7" eb="8">
      <t>い</t>
    </rPh>
    <rPh sb="9" eb="11">
      <t>ふくしま</t>
    </rPh>
    <rPh sb="11" eb="13">
      <t>ゆうしょう</t>
    </rPh>
    <phoneticPr fontId="9" type="Hiragana"/>
  </si>
  <si>
    <t>極真会館坂本派東京城西支部</t>
    <rPh sb="0" eb="2">
      <t>きょくしん</t>
    </rPh>
    <rPh sb="2" eb="4">
      <t>かいかん</t>
    </rPh>
    <rPh sb="4" eb="7">
      <t>さかもとは</t>
    </rPh>
    <rPh sb="7" eb="9">
      <t>とうきょう</t>
    </rPh>
    <rPh sb="9" eb="11">
      <t>じょうさい</t>
    </rPh>
    <rPh sb="11" eb="13">
      <t>しぶ</t>
    </rPh>
    <phoneticPr fontId="9" type="Hiragana"/>
  </si>
  <si>
    <t>須藤　紅緒</t>
    <rPh sb="0" eb="2">
      <t>すどう</t>
    </rPh>
    <rPh sb="3" eb="4">
      <t>べに</t>
    </rPh>
    <rPh sb="4" eb="5">
      <t>お</t>
    </rPh>
    <phoneticPr fontId="9" type="Hiragana"/>
  </si>
  <si>
    <t>IBKO関東優勝、IBKO福島優勝</t>
    <rPh sb="4" eb="6">
      <t>かんとう</t>
    </rPh>
    <rPh sb="6" eb="8">
      <t>ゆうしょう</t>
    </rPh>
    <rPh sb="13" eb="15">
      <t>ふくしま</t>
    </rPh>
    <rPh sb="15" eb="17">
      <t>ゆうしょう</t>
    </rPh>
    <phoneticPr fontId="9" type="Hiragana"/>
  </si>
  <si>
    <t>金井　日向大</t>
    <rPh sb="0" eb="2">
      <t>かない</t>
    </rPh>
    <rPh sb="3" eb="5">
      <t>ひなた</t>
    </rPh>
    <rPh sb="5" eb="6">
      <t>だい</t>
    </rPh>
    <phoneticPr fontId="9" type="Hiragana"/>
  </si>
  <si>
    <t>かない　ひなた</t>
    <phoneticPr fontId="9" type="Hiragana"/>
  </si>
  <si>
    <t>金井　壱星</t>
    <rPh sb="0" eb="2">
      <t>かない</t>
    </rPh>
    <rPh sb="3" eb="4">
      <t>いち</t>
    </rPh>
    <rPh sb="4" eb="5">
      <t>せい</t>
    </rPh>
    <phoneticPr fontId="9" type="Hiragana"/>
  </si>
  <si>
    <t>かない　いっせい</t>
    <phoneticPr fontId="9" type="Hiragana"/>
  </si>
  <si>
    <t>寺井　寿々音</t>
    <rPh sb="0" eb="2">
      <t>てらい</t>
    </rPh>
    <rPh sb="3" eb="5">
      <t>すず</t>
    </rPh>
    <rPh sb="5" eb="6">
      <t>ね</t>
    </rPh>
    <phoneticPr fontId="9" type="Hiragana"/>
  </si>
  <si>
    <t>栃木県大会優勝</t>
    <rPh sb="0" eb="5">
      <t>とちぎけんたいかい</t>
    </rPh>
    <rPh sb="5" eb="7">
      <t>ゆうしょう</t>
    </rPh>
    <phoneticPr fontId="9" type="Hiragana"/>
  </si>
  <si>
    <t>寺井　奏伍</t>
    <rPh sb="0" eb="2">
      <t>てらい</t>
    </rPh>
    <rPh sb="3" eb="4">
      <t>かなで</t>
    </rPh>
    <rPh sb="4" eb="5">
      <t>ご</t>
    </rPh>
    <phoneticPr fontId="9" type="Hiragana"/>
  </si>
  <si>
    <t>てらい　そうご</t>
    <phoneticPr fontId="9" type="Hiragana"/>
  </si>
  <si>
    <t>藤志会</t>
    <rPh sb="0" eb="1">
      <t>さねとう</t>
    </rPh>
    <rPh sb="1" eb="2">
      <t>し</t>
    </rPh>
    <rPh sb="2" eb="3">
      <t>かい</t>
    </rPh>
    <phoneticPr fontId="9" type="Hiragana"/>
  </si>
  <si>
    <t>神尾　藍</t>
    <rPh sb="0" eb="2">
      <t>かみお</t>
    </rPh>
    <rPh sb="3" eb="4">
      <t>あい</t>
    </rPh>
    <phoneticPr fontId="9" type="Hiragana"/>
  </si>
  <si>
    <t>関東初級優勝</t>
    <rPh sb="0" eb="2">
      <t>かんとう</t>
    </rPh>
    <rPh sb="2" eb="4">
      <t>しょきゅう</t>
    </rPh>
    <rPh sb="4" eb="6">
      <t>ゆうしょう</t>
    </rPh>
    <phoneticPr fontId="9" type="Hiragana"/>
  </si>
  <si>
    <t>新田　夏歩</t>
    <rPh sb="0" eb="2">
      <t>にった</t>
    </rPh>
    <rPh sb="3" eb="5">
      <t>かほ</t>
    </rPh>
    <phoneticPr fontId="9" type="Hiragana"/>
  </si>
  <si>
    <t>MUGEN未勝利クラス優勝</t>
    <rPh sb="5" eb="8">
      <t>みしょうり</t>
    </rPh>
    <rPh sb="11" eb="13">
      <t>ゆうしょう</t>
    </rPh>
    <phoneticPr fontId="9" type="Hiragana"/>
  </si>
  <si>
    <t>中島　侑眞</t>
    <rPh sb="0" eb="2">
      <t>なかじま</t>
    </rPh>
    <rPh sb="3" eb="4">
      <t>ゆう</t>
    </rPh>
    <rPh sb="4" eb="5">
      <t>ま</t>
    </rPh>
    <phoneticPr fontId="9" type="Hiragana"/>
  </si>
  <si>
    <t>白蓮会館　湘南鎌倉支部</t>
    <rPh sb="0" eb="4">
      <t>びゃくれんかいかん</t>
    </rPh>
    <rPh sb="5" eb="7">
      <t>しょうなん</t>
    </rPh>
    <rPh sb="7" eb="11">
      <t>かまくらしぶ</t>
    </rPh>
    <phoneticPr fontId="9" type="Hiragana"/>
  </si>
  <si>
    <t>　泉　　結</t>
    <rPh sb="1" eb="2">
      <t>いずみ</t>
    </rPh>
    <rPh sb="4" eb="5">
      <t>けつ</t>
    </rPh>
    <phoneticPr fontId="9" type="Hiragana"/>
  </si>
  <si>
    <t>いずみ　　ゆう</t>
    <phoneticPr fontId="9" type="Hiragana"/>
  </si>
  <si>
    <t>白蓮関東優勝、JKJO関東優勝</t>
    <rPh sb="0" eb="2">
      <t>びゃくれん</t>
    </rPh>
    <rPh sb="2" eb="4">
      <t>かんとう</t>
    </rPh>
    <rPh sb="4" eb="6">
      <t>ゆうしょう</t>
    </rPh>
    <rPh sb="11" eb="13">
      <t>かんとう</t>
    </rPh>
    <rPh sb="13" eb="15">
      <t>ゆうしょう</t>
    </rPh>
    <phoneticPr fontId="9" type="Hiragana"/>
  </si>
  <si>
    <t>野見山　然宇</t>
    <rPh sb="0" eb="3">
      <t>のみやま</t>
    </rPh>
    <rPh sb="4" eb="5">
      <t>ねん</t>
    </rPh>
    <rPh sb="5" eb="6">
      <t>う</t>
    </rPh>
    <phoneticPr fontId="9" type="Hiragana"/>
  </si>
  <si>
    <t>のみやま　さりゅう</t>
    <phoneticPr fontId="9" type="Hiragana"/>
  </si>
  <si>
    <t>白蓮関東優勝、JKJO関東３位</t>
    <rPh sb="0" eb="2">
      <t>びゃくれん</t>
    </rPh>
    <rPh sb="2" eb="4">
      <t>かんとう</t>
    </rPh>
    <rPh sb="4" eb="6">
      <t>ゆうしょう</t>
    </rPh>
    <rPh sb="11" eb="13">
      <t>かんとう</t>
    </rPh>
    <rPh sb="14" eb="15">
      <t>い</t>
    </rPh>
    <phoneticPr fontId="9" type="Hiragana"/>
  </si>
  <si>
    <t>　泉　　心</t>
    <rPh sb="1" eb="2">
      <t>いずみ</t>
    </rPh>
    <rPh sb="4" eb="5">
      <t>しん</t>
    </rPh>
    <phoneticPr fontId="9" type="Hiragana"/>
  </si>
  <si>
    <t>JFKO優勝、グラチャン優勝</t>
    <rPh sb="4" eb="6">
      <t>ゆうしょう</t>
    </rPh>
    <rPh sb="12" eb="14">
      <t>ゆうしょう</t>
    </rPh>
    <phoneticPr fontId="9" type="Hiragana"/>
  </si>
  <si>
    <t>鈴木　琴子</t>
    <rPh sb="0" eb="2">
      <t>すずき</t>
    </rPh>
    <rPh sb="3" eb="4">
      <t>こと</t>
    </rPh>
    <rPh sb="4" eb="5">
      <t>こ</t>
    </rPh>
    <phoneticPr fontId="9" type="Hiragana"/>
  </si>
  <si>
    <t>初級</t>
    <rPh sb="0" eb="2">
      <t>しょきゅう</t>
    </rPh>
    <phoneticPr fontId="9" type="Hiragana"/>
  </si>
  <si>
    <t>小川　大晴</t>
    <rPh sb="0" eb="2">
      <t>おがわ</t>
    </rPh>
    <rPh sb="3" eb="4">
      <t>だい</t>
    </rPh>
    <rPh sb="4" eb="5">
      <t>はれ</t>
    </rPh>
    <phoneticPr fontId="9" type="Hiragana"/>
  </si>
  <si>
    <t>おがわ　たいせい</t>
    <phoneticPr fontId="9" type="Hiragana"/>
  </si>
  <si>
    <t>髙久　颯太</t>
    <rPh sb="0" eb="1">
      <t>だかい</t>
    </rPh>
    <rPh sb="1" eb="2">
      <t>ひさし</t>
    </rPh>
    <rPh sb="3" eb="4">
      <t>そう</t>
    </rPh>
    <rPh sb="4" eb="5">
      <t>た</t>
    </rPh>
    <phoneticPr fontId="9" type="Hiragana"/>
  </si>
  <si>
    <t>たかく　そうた</t>
    <phoneticPr fontId="9" type="Hiragana"/>
  </si>
  <si>
    <t>関東初心２位</t>
    <rPh sb="0" eb="2">
      <t>かんとう</t>
    </rPh>
    <rPh sb="2" eb="4">
      <t>しょしん</t>
    </rPh>
    <rPh sb="5" eb="6">
      <t>い</t>
    </rPh>
    <phoneticPr fontId="9" type="Hiragana"/>
  </si>
  <si>
    <t>光誠会</t>
    <rPh sb="0" eb="1">
      <t>ひかり</t>
    </rPh>
    <rPh sb="1" eb="2">
      <t>まこと</t>
    </rPh>
    <rPh sb="2" eb="3">
      <t>かい</t>
    </rPh>
    <phoneticPr fontId="9" type="Hiragana"/>
  </si>
  <si>
    <t>小林　洋介</t>
    <rPh sb="0" eb="2">
      <t>こばやし</t>
    </rPh>
    <rPh sb="3" eb="5">
      <t>ようすけ</t>
    </rPh>
    <phoneticPr fontId="9" type="Hiragana"/>
  </si>
  <si>
    <t>小林　勇喜</t>
    <rPh sb="0" eb="2">
      <t>こばやし</t>
    </rPh>
    <rPh sb="3" eb="4">
      <t>ゆう</t>
    </rPh>
    <rPh sb="4" eb="5">
      <t>き</t>
    </rPh>
    <phoneticPr fontId="9" type="Hiragana"/>
  </si>
  <si>
    <t>関口　拓摩</t>
    <rPh sb="0" eb="2">
      <t>せきぐち</t>
    </rPh>
    <rPh sb="3" eb="4">
      <t>たく</t>
    </rPh>
    <rPh sb="4" eb="5">
      <t>ま</t>
    </rPh>
    <phoneticPr fontId="9" type="Hiragana"/>
  </si>
  <si>
    <t>関東選抜３位</t>
    <rPh sb="0" eb="4">
      <t>かんとうせんばつ</t>
    </rPh>
    <rPh sb="5" eb="6">
      <t>い</t>
    </rPh>
    <phoneticPr fontId="9" type="Hiragana"/>
  </si>
  <si>
    <t>萩原　拓真</t>
    <rPh sb="0" eb="2">
      <t>はぎわら</t>
    </rPh>
    <rPh sb="3" eb="4">
      <t>たく</t>
    </rPh>
    <rPh sb="4" eb="5">
      <t>ま</t>
    </rPh>
    <phoneticPr fontId="9" type="Hiragana"/>
  </si>
  <si>
    <t>山本　彩景美</t>
    <rPh sb="0" eb="2">
      <t>やまもと</t>
    </rPh>
    <rPh sb="3" eb="4">
      <t>あや</t>
    </rPh>
    <rPh sb="4" eb="5">
      <t>けい</t>
    </rPh>
    <rPh sb="5" eb="6">
      <t>み</t>
    </rPh>
    <phoneticPr fontId="9" type="Hiragana"/>
  </si>
  <si>
    <t>やまもと　あけみ</t>
    <phoneticPr fontId="9" type="Hiragana"/>
  </si>
  <si>
    <t>加藤　輝一</t>
    <rPh sb="0" eb="2">
      <t>かとう</t>
    </rPh>
    <rPh sb="3" eb="5">
      <t>きいち</t>
    </rPh>
    <phoneticPr fontId="9" type="Hiragana"/>
  </si>
  <si>
    <t>佐藤　悠雅</t>
    <rPh sb="0" eb="2">
      <t>さとう</t>
    </rPh>
    <rPh sb="3" eb="4">
      <t>ゆう</t>
    </rPh>
    <rPh sb="4" eb="5">
      <t>が</t>
    </rPh>
    <phoneticPr fontId="9" type="Hiragana"/>
  </si>
  <si>
    <t>JKJO東京中級優勝</t>
    <rPh sb="4" eb="6">
      <t>とうきょう</t>
    </rPh>
    <rPh sb="6" eb="8">
      <t>ちゅうきゅう</t>
    </rPh>
    <rPh sb="8" eb="10">
      <t>ゆうしょう</t>
    </rPh>
    <phoneticPr fontId="9" type="Hiragana"/>
  </si>
  <si>
    <t>加藤　徠将</t>
    <rPh sb="0" eb="2">
      <t>かとう</t>
    </rPh>
    <rPh sb="4" eb="5">
      <t>まさ</t>
    </rPh>
    <phoneticPr fontId="9" type="Hiragana"/>
  </si>
  <si>
    <t>かとう　らいま</t>
    <phoneticPr fontId="9" type="Hiragana"/>
  </si>
  <si>
    <t>全日本少年少女２位</t>
    <rPh sb="0" eb="3">
      <t>ぜんにほん</t>
    </rPh>
    <rPh sb="3" eb="7">
      <t>しょうねんしょうじょ</t>
    </rPh>
    <rPh sb="8" eb="9">
      <t>い</t>
    </rPh>
    <phoneticPr fontId="9" type="Hiragana"/>
  </si>
  <si>
    <t>熊谷　沙南</t>
    <rPh sb="0" eb="2">
      <t>くまがい</t>
    </rPh>
    <rPh sb="3" eb="4">
      <t>さ</t>
    </rPh>
    <rPh sb="4" eb="5">
      <t>みなみ</t>
    </rPh>
    <phoneticPr fontId="9" type="Hiragana"/>
  </si>
  <si>
    <t>くまがい　いさな</t>
    <phoneticPr fontId="9" type="Hiragana"/>
  </si>
  <si>
    <t>JKJO関東初級優勝</t>
    <rPh sb="4" eb="6">
      <t>かんとう</t>
    </rPh>
    <rPh sb="6" eb="8">
      <t>しょきゅう</t>
    </rPh>
    <rPh sb="8" eb="10">
      <t>ゆうしょう</t>
    </rPh>
    <phoneticPr fontId="9" type="Hiragana"/>
  </si>
  <si>
    <t>柿澤　翔輝</t>
    <rPh sb="0" eb="2">
      <t>かきざわ</t>
    </rPh>
    <rPh sb="3" eb="4">
      <t>しょう</t>
    </rPh>
    <rPh sb="4" eb="5">
      <t>かがやき</t>
    </rPh>
    <phoneticPr fontId="9" type="Hiragana"/>
  </si>
  <si>
    <t>かきざわ　しょうき</t>
    <phoneticPr fontId="9" type="Hiragana"/>
  </si>
  <si>
    <t>JKJO全日本優勝、正道全日本優勝、総極全日本優勝</t>
    <rPh sb="4" eb="7">
      <t>ぜんにほん</t>
    </rPh>
    <rPh sb="7" eb="9">
      <t>ゆうしょう</t>
    </rPh>
    <rPh sb="10" eb="12">
      <t>せいどう</t>
    </rPh>
    <rPh sb="12" eb="15">
      <t>ぜんにほん</t>
    </rPh>
    <rPh sb="15" eb="17">
      <t>ゆうしょう</t>
    </rPh>
    <rPh sb="18" eb="20">
      <t>そうきょく</t>
    </rPh>
    <rPh sb="20" eb="23">
      <t>ぜんにほん</t>
    </rPh>
    <rPh sb="23" eb="25">
      <t>ゆうしょう</t>
    </rPh>
    <phoneticPr fontId="9" type="Hiragana"/>
  </si>
  <si>
    <t>熊谷　和希</t>
    <rPh sb="0" eb="2">
      <t>くまがい</t>
    </rPh>
    <rPh sb="3" eb="4">
      <t>わ</t>
    </rPh>
    <phoneticPr fontId="9" type="Hiragana"/>
  </si>
  <si>
    <t>くまがい　かづき</t>
    <phoneticPr fontId="9" type="Hiragana"/>
  </si>
  <si>
    <t>鈴木　晴真</t>
    <rPh sb="0" eb="2">
      <t>すずき</t>
    </rPh>
    <rPh sb="3" eb="4">
      <t>はる</t>
    </rPh>
    <rPh sb="4" eb="5">
      <t>ま</t>
    </rPh>
    <phoneticPr fontId="9" type="Hiragana"/>
  </si>
  <si>
    <t>埼玉準優勝、関東中級３位</t>
    <rPh sb="0" eb="2">
      <t>さいたま</t>
    </rPh>
    <rPh sb="2" eb="5">
      <t>じゅんゆうしょう</t>
    </rPh>
    <rPh sb="6" eb="8">
      <t>かんとう</t>
    </rPh>
    <rPh sb="8" eb="10">
      <t>ちゅうきゅう</t>
    </rPh>
    <rPh sb="11" eb="12">
      <t>い</t>
    </rPh>
    <phoneticPr fontId="9" type="Hiragana"/>
  </si>
  <si>
    <t>星野　結歩</t>
    <rPh sb="0" eb="2">
      <t>ほしの</t>
    </rPh>
    <rPh sb="3" eb="4">
      <t>ゆい</t>
    </rPh>
    <rPh sb="4" eb="5">
      <t>ほ</t>
    </rPh>
    <phoneticPr fontId="9" type="Hiragana"/>
  </si>
  <si>
    <t>ほしの　ゆあ</t>
    <phoneticPr fontId="9" type="Hiragana"/>
  </si>
  <si>
    <t>関東初心３衣</t>
    <rPh sb="0" eb="2">
      <t>かんとう</t>
    </rPh>
    <rPh sb="2" eb="4">
      <t>しょしん</t>
    </rPh>
    <rPh sb="5" eb="6">
      <t>い</t>
    </rPh>
    <phoneticPr fontId="9" type="Hiragana"/>
  </si>
  <si>
    <t>大場道場</t>
    <rPh sb="0" eb="2">
      <t>おおば</t>
    </rPh>
    <rPh sb="2" eb="4">
      <t>どうじょう</t>
    </rPh>
    <phoneticPr fontId="9" type="Hiragana"/>
  </si>
  <si>
    <t>瀬戸　湊介</t>
    <rPh sb="0" eb="2">
      <t>せと</t>
    </rPh>
    <rPh sb="3" eb="4">
      <t>みなと</t>
    </rPh>
    <rPh sb="4" eb="5">
      <t>すけ</t>
    </rPh>
    <phoneticPr fontId="9" type="Hiragana"/>
  </si>
  <si>
    <t>せと　そうすけ</t>
    <phoneticPr fontId="9" type="Hiragana"/>
  </si>
  <si>
    <t>関東魁３位、神奈川３位</t>
    <rPh sb="0" eb="2">
      <t>かんとう</t>
    </rPh>
    <rPh sb="2" eb="3">
      <t>さきがけ</t>
    </rPh>
    <rPh sb="4" eb="5">
      <t>い</t>
    </rPh>
    <rPh sb="6" eb="9">
      <t>かながわ</t>
    </rPh>
    <rPh sb="10" eb="11">
      <t>い</t>
    </rPh>
    <phoneticPr fontId="9" type="Hiragana"/>
  </si>
  <si>
    <t>鈴木　颯真</t>
    <rPh sb="0" eb="2">
      <t>すずき</t>
    </rPh>
    <rPh sb="3" eb="4">
      <t>はやて</t>
    </rPh>
    <rPh sb="4" eb="5">
      <t>ま</t>
    </rPh>
    <phoneticPr fontId="9" type="Hiragana"/>
  </si>
  <si>
    <t>すずき　そうま</t>
    <phoneticPr fontId="9" type="Hiragana"/>
  </si>
  <si>
    <t>埼玉中上級３位</t>
    <rPh sb="0" eb="2">
      <t>さいたま</t>
    </rPh>
    <rPh sb="2" eb="5">
      <t>ちゅうじょうきゅう</t>
    </rPh>
    <rPh sb="6" eb="7">
      <t>い</t>
    </rPh>
    <phoneticPr fontId="9" type="Hiragana"/>
  </si>
  <si>
    <t>本橋　依花</t>
    <rPh sb="0" eb="2">
      <t>もとはし</t>
    </rPh>
    <rPh sb="3" eb="4">
      <t>よ</t>
    </rPh>
    <rPh sb="4" eb="5">
      <t>か</t>
    </rPh>
    <phoneticPr fontId="9" type="Hiragana"/>
  </si>
  <si>
    <t>もとはし　よりか</t>
    <phoneticPr fontId="9" type="Hiragana"/>
  </si>
  <si>
    <t>関東中級優勝</t>
    <rPh sb="0" eb="2">
      <t>かんとう</t>
    </rPh>
    <rPh sb="2" eb="4">
      <t>ちゅうきゅう</t>
    </rPh>
    <rPh sb="4" eb="6">
      <t>ゆうしょう</t>
    </rPh>
    <phoneticPr fontId="9" type="Hiragana"/>
  </si>
  <si>
    <t>大竹　正希</t>
    <rPh sb="0" eb="2">
      <t>おおたけ</t>
    </rPh>
    <rPh sb="3" eb="4">
      <t>まさ</t>
    </rPh>
    <rPh sb="4" eb="5">
      <t>き</t>
    </rPh>
    <phoneticPr fontId="9" type="Hiragana"/>
  </si>
  <si>
    <t>全日本青少年３位、関東３位</t>
    <rPh sb="0" eb="3">
      <t>ぜんにほん</t>
    </rPh>
    <rPh sb="3" eb="6">
      <t>せいしょうねん</t>
    </rPh>
    <rPh sb="7" eb="8">
      <t>い</t>
    </rPh>
    <rPh sb="9" eb="11">
      <t>かんとう</t>
    </rPh>
    <rPh sb="12" eb="13">
      <t>い</t>
    </rPh>
    <phoneticPr fontId="9" type="Hiragana"/>
  </si>
  <si>
    <t>大竹　真帆</t>
    <rPh sb="0" eb="2">
      <t>おおたけ</t>
    </rPh>
    <rPh sb="3" eb="4">
      <t>ま</t>
    </rPh>
    <rPh sb="4" eb="5">
      <t>ほ</t>
    </rPh>
    <phoneticPr fontId="9" type="Hiragana"/>
  </si>
  <si>
    <t>高1</t>
    <rPh sb="0" eb="1">
      <t>こう</t>
    </rPh>
    <phoneticPr fontId="9" type="Hiragana"/>
  </si>
  <si>
    <t>リアル３位、関東一般準優勝</t>
    <rPh sb="4" eb="5">
      <t>い</t>
    </rPh>
    <rPh sb="6" eb="8">
      <t>かんとう</t>
    </rPh>
    <rPh sb="8" eb="10">
      <t>いっぱん</t>
    </rPh>
    <rPh sb="10" eb="13">
      <t>じゅんゆうしょう</t>
    </rPh>
    <phoneticPr fontId="9" type="Hiragana"/>
  </si>
  <si>
    <t>米山　莉琥</t>
    <rPh sb="0" eb="2">
      <t>よねやま</t>
    </rPh>
    <rPh sb="3" eb="4">
      <t>り</t>
    </rPh>
    <phoneticPr fontId="9" type="Hiragana"/>
  </si>
  <si>
    <t>よなやま　りおう</t>
    <phoneticPr fontId="9" type="Hiragana"/>
  </si>
  <si>
    <r>
      <t>埼玉中上級３位</t>
    </r>
    <r>
      <rPr>
        <b/>
        <sz val="11"/>
        <color rgb="FFFF0000"/>
        <rFont val="ＭＳ Ｐゴシック"/>
        <family val="3"/>
        <charset val="128"/>
      </rPr>
      <t>※初級なのに中上級で入賞している</t>
    </r>
    <rPh sb="0" eb="2">
      <t>さいたま</t>
    </rPh>
    <rPh sb="2" eb="5">
      <t>ちゅうじょうきゅう</t>
    </rPh>
    <rPh sb="6" eb="7">
      <t>い</t>
    </rPh>
    <rPh sb="8" eb="10">
      <t>しょきゅう</t>
    </rPh>
    <rPh sb="13" eb="16">
      <t>ちゅうじょうきゅう</t>
    </rPh>
    <rPh sb="17" eb="19">
      <t>にゅうしょう</t>
    </rPh>
    <phoneticPr fontId="9" type="Hiragana"/>
  </si>
  <si>
    <t>渡邉　颯大</t>
    <rPh sb="0" eb="2">
      <t>わたなべ</t>
    </rPh>
    <rPh sb="3" eb="4">
      <t>はやて</t>
    </rPh>
    <rPh sb="4" eb="5">
      <t>だい</t>
    </rPh>
    <phoneticPr fontId="9" type="Hiragana"/>
  </si>
  <si>
    <t>わたなべ　そうた</t>
    <phoneticPr fontId="9" type="Hiragana"/>
  </si>
  <si>
    <t>北斗會　本部</t>
    <rPh sb="0" eb="2">
      <t>ほくと</t>
    </rPh>
    <rPh sb="2" eb="3">
      <t>かい</t>
    </rPh>
    <rPh sb="4" eb="6">
      <t>ほんぶ</t>
    </rPh>
    <phoneticPr fontId="9" type="Hiragana"/>
  </si>
  <si>
    <t>福元　慧美</t>
    <rPh sb="0" eb="2">
      <t>ふくもと</t>
    </rPh>
    <rPh sb="3" eb="4">
      <t>さとし</t>
    </rPh>
    <rPh sb="4" eb="5">
      <t>み</t>
    </rPh>
    <phoneticPr fontId="9" type="Hiragana"/>
  </si>
  <si>
    <t>ふくもと　さとみ</t>
    <phoneticPr fontId="9" type="Hiragana"/>
  </si>
  <si>
    <t>JIKA全日本３依</t>
    <rPh sb="4" eb="7">
      <t>ぜんにほん</t>
    </rPh>
    <rPh sb="8" eb="9">
      <t>い</t>
    </rPh>
    <phoneticPr fontId="9" type="Hiragana"/>
  </si>
  <si>
    <t>久能　慶</t>
    <rPh sb="0" eb="2">
      <t>くのう</t>
    </rPh>
    <rPh sb="3" eb="4">
      <t>けい</t>
    </rPh>
    <phoneticPr fontId="9" type="Hiragana"/>
  </si>
  <si>
    <t>東日本3位、ゲンキチャレンジ３位</t>
    <rPh sb="0" eb="3">
      <t>ひがしにほん</t>
    </rPh>
    <rPh sb="4" eb="5">
      <t>い</t>
    </rPh>
    <rPh sb="15" eb="16">
      <t>い</t>
    </rPh>
    <phoneticPr fontId="9" type="Hiragana"/>
  </si>
  <si>
    <t>石井　尊</t>
    <rPh sb="0" eb="2">
      <t>いしい</t>
    </rPh>
    <rPh sb="3" eb="4">
      <t>たける</t>
    </rPh>
    <phoneticPr fontId="9" type="Hiragana"/>
  </si>
  <si>
    <t>東日本準優勝、ジパングカップ優勝</t>
    <rPh sb="0" eb="3">
      <t>ひがしにほん</t>
    </rPh>
    <rPh sb="3" eb="6">
      <t>じゅんゆうしょう</t>
    </rPh>
    <rPh sb="14" eb="16">
      <t>ゆうしょう</t>
    </rPh>
    <phoneticPr fontId="9" type="Hiragana"/>
  </si>
  <si>
    <t>福元　駿介</t>
    <rPh sb="0" eb="2">
      <t>ふくもと</t>
    </rPh>
    <rPh sb="3" eb="5">
      <t>しゅんすけ</t>
    </rPh>
    <phoneticPr fontId="9" type="Hiragana"/>
  </si>
  <si>
    <t>塩野　祥子</t>
    <rPh sb="0" eb="2">
      <t>しおの</t>
    </rPh>
    <rPh sb="3" eb="5">
      <t>さちこ</t>
    </rPh>
    <phoneticPr fontId="9" type="Hiragana"/>
  </si>
  <si>
    <t>五段</t>
    <rPh sb="0" eb="2">
      <t>ごだん</t>
    </rPh>
    <phoneticPr fontId="9" type="Hiragana"/>
  </si>
  <si>
    <t>JIKA全日本優勝、東日本優勝、</t>
    <rPh sb="4" eb="7">
      <t>ぜんにほん</t>
    </rPh>
    <rPh sb="7" eb="9">
      <t>ゆうしょう</t>
    </rPh>
    <rPh sb="10" eb="13">
      <t>ひがしにほん</t>
    </rPh>
    <rPh sb="13" eb="15">
      <t>ゆうしょう</t>
    </rPh>
    <phoneticPr fontId="9" type="Hiragana"/>
  </si>
  <si>
    <t>上木　大和</t>
    <rPh sb="0" eb="2">
      <t>うえき</t>
    </rPh>
    <rPh sb="3" eb="5">
      <t>やまと</t>
    </rPh>
    <phoneticPr fontId="9" type="Hiragana"/>
  </si>
  <si>
    <t>ポイント&amp;KO優勝</t>
    <rPh sb="7" eb="9">
      <t>ゆうしょう</t>
    </rPh>
    <phoneticPr fontId="9" type="Hiragana"/>
  </si>
  <si>
    <t>北斗會　ふじみ野支部</t>
    <rPh sb="0" eb="2">
      <t>ほくと</t>
    </rPh>
    <rPh sb="2" eb="3">
      <t>かい</t>
    </rPh>
    <rPh sb="7" eb="8">
      <t>の</t>
    </rPh>
    <rPh sb="8" eb="10">
      <t>しぶ</t>
    </rPh>
    <phoneticPr fontId="9" type="Hiragana"/>
  </si>
  <si>
    <t>石崎　修一</t>
    <rPh sb="0" eb="2">
      <t>いしざき</t>
    </rPh>
    <rPh sb="3" eb="5">
      <t>しゅういち</t>
    </rPh>
    <phoneticPr fontId="9" type="Hiragana"/>
  </si>
  <si>
    <t>七段</t>
    <rPh sb="0" eb="1">
      <t>しち</t>
    </rPh>
    <rPh sb="1" eb="2">
      <t>だん</t>
    </rPh>
    <phoneticPr fontId="9" type="Hiragana"/>
  </si>
  <si>
    <t>髙橋　旺士朗</t>
    <rPh sb="0" eb="2">
      <t>たかはし</t>
    </rPh>
    <rPh sb="3" eb="4">
      <t>おう</t>
    </rPh>
    <rPh sb="4" eb="6">
      <t>しろう</t>
    </rPh>
    <phoneticPr fontId="9" type="Hiragana"/>
  </si>
  <si>
    <t>石倉　怜汰</t>
    <rPh sb="0" eb="2">
      <t>いしくら</t>
    </rPh>
    <rPh sb="3" eb="4">
      <t>れい</t>
    </rPh>
    <rPh sb="4" eb="5">
      <t>た</t>
    </rPh>
    <phoneticPr fontId="9" type="Hiragana"/>
  </si>
  <si>
    <t>優心塾</t>
    <rPh sb="0" eb="1">
      <t>ゆう</t>
    </rPh>
    <rPh sb="1" eb="2">
      <t>しん</t>
    </rPh>
    <rPh sb="2" eb="3">
      <t>じゅく</t>
    </rPh>
    <phoneticPr fontId="9" type="Hiragana"/>
  </si>
  <si>
    <t>廣井　晴斗</t>
    <rPh sb="0" eb="2">
      <t>ひろい</t>
    </rPh>
    <rPh sb="3" eb="4">
      <t>はれ</t>
    </rPh>
    <rPh sb="4" eb="5">
      <t>と</t>
    </rPh>
    <phoneticPr fontId="9" type="Hiragana"/>
  </si>
  <si>
    <t>ひろい　はると</t>
    <phoneticPr fontId="9" type="Hiragana"/>
  </si>
  <si>
    <t>男</t>
    <rPh sb="0" eb="1">
      <t>お</t>
    </rPh>
    <phoneticPr fontId="9" type="Hiragana"/>
  </si>
  <si>
    <t>久保田　凜</t>
    <rPh sb="0" eb="3">
      <t>くぼた</t>
    </rPh>
    <rPh sb="4" eb="5">
      <t>りん</t>
    </rPh>
    <phoneticPr fontId="9" type="Hiragana"/>
  </si>
  <si>
    <t>女</t>
    <rPh sb="0" eb="1">
      <t>じょ</t>
    </rPh>
    <phoneticPr fontId="9" type="Hiragana"/>
  </si>
  <si>
    <t>吉野　なな実</t>
    <rPh sb="0" eb="2">
      <t>よしの</t>
    </rPh>
    <rPh sb="5" eb="6">
      <t>み</t>
    </rPh>
    <phoneticPr fontId="9" type="Hiragana"/>
  </si>
  <si>
    <t>岡山　楓</t>
    <rPh sb="0" eb="2">
      <t>おかやま</t>
    </rPh>
    <rPh sb="3" eb="4">
      <t>かえで</t>
    </rPh>
    <phoneticPr fontId="9" type="Hiragana"/>
  </si>
  <si>
    <t>久保田　樹</t>
    <rPh sb="0" eb="3">
      <t>くぼた</t>
    </rPh>
    <rPh sb="4" eb="5">
      <t>いつき</t>
    </rPh>
    <phoneticPr fontId="9" type="Hiragana"/>
  </si>
  <si>
    <t>風林火山杯初心３位</t>
    <rPh sb="0" eb="5">
      <t>ふうりんかざんはい</t>
    </rPh>
    <rPh sb="5" eb="7">
      <t>しょしん</t>
    </rPh>
    <rPh sb="8" eb="9">
      <t>い</t>
    </rPh>
    <phoneticPr fontId="9" type="Hiragana"/>
  </si>
  <si>
    <t>　峰　　志真</t>
    <rPh sb="1" eb="2">
      <t>みね</t>
    </rPh>
    <rPh sb="4" eb="5">
      <t>し</t>
    </rPh>
    <rPh sb="5" eb="6">
      <t>ま</t>
    </rPh>
    <phoneticPr fontId="9" type="Hiragana"/>
  </si>
  <si>
    <t>山田　悠貴</t>
    <rPh sb="0" eb="2">
      <t>やまだ</t>
    </rPh>
    <rPh sb="3" eb="4">
      <t>ゆう</t>
    </rPh>
    <rPh sb="4" eb="5">
      <t>き</t>
    </rPh>
    <phoneticPr fontId="9" type="Hiragana"/>
  </si>
  <si>
    <t>吉岡　智絵</t>
    <rPh sb="0" eb="2">
      <t>よしおか</t>
    </rPh>
    <rPh sb="3" eb="4">
      <t>とも</t>
    </rPh>
    <rPh sb="4" eb="5">
      <t>え</t>
    </rPh>
    <phoneticPr fontId="9" type="Hiragana"/>
  </si>
  <si>
    <t>壮年</t>
    <rPh sb="0" eb="2">
      <t>そうねん</t>
    </rPh>
    <phoneticPr fontId="9" type="Hiragana"/>
  </si>
  <si>
    <t>東日本優勝</t>
    <rPh sb="0" eb="3">
      <t>ひがしにほん</t>
    </rPh>
    <rPh sb="3" eb="5">
      <t>ゆうしょう</t>
    </rPh>
    <phoneticPr fontId="9" type="Hiragana"/>
  </si>
  <si>
    <t>上平　美穂</t>
    <rPh sb="0" eb="2">
      <t>かみだいら</t>
    </rPh>
    <rPh sb="3" eb="5">
      <t>みほ</t>
    </rPh>
    <phoneticPr fontId="9" type="Hiragana"/>
  </si>
  <si>
    <t>東日本準優勝</t>
    <rPh sb="0" eb="3">
      <t>ひがしにほん</t>
    </rPh>
    <rPh sb="3" eb="6">
      <t>じゅんゆうしょう</t>
    </rPh>
    <phoneticPr fontId="9" type="Hiragana"/>
  </si>
  <si>
    <t>伊藤　かれん</t>
    <rPh sb="0" eb="2">
      <t>いとう</t>
    </rPh>
    <phoneticPr fontId="9" type="Hiragana"/>
  </si>
  <si>
    <t>静空塾初心準優勝、風林火山杯初級優勝</t>
    <rPh sb="0" eb="2">
      <t>しずくう</t>
    </rPh>
    <rPh sb="2" eb="3">
      <t>じゅく</t>
    </rPh>
    <rPh sb="3" eb="5">
      <t>しょしん</t>
    </rPh>
    <rPh sb="5" eb="8">
      <t>じゅんゆうしょう</t>
    </rPh>
    <rPh sb="9" eb="14">
      <t>ふうりんかざんはい</t>
    </rPh>
    <rPh sb="14" eb="16">
      <t>しょきゅう</t>
    </rPh>
    <rPh sb="16" eb="18">
      <t>ゆうしょう</t>
    </rPh>
    <phoneticPr fontId="9" type="Hiragana"/>
  </si>
  <si>
    <t>勝又　蒼涼</t>
    <rPh sb="0" eb="2">
      <t>かつまた</t>
    </rPh>
    <rPh sb="3" eb="4">
      <t>あおい</t>
    </rPh>
    <rPh sb="4" eb="5">
      <t>りょう</t>
    </rPh>
    <phoneticPr fontId="9" type="Hiragana"/>
  </si>
  <si>
    <t>かつまた　そうすけ</t>
    <phoneticPr fontId="9" type="Hiragana"/>
  </si>
  <si>
    <t>無級</t>
    <rPh sb="0" eb="2">
      <t>むきゅう</t>
    </rPh>
    <phoneticPr fontId="9" type="Hiragana"/>
  </si>
  <si>
    <t>年長</t>
    <rPh sb="0" eb="2">
      <t>ねんちょう</t>
    </rPh>
    <phoneticPr fontId="9" type="Hiragana"/>
  </si>
  <si>
    <t>久保田　誠</t>
    <rPh sb="0" eb="3">
      <t>くぼた</t>
    </rPh>
    <rPh sb="4" eb="5">
      <t>まこと</t>
    </rPh>
    <phoneticPr fontId="9" type="Hiragana"/>
  </si>
  <si>
    <t>　　北　　幸</t>
    <rPh sb="2" eb="3">
      <t>きた</t>
    </rPh>
    <rPh sb="5" eb="6">
      <t>ゆき</t>
    </rPh>
    <phoneticPr fontId="9" type="Hiragana"/>
  </si>
  <si>
    <t>一般</t>
    <rPh sb="0" eb="2">
      <t>いっぱん</t>
    </rPh>
    <phoneticPr fontId="9" type="Hiragana"/>
  </si>
  <si>
    <t>関東優勝、東都優勝</t>
    <rPh sb="0" eb="2">
      <t>かんとう</t>
    </rPh>
    <rPh sb="2" eb="4">
      <t>ゆうしょう</t>
    </rPh>
    <rPh sb="5" eb="7">
      <t>とうと</t>
    </rPh>
    <rPh sb="7" eb="9">
      <t>ゆうしょう</t>
    </rPh>
    <phoneticPr fontId="9" type="Hiragana"/>
  </si>
  <si>
    <t>佐藤　ひかり</t>
    <rPh sb="0" eb="2">
      <t>さとう</t>
    </rPh>
    <phoneticPr fontId="9" type="Hiragana"/>
  </si>
  <si>
    <t>高2</t>
    <rPh sb="0" eb="1">
      <t>こう</t>
    </rPh>
    <phoneticPr fontId="9" type="Hiragana"/>
  </si>
  <si>
    <t>JAC全日本３位、東日本準優勝、関東魁準優勝、</t>
    <rPh sb="3" eb="6">
      <t>ぜんにほん</t>
    </rPh>
    <rPh sb="7" eb="8">
      <t>い</t>
    </rPh>
    <rPh sb="9" eb="12">
      <t>ひがしにほん</t>
    </rPh>
    <rPh sb="12" eb="15">
      <t>じゅんゆうしょう</t>
    </rPh>
    <rPh sb="16" eb="18">
      <t>かんとう</t>
    </rPh>
    <rPh sb="18" eb="19">
      <t>さきがけ</t>
    </rPh>
    <rPh sb="19" eb="22">
      <t>じゅんゆうしょう</t>
    </rPh>
    <phoneticPr fontId="9" type="Hiragana"/>
  </si>
  <si>
    <t>伊藤　恭平</t>
    <rPh sb="0" eb="2">
      <t>いとう</t>
    </rPh>
    <rPh sb="3" eb="4">
      <t>きょう</t>
    </rPh>
    <rPh sb="4" eb="5">
      <t>へい</t>
    </rPh>
    <phoneticPr fontId="9" type="Hiragana"/>
  </si>
  <si>
    <t>高3</t>
    <rPh sb="0" eb="1">
      <t>こう</t>
    </rPh>
    <phoneticPr fontId="9" type="Hiragana"/>
  </si>
  <si>
    <t>チャンピオンシップ準優勝、総極真世界大会準優勝</t>
    <rPh sb="9" eb="12">
      <t>じゅんゆうしょう</t>
    </rPh>
    <rPh sb="13" eb="16">
      <t>そうきょくしん</t>
    </rPh>
    <rPh sb="16" eb="18">
      <t>せかい</t>
    </rPh>
    <rPh sb="18" eb="20">
      <t>たいかい</t>
    </rPh>
    <rPh sb="20" eb="23">
      <t>じゅんゆうしょう</t>
    </rPh>
    <phoneticPr fontId="9" type="Hiragana"/>
  </si>
  <si>
    <t>石黒　晴悟</t>
    <rPh sb="0" eb="2">
      <t>いしぐろ</t>
    </rPh>
    <rPh sb="3" eb="4">
      <t>はれ</t>
    </rPh>
    <rPh sb="4" eb="5">
      <t>ご</t>
    </rPh>
    <phoneticPr fontId="9" type="Hiragana"/>
  </si>
  <si>
    <t>いしぐろ　せいご</t>
    <phoneticPr fontId="9" type="Hiragana"/>
  </si>
  <si>
    <t>東日本優勝、関東魁優勝</t>
    <rPh sb="0" eb="3">
      <t>ひがしにほん</t>
    </rPh>
    <rPh sb="3" eb="5">
      <t>ゆうしょう</t>
    </rPh>
    <rPh sb="6" eb="8">
      <t>かんとう</t>
    </rPh>
    <rPh sb="8" eb="9">
      <t>さきがけ</t>
    </rPh>
    <rPh sb="9" eb="11">
      <t>ゆうしょう</t>
    </rPh>
    <phoneticPr fontId="9" type="Hiragana"/>
  </si>
  <si>
    <t>　丹　　音人</t>
    <rPh sb="1" eb="2">
      <t>たん</t>
    </rPh>
    <rPh sb="4" eb="5">
      <t>おと</t>
    </rPh>
    <rPh sb="5" eb="6">
      <t>ひと</t>
    </rPh>
    <phoneticPr fontId="9" type="Hiragana"/>
  </si>
  <si>
    <t>チャンピオンシップ３位、関東準優勝</t>
    <rPh sb="10" eb="11">
      <t>い</t>
    </rPh>
    <rPh sb="12" eb="14">
      <t>かんとう</t>
    </rPh>
    <rPh sb="14" eb="17">
      <t>じゅんゆうしょう</t>
    </rPh>
    <phoneticPr fontId="9" type="Hiragana"/>
  </si>
  <si>
    <t>増子　遼大　</t>
    <rPh sb="0" eb="2">
      <t>ますこ</t>
    </rPh>
    <rPh sb="3" eb="4">
      <t>りょう</t>
    </rPh>
    <rPh sb="4" eb="5">
      <t>だい</t>
    </rPh>
    <phoneticPr fontId="9" type="Hiragana"/>
  </si>
  <si>
    <t>高1</t>
    <rPh sb="0" eb="1">
      <t>こう</t>
    </rPh>
    <phoneticPr fontId="9" type="Hiragana"/>
  </si>
  <si>
    <t>静空塾優勝</t>
    <rPh sb="0" eb="1">
      <t>しず</t>
    </rPh>
    <rPh sb="1" eb="2">
      <t>そら</t>
    </rPh>
    <rPh sb="2" eb="3">
      <t>じゅく</t>
    </rPh>
    <rPh sb="3" eb="5">
      <t>ゆうしょう</t>
    </rPh>
    <phoneticPr fontId="9" type="Hiragana"/>
  </si>
  <si>
    <t>　北　 英雄</t>
    <rPh sb="1" eb="2">
      <t>きた</t>
    </rPh>
    <rPh sb="4" eb="6">
      <t>ひでお</t>
    </rPh>
    <phoneticPr fontId="9" type="Hiragana"/>
  </si>
  <si>
    <t>リアルチャンピオンシップ３位、全日本ファイナルカップ４位</t>
    <rPh sb="13" eb="14">
      <t>い</t>
    </rPh>
    <rPh sb="15" eb="18">
      <t>ぜんにほん</t>
    </rPh>
    <rPh sb="27" eb="28">
      <t>い</t>
    </rPh>
    <phoneticPr fontId="9" type="Hiragana"/>
  </si>
  <si>
    <t>　北　さくら</t>
    <rPh sb="1" eb="2">
      <t>きた</t>
    </rPh>
    <phoneticPr fontId="9" type="Hiragana"/>
  </si>
  <si>
    <t>中1</t>
    <rPh sb="0" eb="1">
      <t>なか</t>
    </rPh>
    <phoneticPr fontId="9" type="Hiragana"/>
  </si>
  <si>
    <t>関東魁3位、風林火山杯３位</t>
    <rPh sb="0" eb="2">
      <t>かんとう</t>
    </rPh>
    <rPh sb="2" eb="3">
      <t>さきがけ</t>
    </rPh>
    <rPh sb="4" eb="5">
      <t>い</t>
    </rPh>
    <rPh sb="6" eb="10">
      <t>ふうりんかざん</t>
    </rPh>
    <rPh sb="10" eb="11">
      <t>はい</t>
    </rPh>
    <rPh sb="12" eb="13">
      <t>い</t>
    </rPh>
    <phoneticPr fontId="9" type="Hiragana"/>
  </si>
  <si>
    <t>吉岡　沙月</t>
    <rPh sb="0" eb="2">
      <t>よしおか</t>
    </rPh>
    <rPh sb="3" eb="4">
      <t>さ</t>
    </rPh>
    <rPh sb="4" eb="5">
      <t>つき</t>
    </rPh>
    <phoneticPr fontId="9" type="Hiragana"/>
  </si>
  <si>
    <t>関東優勝、風林火山杯３位</t>
    <rPh sb="0" eb="2">
      <t>かんとう</t>
    </rPh>
    <rPh sb="2" eb="4">
      <t>ゆうしょう</t>
    </rPh>
    <rPh sb="5" eb="10">
      <t>ふうりんかざんはい</t>
    </rPh>
    <rPh sb="11" eb="12">
      <t>い</t>
    </rPh>
    <phoneticPr fontId="9" type="Hiragana"/>
  </si>
  <si>
    <t>飯野　十和安</t>
    <rPh sb="0" eb="2">
      <t>いいの</t>
    </rPh>
    <rPh sb="3" eb="4">
      <t>と</t>
    </rPh>
    <rPh sb="4" eb="5">
      <t>わ</t>
    </rPh>
    <rPh sb="5" eb="6">
      <t>あん</t>
    </rPh>
    <phoneticPr fontId="9" type="Hiragana"/>
  </si>
  <si>
    <t>いいの　とわか</t>
    <phoneticPr fontId="9" type="Hiragana"/>
  </si>
  <si>
    <t>中2</t>
    <rPh sb="0" eb="1">
      <t>なか</t>
    </rPh>
    <phoneticPr fontId="9" type="Hiragana"/>
  </si>
  <si>
    <t>神奈川3位</t>
    <rPh sb="0" eb="3">
      <t>かながわ</t>
    </rPh>
    <rPh sb="4" eb="5">
      <t>い</t>
    </rPh>
    <phoneticPr fontId="9" type="Hiragana"/>
  </si>
  <si>
    <t>高橋　凪</t>
    <rPh sb="0" eb="2">
      <t>たかはし</t>
    </rPh>
    <rPh sb="3" eb="4">
      <t>なぎ</t>
    </rPh>
    <phoneticPr fontId="9" type="Hiragana"/>
  </si>
  <si>
    <t>吉岡　奏祐</t>
    <rPh sb="0" eb="2">
      <t>よしおか</t>
    </rPh>
    <rPh sb="3" eb="4">
      <t>かなで</t>
    </rPh>
    <rPh sb="4" eb="5">
      <t>ゆう</t>
    </rPh>
    <phoneticPr fontId="9" type="Hiragana"/>
  </si>
  <si>
    <t>よしおか　そうすけ</t>
    <phoneticPr fontId="9" type="Hiragana"/>
  </si>
  <si>
    <t>中3</t>
    <rPh sb="0" eb="1">
      <t>なか</t>
    </rPh>
    <phoneticPr fontId="9" type="Hiragana"/>
  </si>
  <si>
    <t>関東魁優勝</t>
    <rPh sb="0" eb="2">
      <t>かんとう</t>
    </rPh>
    <rPh sb="2" eb="3">
      <t>さきがけ</t>
    </rPh>
    <rPh sb="3" eb="5">
      <t>ゆうしょう</t>
    </rPh>
    <phoneticPr fontId="9" type="Hiragana"/>
  </si>
  <si>
    <t>高橋　佳杜</t>
    <rPh sb="0" eb="2">
      <t>たかはし</t>
    </rPh>
    <rPh sb="3" eb="4">
      <t>けい</t>
    </rPh>
    <rPh sb="4" eb="5">
      <t>もり</t>
    </rPh>
    <phoneticPr fontId="9" type="Hiragana"/>
  </si>
  <si>
    <t>たかはし　かいと</t>
    <phoneticPr fontId="9" type="Hiragana"/>
  </si>
  <si>
    <t>八木　海柊</t>
    <rPh sb="0" eb="2">
      <t>やぎ</t>
    </rPh>
    <rPh sb="3" eb="4">
      <t>うみ</t>
    </rPh>
    <rPh sb="4" eb="5">
      <t>しゅう</t>
    </rPh>
    <phoneticPr fontId="9" type="Hiragana"/>
  </si>
  <si>
    <t>やぎ　みしゅう</t>
    <phoneticPr fontId="9" type="Hiragana"/>
  </si>
  <si>
    <t>平良　月優</t>
    <rPh sb="0" eb="2">
      <t>たいら</t>
    </rPh>
    <rPh sb="3" eb="4">
      <t>つき</t>
    </rPh>
    <rPh sb="4" eb="5">
      <t>ゆう</t>
    </rPh>
    <phoneticPr fontId="9" type="Hiragana"/>
  </si>
  <si>
    <t>たいら　るな</t>
    <phoneticPr fontId="9" type="Hiragana"/>
  </si>
  <si>
    <t>小池　なつ</t>
    <rPh sb="0" eb="2">
      <t>こいけ</t>
    </rPh>
    <phoneticPr fontId="9" type="Hiragana"/>
  </si>
  <si>
    <t>渡辺　弓子</t>
    <rPh sb="0" eb="2">
      <t>わたなべ</t>
    </rPh>
    <rPh sb="3" eb="5">
      <t>ゆみこ</t>
    </rPh>
    <phoneticPr fontId="9" type="Hiragana"/>
  </si>
  <si>
    <t>関東準優勝、IBKO東京準優勝</t>
    <rPh sb="0" eb="2">
      <t>かんとう</t>
    </rPh>
    <rPh sb="2" eb="5">
      <t>じゅんゆうしょう</t>
    </rPh>
    <rPh sb="10" eb="12">
      <t>とうきょう</t>
    </rPh>
    <rPh sb="12" eb="15">
      <t>じゅんゆうしょう</t>
    </rPh>
    <phoneticPr fontId="9" type="Hiragana"/>
  </si>
  <si>
    <t>上平　すず</t>
    <rPh sb="0" eb="2">
      <t>かみだいら</t>
    </rPh>
    <phoneticPr fontId="9" type="Hiragana"/>
  </si>
  <si>
    <t>関東優勝、バトルキングス準優勝</t>
    <rPh sb="0" eb="2">
      <t>かんとう</t>
    </rPh>
    <rPh sb="2" eb="4">
      <t>ゆうしょう</t>
    </rPh>
    <rPh sb="12" eb="15">
      <t>じゅんゆうしょう</t>
    </rPh>
    <phoneticPr fontId="9" type="Hiragana"/>
  </si>
  <si>
    <t>飯野　結登</t>
    <rPh sb="0" eb="2">
      <t>いいの</t>
    </rPh>
    <rPh sb="3" eb="4">
      <t>ゆい</t>
    </rPh>
    <rPh sb="4" eb="5">
      <t>と</t>
    </rPh>
    <phoneticPr fontId="9" type="Hiragana"/>
  </si>
  <si>
    <t>風林火山杯３位</t>
    <rPh sb="0" eb="5">
      <t>ふうりんかざんはい</t>
    </rPh>
    <rPh sb="6" eb="7">
      <t>い</t>
    </rPh>
    <phoneticPr fontId="9" type="Hiragana"/>
  </si>
  <si>
    <t>志村　旭</t>
    <rPh sb="0" eb="2">
      <t>しむら</t>
    </rPh>
    <rPh sb="3" eb="4">
      <t>あさひ</t>
    </rPh>
    <phoneticPr fontId="9" type="Hiragana"/>
  </si>
  <si>
    <t>中村　翼</t>
    <rPh sb="0" eb="2">
      <t>なかむら</t>
    </rPh>
    <rPh sb="3" eb="4">
      <t>つばさ</t>
    </rPh>
    <phoneticPr fontId="9" type="Hiragana"/>
  </si>
  <si>
    <t>吉岡　晴喜</t>
    <rPh sb="0" eb="2">
      <t>よしおか</t>
    </rPh>
    <rPh sb="3" eb="4">
      <t>はれ</t>
    </rPh>
    <rPh sb="4" eb="5">
      <t>き</t>
    </rPh>
    <phoneticPr fontId="9" type="Hiragana"/>
  </si>
  <si>
    <t>よしおか　はるき</t>
    <phoneticPr fontId="9" type="Hiragana"/>
  </si>
  <si>
    <t>静空塾３位</t>
    <rPh sb="0" eb="1">
      <t>しず</t>
    </rPh>
    <rPh sb="1" eb="2">
      <t>そら</t>
    </rPh>
    <rPh sb="2" eb="3">
      <t>じゅく</t>
    </rPh>
    <rPh sb="4" eb="5">
      <t>い</t>
    </rPh>
    <phoneticPr fontId="9" type="Hiragana"/>
  </si>
  <si>
    <t>弓削　拓実</t>
    <rPh sb="0" eb="2">
      <t>ゆげ</t>
    </rPh>
    <rPh sb="3" eb="4">
      <t>たく</t>
    </rPh>
    <rPh sb="4" eb="5">
      <t>み</t>
    </rPh>
    <phoneticPr fontId="9" type="Hiragana"/>
  </si>
  <si>
    <t>チャンピオンシップ準優勝、関東魁３位</t>
    <rPh sb="9" eb="12">
      <t>じゅんゆうしょう</t>
    </rPh>
    <rPh sb="13" eb="15">
      <t>かんとう</t>
    </rPh>
    <rPh sb="15" eb="16">
      <t>さきがけ</t>
    </rPh>
    <rPh sb="17" eb="18">
      <t>い</t>
    </rPh>
    <phoneticPr fontId="9" type="Hiragana"/>
  </si>
  <si>
    <t>久留島　旭翔</t>
    <rPh sb="0" eb="3">
      <t>くるしま</t>
    </rPh>
    <rPh sb="4" eb="5">
      <t>あさひ</t>
    </rPh>
    <rPh sb="5" eb="6">
      <t>しょう</t>
    </rPh>
    <phoneticPr fontId="9" type="Hiragana"/>
  </si>
  <si>
    <t>くるしま　あさひ</t>
    <phoneticPr fontId="9" type="Hiragana"/>
  </si>
  <si>
    <t>神奈川準優勝</t>
    <rPh sb="0" eb="3">
      <t>かながわ</t>
    </rPh>
    <rPh sb="3" eb="6">
      <t>じゅんゆうしょう</t>
    </rPh>
    <phoneticPr fontId="9" type="Hiragana"/>
  </si>
  <si>
    <t>日向　舶斗</t>
    <rPh sb="0" eb="2">
      <t>ひなた</t>
    </rPh>
    <rPh sb="3" eb="4">
      <t>はく</t>
    </rPh>
    <rPh sb="4" eb="5">
      <t>と</t>
    </rPh>
    <phoneticPr fontId="9" type="Hiragana"/>
  </si>
  <si>
    <t>初段</t>
    <rPh sb="0" eb="2">
      <t>しょだん</t>
    </rPh>
    <phoneticPr fontId="9" type="Hiragana"/>
  </si>
  <si>
    <t>忍會　ふじみ野本部</t>
    <rPh sb="0" eb="1">
      <t>しのぶ</t>
    </rPh>
    <rPh sb="1" eb="2">
      <t>かい</t>
    </rPh>
    <rPh sb="6" eb="7">
      <t>の</t>
    </rPh>
    <rPh sb="7" eb="9">
      <t>ほんぶ</t>
    </rPh>
    <phoneticPr fontId="9" type="Hiragana"/>
  </si>
  <si>
    <t>小林　愛奈</t>
    <rPh sb="0" eb="2">
      <t>こばやし</t>
    </rPh>
    <rPh sb="3" eb="4">
      <t>あい</t>
    </rPh>
    <rPh sb="4" eb="5">
      <t>な</t>
    </rPh>
    <phoneticPr fontId="9" type="Hiragana"/>
  </si>
  <si>
    <t>こばやし　えな</t>
    <phoneticPr fontId="9" type="Hiragana"/>
  </si>
  <si>
    <t>極真手塚派国際大会準優勝</t>
    <rPh sb="0" eb="2">
      <t>きょくしん</t>
    </rPh>
    <rPh sb="2" eb="5">
      <t>てづかは</t>
    </rPh>
    <rPh sb="5" eb="7">
      <t>こくさい</t>
    </rPh>
    <rPh sb="7" eb="9">
      <t>たいかい</t>
    </rPh>
    <rPh sb="9" eb="12">
      <t>じゅんゆうしょう</t>
    </rPh>
    <phoneticPr fontId="9" type="Hiragana"/>
  </si>
  <si>
    <t>東日本準優勝、正道東日本優勝</t>
    <rPh sb="0" eb="3">
      <t>ひがしにほん</t>
    </rPh>
    <rPh sb="3" eb="6">
      <t>じゅんゆうしょう</t>
    </rPh>
    <rPh sb="7" eb="9">
      <t>せいどう</t>
    </rPh>
    <rPh sb="9" eb="12">
      <t>ひがしにほん</t>
    </rPh>
    <rPh sb="12" eb="14">
      <t>ゆうしょう</t>
    </rPh>
    <phoneticPr fontId="9" type="Hiragana"/>
  </si>
  <si>
    <t>市森　美澄</t>
    <rPh sb="0" eb="2">
      <t>いちもり</t>
    </rPh>
    <rPh sb="3" eb="4">
      <t>み</t>
    </rPh>
    <rPh sb="4" eb="5">
      <t>すみ</t>
    </rPh>
    <phoneticPr fontId="9" type="Hiragana"/>
  </si>
  <si>
    <t>忍會　東松山道場</t>
    <rPh sb="0" eb="1">
      <t>しのぶ</t>
    </rPh>
    <rPh sb="1" eb="2">
      <t>かい</t>
    </rPh>
    <rPh sb="3" eb="6">
      <t>ひがしまつやま</t>
    </rPh>
    <rPh sb="6" eb="8">
      <t>どうじょう</t>
    </rPh>
    <phoneticPr fontId="9" type="Hiragana"/>
  </si>
  <si>
    <t>ドリーム優勝、アディダスカップ優勝</t>
    <rPh sb="4" eb="6">
      <t>ゆうしょう</t>
    </rPh>
    <rPh sb="15" eb="17">
      <t>ゆうしょう</t>
    </rPh>
    <phoneticPr fontId="9" type="Hiragana"/>
  </si>
  <si>
    <t>久世　凜華</t>
    <rPh sb="0" eb="1">
      <t>く</t>
    </rPh>
    <rPh sb="1" eb="2">
      <t>せ</t>
    </rPh>
    <rPh sb="3" eb="4">
      <t>りん</t>
    </rPh>
    <rPh sb="4" eb="5">
      <t>か</t>
    </rPh>
    <phoneticPr fontId="9" type="Hiragana"/>
  </si>
  <si>
    <t>くぜ　りんか</t>
    <phoneticPr fontId="9" type="Hiragana"/>
  </si>
  <si>
    <t>山内　善典</t>
    <rPh sb="0" eb="2">
      <t>やまうち</t>
    </rPh>
    <rPh sb="3" eb="4">
      <t>ぜん</t>
    </rPh>
    <rPh sb="4" eb="5">
      <t>てん</t>
    </rPh>
    <phoneticPr fontId="9" type="Hiragana"/>
  </si>
  <si>
    <t>やまうち　ぜんすけ</t>
    <phoneticPr fontId="9" type="Hiragana"/>
  </si>
  <si>
    <t>全極真志優会 町田小山道場</t>
    <rPh sb="0" eb="1">
      <t xml:space="preserve">ぜん </t>
    </rPh>
    <rPh sb="1" eb="3">
      <t>きょく</t>
    </rPh>
    <rPh sb="3" eb="4">
      <t xml:space="preserve">し </t>
    </rPh>
    <rPh sb="4" eb="5">
      <t xml:space="preserve">ゆう </t>
    </rPh>
    <rPh sb="5" eb="6">
      <t>かい</t>
    </rPh>
    <rPh sb="7" eb="11">
      <t>まちだおやま</t>
    </rPh>
    <rPh sb="11" eb="13">
      <t>どうじょう</t>
    </rPh>
    <phoneticPr fontId="9" type="Hiragana"/>
  </si>
  <si>
    <t>佐藤　ひなた</t>
    <rPh sb="0" eb="2">
      <t>さとう</t>
    </rPh>
    <phoneticPr fontId="9" type="Hiragana"/>
  </si>
  <si>
    <t>拳気道会</t>
    <rPh sb="0" eb="1">
      <t>こぶし</t>
    </rPh>
    <rPh sb="1" eb="2">
      <t>き</t>
    </rPh>
    <rPh sb="2" eb="3">
      <t>どう</t>
    </rPh>
    <rPh sb="3" eb="4">
      <t>かい</t>
    </rPh>
    <phoneticPr fontId="9" type="Hiragana"/>
  </si>
  <si>
    <t>女</t>
    <rPh sb="0" eb="1">
      <t>じょ</t>
    </rPh>
    <phoneticPr fontId="9" type="Hiragana"/>
  </si>
  <si>
    <t>東日本3依、JKJO関東初級優勝</t>
    <rPh sb="0" eb="3">
      <t>ひがしにほん</t>
    </rPh>
    <rPh sb="4" eb="5">
      <t>い</t>
    </rPh>
    <rPh sb="10" eb="12">
      <t>かんとう</t>
    </rPh>
    <rPh sb="12" eb="14">
      <t>しょきゅう</t>
    </rPh>
    <rPh sb="14" eb="16">
      <t>ゆうしょう</t>
    </rPh>
    <phoneticPr fontId="9" type="Hiragana"/>
  </si>
  <si>
    <t>森下　泰成</t>
    <rPh sb="0" eb="2">
      <t>もりした</t>
    </rPh>
    <rPh sb="3" eb="5">
      <t>やすなり</t>
    </rPh>
    <phoneticPr fontId="9" type="Hiragana"/>
  </si>
  <si>
    <t>もりした　たいせい</t>
    <phoneticPr fontId="9" type="Hiragana"/>
  </si>
  <si>
    <t>男</t>
    <rPh sb="0" eb="1">
      <t>お</t>
    </rPh>
    <phoneticPr fontId="9" type="Hiragana"/>
  </si>
  <si>
    <t>庄子　諒助</t>
    <rPh sb="0" eb="2">
      <t>しょうじ</t>
    </rPh>
    <rPh sb="3" eb="4">
      <t>りょう</t>
    </rPh>
    <rPh sb="4" eb="5">
      <t>すけ</t>
    </rPh>
    <phoneticPr fontId="9" type="Hiragana"/>
  </si>
  <si>
    <t>ゲンキチャレンジ準優勝、神奈川準優勝</t>
    <rPh sb="8" eb="11">
      <t>じゅんゆうしょう</t>
    </rPh>
    <rPh sb="12" eb="15">
      <t>かながわ</t>
    </rPh>
    <rPh sb="15" eb="18">
      <t>じゅんゆうしょう</t>
    </rPh>
    <phoneticPr fontId="9" type="Hiragana"/>
  </si>
  <si>
    <t>石﨑　史織</t>
    <rPh sb="0" eb="2">
      <t>いしざき</t>
    </rPh>
    <rPh sb="3" eb="5">
      <t>しおり</t>
    </rPh>
    <phoneticPr fontId="9" type="Hiragana"/>
  </si>
  <si>
    <t>埼玉3位、神奈川準優勝、関東優勝</t>
    <rPh sb="0" eb="2">
      <t>さいたま</t>
    </rPh>
    <rPh sb="3" eb="4">
      <t>い</t>
    </rPh>
    <rPh sb="5" eb="8">
      <t>かながわ</t>
    </rPh>
    <rPh sb="8" eb="11">
      <t>じゅんゆうしょう</t>
    </rPh>
    <rPh sb="12" eb="14">
      <t>かんとう</t>
    </rPh>
    <rPh sb="14" eb="16">
      <t>ゆうしょう</t>
    </rPh>
    <phoneticPr fontId="9" type="Hiragana"/>
  </si>
  <si>
    <t>佐藤　心花</t>
    <rPh sb="0" eb="2">
      <t>さとう</t>
    </rPh>
    <rPh sb="3" eb="4">
      <t>こころ</t>
    </rPh>
    <rPh sb="4" eb="5">
      <t>はな</t>
    </rPh>
    <phoneticPr fontId="9" type="Hiragana"/>
  </si>
  <si>
    <t>さとう　ここな</t>
    <phoneticPr fontId="9" type="Hiragana"/>
  </si>
  <si>
    <t>IBKOワールドカップ優勝チャンピオンシップ３位、JAC全日本３位</t>
    <rPh sb="11" eb="13">
      <t>ゆうしょう</t>
    </rPh>
    <rPh sb="23" eb="24">
      <t>い</t>
    </rPh>
    <rPh sb="28" eb="31">
      <t>ぜんにほん</t>
    </rPh>
    <rPh sb="32" eb="33">
      <t>い</t>
    </rPh>
    <phoneticPr fontId="9" type="Hiragana"/>
  </si>
  <si>
    <t>石﨑　美陽</t>
    <rPh sb="0" eb="2">
      <t>いしざき</t>
    </rPh>
    <rPh sb="3" eb="4">
      <t>み</t>
    </rPh>
    <rPh sb="4" eb="5">
      <t>よう</t>
    </rPh>
    <phoneticPr fontId="9" type="Hiragana"/>
  </si>
  <si>
    <t>いしざき　みお</t>
    <phoneticPr fontId="9" type="Hiragana"/>
  </si>
  <si>
    <t>中2</t>
    <rPh sb="0" eb="1">
      <t>なか</t>
    </rPh>
    <phoneticPr fontId="9" type="Hiragana"/>
  </si>
  <si>
    <t>JKJO全日本優勝、チャンピオンシップ優勝</t>
    <rPh sb="4" eb="7">
      <t>ぜんにほん</t>
    </rPh>
    <rPh sb="7" eb="9">
      <t>ゆうしょう</t>
    </rPh>
    <rPh sb="19" eb="21">
      <t>ゆうしょう</t>
    </rPh>
    <phoneticPr fontId="9" type="Hiragana"/>
  </si>
  <si>
    <t>笠原　結生</t>
    <rPh sb="0" eb="2">
      <t>かさはら</t>
    </rPh>
    <rPh sb="3" eb="4">
      <t>ゆ</t>
    </rPh>
    <rPh sb="4" eb="5">
      <t>せい</t>
    </rPh>
    <phoneticPr fontId="9" type="Hiragana"/>
  </si>
  <si>
    <t>かさはら　ゆう</t>
    <phoneticPr fontId="9" type="Hiragana"/>
  </si>
  <si>
    <t>高1</t>
    <rPh sb="0" eb="1">
      <t>こう</t>
    </rPh>
    <phoneticPr fontId="9" type="Hiragana"/>
  </si>
  <si>
    <t>東日本準優勝、CSカップ関東優勝</t>
    <rPh sb="0" eb="3">
      <t>ひがしにほん</t>
    </rPh>
    <rPh sb="3" eb="6">
      <t>じゅんゆうしょう</t>
    </rPh>
    <rPh sb="12" eb="14">
      <t>かんとう</t>
    </rPh>
    <rPh sb="14" eb="16">
      <t>ゆうしょう</t>
    </rPh>
    <phoneticPr fontId="9" type="Hiragana"/>
  </si>
  <si>
    <t>庄子　凜太郎</t>
    <rPh sb="0" eb="2">
      <t>しょうじ</t>
    </rPh>
    <rPh sb="3" eb="6">
      <t>りんたろう</t>
    </rPh>
    <phoneticPr fontId="9" type="Hiragana"/>
  </si>
  <si>
    <t>神奈川準優勝</t>
    <rPh sb="0" eb="6">
      <t>かながわじゅんゆうしょう</t>
    </rPh>
    <phoneticPr fontId="9" type="Hiragana"/>
  </si>
  <si>
    <t>菊田　隆世</t>
    <rPh sb="0" eb="2">
      <t>きくた</t>
    </rPh>
    <rPh sb="3" eb="4">
      <t>りゅう</t>
    </rPh>
    <rPh sb="4" eb="5">
      <t>せ</t>
    </rPh>
    <phoneticPr fontId="9" type="Hiragana"/>
  </si>
  <si>
    <t>きくた　りゅうせい</t>
    <phoneticPr fontId="9" type="Hiragana"/>
  </si>
  <si>
    <t>初段</t>
    <rPh sb="0" eb="2">
      <t>しょだん</t>
    </rPh>
    <phoneticPr fontId="9" type="Hiragana"/>
  </si>
  <si>
    <t>一般</t>
    <rPh sb="0" eb="2">
      <t>いっぱん</t>
    </rPh>
    <phoneticPr fontId="9" type="Hiragana"/>
  </si>
  <si>
    <t>石﨑　莉子</t>
    <rPh sb="0" eb="2">
      <t>いしざき</t>
    </rPh>
    <rPh sb="3" eb="4">
      <t>り</t>
    </rPh>
    <rPh sb="4" eb="5">
      <t>こ</t>
    </rPh>
    <phoneticPr fontId="9" type="Hiragana"/>
  </si>
  <si>
    <t>高2</t>
    <rPh sb="0" eb="1">
      <t>こう</t>
    </rPh>
    <phoneticPr fontId="9" type="Hiragana"/>
  </si>
  <si>
    <t>東日本準優勝</t>
    <rPh sb="0" eb="3">
      <t>ひがしにほん</t>
    </rPh>
    <rPh sb="3" eb="6">
      <t>じゅんゆうしょう</t>
    </rPh>
    <phoneticPr fontId="9" type="Hiragana"/>
  </si>
  <si>
    <t>橋本　梨加</t>
    <rPh sb="0" eb="2">
      <t>はしもと</t>
    </rPh>
    <rPh sb="3" eb="4">
      <t>り</t>
    </rPh>
    <rPh sb="4" eb="5">
      <t>か</t>
    </rPh>
    <phoneticPr fontId="9" type="Hiragana"/>
  </si>
  <si>
    <t>関東準優勝、神奈川準優勝</t>
    <rPh sb="0" eb="2">
      <t>かんとう</t>
    </rPh>
    <rPh sb="2" eb="5">
      <t>じゅんゆうしょう</t>
    </rPh>
    <rPh sb="6" eb="12">
      <t>かながわじゅんゆうしょう</t>
    </rPh>
    <phoneticPr fontId="9" type="Hiragana"/>
  </si>
  <si>
    <t>西村　天</t>
    <rPh sb="0" eb="2">
      <t>にしむら</t>
    </rPh>
    <rPh sb="3" eb="4">
      <t>てん</t>
    </rPh>
    <phoneticPr fontId="9" type="Hiragana"/>
  </si>
  <si>
    <t>無級</t>
    <rPh sb="0" eb="2">
      <t>むきゅう</t>
    </rPh>
    <phoneticPr fontId="9" type="Hiragana"/>
  </si>
  <si>
    <t>年長</t>
    <rPh sb="0" eb="2">
      <t>ねんちょう</t>
    </rPh>
    <phoneticPr fontId="9" type="Hiragana"/>
  </si>
  <si>
    <t>大塚　あお葉</t>
    <rPh sb="0" eb="2">
      <t>おおつか</t>
    </rPh>
    <rPh sb="5" eb="6">
      <t>ば</t>
    </rPh>
    <phoneticPr fontId="9" type="Hiragana"/>
  </si>
  <si>
    <t>JKJO関東初級優勝、IKA南関東初心優勝</t>
    <rPh sb="4" eb="6">
      <t>かんとう</t>
    </rPh>
    <rPh sb="6" eb="8">
      <t>しょきゅう</t>
    </rPh>
    <rPh sb="8" eb="10">
      <t>ゆうしょう</t>
    </rPh>
    <rPh sb="14" eb="17">
      <t>みなみかんとう</t>
    </rPh>
    <rPh sb="17" eb="19">
      <t>しょしん</t>
    </rPh>
    <rPh sb="19" eb="21">
      <t>ゆうしょう</t>
    </rPh>
    <phoneticPr fontId="9" type="Hiragana"/>
  </si>
  <si>
    <t>武川　蒼太郎</t>
    <rPh sb="0" eb="2">
      <t>たけかわ</t>
    </rPh>
    <rPh sb="3" eb="4">
      <t>あおい</t>
    </rPh>
    <rPh sb="4" eb="6">
      <t>たろう</t>
    </rPh>
    <phoneticPr fontId="9" type="Hiragana"/>
  </si>
  <si>
    <t>たけかわ　そうたろう</t>
    <phoneticPr fontId="9" type="Hiragana"/>
  </si>
  <si>
    <t>西村　颯</t>
    <rPh sb="0" eb="2">
      <t>にしむら</t>
    </rPh>
    <rPh sb="3" eb="4">
      <t>そう</t>
    </rPh>
    <phoneticPr fontId="9" type="Hiragana"/>
  </si>
  <si>
    <t>渋谷　匠</t>
    <rPh sb="0" eb="2">
      <t>しぶや</t>
    </rPh>
    <rPh sb="3" eb="4">
      <t>たくみ</t>
    </rPh>
    <phoneticPr fontId="9" type="Hiragana"/>
  </si>
  <si>
    <t>中野　楽々</t>
    <rPh sb="0" eb="2">
      <t>なかの</t>
    </rPh>
    <rPh sb="3" eb="4">
      <t>らく</t>
    </rPh>
    <phoneticPr fontId="9" type="Hiragana"/>
  </si>
  <si>
    <t>なかの　らら</t>
    <phoneticPr fontId="9" type="Hiragana"/>
  </si>
  <si>
    <t>佐藤　美織</t>
    <rPh sb="0" eb="2">
      <t>さとう</t>
    </rPh>
    <rPh sb="3" eb="4">
      <t>み</t>
    </rPh>
    <rPh sb="4" eb="5">
      <t>おり</t>
    </rPh>
    <phoneticPr fontId="9" type="Hiragana"/>
  </si>
  <si>
    <t>伊勢　真宗</t>
    <rPh sb="0" eb="2">
      <t>いせ</t>
    </rPh>
    <rPh sb="3" eb="4">
      <t>ま</t>
    </rPh>
    <rPh sb="4" eb="5">
      <t>むね</t>
    </rPh>
    <phoneticPr fontId="9" type="Hiragana"/>
  </si>
  <si>
    <t>いせ　まさむね</t>
    <phoneticPr fontId="9" type="Hiragana"/>
  </si>
  <si>
    <t>関東初級３位、真勇新人戦優勝</t>
    <rPh sb="0" eb="2">
      <t>かんとう</t>
    </rPh>
    <rPh sb="2" eb="4">
      <t>しょきゅう</t>
    </rPh>
    <rPh sb="5" eb="6">
      <t>い</t>
    </rPh>
    <rPh sb="7" eb="8">
      <t>しん</t>
    </rPh>
    <rPh sb="8" eb="9">
      <t>ゆう</t>
    </rPh>
    <rPh sb="9" eb="12">
      <t>しんじんせん</t>
    </rPh>
    <rPh sb="12" eb="14">
      <t>ゆうしょう</t>
    </rPh>
    <phoneticPr fontId="9" type="Hiragana"/>
  </si>
  <si>
    <t>日髙　健</t>
    <rPh sb="0" eb="2">
      <t>ひだか</t>
    </rPh>
    <rPh sb="3" eb="4">
      <t>けん</t>
    </rPh>
    <phoneticPr fontId="9" type="Hiragana"/>
  </si>
  <si>
    <t>ひだか　たける</t>
    <phoneticPr fontId="9" type="Hiragana"/>
  </si>
  <si>
    <t>中井　鳳優</t>
    <rPh sb="0" eb="2">
      <t>なかい</t>
    </rPh>
    <rPh sb="3" eb="4">
      <t>おおとり</t>
    </rPh>
    <rPh sb="4" eb="5">
      <t>ゆう</t>
    </rPh>
    <phoneticPr fontId="9" type="Hiragana"/>
  </si>
  <si>
    <t>なかい　たかひろ</t>
    <phoneticPr fontId="9" type="Hiragana"/>
  </si>
  <si>
    <t>MUGEN初級優勝</t>
    <rPh sb="5" eb="7">
      <t>しょきゅう</t>
    </rPh>
    <rPh sb="7" eb="9">
      <t>ゆうしょう</t>
    </rPh>
    <phoneticPr fontId="9" type="Hiragana"/>
  </si>
  <si>
    <t>那須川　煌</t>
    <rPh sb="0" eb="3">
      <t>なすかわ</t>
    </rPh>
    <rPh sb="4" eb="5">
      <t>きら</t>
    </rPh>
    <phoneticPr fontId="9" type="Hiragana"/>
  </si>
  <si>
    <t>なすかわ　こう</t>
    <phoneticPr fontId="9" type="Hiragana"/>
  </si>
  <si>
    <t>JKJO関東初級優勝</t>
    <rPh sb="4" eb="6">
      <t>かんとう</t>
    </rPh>
    <rPh sb="6" eb="8">
      <t>しょきゅう</t>
    </rPh>
    <rPh sb="8" eb="10">
      <t>ゆうしょう</t>
    </rPh>
    <phoneticPr fontId="9" type="Hiragana"/>
  </si>
  <si>
    <t>小達　蒼太</t>
    <rPh sb="0" eb="2">
      <t>おだて</t>
    </rPh>
    <rPh sb="3" eb="4">
      <t>あおい</t>
    </rPh>
    <rPh sb="4" eb="5">
      <t>た</t>
    </rPh>
    <phoneticPr fontId="9" type="Hiragana"/>
  </si>
  <si>
    <t>おだて　そうた</t>
    <phoneticPr fontId="9" type="Hiragana"/>
  </si>
  <si>
    <t>中1</t>
    <rPh sb="0" eb="1">
      <t>なか</t>
    </rPh>
    <phoneticPr fontId="9" type="Hiragana"/>
  </si>
  <si>
    <t>佐藤　明樹</t>
    <rPh sb="0" eb="2">
      <t>さとう</t>
    </rPh>
    <rPh sb="3" eb="4">
      <t>めい</t>
    </rPh>
    <rPh sb="4" eb="5">
      <t>じゅ</t>
    </rPh>
    <phoneticPr fontId="9" type="Hiragana"/>
  </si>
  <si>
    <t>さとう　はるき</t>
    <phoneticPr fontId="9" type="Hiragana"/>
  </si>
  <si>
    <t>関東初級優勝</t>
    <rPh sb="0" eb="2">
      <t>かんとう</t>
    </rPh>
    <rPh sb="2" eb="4">
      <t>しょきゅう</t>
    </rPh>
    <rPh sb="4" eb="6">
      <t>ゆうしょう</t>
    </rPh>
    <phoneticPr fontId="9" type="Hiragana"/>
  </si>
  <si>
    <t>間瀬　翔太</t>
    <rPh sb="0" eb="2">
      <t>ませ</t>
    </rPh>
    <rPh sb="3" eb="5">
      <t>しょうた</t>
    </rPh>
    <phoneticPr fontId="9" type="Hiragana"/>
  </si>
  <si>
    <t>神奈川初級優勝、東京中級準優勝</t>
    <rPh sb="0" eb="3">
      <t>かながわ</t>
    </rPh>
    <rPh sb="3" eb="5">
      <t>しょきゅう</t>
    </rPh>
    <rPh sb="5" eb="7">
      <t>ゆうしょう</t>
    </rPh>
    <rPh sb="8" eb="10">
      <t>とうきょう</t>
    </rPh>
    <rPh sb="10" eb="12">
      <t>ちゅうきゅう</t>
    </rPh>
    <rPh sb="12" eb="15">
      <t>じゅんゆうしょう</t>
    </rPh>
    <phoneticPr fontId="9" type="Hiragana"/>
  </si>
  <si>
    <t>上村　咲稀</t>
    <rPh sb="0" eb="2">
      <t>かみむら</t>
    </rPh>
    <rPh sb="3" eb="4">
      <t>さき</t>
    </rPh>
    <rPh sb="4" eb="5">
      <t>まれ</t>
    </rPh>
    <phoneticPr fontId="9" type="Hiragana"/>
  </si>
  <si>
    <t>かみむら　さき</t>
    <phoneticPr fontId="9" type="Hiragana"/>
  </si>
  <si>
    <t>佐藤　颯</t>
    <rPh sb="0" eb="2">
      <t>さとう</t>
    </rPh>
    <rPh sb="3" eb="4">
      <t>はやて</t>
    </rPh>
    <phoneticPr fontId="9" type="Hiragana"/>
  </si>
  <si>
    <t>関東ルーキー初心３位</t>
    <rPh sb="0" eb="2">
      <t>かんとう</t>
    </rPh>
    <rPh sb="6" eb="8">
      <t>しょしん</t>
    </rPh>
    <rPh sb="9" eb="10">
      <t>い</t>
    </rPh>
    <phoneticPr fontId="9" type="Hiragana"/>
  </si>
  <si>
    <t>　陳　理昱</t>
    <rPh sb="1" eb="2">
      <t>ちん</t>
    </rPh>
    <rPh sb="3" eb="4">
      <t>り</t>
    </rPh>
    <phoneticPr fontId="9" type="Hiragana"/>
  </si>
  <si>
    <t>ちん　りゆ</t>
    <phoneticPr fontId="9" type="Hiragana"/>
  </si>
  <si>
    <t>上村　駿太朗</t>
    <rPh sb="0" eb="2">
      <t>かみむら</t>
    </rPh>
    <rPh sb="3" eb="6">
      <t>しゅんたろう</t>
    </rPh>
    <phoneticPr fontId="9" type="Hiragana"/>
  </si>
  <si>
    <t>かみむら　しゅんたろう</t>
    <phoneticPr fontId="9" type="Hiragana"/>
  </si>
  <si>
    <t>山本　弦</t>
    <rPh sb="0" eb="2">
      <t>やまもと</t>
    </rPh>
    <rPh sb="3" eb="4">
      <t>げん</t>
    </rPh>
    <phoneticPr fontId="9" type="Hiragana"/>
  </si>
  <si>
    <t>西野　実優</t>
    <rPh sb="0" eb="2">
      <t>にしの</t>
    </rPh>
    <rPh sb="3" eb="4">
      <t>み</t>
    </rPh>
    <rPh sb="4" eb="5">
      <t>ゆう</t>
    </rPh>
    <phoneticPr fontId="9" type="Hiragana"/>
  </si>
  <si>
    <t>にしの　みゆ</t>
    <phoneticPr fontId="9" type="Hiragana"/>
  </si>
  <si>
    <t>大塚　ふた葉</t>
    <rPh sb="0" eb="2">
      <t>おおつか</t>
    </rPh>
    <rPh sb="5" eb="6">
      <t>ば</t>
    </rPh>
    <phoneticPr fontId="9" type="Hiragana"/>
  </si>
  <si>
    <t>宮澤　ひまり</t>
    <rPh sb="0" eb="2">
      <t>みやざわ</t>
    </rPh>
    <phoneticPr fontId="9" type="Hiragana"/>
  </si>
  <si>
    <t>極真会館　東京足立荒川 天野道場</t>
    <rPh sb="0" eb="2">
      <t>きょくしん</t>
    </rPh>
    <rPh sb="2" eb="4">
      <t>かいかん</t>
    </rPh>
    <rPh sb="5" eb="7">
      <t>とうきょう</t>
    </rPh>
    <rPh sb="7" eb="9">
      <t>あだち</t>
    </rPh>
    <rPh sb="9" eb="11">
      <t>あらかわ</t>
    </rPh>
    <rPh sb="12" eb="14">
      <t>あまの</t>
    </rPh>
    <rPh sb="14" eb="16">
      <t>どうじょう</t>
    </rPh>
    <phoneticPr fontId="9" type="Hiragana"/>
  </si>
  <si>
    <t>女</t>
    <rPh sb="0" eb="1">
      <t>じょ</t>
    </rPh>
    <phoneticPr fontId="9" type="Hiragana"/>
  </si>
  <si>
    <t>京都大会優勝</t>
    <rPh sb="0" eb="2">
      <t>きょうと</t>
    </rPh>
    <rPh sb="2" eb="4">
      <t>たいかい</t>
    </rPh>
    <rPh sb="4" eb="6">
      <t>ゆうしょう</t>
    </rPh>
    <phoneticPr fontId="9" type="Hiragana"/>
  </si>
  <si>
    <t>石黒　武蔵　</t>
    <rPh sb="0" eb="2">
      <t>いしぐろ</t>
    </rPh>
    <rPh sb="3" eb="5">
      <t>むさし</t>
    </rPh>
    <phoneticPr fontId="9" type="Hiragana"/>
  </si>
  <si>
    <t>男</t>
    <rPh sb="0" eb="1">
      <t>お</t>
    </rPh>
    <phoneticPr fontId="9" type="Hiragana"/>
  </si>
  <si>
    <t>静岡３位</t>
    <rPh sb="0" eb="2">
      <t>しずおか</t>
    </rPh>
    <rPh sb="3" eb="4">
      <t>い</t>
    </rPh>
    <phoneticPr fontId="9" type="Hiragana"/>
  </si>
  <si>
    <t>税所　琉唯</t>
    <rPh sb="0" eb="1">
      <t>ぜい</t>
    </rPh>
    <rPh sb="1" eb="2">
      <t>しょ</t>
    </rPh>
    <rPh sb="3" eb="4">
      <t>る</t>
    </rPh>
    <rPh sb="4" eb="5">
      <t>ゆい</t>
    </rPh>
    <phoneticPr fontId="9" type="Hiragana"/>
  </si>
  <si>
    <t>さいしょ　るい</t>
    <phoneticPr fontId="9" type="Hiragana"/>
  </si>
  <si>
    <t>武将杯初級２位</t>
    <rPh sb="0" eb="3">
      <t>ぶしょうはい</t>
    </rPh>
    <rPh sb="3" eb="5">
      <t>しょきゅう</t>
    </rPh>
    <rPh sb="6" eb="7">
      <t>い</t>
    </rPh>
    <phoneticPr fontId="9" type="Hiragana"/>
  </si>
  <si>
    <t>石黒　大和</t>
    <rPh sb="0" eb="2">
      <t>いしぐろ</t>
    </rPh>
    <rPh sb="3" eb="5">
      <t>やまと</t>
    </rPh>
    <phoneticPr fontId="9" type="Hiragana"/>
  </si>
  <si>
    <t>グラチャンベスト8、東北優勝</t>
    <rPh sb="10" eb="12">
      <t>とうほく</t>
    </rPh>
    <rPh sb="12" eb="14">
      <t>ゆうしょう</t>
    </rPh>
    <phoneticPr fontId="9" type="Hiragana"/>
  </si>
  <si>
    <t>金杉　栄佑</t>
    <rPh sb="0" eb="2">
      <t>かなすぎ</t>
    </rPh>
    <rPh sb="3" eb="4">
      <t>えい</t>
    </rPh>
    <rPh sb="4" eb="5">
      <t>ゆう</t>
    </rPh>
    <phoneticPr fontId="9" type="Hiragana"/>
  </si>
  <si>
    <t>かなすぎ　えいすけ</t>
    <phoneticPr fontId="9" type="Hiragana"/>
  </si>
  <si>
    <t>甲信優勝</t>
    <rPh sb="0" eb="2">
      <t>こうしん</t>
    </rPh>
    <rPh sb="2" eb="4">
      <t>ゆうしょう</t>
    </rPh>
    <phoneticPr fontId="9" type="Hiragana"/>
  </si>
  <si>
    <t>　　林　蓮</t>
    <rPh sb="2" eb="3">
      <t>はやし</t>
    </rPh>
    <rPh sb="4" eb="5">
      <t>れん</t>
    </rPh>
    <phoneticPr fontId="9" type="Hiragana"/>
  </si>
  <si>
    <t>東北優勝、直心杯３位</t>
    <rPh sb="0" eb="2">
      <t>とうほく</t>
    </rPh>
    <rPh sb="2" eb="4">
      <t>ゆうしょう</t>
    </rPh>
    <rPh sb="5" eb="7">
      <t>ちょくしん</t>
    </rPh>
    <rPh sb="7" eb="8">
      <t>はい</t>
    </rPh>
    <rPh sb="9" eb="10">
      <t>い</t>
    </rPh>
    <phoneticPr fontId="9" type="Hiragana"/>
  </si>
  <si>
    <t>上田　飛竜</t>
    <rPh sb="0" eb="2">
      <t>うえだ</t>
    </rPh>
    <rPh sb="3" eb="4">
      <t>ひ</t>
    </rPh>
    <rPh sb="4" eb="5">
      <t>りゅう</t>
    </rPh>
    <phoneticPr fontId="9" type="Hiragana"/>
  </si>
  <si>
    <t>宮澤　あかり</t>
    <rPh sb="0" eb="2">
      <t>みやざわ</t>
    </rPh>
    <phoneticPr fontId="9" type="Hiragana"/>
  </si>
  <si>
    <t>関東優勝</t>
    <rPh sb="0" eb="2">
      <t>かんとう</t>
    </rPh>
    <rPh sb="2" eb="4">
      <t>ゆうしょう</t>
    </rPh>
    <phoneticPr fontId="9" type="Hiragana"/>
  </si>
  <si>
    <t>鈴木　渚</t>
    <rPh sb="0" eb="2">
      <t>すずき</t>
    </rPh>
    <rPh sb="3" eb="4">
      <t>なぎさ</t>
    </rPh>
    <phoneticPr fontId="9" type="Hiragana"/>
  </si>
  <si>
    <t>直心杯準優勝、関東準優勝、</t>
    <rPh sb="0" eb="2">
      <t>ちょくしん</t>
    </rPh>
    <rPh sb="2" eb="3">
      <t>はい</t>
    </rPh>
    <rPh sb="3" eb="6">
      <t>じゅんゆうしょう</t>
    </rPh>
    <rPh sb="7" eb="9">
      <t>かんとう</t>
    </rPh>
    <rPh sb="9" eb="12">
      <t>じゅんゆうしょう</t>
    </rPh>
    <phoneticPr fontId="9" type="Hiragana"/>
  </si>
  <si>
    <t>堀内　悠斗</t>
    <rPh sb="0" eb="2">
      <t>ほりうち</t>
    </rPh>
    <rPh sb="3" eb="4">
      <t>ゆう</t>
    </rPh>
    <rPh sb="4" eb="5">
      <t>と</t>
    </rPh>
    <phoneticPr fontId="9" type="Hiragana"/>
  </si>
  <si>
    <t>年長</t>
    <rPh sb="0" eb="2">
      <t>ねんちょう</t>
    </rPh>
    <phoneticPr fontId="9" type="Hiragana"/>
  </si>
  <si>
    <t>立石　岳久</t>
    <rPh sb="0" eb="2">
      <t>たていし</t>
    </rPh>
    <rPh sb="3" eb="4">
      <t>がく</t>
    </rPh>
    <rPh sb="4" eb="5">
      <t>く</t>
    </rPh>
    <phoneticPr fontId="9" type="Hiragana"/>
  </si>
  <si>
    <t>たていし　がく</t>
    <phoneticPr fontId="9" type="Hiragana"/>
  </si>
  <si>
    <t>ゲンキチャレンジ初中級３位</t>
    <rPh sb="8" eb="11">
      <t>しょちゅうきゅう</t>
    </rPh>
    <rPh sb="12" eb="13">
      <t>い</t>
    </rPh>
    <phoneticPr fontId="9" type="Hiragana"/>
  </si>
  <si>
    <t>後藤　喜晴</t>
    <rPh sb="0" eb="2">
      <t>ごとう</t>
    </rPh>
    <rPh sb="3" eb="4">
      <t>き</t>
    </rPh>
    <rPh sb="4" eb="5">
      <t>はる</t>
    </rPh>
    <phoneticPr fontId="9" type="Hiragana"/>
  </si>
  <si>
    <t>ごとう　きはる</t>
    <phoneticPr fontId="9" type="Hiragana"/>
  </si>
  <si>
    <t>山口　響生</t>
    <rPh sb="0" eb="2">
      <t>やまぐち</t>
    </rPh>
    <rPh sb="3" eb="4">
      <t>ひび</t>
    </rPh>
    <rPh sb="4" eb="5">
      <t>せい</t>
    </rPh>
    <phoneticPr fontId="9" type="Hiragana"/>
  </si>
  <si>
    <t>やまぐち　ひびき</t>
    <phoneticPr fontId="9" type="Hiragana"/>
  </si>
  <si>
    <t>高2</t>
    <rPh sb="0" eb="1">
      <t>こう</t>
    </rPh>
    <phoneticPr fontId="9" type="Hiragana"/>
  </si>
  <si>
    <t>瀬本　脩仁</t>
    <rPh sb="0" eb="2">
      <t>せもと</t>
    </rPh>
    <rPh sb="3" eb="4">
      <t>しゅう</t>
    </rPh>
    <rPh sb="4" eb="5">
      <t>じん</t>
    </rPh>
    <phoneticPr fontId="9" type="Hiragana"/>
  </si>
  <si>
    <t>せもと　なおと</t>
    <phoneticPr fontId="9" type="Hiragana"/>
  </si>
  <si>
    <t>瀬本　耀仁</t>
    <rPh sb="0" eb="1">
      <t>せ</t>
    </rPh>
    <rPh sb="1" eb="2">
      <t>ほん</t>
    </rPh>
    <rPh sb="3" eb="4">
      <t>よう</t>
    </rPh>
    <rPh sb="4" eb="5">
      <t>じん</t>
    </rPh>
    <phoneticPr fontId="9" type="Hiragana"/>
  </si>
  <si>
    <t>せもと　あきと</t>
    <phoneticPr fontId="9" type="Hiragana"/>
  </si>
  <si>
    <t>宮本　悠汰</t>
    <rPh sb="0" eb="2">
      <t>みやもと</t>
    </rPh>
    <rPh sb="3" eb="4">
      <t>ゆう</t>
    </rPh>
    <rPh sb="4" eb="5">
      <t>た</t>
    </rPh>
    <phoneticPr fontId="9" type="Hiragana"/>
  </si>
  <si>
    <t>西野　雄貴</t>
    <rPh sb="0" eb="2">
      <t>にしの</t>
    </rPh>
    <rPh sb="3" eb="4">
      <t>お</t>
    </rPh>
    <rPh sb="4" eb="5">
      <t>き</t>
    </rPh>
    <phoneticPr fontId="9" type="Hiragana"/>
  </si>
  <si>
    <t>にしの　ゆうき</t>
    <phoneticPr fontId="9" type="Hiragana"/>
  </si>
  <si>
    <t>松永　夏渚太</t>
    <rPh sb="0" eb="2">
      <t>まつなが</t>
    </rPh>
    <rPh sb="3" eb="4">
      <t>なつ</t>
    </rPh>
    <rPh sb="4" eb="5">
      <t>なぎさ</t>
    </rPh>
    <rPh sb="5" eb="6">
      <t>た</t>
    </rPh>
    <phoneticPr fontId="9" type="Hiragana"/>
  </si>
  <si>
    <t>まつなが　かなた</t>
    <phoneticPr fontId="9" type="Hiragana"/>
  </si>
  <si>
    <t>小笠原　美羽</t>
    <rPh sb="0" eb="3">
      <t>おがさわら</t>
    </rPh>
    <rPh sb="4" eb="5">
      <t>み</t>
    </rPh>
    <rPh sb="5" eb="6">
      <t>う</t>
    </rPh>
    <phoneticPr fontId="9" type="Hiragana"/>
  </si>
  <si>
    <t>鳴田　健人</t>
    <rPh sb="0" eb="1">
      <t>な</t>
    </rPh>
    <rPh sb="1" eb="2">
      <t>た</t>
    </rPh>
    <rPh sb="3" eb="4">
      <t>けん</t>
    </rPh>
    <rPh sb="4" eb="5">
      <t>ひと</t>
    </rPh>
    <phoneticPr fontId="9" type="Hiragana"/>
  </si>
  <si>
    <t>なるた　けんと</t>
    <phoneticPr fontId="9" type="Hiragana"/>
  </si>
  <si>
    <t>太田　等唯</t>
    <rPh sb="0" eb="2">
      <t>おおた</t>
    </rPh>
    <rPh sb="3" eb="4">
      <t>など</t>
    </rPh>
    <rPh sb="4" eb="5">
      <t>ゆい</t>
    </rPh>
    <phoneticPr fontId="9" type="Hiragana"/>
  </si>
  <si>
    <t>おおた　らい</t>
    <phoneticPr fontId="9" type="Hiragana"/>
  </si>
  <si>
    <t>荒井　美心</t>
    <rPh sb="0" eb="2">
      <t>あらい</t>
    </rPh>
    <rPh sb="3" eb="4">
      <t>み</t>
    </rPh>
    <rPh sb="4" eb="5">
      <t>こころ</t>
    </rPh>
    <phoneticPr fontId="9" type="Hiragana"/>
  </si>
  <si>
    <t>あらい　みこ</t>
    <phoneticPr fontId="9" type="Hiragana"/>
  </si>
  <si>
    <t>山本　澪司</t>
    <rPh sb="0" eb="2">
      <t>やまもと</t>
    </rPh>
    <rPh sb="3" eb="4">
      <t>みお</t>
    </rPh>
    <rPh sb="4" eb="5">
      <t>し</t>
    </rPh>
    <phoneticPr fontId="9" type="Hiragana"/>
  </si>
  <si>
    <t>やまもと　れいじ</t>
    <phoneticPr fontId="9" type="Hiragana"/>
  </si>
  <si>
    <t>白蓮会館　東京墨田支部</t>
    <rPh sb="0" eb="4">
      <t>びゃくれんかいかん</t>
    </rPh>
    <rPh sb="5" eb="7">
      <t>とうきょう</t>
    </rPh>
    <rPh sb="7" eb="9">
      <t>すみだ</t>
    </rPh>
    <rPh sb="9" eb="11">
      <t>しぶ</t>
    </rPh>
    <phoneticPr fontId="9" type="Hiragana"/>
  </si>
  <si>
    <t>初級</t>
    <rPh sb="0" eb="2">
      <t>しょきゅう</t>
    </rPh>
    <phoneticPr fontId="9" type="Hiragana"/>
  </si>
  <si>
    <t>中3</t>
    <rPh sb="0" eb="1">
      <t>なか</t>
    </rPh>
    <phoneticPr fontId="9" type="Hiragana"/>
  </si>
  <si>
    <t>全国U15優勝、輪道会準優勝</t>
    <rPh sb="0" eb="2">
      <t>ぜんこく</t>
    </rPh>
    <rPh sb="5" eb="7">
      <t>ゆうしょう</t>
    </rPh>
    <rPh sb="8" eb="9">
      <t>わ</t>
    </rPh>
    <rPh sb="9" eb="10">
      <t>どう</t>
    </rPh>
    <rPh sb="10" eb="11">
      <t>かい</t>
    </rPh>
    <rPh sb="11" eb="14">
      <t>じゅんゆうしょう</t>
    </rPh>
    <phoneticPr fontId="9" type="Hiragana"/>
  </si>
  <si>
    <t>山本　響暉</t>
    <rPh sb="0" eb="2">
      <t>やまもと</t>
    </rPh>
    <rPh sb="3" eb="4">
      <t>ひび</t>
    </rPh>
    <rPh sb="4" eb="5">
      <t>かがや</t>
    </rPh>
    <phoneticPr fontId="9" type="Hiragana"/>
  </si>
  <si>
    <t>やまもと　ひびき</t>
    <phoneticPr fontId="9" type="Hiragana"/>
  </si>
  <si>
    <t>東日本準優勝、風林火山杯３位</t>
    <rPh sb="0" eb="3">
      <t>ひがしにほん</t>
    </rPh>
    <rPh sb="3" eb="6">
      <t>じゅんゆうしょう</t>
    </rPh>
    <rPh sb="7" eb="12">
      <t>ふうりんかざんはい</t>
    </rPh>
    <rPh sb="13" eb="14">
      <t>い</t>
    </rPh>
    <phoneticPr fontId="9" type="Hiragana"/>
  </si>
  <si>
    <t>元山　寛斗</t>
    <rPh sb="0" eb="2">
      <t>もとやま</t>
    </rPh>
    <rPh sb="3" eb="4">
      <t>ひろし</t>
    </rPh>
    <rPh sb="4" eb="5">
      <t>と</t>
    </rPh>
    <phoneticPr fontId="9" type="Hiragana"/>
  </si>
  <si>
    <t>もとやま　ひろと</t>
    <phoneticPr fontId="9" type="Hiragana"/>
  </si>
  <si>
    <t>IBKO東京中級優勝、神奈川中級優勝</t>
    <rPh sb="4" eb="6">
      <t>とうきょう</t>
    </rPh>
    <rPh sb="6" eb="8">
      <t>ちゅうきゅう</t>
    </rPh>
    <rPh sb="8" eb="10">
      <t>ゆうしょう</t>
    </rPh>
    <rPh sb="11" eb="14">
      <t>かながわ</t>
    </rPh>
    <rPh sb="14" eb="16">
      <t>ちゅうきゅう</t>
    </rPh>
    <rPh sb="16" eb="18">
      <t>ゆうしょう</t>
    </rPh>
    <phoneticPr fontId="9" type="Hiragana"/>
  </si>
  <si>
    <t>薪田　尚輝</t>
    <rPh sb="0" eb="1">
      <t>まき</t>
    </rPh>
    <rPh sb="1" eb="2">
      <t>た</t>
    </rPh>
    <rPh sb="3" eb="4">
      <t>なお</t>
    </rPh>
    <rPh sb="4" eb="5">
      <t>き</t>
    </rPh>
    <phoneticPr fontId="9" type="Hiragana"/>
  </si>
  <si>
    <t>桜　塾</t>
    <rPh sb="0" eb="1">
      <t>さくら</t>
    </rPh>
    <rPh sb="2" eb="3">
      <t>じゅく</t>
    </rPh>
    <phoneticPr fontId="9" type="Hiragana"/>
  </si>
  <si>
    <t>一般</t>
    <rPh sb="0" eb="2">
      <t>いっぱん</t>
    </rPh>
    <phoneticPr fontId="9" type="Hiragana"/>
  </si>
  <si>
    <r>
      <rPr>
        <b/>
        <sz val="11"/>
        <color rgb="FFFF0000"/>
        <rFont val="ＭＳ Ｐゴシック"/>
        <family val="3"/>
        <charset val="128"/>
      </rPr>
      <t>※２級で初級？要確認　</t>
    </r>
    <r>
      <rPr>
        <sz val="11"/>
        <rFont val="ＭＳ Ｐゴシック"/>
        <family val="3"/>
        <charset val="128"/>
      </rPr>
      <t>不死鳥杯初中級準優勝、</t>
    </r>
    <rPh sb="2" eb="3">
      <t>きゅう</t>
    </rPh>
    <rPh sb="4" eb="6">
      <t>しょきゅう</t>
    </rPh>
    <rPh sb="7" eb="10">
      <t>ようかくにん</t>
    </rPh>
    <rPh sb="11" eb="15">
      <t>ふしちょうはい</t>
    </rPh>
    <rPh sb="15" eb="18">
      <t>しょちゅうきゅう</t>
    </rPh>
    <rPh sb="18" eb="21">
      <t>じゅんゆうしょう</t>
    </rPh>
    <phoneticPr fontId="9" type="Hiragana"/>
  </si>
  <si>
    <t>高木　仁</t>
    <rPh sb="0" eb="2">
      <t>たかぎ</t>
    </rPh>
    <rPh sb="3" eb="4">
      <t>じん</t>
    </rPh>
    <phoneticPr fontId="9" type="Hiragana"/>
  </si>
  <si>
    <t>極真拳武會　埼京城北支部</t>
    <rPh sb="0" eb="2">
      <t>きょくしん</t>
    </rPh>
    <rPh sb="2" eb="3">
      <t>こぶし</t>
    </rPh>
    <rPh sb="3" eb="4">
      <t>ぶ</t>
    </rPh>
    <rPh sb="4" eb="5">
      <t>かい</t>
    </rPh>
    <rPh sb="6" eb="8">
      <t>さいきょう</t>
    </rPh>
    <rPh sb="8" eb="10">
      <t>じょうほく</t>
    </rPh>
    <rPh sb="10" eb="12">
      <t>しぶ</t>
    </rPh>
    <phoneticPr fontId="9" type="Hiragana"/>
  </si>
  <si>
    <t>長谷川　千晃</t>
    <rPh sb="0" eb="3">
      <t>はせがわ</t>
    </rPh>
    <rPh sb="4" eb="5">
      <t>ち</t>
    </rPh>
    <rPh sb="5" eb="6">
      <t>あきら</t>
    </rPh>
    <phoneticPr fontId="9" type="Hiragana"/>
  </si>
  <si>
    <t>はせがわ　ちあき</t>
    <phoneticPr fontId="9" type="Hiragana"/>
  </si>
  <si>
    <t>東瀬野　桜</t>
    <rPh sb="0" eb="1">
      <t>ひがし</t>
    </rPh>
    <rPh sb="1" eb="2">
      <t>せ</t>
    </rPh>
    <rPh sb="2" eb="3">
      <t>の</t>
    </rPh>
    <rPh sb="4" eb="5">
      <t>さくら</t>
    </rPh>
    <phoneticPr fontId="9" type="Hiragana"/>
  </si>
  <si>
    <t>とせの　さくら</t>
    <phoneticPr fontId="9" type="Hiragana"/>
  </si>
  <si>
    <t>i石川　諒多</t>
    <rPh sb="1" eb="3">
      <t>いしかわ</t>
    </rPh>
    <rPh sb="4" eb="5">
      <t>りょう</t>
    </rPh>
    <rPh sb="5" eb="6">
      <t>た</t>
    </rPh>
    <phoneticPr fontId="9" type="Hiragana"/>
  </si>
  <si>
    <t>誠真会館　東伏見道場</t>
    <rPh sb="0" eb="2">
      <t>せいしん</t>
    </rPh>
    <rPh sb="2" eb="4">
      <t>かいかん</t>
    </rPh>
    <rPh sb="5" eb="8">
      <t>ひがしふしみ</t>
    </rPh>
    <rPh sb="8" eb="10">
      <t>どうじょう</t>
    </rPh>
    <phoneticPr fontId="9" type="Hiragana"/>
  </si>
  <si>
    <t>男</t>
    <rPh sb="0" eb="1">
      <t>お</t>
    </rPh>
    <phoneticPr fontId="9" type="Hiragana"/>
  </si>
  <si>
    <t>神奈川準優勝</t>
    <rPh sb="0" eb="3">
      <t>かながわ</t>
    </rPh>
    <rPh sb="3" eb="6">
      <t>じゅんゆうしょう</t>
    </rPh>
    <phoneticPr fontId="9" type="Hiragana"/>
  </si>
  <si>
    <t>青田　正葵</t>
    <rPh sb="0" eb="2">
      <t>あおた</t>
    </rPh>
    <rPh sb="3" eb="4">
      <t>まさ</t>
    </rPh>
    <rPh sb="4" eb="5">
      <t>あおい</t>
    </rPh>
    <phoneticPr fontId="9" type="Hiragana"/>
  </si>
  <si>
    <t>あおた　まさき</t>
    <phoneticPr fontId="9" type="Hiragana"/>
  </si>
  <si>
    <t>MUGEN初級優勝ゲンキチャレンジ初級優勝</t>
    <rPh sb="5" eb="7">
      <t>しょきゅう</t>
    </rPh>
    <rPh sb="7" eb="9">
      <t>ゆうしょう</t>
    </rPh>
    <rPh sb="17" eb="19">
      <t>しょきゅう</t>
    </rPh>
    <rPh sb="19" eb="21">
      <t>ゆうしょう</t>
    </rPh>
    <phoneticPr fontId="9" type="Hiragana"/>
  </si>
  <si>
    <t>川尻　惟瑳</t>
    <rPh sb="0" eb="2">
      <t>かわじり</t>
    </rPh>
    <rPh sb="4" eb="5">
      <t>さ</t>
    </rPh>
    <phoneticPr fontId="9" type="Hiragana"/>
  </si>
  <si>
    <t>かわしり　いっさ</t>
    <phoneticPr fontId="9" type="Hiragana"/>
  </si>
  <si>
    <t>東日本準優勝、神奈川準優勝</t>
    <rPh sb="0" eb="1">
      <t>ひがし</t>
    </rPh>
    <rPh sb="1" eb="3">
      <t>にほん</t>
    </rPh>
    <rPh sb="3" eb="6">
      <t>じゅんゆうしょう</t>
    </rPh>
    <rPh sb="7" eb="10">
      <t>かながわ</t>
    </rPh>
    <rPh sb="10" eb="13">
      <t>じゅんゆうしょう</t>
    </rPh>
    <phoneticPr fontId="9" type="Hiragana"/>
  </si>
  <si>
    <t>桐木　智也</t>
    <rPh sb="0" eb="1">
      <t>きり</t>
    </rPh>
    <rPh sb="1" eb="2">
      <t>き</t>
    </rPh>
    <rPh sb="3" eb="5">
      <t>ともや</t>
    </rPh>
    <phoneticPr fontId="9" type="Hiragana"/>
  </si>
  <si>
    <t>吉原　大翔</t>
    <rPh sb="0" eb="2">
      <t>よしはら</t>
    </rPh>
    <rPh sb="3" eb="4">
      <t>だい</t>
    </rPh>
    <rPh sb="4" eb="5">
      <t>しょう</t>
    </rPh>
    <phoneticPr fontId="9" type="Hiragana"/>
  </si>
  <si>
    <t>よしはら　ひろと</t>
    <phoneticPr fontId="9" type="Hiragana"/>
  </si>
  <si>
    <t>東都優勝、神奈川３位</t>
    <rPh sb="0" eb="2">
      <t>とうと</t>
    </rPh>
    <rPh sb="2" eb="4">
      <t>ゆうしょう</t>
    </rPh>
    <rPh sb="5" eb="8">
      <t>かながわ</t>
    </rPh>
    <rPh sb="9" eb="10">
      <t>い</t>
    </rPh>
    <phoneticPr fontId="9" type="Hiragana"/>
  </si>
  <si>
    <t>梅本　泰地</t>
    <rPh sb="0" eb="2">
      <t>うめもと</t>
    </rPh>
    <rPh sb="3" eb="5">
      <t>たいち</t>
    </rPh>
    <phoneticPr fontId="9" type="Hiragana"/>
  </si>
  <si>
    <t>八木田　隼</t>
    <rPh sb="0" eb="2">
      <t>やぎ</t>
    </rPh>
    <rPh sb="2" eb="3">
      <t>た</t>
    </rPh>
    <rPh sb="4" eb="5">
      <t>しゅん</t>
    </rPh>
    <phoneticPr fontId="9" type="Hiragana"/>
  </si>
  <si>
    <t>安達　陽葵</t>
    <rPh sb="0" eb="2">
      <t>あだち</t>
    </rPh>
    <rPh sb="3" eb="4">
      <t>よう</t>
    </rPh>
    <rPh sb="4" eb="5">
      <t>あおい</t>
    </rPh>
    <phoneticPr fontId="9" type="Hiragana"/>
  </si>
  <si>
    <t>あだち　ひなた</t>
    <phoneticPr fontId="9" type="Hiragana"/>
  </si>
  <si>
    <t>バトルキングス優勝</t>
    <rPh sb="7" eb="9">
      <t>ゆうしょう</t>
    </rPh>
    <phoneticPr fontId="9" type="Hiragana"/>
  </si>
  <si>
    <t>小林　聖稀</t>
    <rPh sb="0" eb="2">
      <t>こばやし</t>
    </rPh>
    <rPh sb="3" eb="4">
      <t>せい</t>
    </rPh>
    <rPh sb="4" eb="5">
      <t>まれ</t>
    </rPh>
    <phoneticPr fontId="9" type="Hiragana"/>
  </si>
  <si>
    <t>こばやし　いぶき</t>
    <phoneticPr fontId="9" type="Hiragana"/>
  </si>
  <si>
    <t>長井　泰雅</t>
    <rPh sb="0" eb="2">
      <t>ながい</t>
    </rPh>
    <rPh sb="3" eb="5">
      <t>たいが</t>
    </rPh>
    <phoneticPr fontId="9" type="Hiragana"/>
  </si>
  <si>
    <t>東日本初級優勝、ゲンキチャレンジ中級優勝</t>
    <rPh sb="0" eb="3">
      <t>ひがしにほん</t>
    </rPh>
    <rPh sb="3" eb="5">
      <t>しょきゅう</t>
    </rPh>
    <rPh sb="5" eb="7">
      <t>ゆうしょう</t>
    </rPh>
    <rPh sb="16" eb="18">
      <t>ちゅうきゅう</t>
    </rPh>
    <rPh sb="18" eb="20">
      <t>ゆうしょう</t>
    </rPh>
    <phoneticPr fontId="9" type="Hiragana"/>
  </si>
  <si>
    <t>水野　陽斗</t>
    <rPh sb="0" eb="2">
      <t>みずの</t>
    </rPh>
    <rPh sb="3" eb="4">
      <t>よう</t>
    </rPh>
    <rPh sb="4" eb="5">
      <t>と</t>
    </rPh>
    <phoneticPr fontId="9" type="Hiragana"/>
  </si>
  <si>
    <t>みずの　はると</t>
    <phoneticPr fontId="9" type="Hiragana"/>
  </si>
  <si>
    <t>神奈川3依、サムライ杯４位</t>
    <rPh sb="0" eb="3">
      <t>かながわ</t>
    </rPh>
    <rPh sb="4" eb="5">
      <t>い</t>
    </rPh>
    <rPh sb="10" eb="11">
      <t>はい</t>
    </rPh>
    <rPh sb="12" eb="13">
      <t>い</t>
    </rPh>
    <phoneticPr fontId="9" type="Hiragana"/>
  </si>
  <si>
    <t>内堀　怜音</t>
    <rPh sb="0" eb="2">
      <t>うちぼり</t>
    </rPh>
    <rPh sb="3" eb="4">
      <t>れい</t>
    </rPh>
    <rPh sb="4" eb="5">
      <t>おん</t>
    </rPh>
    <phoneticPr fontId="9" type="Hiragana"/>
  </si>
  <si>
    <t>うちぼり　れんと</t>
    <phoneticPr fontId="9" type="Hiragana"/>
  </si>
  <si>
    <t>バトルキングス準優勝、神奈川優勝</t>
    <rPh sb="7" eb="8">
      <t>じゅん</t>
    </rPh>
    <rPh sb="8" eb="10">
      <t>ゆうしょう</t>
    </rPh>
    <rPh sb="11" eb="14">
      <t>かながわ</t>
    </rPh>
    <rPh sb="14" eb="16">
      <t>ゆうしょう</t>
    </rPh>
    <phoneticPr fontId="9" type="Hiragana"/>
  </si>
  <si>
    <t>八木　一真</t>
    <rPh sb="0" eb="2">
      <t>やぎ</t>
    </rPh>
    <rPh sb="3" eb="4">
      <t>いち</t>
    </rPh>
    <rPh sb="4" eb="5">
      <t>ま</t>
    </rPh>
    <phoneticPr fontId="9" type="Hiragana"/>
  </si>
  <si>
    <t>やぎ　かずま</t>
    <phoneticPr fontId="9" type="Hiragana"/>
  </si>
  <si>
    <t>東日本初級３位</t>
    <rPh sb="0" eb="3">
      <t>ひがしにほん</t>
    </rPh>
    <rPh sb="3" eb="5">
      <t>しょきゅう</t>
    </rPh>
    <rPh sb="6" eb="7">
      <t>い</t>
    </rPh>
    <phoneticPr fontId="9" type="Hiragana"/>
  </si>
  <si>
    <t>島越　龍政</t>
    <rPh sb="0" eb="2">
      <t>しまこし</t>
    </rPh>
    <rPh sb="3" eb="4">
      <t>りゅう</t>
    </rPh>
    <rPh sb="4" eb="5">
      <t>せい</t>
    </rPh>
    <phoneticPr fontId="9" type="Hiragana"/>
  </si>
  <si>
    <t>中1</t>
    <rPh sb="0" eb="1">
      <t>なか</t>
    </rPh>
    <phoneticPr fontId="9" type="Hiragana"/>
  </si>
  <si>
    <t>バトルキングス３位</t>
    <rPh sb="8" eb="9">
      <t>い</t>
    </rPh>
    <phoneticPr fontId="9" type="Hiragana"/>
  </si>
  <si>
    <t>金村　遥真</t>
    <rPh sb="0" eb="2">
      <t>かなむら</t>
    </rPh>
    <rPh sb="3" eb="4">
      <t>はるか</t>
    </rPh>
    <rPh sb="4" eb="5">
      <t>ま</t>
    </rPh>
    <phoneticPr fontId="9" type="Hiragana"/>
  </si>
  <si>
    <t>かなむら　はるま</t>
    <phoneticPr fontId="9" type="Hiragana"/>
  </si>
  <si>
    <t>八木田　凌</t>
    <rPh sb="0" eb="3">
      <t>やぎた</t>
    </rPh>
    <rPh sb="4" eb="5">
      <t>りょう</t>
    </rPh>
    <phoneticPr fontId="9" type="Hiragana"/>
  </si>
  <si>
    <t>バトルキングス初級３位</t>
    <rPh sb="7" eb="9">
      <t>しょきゅう</t>
    </rPh>
    <rPh sb="10" eb="11">
      <t>い</t>
    </rPh>
    <phoneticPr fontId="9" type="Hiragana"/>
  </si>
  <si>
    <t>横田　雄太郎</t>
    <rPh sb="0" eb="2">
      <t>よこた</t>
    </rPh>
    <rPh sb="3" eb="6">
      <t>ゆうたろう</t>
    </rPh>
    <phoneticPr fontId="9" type="Hiragana"/>
  </si>
  <si>
    <t>女</t>
    <rPh sb="0" eb="1">
      <t>じょ</t>
    </rPh>
    <phoneticPr fontId="9" type="Hiragana"/>
  </si>
  <si>
    <t>MUGEN初級準優勝</t>
    <rPh sb="5" eb="7">
      <t>しょきゅう</t>
    </rPh>
    <rPh sb="7" eb="10">
      <t>じゅんゆうしょう</t>
    </rPh>
    <phoneticPr fontId="9" type="Hiragana"/>
  </si>
  <si>
    <t>小林　響心</t>
    <rPh sb="0" eb="2">
      <t>こばやし</t>
    </rPh>
    <rPh sb="3" eb="4">
      <t>ひび</t>
    </rPh>
    <rPh sb="4" eb="5">
      <t>こころ</t>
    </rPh>
    <phoneticPr fontId="9" type="Hiragana"/>
  </si>
  <si>
    <t>こばやし　ひびき</t>
    <phoneticPr fontId="9" type="Hiragana"/>
  </si>
  <si>
    <t>神奈川初級２位</t>
    <rPh sb="0" eb="3">
      <t>かながわ</t>
    </rPh>
    <rPh sb="3" eb="5">
      <t>しょきゅう</t>
    </rPh>
    <rPh sb="6" eb="7">
      <t>い</t>
    </rPh>
    <phoneticPr fontId="9" type="Hiragana"/>
  </si>
  <si>
    <t>平田　和樹</t>
    <rPh sb="0" eb="2">
      <t>ひらた</t>
    </rPh>
    <rPh sb="3" eb="5">
      <t>かずき</t>
    </rPh>
    <phoneticPr fontId="9" type="Hiragana"/>
  </si>
  <si>
    <t>関東初級３依</t>
    <rPh sb="0" eb="2">
      <t>かんとう</t>
    </rPh>
    <rPh sb="2" eb="4">
      <t>しょきゅう</t>
    </rPh>
    <rPh sb="5" eb="6">
      <t>い</t>
    </rPh>
    <phoneticPr fontId="9" type="Hiragana"/>
  </si>
  <si>
    <t>山口　拓巳</t>
    <rPh sb="0" eb="2">
      <t>やまぐち</t>
    </rPh>
    <rPh sb="3" eb="4">
      <t>たく</t>
    </rPh>
    <rPh sb="4" eb="5">
      <t>み</t>
    </rPh>
    <phoneticPr fontId="9" type="Hiragana"/>
  </si>
  <si>
    <t>矢代　愛登</t>
    <rPh sb="0" eb="2">
      <t>やしろ</t>
    </rPh>
    <rPh sb="3" eb="4">
      <t>あい</t>
    </rPh>
    <rPh sb="4" eb="5">
      <t>と</t>
    </rPh>
    <phoneticPr fontId="9" type="Hiragana"/>
  </si>
  <si>
    <t>渡邊　碧</t>
    <rPh sb="0" eb="2">
      <t>わたなべ</t>
    </rPh>
    <rPh sb="3" eb="4">
      <t>あおい</t>
    </rPh>
    <phoneticPr fontId="9" type="Hiragana"/>
  </si>
  <si>
    <t>細田　湊介</t>
    <rPh sb="0" eb="2">
      <t>ほそだ</t>
    </rPh>
    <rPh sb="3" eb="4">
      <t>みなと</t>
    </rPh>
    <rPh sb="4" eb="5">
      <t>すけ</t>
    </rPh>
    <phoneticPr fontId="9" type="Hiragana"/>
  </si>
  <si>
    <t>ほそだ　そうすけ</t>
    <phoneticPr fontId="9" type="Hiragana"/>
  </si>
  <si>
    <t>ゲンキチャレンジ初級３位</t>
    <rPh sb="8" eb="10">
      <t>しょきゅう</t>
    </rPh>
    <rPh sb="11" eb="12">
      <t>い</t>
    </rPh>
    <phoneticPr fontId="9" type="Hiragana"/>
  </si>
  <si>
    <t>平田　実咲</t>
    <rPh sb="0" eb="2">
      <t>ひらた</t>
    </rPh>
    <rPh sb="3" eb="4">
      <t>み</t>
    </rPh>
    <rPh sb="4" eb="5">
      <t>さき</t>
    </rPh>
    <phoneticPr fontId="9" type="Hiragana"/>
  </si>
  <si>
    <t>IBKO全国初中級優勝、バトルキングス初級２位</t>
    <rPh sb="4" eb="6">
      <t>ぜんこく</t>
    </rPh>
    <rPh sb="6" eb="9">
      <t>しょちゅうきゅう</t>
    </rPh>
    <rPh sb="9" eb="11">
      <t>ゆうしょう</t>
    </rPh>
    <rPh sb="19" eb="21">
      <t>しょきゅう</t>
    </rPh>
    <rPh sb="22" eb="23">
      <t>い</t>
    </rPh>
    <phoneticPr fontId="9" type="Hiragana"/>
  </si>
  <si>
    <t>池田　陸</t>
    <rPh sb="0" eb="2">
      <t>いけだ</t>
    </rPh>
    <rPh sb="3" eb="4">
      <t>りく</t>
    </rPh>
    <phoneticPr fontId="9" type="Hiragana"/>
  </si>
  <si>
    <t>MUGEN初級優勝</t>
    <rPh sb="5" eb="7">
      <t>しょきゅう</t>
    </rPh>
    <rPh sb="7" eb="9">
      <t>ゆうしょう</t>
    </rPh>
    <phoneticPr fontId="9" type="Hiragana"/>
  </si>
  <si>
    <t>渡邊　楓</t>
    <rPh sb="0" eb="2">
      <t>わたなべ</t>
    </rPh>
    <rPh sb="3" eb="4">
      <t>かえで</t>
    </rPh>
    <phoneticPr fontId="9" type="Hiragana"/>
  </si>
  <si>
    <t>ゲンキチャレンジ新人戦３位</t>
    <rPh sb="8" eb="11">
      <t>しんじんせん</t>
    </rPh>
    <rPh sb="12" eb="13">
      <t>い</t>
    </rPh>
    <phoneticPr fontId="9" type="Hiragana"/>
  </si>
  <si>
    <t>柳田　信吉</t>
    <rPh sb="0" eb="2">
      <t>やなぎだ</t>
    </rPh>
    <rPh sb="3" eb="4">
      <t>しん</t>
    </rPh>
    <rPh sb="4" eb="5">
      <t>きち</t>
    </rPh>
    <phoneticPr fontId="9" type="Hiragana"/>
  </si>
  <si>
    <t>真勇カップ3位</t>
    <rPh sb="0" eb="1">
      <t>しん</t>
    </rPh>
    <rPh sb="1" eb="2">
      <t>ゆう</t>
    </rPh>
    <rPh sb="6" eb="7">
      <t>い</t>
    </rPh>
    <phoneticPr fontId="9" type="Hiragana"/>
  </si>
  <si>
    <t>藤田　健司</t>
    <rPh sb="0" eb="2">
      <t>ふじた</t>
    </rPh>
    <rPh sb="3" eb="5">
      <t>けんじ</t>
    </rPh>
    <phoneticPr fontId="9" type="Hiragana"/>
  </si>
  <si>
    <t>古川　英虎　</t>
    <rPh sb="0" eb="2">
      <t>ふるかわ</t>
    </rPh>
    <rPh sb="3" eb="4">
      <t>えい</t>
    </rPh>
    <rPh sb="4" eb="5">
      <t>とら</t>
    </rPh>
    <phoneticPr fontId="9" type="Hiragana"/>
  </si>
  <si>
    <t>ふるかわ　えいと</t>
    <phoneticPr fontId="9" type="Hiragana"/>
  </si>
  <si>
    <t>永濱　悠太</t>
    <rPh sb="0" eb="2">
      <t>ながはま</t>
    </rPh>
    <rPh sb="3" eb="4">
      <t>ゆう</t>
    </rPh>
    <rPh sb="4" eb="5">
      <t>た</t>
    </rPh>
    <phoneticPr fontId="9" type="Hiragana"/>
  </si>
  <si>
    <t>無級</t>
    <rPh sb="0" eb="2">
      <t>むきゅう</t>
    </rPh>
    <phoneticPr fontId="9" type="Hiragana"/>
  </si>
  <si>
    <t>高1</t>
    <rPh sb="0" eb="1">
      <t>こう</t>
    </rPh>
    <phoneticPr fontId="9" type="Hiragana"/>
  </si>
  <si>
    <t>男</t>
    <rPh sb="0" eb="1">
      <t>お</t>
    </rPh>
    <phoneticPr fontId="9" type="Hiragana"/>
  </si>
  <si>
    <t>山本　啓奨</t>
    <rPh sb="0" eb="2">
      <t>やまもと</t>
    </rPh>
    <rPh sb="3" eb="4">
      <t>けい</t>
    </rPh>
    <rPh sb="4" eb="5">
      <t>しょう</t>
    </rPh>
    <phoneticPr fontId="9" type="Hiragana"/>
  </si>
  <si>
    <t>極真会館　横浜田中道場</t>
    <rPh sb="0" eb="2">
      <t>きょくしん</t>
    </rPh>
    <rPh sb="2" eb="4">
      <t>かいかん</t>
    </rPh>
    <rPh sb="5" eb="7">
      <t>よこはま</t>
    </rPh>
    <rPh sb="7" eb="9">
      <t>たなか</t>
    </rPh>
    <rPh sb="9" eb="11">
      <t>どうじょう</t>
    </rPh>
    <phoneticPr fontId="9" type="Hiragana"/>
  </si>
  <si>
    <t>男</t>
    <rPh sb="0" eb="1">
      <t>お</t>
    </rPh>
    <phoneticPr fontId="9" type="Hiragana"/>
  </si>
  <si>
    <t>山本　千隼</t>
    <rPh sb="0" eb="2">
      <t>やまもと</t>
    </rPh>
    <rPh sb="3" eb="4">
      <t>ち</t>
    </rPh>
    <rPh sb="4" eb="5">
      <t>はや</t>
    </rPh>
    <phoneticPr fontId="9" type="Hiragana"/>
  </si>
  <si>
    <t>年長</t>
    <rPh sb="0" eb="2">
      <t>ねんちょう</t>
    </rPh>
    <phoneticPr fontId="9" type="Hiragana"/>
  </si>
  <si>
    <t>石田　廉之介</t>
    <rPh sb="0" eb="2">
      <t>いしだ</t>
    </rPh>
    <rPh sb="3" eb="4">
      <t>れん</t>
    </rPh>
    <rPh sb="4" eb="5">
      <t>の</t>
    </rPh>
    <rPh sb="5" eb="6">
      <t>すけ</t>
    </rPh>
    <phoneticPr fontId="9" type="Hiragana"/>
  </si>
  <si>
    <t>士道館３位</t>
    <rPh sb="0" eb="1">
      <t>し</t>
    </rPh>
    <rPh sb="1" eb="2">
      <t>どう</t>
    </rPh>
    <rPh sb="2" eb="3">
      <t>かん</t>
    </rPh>
    <rPh sb="4" eb="5">
      <t>い</t>
    </rPh>
    <phoneticPr fontId="9" type="Hiragana"/>
  </si>
  <si>
    <t>石田　康之介</t>
    <rPh sb="0" eb="2">
      <t>いしだ</t>
    </rPh>
    <rPh sb="3" eb="6">
      <t>こうのすけ</t>
    </rPh>
    <phoneticPr fontId="9" type="Hiragana"/>
  </si>
  <si>
    <t>チャンピオンシップ４位、関東３位</t>
    <rPh sb="10" eb="11">
      <t>い</t>
    </rPh>
    <rPh sb="12" eb="14">
      <t>かんとう</t>
    </rPh>
    <rPh sb="15" eb="16">
      <t>い</t>
    </rPh>
    <phoneticPr fontId="9" type="Hiragana"/>
  </si>
  <si>
    <t>木嶋　大翔</t>
    <rPh sb="0" eb="2">
      <t>きじま</t>
    </rPh>
    <rPh sb="3" eb="4">
      <t>だい</t>
    </rPh>
    <rPh sb="4" eb="5">
      <t>しょう</t>
    </rPh>
    <phoneticPr fontId="9" type="Hiragana"/>
  </si>
  <si>
    <t>きじま　ひろと</t>
    <phoneticPr fontId="9" type="Hiragana"/>
  </si>
  <si>
    <t>福原　惺</t>
    <rPh sb="0" eb="2">
      <t>ふくはら</t>
    </rPh>
    <rPh sb="3" eb="4">
      <t>せい</t>
    </rPh>
    <phoneticPr fontId="9" type="Hiragana"/>
  </si>
  <si>
    <t>井上　瞬</t>
    <rPh sb="0" eb="2">
      <t>いのうえ</t>
    </rPh>
    <rPh sb="3" eb="4">
      <t>しゅん</t>
    </rPh>
    <phoneticPr fontId="9" type="Hiragana"/>
  </si>
  <si>
    <t>全極真　埼玉川口弥平道場</t>
    <rPh sb="0" eb="1">
      <t>ぜん</t>
    </rPh>
    <rPh sb="1" eb="3">
      <t>きょくしん</t>
    </rPh>
    <rPh sb="4" eb="6">
      <t>さいたま</t>
    </rPh>
    <rPh sb="6" eb="8">
      <t>かわぐち</t>
    </rPh>
    <rPh sb="8" eb="10">
      <t>やへい</t>
    </rPh>
    <rPh sb="10" eb="12">
      <t>どうじょう</t>
    </rPh>
    <phoneticPr fontId="9" type="Hiragana"/>
  </si>
  <si>
    <t>中1</t>
    <rPh sb="0" eb="1">
      <t>なか</t>
    </rPh>
    <phoneticPr fontId="9" type="Hiragana"/>
  </si>
  <si>
    <t>関東初級３位</t>
    <rPh sb="0" eb="2">
      <t>かんとう</t>
    </rPh>
    <rPh sb="2" eb="4">
      <t>しょきゅう</t>
    </rPh>
    <rPh sb="5" eb="6">
      <t>い</t>
    </rPh>
    <phoneticPr fontId="9" type="Hiragana"/>
  </si>
  <si>
    <t>出頭　夢叶</t>
    <rPh sb="0" eb="2">
      <t>しゅっとう</t>
    </rPh>
    <rPh sb="3" eb="4">
      <t>ゆめ</t>
    </rPh>
    <rPh sb="4" eb="5">
      <t>かな</t>
    </rPh>
    <phoneticPr fontId="9" type="Hiragana"/>
  </si>
  <si>
    <t>しゅっとう　ゆめと</t>
    <phoneticPr fontId="9" type="Hiragana"/>
  </si>
  <si>
    <t>佐々木　康平</t>
    <rPh sb="0" eb="3">
      <t>ささき</t>
    </rPh>
    <rPh sb="4" eb="6">
      <t>こうへい</t>
    </rPh>
    <phoneticPr fontId="9" type="Hiragana"/>
  </si>
  <si>
    <t>ささき　こうへい</t>
    <phoneticPr fontId="9" type="Hiragana"/>
  </si>
  <si>
    <t>佐々木　新太</t>
    <rPh sb="0" eb="3">
      <t>ささき</t>
    </rPh>
    <rPh sb="4" eb="5">
      <t>しん</t>
    </rPh>
    <rPh sb="5" eb="6">
      <t>た</t>
    </rPh>
    <phoneticPr fontId="9" type="Hiragana"/>
  </si>
  <si>
    <t>正木　瞭羽</t>
    <rPh sb="0" eb="2">
      <t>まさき</t>
    </rPh>
    <rPh sb="3" eb="4">
      <t>りょう</t>
    </rPh>
    <rPh sb="4" eb="5">
      <t>う</t>
    </rPh>
    <phoneticPr fontId="9" type="Hiragana"/>
  </si>
  <si>
    <t>中2</t>
    <rPh sb="0" eb="1">
      <t>なか</t>
    </rPh>
    <phoneticPr fontId="9" type="Hiragana"/>
  </si>
  <si>
    <t>正木　優羽</t>
    <rPh sb="0" eb="2">
      <t>まさき</t>
    </rPh>
    <rPh sb="3" eb="4">
      <t>ゆう</t>
    </rPh>
    <rPh sb="4" eb="5">
      <t>う</t>
    </rPh>
    <phoneticPr fontId="9" type="Hiragana"/>
  </si>
  <si>
    <t>まさき　ゆう</t>
    <phoneticPr fontId="9" type="Hiragana"/>
  </si>
  <si>
    <t>中2</t>
    <rPh sb="0" eb="1">
      <t>なか</t>
    </rPh>
    <phoneticPr fontId="9"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</si>
</sst>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General&quot;kg&quot;"/>
    <numFmt numFmtId="177" formatCode="General&quot;cm&quot;"/>
    <numFmt numFmtId="178" formatCode="0_);[Red]\(0\)"/>
    <numFmt numFmtId="179" formatCode="&quot;G-&quot;General"/>
    <numFmt numFmtId="180" formatCode="&quot;Ｃ-&quot;General"/>
    <numFmt numFmtId="181" formatCode="&quot;Ｍ-&quot;General"/>
    <numFmt numFmtId="182" formatCode="0.0_);[Red]\(0.0\)"/>
    <numFmt numFmtId="183" formatCode="0.0E+00"/>
    <numFmt numFmtId="184" formatCode="&quot;A-&quot;General"/>
    <numFmt numFmtId="185" formatCode="&quot;B-&quot;General"/>
    <numFmt numFmtId="186" formatCode="&quot;D-&quot;General"/>
    <numFmt numFmtId="187" formatCode="General&quot;才&quot;"/>
    <numFmt numFmtId="188" formatCode="0;[Red]0"/>
    <numFmt numFmtId="189" formatCode="&quot;Q-&quot;General"/>
    <numFmt numFmtId="190" formatCode="&quot;小&quot;General"/>
    <numFmt numFmtId="191" formatCode="General&quot;級&quot;"/>
    <numFmt numFmtId="192" formatCode="General&quot;名&quot;"/>
  </numFmts>
  <fonts count="57" x14ac:knownFonts="1">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sz val="14"/>
      <name val="ＭＳ Ｐゴシック"/>
      <family val="3"/>
      <charset val="128"/>
    </font>
    <font>
      <sz val="8"/>
      <name val="ＭＳ Ｐゴシック"/>
      <family val="3"/>
      <charset val="128"/>
    </font>
    <font>
      <sz val="10"/>
      <name val="ＭＳ Ｐゴシック"/>
      <family val="3"/>
      <charset val="128"/>
    </font>
    <font>
      <sz val="12"/>
      <color indexed="9"/>
      <name val="ＭＳ Ｐゴシック"/>
      <family val="3"/>
      <charset val="128"/>
    </font>
    <font>
      <sz val="24"/>
      <name val="ＭＳ Ｐゴシック"/>
      <family val="3"/>
      <charset val="128"/>
    </font>
    <font>
      <sz val="11"/>
      <color theme="1"/>
      <name val="游ゴシック"/>
      <family val="3"/>
      <charset val="128"/>
      <scheme val="minor"/>
    </font>
    <font>
      <sz val="12"/>
      <name val="Meiryo UI"/>
      <family val="3"/>
      <charset val="128"/>
    </font>
    <font>
      <sz val="10"/>
      <name val="Meiryo UI"/>
      <family val="3"/>
      <charset val="128"/>
    </font>
    <font>
      <b/>
      <sz val="12"/>
      <color theme="0"/>
      <name val="Meiryo UI"/>
      <family val="3"/>
      <charset val="128"/>
    </font>
    <font>
      <sz val="11"/>
      <name val="Meiryo UI"/>
      <family val="3"/>
      <charset val="128"/>
    </font>
    <font>
      <sz val="24"/>
      <color theme="0"/>
      <name val="HGPｺﾞｼｯｸE"/>
      <family val="3"/>
      <charset val="128"/>
    </font>
    <font>
      <b/>
      <sz val="16"/>
      <name val="Meiryo UI"/>
      <family val="3"/>
      <charset val="128"/>
    </font>
    <font>
      <sz val="10"/>
      <color theme="0"/>
      <name val="HGPｺﾞｼｯｸE"/>
      <family val="3"/>
      <charset val="128"/>
    </font>
    <font>
      <sz val="9"/>
      <name val="Meiryo UI"/>
      <family val="3"/>
      <charset val="128"/>
    </font>
    <font>
      <sz val="7"/>
      <name val="Meiryo UI"/>
      <family val="3"/>
      <charset val="128"/>
    </font>
    <font>
      <b/>
      <sz val="18"/>
      <color rgb="FF0070C0"/>
      <name val="Meiryo UI"/>
      <family val="3"/>
      <charset val="128"/>
    </font>
    <font>
      <b/>
      <sz val="11"/>
      <color theme="0"/>
      <name val="ＭＳ Ｐゴシック"/>
      <family val="3"/>
      <charset val="128"/>
    </font>
    <font>
      <b/>
      <sz val="12"/>
      <color theme="0"/>
      <name val="ＭＳ Ｐゴシック"/>
      <family val="3"/>
      <charset val="128"/>
    </font>
    <font>
      <sz val="11"/>
      <color theme="1"/>
      <name val="ＭＳ Ｐゴシック"/>
      <family val="3"/>
      <charset val="128"/>
    </font>
    <font>
      <sz val="9"/>
      <color indexed="9"/>
      <name val="Meiryo UI"/>
      <family val="3"/>
      <charset val="128"/>
    </font>
    <font>
      <b/>
      <sz val="50"/>
      <name val="HG正楷書体-PRO"/>
      <family val="4"/>
      <charset val="128"/>
    </font>
    <font>
      <b/>
      <sz val="36"/>
      <color theme="1"/>
      <name val="HG正楷書体-PRO"/>
      <family val="4"/>
      <charset val="128"/>
    </font>
    <font>
      <b/>
      <sz val="50"/>
      <color theme="1"/>
      <name val="HG正楷書体-PRO"/>
      <family val="4"/>
      <charset val="128"/>
    </font>
    <font>
      <sz val="11"/>
      <color rgb="FF000000"/>
      <name val="ＭＳ Ｐゴシック"/>
      <family val="2"/>
      <charset val="128"/>
    </font>
    <font>
      <sz val="40"/>
      <color theme="0"/>
      <name val="HGP創英角ｺﾞｼｯｸUB"/>
      <family val="3"/>
      <charset val="128"/>
    </font>
    <font>
      <b/>
      <sz val="16"/>
      <color theme="0"/>
      <name val="Meiryo UI"/>
      <family val="3"/>
      <charset val="128"/>
    </font>
    <font>
      <b/>
      <sz val="36"/>
      <name val="HG正楷書体-PRO"/>
      <family val="4"/>
      <charset val="128"/>
    </font>
    <font>
      <sz val="100"/>
      <name val="HGP創英角ｺﾞｼｯｸUB"/>
      <family val="3"/>
      <charset val="128"/>
    </font>
    <font>
      <sz val="99"/>
      <name val="HGP創英角ｺﾞｼｯｸUB"/>
      <family val="3"/>
      <charset val="128"/>
    </font>
    <font>
      <sz val="90"/>
      <name val="HGP創英角ｺﾞｼｯｸUB"/>
      <family val="3"/>
      <charset val="128"/>
    </font>
    <font>
      <b/>
      <sz val="11"/>
      <color theme="1"/>
      <name val="ＭＳ Ｐゴシック"/>
      <family val="3"/>
      <charset val="128"/>
    </font>
    <font>
      <sz val="11"/>
      <color theme="0"/>
      <name val="ＭＳ Ｐゴシック"/>
      <family val="3"/>
      <charset val="128"/>
    </font>
    <font>
      <sz val="8"/>
      <name val="Meiryo UI"/>
      <family val="3"/>
      <charset val="128"/>
    </font>
    <font>
      <sz val="6"/>
      <name val="Meiryo UI"/>
      <family val="3"/>
      <charset val="128"/>
    </font>
    <font>
      <sz val="38"/>
      <color theme="0"/>
      <name val="HGP創英角ｺﾞｼｯｸUB"/>
      <family val="3"/>
      <charset val="128"/>
    </font>
    <font>
      <sz val="11"/>
      <name val="HG正楷書体-PRO"/>
      <family val="4"/>
      <charset val="128"/>
    </font>
    <font>
      <b/>
      <sz val="53"/>
      <color theme="1"/>
      <name val="HG正楷書体-PRO"/>
      <family val="4"/>
      <charset val="128"/>
    </font>
    <font>
      <b/>
      <sz val="65"/>
      <name val="HG正楷書体-PRO"/>
      <family val="4"/>
      <charset val="128"/>
    </font>
    <font>
      <b/>
      <sz val="30"/>
      <name val="HG正楷書体-PRO"/>
      <family val="4"/>
      <charset val="128"/>
    </font>
    <font>
      <sz val="36"/>
      <name val="HG正楷書体-PRO"/>
      <family val="4"/>
      <charset val="128"/>
    </font>
    <font>
      <sz val="22"/>
      <name val="HG正楷書体-PRO"/>
      <family val="4"/>
      <charset val="128"/>
    </font>
    <font>
      <sz val="50"/>
      <color theme="1"/>
      <name val="HG正楷書体-PRO"/>
      <family val="4"/>
      <charset val="128"/>
    </font>
    <font>
      <sz val="11"/>
      <color theme="0" tint="-0.34998626667073579"/>
      <name val="HG正楷書体-PRO"/>
      <family val="4"/>
      <charset val="128"/>
    </font>
    <font>
      <sz val="28"/>
      <name val="HG正楷書体-PRO"/>
      <family val="4"/>
      <charset val="128"/>
    </font>
    <font>
      <sz val="36"/>
      <color theme="1"/>
      <name val="HG正楷書体-PRO"/>
      <family val="4"/>
      <charset val="128"/>
    </font>
    <font>
      <b/>
      <sz val="8"/>
      <color theme="0"/>
      <name val="ＭＳ Ｐゴシック"/>
      <family val="3"/>
      <charset val="128"/>
    </font>
    <font>
      <b/>
      <sz val="16"/>
      <color theme="0"/>
      <name val="ＭＳ Ｐゴシック"/>
      <family val="3"/>
      <charset val="128"/>
    </font>
    <font>
      <b/>
      <sz val="16"/>
      <name val="ＭＳ Ｐゴシック"/>
      <family val="3"/>
      <charset val="128"/>
    </font>
    <font>
      <b/>
      <sz val="18"/>
      <color theme="4"/>
      <name val="Meiryo UI"/>
      <family val="3"/>
      <charset val="128"/>
    </font>
    <font>
      <b/>
      <sz val="18"/>
      <color rgb="FF00B050"/>
      <name val="Meiryo UI"/>
      <family val="3"/>
      <charset val="128"/>
    </font>
    <font>
      <sz val="9"/>
      <color theme="1"/>
      <name val="ＭＳ Ｐゴシック"/>
      <family val="3"/>
      <charset val="128"/>
    </font>
    <font>
      <sz val="9"/>
      <name val="ＭＳ Ｐゴシック"/>
      <family val="3"/>
      <charset val="128"/>
    </font>
    <font>
      <b/>
      <sz val="11"/>
      <color rgb="FFFF0000"/>
      <name val="ＭＳ Ｐゴシック"/>
      <family val="3"/>
      <charset val="128"/>
    </font>
  </fonts>
  <fills count="11">
    <fill>
      <patternFill patternType="none"/>
    </fill>
    <fill>
      <patternFill patternType="gray125"/>
    </fill>
    <fill>
      <patternFill patternType="solid">
        <fgColor theme="0" tint="-0.499984740745262"/>
        <bgColor indexed="64"/>
      </patternFill>
    </fill>
    <fill>
      <patternFill patternType="solid">
        <fgColor theme="1"/>
        <bgColor indexed="64"/>
      </patternFill>
    </fill>
    <fill>
      <patternFill patternType="solid">
        <fgColor rgb="FFFFFF00"/>
        <bgColor indexed="64"/>
      </patternFill>
    </fill>
    <fill>
      <patternFill patternType="solid">
        <fgColor theme="4"/>
        <bgColor theme="4"/>
      </patternFill>
    </fill>
    <fill>
      <patternFill patternType="solid">
        <fgColor theme="9" tint="0.39997558519241921"/>
        <bgColor theme="4"/>
      </patternFill>
    </fill>
    <fill>
      <patternFill patternType="solid">
        <fgColor theme="9" tint="0.39997558519241921"/>
        <bgColor indexed="64"/>
      </patternFill>
    </fill>
    <fill>
      <patternFill patternType="solid">
        <fgColor theme="4"/>
        <bgColor indexed="64"/>
      </patternFill>
    </fill>
    <fill>
      <patternFill patternType="solid">
        <fgColor theme="0"/>
        <bgColor indexed="64"/>
      </patternFill>
    </fill>
    <fill>
      <patternFill patternType="solid">
        <fgColor theme="0" tint="-0.3499862666707357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s>
  <cellStyleXfs count="4">
    <xf numFmtId="0" fontId="0" fillId="0" borderId="0">
      <alignment vertical="center"/>
    </xf>
    <xf numFmtId="0" fontId="1" fillId="0" borderId="0"/>
    <xf numFmtId="0" fontId="1" fillId="0" borderId="0"/>
    <xf numFmtId="0" fontId="9" fillId="0" borderId="0">
      <alignment vertical="center"/>
    </xf>
  </cellStyleXfs>
  <cellXfs count="435">
    <xf numFmtId="0" fontId="0" fillId="0" borderId="0" xfId="0">
      <alignment vertical="center"/>
    </xf>
    <xf numFmtId="0" fontId="0" fillId="0" borderId="0" xfId="0" applyAlignment="1">
      <alignment horizontal="center" vertical="center"/>
    </xf>
    <xf numFmtId="0" fontId="0" fillId="0" borderId="0" xfId="2" applyFont="1" applyAlignment="1">
      <alignment vertical="center"/>
    </xf>
    <xf numFmtId="0" fontId="0" fillId="0" borderId="7" xfId="2" applyFont="1" applyBorder="1" applyAlignment="1">
      <alignment vertical="center"/>
    </xf>
    <xf numFmtId="0" fontId="7" fillId="0" borderId="0" xfId="2" applyFont="1" applyAlignment="1">
      <alignment horizontal="center" vertical="center"/>
    </xf>
    <xf numFmtId="0" fontId="4" fillId="0" borderId="0" xfId="2" applyFont="1" applyAlignment="1">
      <alignment vertical="center"/>
    </xf>
    <xf numFmtId="0" fontId="3" fillId="0" borderId="2" xfId="2" applyFont="1" applyBorder="1" applyAlignment="1">
      <alignment vertical="center"/>
    </xf>
    <xf numFmtId="0" fontId="9" fillId="0" borderId="0" xfId="3">
      <alignment vertical="center"/>
    </xf>
    <xf numFmtId="0" fontId="0" fillId="0" borderId="0" xfId="0" applyAlignment="1">
      <alignment horizontal="left" vertical="center"/>
    </xf>
    <xf numFmtId="0" fontId="5" fillId="0" borderId="0" xfId="2" applyFont="1" applyAlignment="1">
      <alignment vertical="center"/>
    </xf>
    <xf numFmtId="0" fontId="12" fillId="0" borderId="0" xfId="2" applyFont="1" applyAlignment="1">
      <alignment vertical="center"/>
    </xf>
    <xf numFmtId="0" fontId="13" fillId="0" borderId="0" xfId="2" applyFont="1" applyAlignment="1">
      <alignment vertical="center"/>
    </xf>
    <xf numFmtId="0" fontId="8" fillId="0" borderId="0" xfId="2" applyFont="1" applyAlignment="1">
      <alignment vertical="center"/>
    </xf>
    <xf numFmtId="0" fontId="8" fillId="0" borderId="5" xfId="2" applyFont="1" applyBorder="1" applyAlignment="1">
      <alignment vertical="center"/>
    </xf>
    <xf numFmtId="0" fontId="9" fillId="0" borderId="1" xfId="3" applyBorder="1">
      <alignment vertical="center"/>
    </xf>
    <xf numFmtId="0" fontId="17" fillId="0" borderId="0" xfId="2" applyFont="1" applyAlignment="1">
      <alignment horizontal="left" vertical="center"/>
    </xf>
    <xf numFmtId="0" fontId="17" fillId="0" borderId="0" xfId="2" applyFont="1" applyAlignment="1">
      <alignment vertical="center" wrapText="1"/>
    </xf>
    <xf numFmtId="0" fontId="3" fillId="0" borderId="10" xfId="2" applyFont="1" applyBorder="1" applyAlignment="1">
      <alignment vertical="center"/>
    </xf>
    <xf numFmtId="0" fontId="0" fillId="4" borderId="0" xfId="0" applyFill="1">
      <alignment vertical="center"/>
    </xf>
    <xf numFmtId="0" fontId="9" fillId="7" borderId="1" xfId="3" applyFill="1" applyBorder="1" applyAlignment="1">
      <alignment horizontal="center" vertical="center"/>
    </xf>
    <xf numFmtId="0" fontId="9" fillId="4" borderId="1" xfId="3" applyFill="1" applyBorder="1" applyAlignment="1">
      <alignment horizontal="center" vertical="center"/>
    </xf>
    <xf numFmtId="49" fontId="21" fillId="5" borderId="11" xfId="0" applyNumberFormat="1" applyFont="1" applyFill="1" applyBorder="1" applyAlignment="1">
      <alignment horizontal="center" vertical="center" wrapText="1"/>
    </xf>
    <xf numFmtId="0" fontId="0" fillId="0" borderId="2" xfId="0" applyBorder="1">
      <alignment vertical="center"/>
    </xf>
    <xf numFmtId="0" fontId="12" fillId="0" borderId="7" xfId="2" applyFont="1" applyBorder="1" applyAlignment="1">
      <alignment vertical="center"/>
    </xf>
    <xf numFmtId="0" fontId="11" fillId="0" borderId="0" xfId="2" applyFont="1" applyAlignment="1">
      <alignment vertical="center"/>
    </xf>
    <xf numFmtId="0" fontId="6" fillId="0" borderId="0" xfId="0" applyFont="1">
      <alignment vertical="center"/>
    </xf>
    <xf numFmtId="0" fontId="6" fillId="0" borderId="7" xfId="0" applyFont="1" applyBorder="1">
      <alignment vertical="center"/>
    </xf>
    <xf numFmtId="0" fontId="6" fillId="0" borderId="5" xfId="0" applyFont="1" applyBorder="1">
      <alignment vertical="center"/>
    </xf>
    <xf numFmtId="0" fontId="6" fillId="0" borderId="2" xfId="0" applyFont="1" applyBorder="1">
      <alignment vertical="center"/>
    </xf>
    <xf numFmtId="0" fontId="6" fillId="0" borderId="8" xfId="0" applyFont="1" applyBorder="1">
      <alignment vertical="center"/>
    </xf>
    <xf numFmtId="0" fontId="0" fillId="0" borderId="10" xfId="0" applyBorder="1">
      <alignment vertical="center"/>
    </xf>
    <xf numFmtId="0" fontId="0" fillId="0" borderId="4" xfId="0" applyBorder="1">
      <alignment vertical="center"/>
    </xf>
    <xf numFmtId="0" fontId="12" fillId="0" borderId="10" xfId="2" applyFont="1" applyBorder="1" applyAlignment="1">
      <alignment vertical="center"/>
    </xf>
    <xf numFmtId="0" fontId="12" fillId="0" borderId="9" xfId="2" applyFont="1" applyBorder="1" applyAlignment="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177" fontId="18" fillId="0" borderId="10" xfId="2" applyNumberFormat="1" applyFont="1" applyBorder="1" applyAlignment="1">
      <alignment vertical="center" shrinkToFit="1"/>
    </xf>
    <xf numFmtId="0" fontId="6" fillId="0" borderId="3" xfId="0" applyFont="1" applyBorder="1">
      <alignment vertical="center"/>
    </xf>
    <xf numFmtId="0" fontId="0" fillId="0" borderId="3" xfId="0" applyBorder="1">
      <alignment vertical="center"/>
    </xf>
    <xf numFmtId="0" fontId="18" fillId="0" borderId="5" xfId="2" applyFont="1" applyBorder="1" applyAlignment="1">
      <alignment vertical="center"/>
    </xf>
    <xf numFmtId="0" fontId="0" fillId="0" borderId="5" xfId="0" applyBorder="1">
      <alignment vertical="center"/>
    </xf>
    <xf numFmtId="0" fontId="10" fillId="0" borderId="8" xfId="2" applyFont="1" applyBorder="1" applyAlignment="1">
      <alignment vertical="center" shrinkToFit="1"/>
    </xf>
    <xf numFmtId="180" fontId="17" fillId="0" borderId="0" xfId="2" applyNumberFormat="1" applyFont="1" applyAlignment="1">
      <alignment vertical="center"/>
    </xf>
    <xf numFmtId="0" fontId="17" fillId="0" borderId="0" xfId="2" applyFont="1" applyAlignment="1">
      <alignment vertical="center"/>
    </xf>
    <xf numFmtId="0" fontId="23" fillId="0" borderId="0" xfId="2" applyFont="1" applyAlignment="1">
      <alignment vertical="center"/>
    </xf>
    <xf numFmtId="180" fontId="17" fillId="0" borderId="10" xfId="2" applyNumberFormat="1" applyFont="1" applyBorder="1" applyAlignment="1">
      <alignment vertical="center"/>
    </xf>
    <xf numFmtId="0" fontId="17" fillId="0" borderId="0" xfId="0" applyFont="1">
      <alignment vertical="center"/>
    </xf>
    <xf numFmtId="0" fontId="17" fillId="0" borderId="7" xfId="2" applyFont="1" applyBorder="1" applyAlignment="1">
      <alignment vertical="center"/>
    </xf>
    <xf numFmtId="0" fontId="23" fillId="0" borderId="0" xfId="2" applyFont="1" applyAlignment="1">
      <alignment horizontal="center" vertical="center"/>
    </xf>
    <xf numFmtId="180" fontId="17" fillId="0" borderId="7" xfId="0" applyNumberFormat="1" applyFont="1" applyBorder="1">
      <alignment vertical="center"/>
    </xf>
    <xf numFmtId="181" fontId="17" fillId="0" borderId="5" xfId="0" applyNumberFormat="1" applyFont="1" applyBorder="1">
      <alignment vertical="center"/>
    </xf>
    <xf numFmtId="181" fontId="17" fillId="0" borderId="7" xfId="0" applyNumberFormat="1" applyFont="1" applyBorder="1">
      <alignment vertical="center"/>
    </xf>
    <xf numFmtId="181" fontId="17" fillId="0" borderId="0" xfId="0" applyNumberFormat="1" applyFont="1">
      <alignment vertical="center"/>
    </xf>
    <xf numFmtId="181" fontId="17" fillId="0" borderId="3" xfId="0" applyNumberFormat="1" applyFont="1" applyBorder="1">
      <alignment vertical="center"/>
    </xf>
    <xf numFmtId="181" fontId="17" fillId="0" borderId="2" xfId="0" applyNumberFormat="1" applyFont="1" applyBorder="1">
      <alignment vertical="center"/>
    </xf>
    <xf numFmtId="0" fontId="17" fillId="0" borderId="2" xfId="2" applyFont="1" applyBorder="1" applyAlignment="1">
      <alignment vertical="center"/>
    </xf>
    <xf numFmtId="179" fontId="17" fillId="0" borderId="0" xfId="2" applyNumberFormat="1" applyFont="1" applyAlignment="1">
      <alignment horizontal="left" vertical="center"/>
    </xf>
    <xf numFmtId="179" fontId="17" fillId="0" borderId="7" xfId="2" applyNumberFormat="1" applyFont="1" applyBorder="1" applyAlignment="1">
      <alignment vertical="center"/>
    </xf>
    <xf numFmtId="179" fontId="17" fillId="0" borderId="0" xfId="2" applyNumberFormat="1" applyFont="1" applyAlignment="1">
      <alignment vertical="center"/>
    </xf>
    <xf numFmtId="179" fontId="23" fillId="0" borderId="0" xfId="2" applyNumberFormat="1" applyFont="1" applyAlignment="1">
      <alignment horizontal="center" vertical="center"/>
    </xf>
    <xf numFmtId="179" fontId="17" fillId="0" borderId="0" xfId="0" applyNumberFormat="1" applyFont="1">
      <alignment vertical="center"/>
    </xf>
    <xf numFmtId="179" fontId="17" fillId="0" borderId="5" xfId="2" applyNumberFormat="1" applyFont="1" applyBorder="1" applyAlignment="1">
      <alignment vertical="center"/>
    </xf>
    <xf numFmtId="179" fontId="23" fillId="0" borderId="0" xfId="2" applyNumberFormat="1" applyFont="1" applyAlignment="1">
      <alignment vertical="center"/>
    </xf>
    <xf numFmtId="179" fontId="17" fillId="0" borderId="8" xfId="2" applyNumberFormat="1" applyFont="1" applyBorder="1" applyAlignment="1">
      <alignment vertical="center"/>
    </xf>
    <xf numFmtId="179" fontId="23" fillId="0" borderId="7" xfId="2" applyNumberFormat="1" applyFont="1" applyBorder="1" applyAlignment="1">
      <alignment horizontal="center" vertical="center"/>
    </xf>
    <xf numFmtId="179" fontId="17" fillId="0" borderId="9" xfId="2" applyNumberFormat="1" applyFont="1" applyBorder="1" applyAlignment="1">
      <alignment vertical="center"/>
    </xf>
    <xf numFmtId="180" fontId="17" fillId="0" borderId="9" xfId="0" applyNumberFormat="1" applyFont="1" applyBorder="1">
      <alignment vertical="center"/>
    </xf>
    <xf numFmtId="180" fontId="17" fillId="0" borderId="8" xfId="0" applyNumberFormat="1" applyFont="1" applyBorder="1">
      <alignment vertical="center"/>
    </xf>
    <xf numFmtId="0" fontId="24" fillId="0" borderId="0" xfId="0" applyFont="1" applyAlignment="1">
      <alignment textRotation="255" shrinkToFit="1"/>
    </xf>
    <xf numFmtId="0" fontId="24" fillId="0" borderId="0" xfId="0" applyFont="1">
      <alignment vertical="center"/>
    </xf>
    <xf numFmtId="0" fontId="22" fillId="0" borderId="1" xfId="0" applyFont="1" applyBorder="1" applyAlignment="1">
      <alignment horizontal="center" vertical="center"/>
    </xf>
    <xf numFmtId="49" fontId="22" fillId="0" borderId="1" xfId="0" applyNumberFormat="1" applyFont="1" applyBorder="1" applyAlignment="1">
      <alignment horizontal="left" vertical="center"/>
    </xf>
    <xf numFmtId="49" fontId="27" fillId="0" borderId="1" xfId="0" applyNumberFormat="1" applyFont="1" applyBorder="1" applyAlignment="1">
      <alignment horizontal="left" vertical="center"/>
    </xf>
    <xf numFmtId="0" fontId="22" fillId="0" borderId="1" xfId="0" applyFont="1" applyBorder="1" applyAlignment="1">
      <alignment horizontal="left" vertical="center"/>
    </xf>
    <xf numFmtId="178" fontId="22" fillId="0" borderId="1" xfId="0" applyNumberFormat="1" applyFont="1" applyBorder="1" applyAlignment="1">
      <alignment horizontal="center" vertical="center"/>
    </xf>
    <xf numFmtId="0" fontId="6" fillId="0" borderId="0" xfId="2" applyFont="1" applyAlignment="1">
      <alignment vertical="center"/>
    </xf>
    <xf numFmtId="0" fontId="10" fillId="0" borderId="0" xfId="2" applyFont="1" applyAlignment="1">
      <alignment vertical="center" shrinkToFit="1"/>
    </xf>
    <xf numFmtId="176" fontId="18" fillId="0" borderId="0" xfId="2" applyNumberFormat="1" applyFont="1" applyAlignment="1">
      <alignment vertical="center"/>
    </xf>
    <xf numFmtId="177" fontId="18" fillId="0" borderId="0" xfId="2" applyNumberFormat="1" applyFont="1" applyAlignment="1">
      <alignment vertical="center" shrinkToFit="1"/>
    </xf>
    <xf numFmtId="0" fontId="11" fillId="0" borderId="0" xfId="2" applyFont="1" applyAlignment="1">
      <alignment horizontal="center" vertical="center"/>
    </xf>
    <xf numFmtId="0" fontId="6" fillId="0" borderId="0" xfId="2" applyFont="1" applyAlignment="1">
      <alignment horizontal="center" vertical="center"/>
    </xf>
    <xf numFmtId="0" fontId="18" fillId="0" borderId="0" xfId="2" applyFont="1" applyAlignment="1">
      <alignment vertical="center" shrinkToFit="1"/>
    </xf>
    <xf numFmtId="0" fontId="3" fillId="0" borderId="0" xfId="2" applyFont="1" applyAlignment="1">
      <alignment horizontal="center" vertical="center"/>
    </xf>
    <xf numFmtId="0" fontId="3" fillId="0" borderId="0" xfId="2" applyFont="1" applyAlignment="1">
      <alignment vertical="center"/>
    </xf>
    <xf numFmtId="0" fontId="3" fillId="0" borderId="0" xfId="2" applyFont="1" applyAlignment="1">
      <alignment horizontal="left" vertical="center"/>
    </xf>
    <xf numFmtId="0" fontId="20" fillId="5" borderId="8" xfId="0" applyFont="1" applyFill="1" applyBorder="1" applyAlignment="1">
      <alignment horizontal="center" vertical="center" wrapText="1"/>
    </xf>
    <xf numFmtId="49" fontId="20" fillId="5" borderId="11" xfId="0" applyNumberFormat="1" applyFont="1" applyFill="1" applyBorder="1" applyAlignment="1">
      <alignment horizontal="center" vertical="center" wrapText="1"/>
    </xf>
    <xf numFmtId="182" fontId="20" fillId="5" borderId="11" xfId="1" applyNumberFormat="1" applyFont="1" applyFill="1" applyBorder="1" applyAlignment="1">
      <alignment horizontal="center" vertical="center" wrapText="1"/>
    </xf>
    <xf numFmtId="183" fontId="20" fillId="5" borderId="11" xfId="0" applyNumberFormat="1" applyFont="1" applyFill="1" applyBorder="1" applyAlignment="1">
      <alignment horizontal="center" vertical="center" wrapText="1"/>
    </xf>
    <xf numFmtId="178" fontId="20" fillId="5" borderId="11" xfId="0" applyNumberFormat="1" applyFont="1" applyFill="1" applyBorder="1" applyAlignment="1">
      <alignment horizontal="center" vertical="center" wrapText="1"/>
    </xf>
    <xf numFmtId="0" fontId="20" fillId="5" borderId="11" xfId="0" applyFont="1" applyFill="1" applyBorder="1" applyAlignment="1">
      <alignment horizontal="center" vertical="center" wrapText="1"/>
    </xf>
    <xf numFmtId="49" fontId="20" fillId="5" borderId="11" xfId="0" applyNumberFormat="1" applyFont="1" applyFill="1" applyBorder="1" applyAlignment="1">
      <alignment horizontal="center" vertical="center"/>
    </xf>
    <xf numFmtId="0" fontId="18" fillId="0" borderId="0" xfId="2" applyFont="1" applyAlignment="1">
      <alignment vertical="center"/>
    </xf>
    <xf numFmtId="0" fontId="6" fillId="0" borderId="0" xfId="2" applyFont="1" applyAlignment="1">
      <alignment horizontal="left" vertical="center"/>
    </xf>
    <xf numFmtId="0" fontId="10" fillId="0" borderId="5" xfId="2" applyFont="1" applyBorder="1" applyAlignment="1">
      <alignment vertical="center" shrinkToFit="1"/>
    </xf>
    <xf numFmtId="0" fontId="12" fillId="0" borderId="0" xfId="2" applyFont="1" applyAlignment="1">
      <alignment horizontal="center" vertical="center"/>
    </xf>
    <xf numFmtId="0" fontId="17" fillId="0" borderId="0" xfId="2" applyFont="1" applyAlignment="1">
      <alignment vertical="center" shrinkToFit="1"/>
    </xf>
    <xf numFmtId="177" fontId="18" fillId="0" borderId="0" xfId="2" applyNumberFormat="1" applyFont="1" applyAlignment="1">
      <alignment horizontal="center" vertical="center" shrinkToFit="1"/>
    </xf>
    <xf numFmtId="0" fontId="10" fillId="0" borderId="7" xfId="2" applyFont="1" applyBorder="1" applyAlignment="1">
      <alignment vertical="center" shrinkToFit="1"/>
    </xf>
    <xf numFmtId="176" fontId="18" fillId="0" borderId="0" xfId="2" applyNumberFormat="1" applyFont="1" applyAlignment="1">
      <alignment horizontal="center" vertical="center"/>
    </xf>
    <xf numFmtId="0" fontId="10" fillId="0" borderId="0" xfId="2" applyFont="1" applyAlignment="1">
      <alignment horizontal="left" vertical="center" shrinkToFit="1"/>
    </xf>
    <xf numFmtId="184" fontId="0" fillId="0" borderId="0" xfId="0" applyNumberFormat="1">
      <alignment vertical="center"/>
    </xf>
    <xf numFmtId="184" fontId="0" fillId="0" borderId="2" xfId="0" applyNumberFormat="1" applyBorder="1">
      <alignment vertical="center"/>
    </xf>
    <xf numFmtId="184" fontId="0" fillId="0" borderId="3" xfId="0" applyNumberFormat="1" applyBorder="1">
      <alignment vertical="center"/>
    </xf>
    <xf numFmtId="184" fontId="0" fillId="0" borderId="5" xfId="0" applyNumberFormat="1" applyBorder="1">
      <alignment vertical="center"/>
    </xf>
    <xf numFmtId="184" fontId="0" fillId="0" borderId="7" xfId="0" applyNumberFormat="1" applyBorder="1">
      <alignment vertical="center"/>
    </xf>
    <xf numFmtId="184" fontId="0" fillId="0" borderId="8" xfId="0" applyNumberFormat="1" applyBorder="1">
      <alignment vertical="center"/>
    </xf>
    <xf numFmtId="184" fontId="17" fillId="0" borderId="0" xfId="2" applyNumberFormat="1" applyFont="1" applyAlignment="1">
      <alignment horizontal="center" vertical="center"/>
    </xf>
    <xf numFmtId="184" fontId="17" fillId="0" borderId="0" xfId="2" applyNumberFormat="1" applyFont="1" applyAlignment="1">
      <alignment vertical="center"/>
    </xf>
    <xf numFmtId="184" fontId="17" fillId="0" borderId="5" xfId="2" applyNumberFormat="1" applyFont="1" applyBorder="1" applyAlignment="1">
      <alignment vertical="center"/>
    </xf>
    <xf numFmtId="185" fontId="0" fillId="0" borderId="0" xfId="0" applyNumberFormat="1">
      <alignment vertical="center"/>
    </xf>
    <xf numFmtId="185" fontId="0" fillId="0" borderId="2" xfId="0" applyNumberFormat="1" applyBorder="1">
      <alignment vertical="center"/>
    </xf>
    <xf numFmtId="185" fontId="17" fillId="0" borderId="2" xfId="2" applyNumberFormat="1" applyFont="1" applyBorder="1" applyAlignment="1">
      <alignment vertical="center"/>
    </xf>
    <xf numFmtId="185" fontId="17" fillId="0" borderId="3" xfId="2" applyNumberFormat="1" applyFont="1" applyBorder="1" applyAlignment="1">
      <alignment vertical="center"/>
    </xf>
    <xf numFmtId="185" fontId="17" fillId="0" borderId="0" xfId="2" applyNumberFormat="1" applyFont="1" applyAlignment="1">
      <alignment vertical="center"/>
    </xf>
    <xf numFmtId="185" fontId="17" fillId="0" borderId="5" xfId="2" applyNumberFormat="1" applyFont="1" applyBorder="1" applyAlignment="1">
      <alignment vertical="center"/>
    </xf>
    <xf numFmtId="185" fontId="0" fillId="0" borderId="3" xfId="0" applyNumberFormat="1" applyBorder="1">
      <alignment vertical="center"/>
    </xf>
    <xf numFmtId="185" fontId="17" fillId="0" borderId="7" xfId="2" applyNumberFormat="1" applyFont="1" applyBorder="1" applyAlignment="1">
      <alignment vertical="center"/>
    </xf>
    <xf numFmtId="185" fontId="23" fillId="0" borderId="7" xfId="2" applyNumberFormat="1" applyFont="1" applyBorder="1" applyAlignment="1">
      <alignment horizontal="center" vertical="center"/>
    </xf>
    <xf numFmtId="185" fontId="0" fillId="0" borderId="5" xfId="0" applyNumberFormat="1" applyBorder="1">
      <alignment vertical="center"/>
    </xf>
    <xf numFmtId="185" fontId="23" fillId="0" borderId="3" xfId="2" applyNumberFormat="1" applyFont="1" applyBorder="1" applyAlignment="1">
      <alignment horizontal="center" vertical="center"/>
    </xf>
    <xf numFmtId="185" fontId="17" fillId="0" borderId="8" xfId="2" applyNumberFormat="1" applyFont="1" applyBorder="1" applyAlignment="1">
      <alignment vertical="center"/>
    </xf>
    <xf numFmtId="185" fontId="23" fillId="0" borderId="0" xfId="2" applyNumberFormat="1" applyFont="1" applyAlignment="1">
      <alignment horizontal="center" vertical="center"/>
    </xf>
    <xf numFmtId="185" fontId="23" fillId="0" borderId="5" xfId="2" applyNumberFormat="1" applyFont="1" applyBorder="1" applyAlignment="1">
      <alignment horizontal="center" vertical="center"/>
    </xf>
    <xf numFmtId="185" fontId="23" fillId="0" borderId="8" xfId="2" applyNumberFormat="1" applyFont="1" applyBorder="1" applyAlignment="1">
      <alignment horizontal="center" vertical="center"/>
    </xf>
    <xf numFmtId="185" fontId="0" fillId="0" borderId="7" xfId="0" applyNumberFormat="1" applyBorder="1">
      <alignment vertical="center"/>
    </xf>
    <xf numFmtId="185" fontId="0" fillId="0" borderId="8" xfId="0" applyNumberFormat="1" applyBorder="1">
      <alignment vertical="center"/>
    </xf>
    <xf numFmtId="185" fontId="17" fillId="0" borderId="0" xfId="0" applyNumberFormat="1" applyFont="1">
      <alignment vertical="center"/>
    </xf>
    <xf numFmtId="185" fontId="0" fillId="0" borderId="4" xfId="0" applyNumberFormat="1" applyBorder="1">
      <alignment vertical="center"/>
    </xf>
    <xf numFmtId="185" fontId="0" fillId="0" borderId="10" xfId="0" applyNumberFormat="1" applyBorder="1">
      <alignment vertical="center"/>
    </xf>
    <xf numFmtId="185" fontId="3" fillId="0" borderId="0" xfId="2" applyNumberFormat="1" applyFont="1" applyAlignment="1">
      <alignment vertical="center"/>
    </xf>
    <xf numFmtId="185" fontId="5" fillId="0" borderId="0" xfId="2" applyNumberFormat="1" applyFont="1" applyAlignment="1">
      <alignment vertical="center"/>
    </xf>
    <xf numFmtId="185" fontId="6" fillId="0" borderId="2" xfId="0" applyNumberFormat="1" applyFont="1" applyBorder="1">
      <alignment vertical="center"/>
    </xf>
    <xf numFmtId="185" fontId="17" fillId="0" borderId="2" xfId="0" applyNumberFormat="1" applyFont="1" applyBorder="1">
      <alignment vertical="center"/>
    </xf>
    <xf numFmtId="185" fontId="17" fillId="0" borderId="3" xfId="0" applyNumberFormat="1" applyFont="1" applyBorder="1">
      <alignment vertical="center"/>
    </xf>
    <xf numFmtId="185" fontId="6" fillId="0" borderId="0" xfId="0" applyNumberFormat="1" applyFont="1">
      <alignment vertical="center"/>
    </xf>
    <xf numFmtId="185" fontId="17" fillId="0" borderId="5" xfId="0" applyNumberFormat="1" applyFont="1" applyBorder="1">
      <alignment vertical="center"/>
    </xf>
    <xf numFmtId="185" fontId="6" fillId="0" borderId="5" xfId="0" applyNumberFormat="1" applyFont="1" applyBorder="1">
      <alignment vertical="center"/>
    </xf>
    <xf numFmtId="185" fontId="6" fillId="0" borderId="7" xfId="0" applyNumberFormat="1" applyFont="1" applyBorder="1">
      <alignment vertical="center"/>
    </xf>
    <xf numFmtId="185" fontId="6" fillId="0" borderId="8" xfId="0" applyNumberFormat="1" applyFont="1" applyBorder="1">
      <alignment vertical="center"/>
    </xf>
    <xf numFmtId="180" fontId="0" fillId="0" borderId="0" xfId="0" applyNumberFormat="1">
      <alignment vertical="center"/>
    </xf>
    <xf numFmtId="180" fontId="0" fillId="0" borderId="5" xfId="0" applyNumberFormat="1" applyBorder="1">
      <alignment vertical="center"/>
    </xf>
    <xf numFmtId="180" fontId="0" fillId="0" borderId="4" xfId="0" applyNumberFormat="1" applyBorder="1">
      <alignment vertical="center"/>
    </xf>
    <xf numFmtId="180" fontId="0" fillId="0" borderId="2" xfId="0" applyNumberFormat="1" applyBorder="1">
      <alignment vertical="center"/>
    </xf>
    <xf numFmtId="180" fontId="0" fillId="0" borderId="3" xfId="0" applyNumberFormat="1" applyBorder="1">
      <alignment vertical="center"/>
    </xf>
    <xf numFmtId="180" fontId="0" fillId="0" borderId="10" xfId="0" applyNumberFormat="1" applyBorder="1">
      <alignment vertical="center"/>
    </xf>
    <xf numFmtId="180" fontId="0" fillId="0" borderId="7" xfId="0" applyNumberFormat="1" applyBorder="1">
      <alignment vertical="center"/>
    </xf>
    <xf numFmtId="180" fontId="0" fillId="0" borderId="8" xfId="0" applyNumberFormat="1" applyBorder="1">
      <alignment vertical="center"/>
    </xf>
    <xf numFmtId="180" fontId="17" fillId="0" borderId="0" xfId="2" applyNumberFormat="1" applyFont="1" applyAlignment="1">
      <alignment horizontal="center" vertical="center"/>
    </xf>
    <xf numFmtId="180" fontId="17" fillId="0" borderId="5" xfId="2" applyNumberFormat="1" applyFont="1" applyBorder="1" applyAlignment="1">
      <alignment vertical="center"/>
    </xf>
    <xf numFmtId="180" fontId="17" fillId="0" borderId="0" xfId="0" applyNumberFormat="1" applyFont="1">
      <alignment vertical="center"/>
    </xf>
    <xf numFmtId="180" fontId="17" fillId="0" borderId="2" xfId="2" applyNumberFormat="1" applyFont="1" applyBorder="1" applyAlignment="1">
      <alignment vertical="center"/>
    </xf>
    <xf numFmtId="180" fontId="17" fillId="0" borderId="3" xfId="2" applyNumberFormat="1" applyFont="1" applyBorder="1" applyAlignment="1">
      <alignment vertical="center"/>
    </xf>
    <xf numFmtId="180" fontId="23" fillId="0" borderId="0" xfId="2" applyNumberFormat="1" applyFont="1" applyAlignment="1">
      <alignment vertical="center"/>
    </xf>
    <xf numFmtId="180" fontId="23" fillId="0" borderId="4" xfId="2" applyNumberFormat="1" applyFont="1" applyBorder="1" applyAlignment="1">
      <alignment vertical="center"/>
    </xf>
    <xf numFmtId="180" fontId="23" fillId="0" borderId="2" xfId="2" applyNumberFormat="1" applyFont="1" applyBorder="1" applyAlignment="1">
      <alignment vertical="center"/>
    </xf>
    <xf numFmtId="180" fontId="23" fillId="0" borderId="3" xfId="2" applyNumberFormat="1" applyFont="1" applyBorder="1" applyAlignment="1">
      <alignment vertical="center"/>
    </xf>
    <xf numFmtId="180" fontId="0" fillId="0" borderId="7" xfId="2" applyNumberFormat="1" applyFont="1" applyBorder="1" applyAlignment="1">
      <alignment vertical="center"/>
    </xf>
    <xf numFmtId="180" fontId="17" fillId="0" borderId="7" xfId="2" applyNumberFormat="1" applyFont="1" applyBorder="1" applyAlignment="1">
      <alignment vertical="center"/>
    </xf>
    <xf numFmtId="180" fontId="23" fillId="0" borderId="7" xfId="2" applyNumberFormat="1" applyFont="1" applyBorder="1" applyAlignment="1">
      <alignment horizontal="center" vertical="center"/>
    </xf>
    <xf numFmtId="180" fontId="3" fillId="0" borderId="0" xfId="2" applyNumberFormat="1" applyFont="1" applyAlignment="1">
      <alignment vertical="center"/>
    </xf>
    <xf numFmtId="180" fontId="23" fillId="0" borderId="3" xfId="2" applyNumberFormat="1" applyFont="1" applyBorder="1" applyAlignment="1">
      <alignment horizontal="center" vertical="center"/>
    </xf>
    <xf numFmtId="180" fontId="17" fillId="0" borderId="8" xfId="2" applyNumberFormat="1" applyFont="1" applyBorder="1" applyAlignment="1">
      <alignment vertical="center"/>
    </xf>
    <xf numFmtId="180" fontId="0" fillId="0" borderId="0" xfId="2" applyNumberFormat="1" applyFont="1" applyAlignment="1">
      <alignment vertical="center"/>
    </xf>
    <xf numFmtId="180" fontId="23" fillId="0" borderId="0" xfId="2" applyNumberFormat="1" applyFont="1" applyAlignment="1">
      <alignment horizontal="center" vertical="center"/>
    </xf>
    <xf numFmtId="180" fontId="23" fillId="0" borderId="5" xfId="2" applyNumberFormat="1" applyFont="1" applyBorder="1" applyAlignment="1">
      <alignment horizontal="center" vertical="center"/>
    </xf>
    <xf numFmtId="180" fontId="23" fillId="0" borderId="8" xfId="2" applyNumberFormat="1" applyFont="1" applyBorder="1" applyAlignment="1">
      <alignment horizontal="center" vertical="center"/>
    </xf>
    <xf numFmtId="180" fontId="3" fillId="0" borderId="4" xfId="2" applyNumberFormat="1" applyFont="1" applyBorder="1" applyAlignment="1">
      <alignment vertical="center"/>
    </xf>
    <xf numFmtId="180" fontId="23" fillId="0" borderId="2" xfId="2" applyNumberFormat="1" applyFont="1" applyBorder="1" applyAlignment="1">
      <alignment horizontal="center" vertical="center"/>
    </xf>
    <xf numFmtId="180" fontId="3" fillId="0" borderId="2" xfId="2" applyNumberFormat="1" applyFont="1" applyBorder="1" applyAlignment="1">
      <alignment vertical="center"/>
    </xf>
    <xf numFmtId="186" fontId="0" fillId="0" borderId="0" xfId="0" applyNumberFormat="1">
      <alignment vertical="center"/>
    </xf>
    <xf numFmtId="186" fontId="0" fillId="0" borderId="2" xfId="0" applyNumberFormat="1" applyBorder="1">
      <alignment vertical="center"/>
    </xf>
    <xf numFmtId="186" fontId="0" fillId="0" borderId="3" xfId="0" applyNumberFormat="1" applyBorder="1">
      <alignment vertical="center"/>
    </xf>
    <xf numFmtId="186" fontId="0" fillId="0" borderId="5" xfId="0" applyNumberFormat="1" applyBorder="1">
      <alignment vertical="center"/>
    </xf>
    <xf numFmtId="186" fontId="0" fillId="0" borderId="4" xfId="0" applyNumberFormat="1" applyBorder="1">
      <alignment vertical="center"/>
    </xf>
    <xf numFmtId="186" fontId="0" fillId="0" borderId="10" xfId="0" applyNumberFormat="1" applyBorder="1">
      <alignment vertical="center"/>
    </xf>
    <xf numFmtId="186" fontId="0" fillId="0" borderId="7" xfId="0" applyNumberFormat="1" applyBorder="1">
      <alignment vertical="center"/>
    </xf>
    <xf numFmtId="186" fontId="0" fillId="0" borderId="8" xfId="0" applyNumberFormat="1" applyBorder="1">
      <alignment vertical="center"/>
    </xf>
    <xf numFmtId="186" fontId="3" fillId="0" borderId="0" xfId="2" applyNumberFormat="1" applyFont="1" applyAlignment="1">
      <alignment vertical="center"/>
    </xf>
    <xf numFmtId="186" fontId="17" fillId="0" borderId="0" xfId="2" applyNumberFormat="1" applyFont="1" applyAlignment="1">
      <alignment vertical="center"/>
    </xf>
    <xf numFmtId="186" fontId="17" fillId="0" borderId="9" xfId="2" applyNumberFormat="1" applyFont="1" applyBorder="1" applyAlignment="1">
      <alignment vertical="center"/>
    </xf>
    <xf numFmtId="186" fontId="17" fillId="0" borderId="7" xfId="2" applyNumberFormat="1" applyFont="1" applyBorder="1" applyAlignment="1">
      <alignment vertical="center"/>
    </xf>
    <xf numFmtId="186" fontId="6" fillId="0" borderId="2" xfId="0" applyNumberFormat="1" applyFont="1" applyBorder="1">
      <alignment vertical="center"/>
    </xf>
    <xf numFmtId="186" fontId="17" fillId="0" borderId="2" xfId="0" applyNumberFormat="1" applyFont="1" applyBorder="1">
      <alignment vertical="center"/>
    </xf>
    <xf numFmtId="186" fontId="17" fillId="0" borderId="3" xfId="0" applyNumberFormat="1" applyFont="1" applyBorder="1">
      <alignment vertical="center"/>
    </xf>
    <xf numFmtId="186" fontId="6" fillId="0" borderId="0" xfId="0" applyNumberFormat="1" applyFont="1">
      <alignment vertical="center"/>
    </xf>
    <xf numFmtId="186" fontId="17" fillId="0" borderId="0" xfId="0" applyNumberFormat="1" applyFont="1">
      <alignment vertical="center"/>
    </xf>
    <xf numFmtId="186" fontId="17" fillId="0" borderId="5" xfId="0" applyNumberFormat="1" applyFont="1" applyBorder="1">
      <alignment vertical="center"/>
    </xf>
    <xf numFmtId="186" fontId="6" fillId="0" borderId="7" xfId="0" applyNumberFormat="1" applyFont="1" applyBorder="1">
      <alignment vertical="center"/>
    </xf>
    <xf numFmtId="186" fontId="6" fillId="0" borderId="5" xfId="0" applyNumberFormat="1" applyFont="1" applyBorder="1">
      <alignment vertical="center"/>
    </xf>
    <xf numFmtId="186" fontId="6" fillId="0" borderId="8" xfId="0" applyNumberFormat="1" applyFont="1" applyBorder="1">
      <alignment vertical="center"/>
    </xf>
    <xf numFmtId="186" fontId="17" fillId="0" borderId="0" xfId="2" applyNumberFormat="1" applyFont="1" applyAlignment="1">
      <alignment horizontal="center" vertical="center"/>
    </xf>
    <xf numFmtId="186" fontId="17" fillId="0" borderId="5" xfId="2" applyNumberFormat="1" applyFont="1" applyBorder="1" applyAlignment="1">
      <alignment vertical="center"/>
    </xf>
    <xf numFmtId="186" fontId="0" fillId="0" borderId="0" xfId="2" applyNumberFormat="1" applyFont="1" applyAlignment="1">
      <alignment vertical="center"/>
    </xf>
    <xf numFmtId="186" fontId="23" fillId="0" borderId="0" xfId="2" applyNumberFormat="1" applyFont="1" applyAlignment="1">
      <alignment horizontal="center" vertical="center"/>
    </xf>
    <xf numFmtId="186" fontId="17" fillId="0" borderId="10" xfId="2" applyNumberFormat="1" applyFont="1" applyBorder="1" applyAlignment="1">
      <alignment vertical="center"/>
    </xf>
    <xf numFmtId="186" fontId="12" fillId="0" borderId="5" xfId="2" applyNumberFormat="1" applyFont="1" applyBorder="1" applyAlignment="1">
      <alignment vertical="center"/>
    </xf>
    <xf numFmtId="186" fontId="17" fillId="0" borderId="2" xfId="2" applyNumberFormat="1" applyFont="1" applyBorder="1" applyAlignment="1">
      <alignment vertical="center"/>
    </xf>
    <xf numFmtId="186" fontId="23" fillId="0" borderId="0" xfId="2" applyNumberFormat="1" applyFont="1" applyAlignment="1">
      <alignment vertical="center"/>
    </xf>
    <xf numFmtId="186" fontId="17" fillId="0" borderId="8" xfId="2" applyNumberFormat="1" applyFont="1" applyBorder="1" applyAlignment="1">
      <alignment vertical="center"/>
    </xf>
    <xf numFmtId="184" fontId="0" fillId="0" borderId="4" xfId="0" applyNumberFormat="1" applyBorder="1">
      <alignment vertical="center"/>
    </xf>
    <xf numFmtId="184" fontId="0" fillId="0" borderId="10" xfId="0" applyNumberFormat="1" applyBorder="1">
      <alignment vertical="center"/>
    </xf>
    <xf numFmtId="184" fontId="17" fillId="0" borderId="9" xfId="2" applyNumberFormat="1" applyFont="1" applyBorder="1" applyAlignment="1">
      <alignment vertical="center"/>
    </xf>
    <xf numFmtId="184" fontId="17" fillId="0" borderId="7" xfId="2" applyNumberFormat="1" applyFont="1" applyBorder="1" applyAlignment="1">
      <alignment vertical="center"/>
    </xf>
    <xf numFmtId="184" fontId="23" fillId="0" borderId="0" xfId="2" applyNumberFormat="1" applyFont="1" applyAlignment="1">
      <alignment horizontal="center" vertical="center"/>
    </xf>
    <xf numFmtId="184" fontId="3" fillId="0" borderId="0" xfId="2" applyNumberFormat="1" applyFont="1" applyAlignment="1">
      <alignment vertical="center"/>
    </xf>
    <xf numFmtId="184" fontId="17" fillId="0" borderId="0" xfId="0" applyNumberFormat="1" applyFont="1">
      <alignment vertical="center"/>
    </xf>
    <xf numFmtId="184" fontId="17" fillId="0" borderId="2" xfId="2" applyNumberFormat="1" applyFont="1" applyBorder="1" applyAlignment="1">
      <alignment vertical="center"/>
    </xf>
    <xf numFmtId="184" fontId="23" fillId="0" borderId="0" xfId="2" applyNumberFormat="1" applyFont="1" applyAlignment="1">
      <alignment vertical="center"/>
    </xf>
    <xf numFmtId="184" fontId="17" fillId="0" borderId="8" xfId="2" applyNumberFormat="1" applyFont="1" applyBorder="1" applyAlignment="1">
      <alignment vertical="center"/>
    </xf>
    <xf numFmtId="184" fontId="17" fillId="0" borderId="3" xfId="2" applyNumberFormat="1" applyFont="1" applyBorder="1" applyAlignment="1">
      <alignment vertical="center"/>
    </xf>
    <xf numFmtId="184" fontId="23" fillId="0" borderId="4" xfId="2" applyNumberFormat="1" applyFont="1" applyBorder="1" applyAlignment="1">
      <alignment vertical="center"/>
    </xf>
    <xf numFmtId="184" fontId="23" fillId="0" borderId="2" xfId="2" applyNumberFormat="1" applyFont="1" applyBorder="1" applyAlignment="1">
      <alignment vertical="center"/>
    </xf>
    <xf numFmtId="184" fontId="23" fillId="0" borderId="3" xfId="2" applyNumberFormat="1" applyFont="1" applyBorder="1" applyAlignment="1">
      <alignment vertical="center"/>
    </xf>
    <xf numFmtId="184" fontId="23" fillId="0" borderId="7" xfId="2" applyNumberFormat="1" applyFont="1" applyBorder="1" applyAlignment="1">
      <alignment horizontal="center" vertical="center"/>
    </xf>
    <xf numFmtId="184" fontId="17" fillId="0" borderId="10" xfId="2" applyNumberFormat="1" applyFont="1" applyBorder="1" applyAlignment="1">
      <alignment vertical="center"/>
    </xf>
    <xf numFmtId="184" fontId="23" fillId="0" borderId="3" xfId="2" applyNumberFormat="1" applyFont="1" applyBorder="1" applyAlignment="1">
      <alignment horizontal="center" vertical="center"/>
    </xf>
    <xf numFmtId="184" fontId="23" fillId="0" borderId="5" xfId="2" applyNumberFormat="1" applyFont="1" applyBorder="1" applyAlignment="1">
      <alignment horizontal="center" vertical="center"/>
    </xf>
    <xf numFmtId="184" fontId="23" fillId="0" borderId="8" xfId="2" applyNumberFormat="1" applyFont="1" applyBorder="1" applyAlignment="1">
      <alignment horizontal="center" vertical="center"/>
    </xf>
    <xf numFmtId="184" fontId="23" fillId="0" borderId="2" xfId="2" applyNumberFormat="1" applyFont="1" applyBorder="1" applyAlignment="1">
      <alignment horizontal="center" vertical="center"/>
    </xf>
    <xf numFmtId="184" fontId="17" fillId="0" borderId="0" xfId="2" applyNumberFormat="1" applyFont="1" applyAlignment="1">
      <alignment vertical="center" wrapText="1"/>
    </xf>
    <xf numFmtId="184" fontId="17" fillId="0" borderId="10" xfId="2" applyNumberFormat="1" applyFont="1" applyBorder="1" applyAlignment="1">
      <alignment vertical="center" shrinkToFit="1"/>
    </xf>
    <xf numFmtId="184" fontId="17" fillId="0" borderId="0" xfId="2" applyNumberFormat="1" applyFont="1" applyAlignment="1">
      <alignment vertical="center" shrinkToFit="1"/>
    </xf>
    <xf numFmtId="184" fontId="17" fillId="0" borderId="5" xfId="0" applyNumberFormat="1" applyFont="1" applyBorder="1">
      <alignment vertical="center"/>
    </xf>
    <xf numFmtId="184" fontId="6" fillId="0" borderId="0" xfId="0" applyNumberFormat="1" applyFont="1">
      <alignment vertical="center"/>
    </xf>
    <xf numFmtId="184" fontId="6" fillId="0" borderId="5" xfId="0" applyNumberFormat="1" applyFont="1" applyBorder="1">
      <alignment vertical="center"/>
    </xf>
    <xf numFmtId="184" fontId="17" fillId="0" borderId="7" xfId="0" applyNumberFormat="1" applyFont="1" applyBorder="1">
      <alignment vertical="center"/>
    </xf>
    <xf numFmtId="184" fontId="17" fillId="0" borderId="9" xfId="0" applyNumberFormat="1" applyFont="1" applyBorder="1">
      <alignment vertical="center"/>
    </xf>
    <xf numFmtId="184" fontId="17" fillId="0" borderId="8" xfId="0" applyNumberFormat="1" applyFont="1" applyBorder="1">
      <alignment vertical="center"/>
    </xf>
    <xf numFmtId="184" fontId="6" fillId="0" borderId="7" xfId="0" applyNumberFormat="1" applyFont="1" applyBorder="1">
      <alignment vertical="center"/>
    </xf>
    <xf numFmtId="184" fontId="6" fillId="0" borderId="8" xfId="0" applyNumberFormat="1" applyFont="1" applyBorder="1">
      <alignment vertical="center"/>
    </xf>
    <xf numFmtId="184" fontId="17" fillId="0" borderId="2" xfId="0" applyNumberFormat="1" applyFont="1" applyBorder="1">
      <alignment vertical="center"/>
    </xf>
    <xf numFmtId="184" fontId="17" fillId="0" borderId="4" xfId="0" applyNumberFormat="1" applyFont="1" applyBorder="1">
      <alignment vertical="center"/>
    </xf>
    <xf numFmtId="184" fontId="17" fillId="0" borderId="3" xfId="0" applyNumberFormat="1" applyFont="1" applyBorder="1">
      <alignment vertical="center"/>
    </xf>
    <xf numFmtId="184" fontId="6" fillId="0" borderId="2" xfId="0" applyNumberFormat="1" applyFont="1" applyBorder="1">
      <alignment vertical="center"/>
    </xf>
    <xf numFmtId="184" fontId="6" fillId="0" borderId="3" xfId="0" applyNumberFormat="1" applyFont="1" applyBorder="1">
      <alignment vertical="center"/>
    </xf>
    <xf numFmtId="185" fontId="17" fillId="0" borderId="9" xfId="2" applyNumberFormat="1" applyFont="1" applyBorder="1" applyAlignment="1">
      <alignment vertical="center"/>
    </xf>
    <xf numFmtId="185" fontId="0" fillId="0" borderId="9" xfId="0" applyNumberFormat="1" applyBorder="1">
      <alignment vertical="center"/>
    </xf>
    <xf numFmtId="185" fontId="0" fillId="0" borderId="7" xfId="2" applyNumberFormat="1" applyFont="1" applyBorder="1" applyAlignment="1">
      <alignment vertical="center"/>
    </xf>
    <xf numFmtId="185" fontId="0" fillId="0" borderId="0" xfId="2" applyNumberFormat="1" applyFont="1" applyAlignment="1">
      <alignment vertical="center"/>
    </xf>
    <xf numFmtId="185" fontId="3" fillId="0" borderId="2" xfId="2" applyNumberFormat="1" applyFont="1" applyBorder="1" applyAlignment="1">
      <alignment vertical="center"/>
    </xf>
    <xf numFmtId="185" fontId="3" fillId="0" borderId="4" xfId="2" applyNumberFormat="1" applyFont="1" applyBorder="1" applyAlignment="1">
      <alignment vertical="center"/>
    </xf>
    <xf numFmtId="185" fontId="23" fillId="0" borderId="2" xfId="2" applyNumberFormat="1" applyFont="1" applyBorder="1" applyAlignment="1">
      <alignment horizontal="center" vertical="center"/>
    </xf>
    <xf numFmtId="180" fontId="17" fillId="0" borderId="9" xfId="2" applyNumberFormat="1" applyFont="1" applyBorder="1" applyAlignment="1">
      <alignment vertical="center"/>
    </xf>
    <xf numFmtId="180" fontId="7" fillId="0" borderId="0" xfId="2" applyNumberFormat="1" applyFont="1" applyAlignment="1">
      <alignment horizontal="center" vertical="center"/>
    </xf>
    <xf numFmtId="186" fontId="17" fillId="0" borderId="3" xfId="2" applyNumberFormat="1" applyFont="1" applyBorder="1" applyAlignment="1">
      <alignment vertical="center"/>
    </xf>
    <xf numFmtId="186" fontId="23" fillId="0" borderId="4" xfId="2" applyNumberFormat="1" applyFont="1" applyBorder="1" applyAlignment="1">
      <alignment vertical="center"/>
    </xf>
    <xf numFmtId="186" fontId="23" fillId="0" borderId="2" xfId="2" applyNumberFormat="1" applyFont="1" applyBorder="1" applyAlignment="1">
      <alignment vertical="center"/>
    </xf>
    <xf numFmtId="186" fontId="23" fillId="0" borderId="3" xfId="2" applyNumberFormat="1" applyFont="1" applyBorder="1" applyAlignment="1">
      <alignment vertical="center"/>
    </xf>
    <xf numFmtId="186" fontId="23" fillId="0" borderId="7" xfId="2" applyNumberFormat="1" applyFont="1" applyBorder="1" applyAlignment="1">
      <alignment horizontal="center" vertical="center"/>
    </xf>
    <xf numFmtId="186" fontId="23" fillId="0" borderId="3" xfId="2" applyNumberFormat="1" applyFont="1" applyBorder="1" applyAlignment="1">
      <alignment horizontal="center" vertical="center"/>
    </xf>
    <xf numFmtId="186" fontId="23" fillId="0" borderId="5" xfId="2" applyNumberFormat="1" applyFont="1" applyBorder="1" applyAlignment="1">
      <alignment horizontal="center" vertical="center"/>
    </xf>
    <xf numFmtId="186" fontId="23" fillId="0" borderId="8" xfId="2" applyNumberFormat="1" applyFont="1" applyBorder="1" applyAlignment="1">
      <alignment horizontal="center" vertical="center"/>
    </xf>
    <xf numFmtId="177" fontId="22" fillId="0" borderId="1" xfId="0" applyNumberFormat="1" applyFont="1" applyBorder="1" applyAlignment="1">
      <alignment horizontal="center" vertical="center"/>
    </xf>
    <xf numFmtId="176" fontId="22" fillId="0" borderId="1" xfId="0" applyNumberFormat="1" applyFont="1" applyBorder="1" applyAlignment="1">
      <alignment horizontal="center" vertical="center"/>
    </xf>
    <xf numFmtId="0" fontId="30" fillId="0" borderId="0" xfId="0" applyFont="1" applyAlignment="1">
      <alignment vertical="center" textRotation="255" shrinkToFit="1"/>
    </xf>
    <xf numFmtId="187" fontId="22" fillId="0" borderId="1" xfId="0" applyNumberFormat="1" applyFont="1" applyBorder="1" applyAlignment="1">
      <alignment horizontal="center" vertical="center"/>
    </xf>
    <xf numFmtId="188" fontId="22" fillId="0" borderId="6" xfId="0" applyNumberFormat="1" applyFont="1" applyBorder="1" applyAlignment="1">
      <alignment horizontal="center" vertical="center"/>
    </xf>
    <xf numFmtId="182" fontId="0" fillId="0" borderId="0" xfId="0" applyNumberFormat="1" applyAlignment="1">
      <alignment horizontal="center" vertical="center"/>
    </xf>
    <xf numFmtId="183" fontId="0" fillId="0" borderId="0" xfId="0" applyNumberFormat="1" applyAlignment="1">
      <alignment horizontal="center" vertical="center"/>
    </xf>
    <xf numFmtId="178" fontId="0" fillId="0" borderId="0" xfId="0" applyNumberFormat="1" applyAlignment="1">
      <alignment horizontal="center" vertical="center"/>
    </xf>
    <xf numFmtId="0" fontId="34" fillId="6" borderId="11" xfId="1" applyFont="1" applyFill="1" applyBorder="1" applyAlignment="1">
      <alignment horizontal="center" vertical="center"/>
    </xf>
    <xf numFmtId="0" fontId="0" fillId="0" borderId="0" xfId="0" applyAlignment="1">
      <alignment horizontal="left" vertical="center" shrinkToFit="1"/>
    </xf>
    <xf numFmtId="0" fontId="35" fillId="8" borderId="11" xfId="0" applyFont="1" applyFill="1" applyBorder="1" applyAlignment="1">
      <alignment horizontal="center" vertical="center" shrinkToFit="1"/>
    </xf>
    <xf numFmtId="0" fontId="34" fillId="6" borderId="11" xfId="0" applyFont="1" applyFill="1" applyBorder="1" applyAlignment="1">
      <alignment horizontal="center" vertical="center" wrapText="1"/>
    </xf>
    <xf numFmtId="0" fontId="20" fillId="5" borderId="11" xfId="0" applyFont="1" applyFill="1" applyBorder="1" applyAlignment="1">
      <alignment horizontal="center" vertical="center"/>
    </xf>
    <xf numFmtId="178" fontId="0" fillId="0" borderId="0" xfId="0" applyNumberFormat="1">
      <alignment vertical="center"/>
    </xf>
    <xf numFmtId="178" fontId="22" fillId="0" borderId="1" xfId="0" applyNumberFormat="1" applyFont="1" applyBorder="1">
      <alignment vertical="center"/>
    </xf>
    <xf numFmtId="0" fontId="0" fillId="9" borderId="1" xfId="0" applyFill="1" applyBorder="1">
      <alignment vertical="center"/>
    </xf>
    <xf numFmtId="0" fontId="17" fillId="0" borderId="7" xfId="0" applyFont="1" applyBorder="1">
      <alignment vertical="center"/>
    </xf>
    <xf numFmtId="0" fontId="5" fillId="0" borderId="0" xfId="0" applyFont="1">
      <alignment vertical="center"/>
    </xf>
    <xf numFmtId="0" fontId="0" fillId="0" borderId="10" xfId="2" applyFont="1" applyBorder="1" applyAlignment="1">
      <alignment vertical="center"/>
    </xf>
    <xf numFmtId="189" fontId="17" fillId="0" borderId="0" xfId="2" applyNumberFormat="1" applyFont="1" applyAlignment="1">
      <alignment vertical="center"/>
    </xf>
    <xf numFmtId="189" fontId="17" fillId="0" borderId="10" xfId="2" applyNumberFormat="1" applyFont="1" applyBorder="1" applyAlignment="1">
      <alignment vertical="center"/>
    </xf>
    <xf numFmtId="0" fontId="0" fillId="0" borderId="11" xfId="0" applyBorder="1" applyAlignment="1">
      <alignment horizontal="left" vertical="center" shrinkToFit="1"/>
    </xf>
    <xf numFmtId="190" fontId="22" fillId="0" borderId="1" xfId="0" applyNumberFormat="1" applyFont="1" applyBorder="1" applyAlignment="1">
      <alignment horizontal="center" vertical="center"/>
    </xf>
    <xf numFmtId="191" fontId="22" fillId="0" borderId="1" xfId="0" applyNumberFormat="1" applyFont="1" applyBorder="1" applyAlignment="1">
      <alignment horizontal="center" vertical="center"/>
    </xf>
    <xf numFmtId="0" fontId="39" fillId="0" borderId="0" xfId="0" applyFont="1">
      <alignment vertical="center"/>
    </xf>
    <xf numFmtId="0" fontId="39" fillId="0" borderId="12" xfId="0" applyFont="1" applyBorder="1">
      <alignment vertical="center"/>
    </xf>
    <xf numFmtId="0" fontId="39" fillId="0" borderId="13" xfId="0" applyFont="1" applyBorder="1">
      <alignment vertical="center"/>
    </xf>
    <xf numFmtId="0" fontId="39" fillId="0" borderId="14" xfId="0" applyFont="1" applyBorder="1">
      <alignment vertical="center"/>
    </xf>
    <xf numFmtId="0" fontId="39" fillId="0" borderId="15" xfId="0" applyFont="1" applyBorder="1">
      <alignment vertical="center"/>
    </xf>
    <xf numFmtId="0" fontId="39" fillId="0" borderId="16" xfId="0" applyFont="1" applyBorder="1">
      <alignment vertical="center"/>
    </xf>
    <xf numFmtId="0" fontId="39" fillId="0" borderId="17" xfId="0" applyFont="1" applyBorder="1">
      <alignment vertical="center"/>
    </xf>
    <xf numFmtId="0" fontId="39" fillId="0" borderId="18" xfId="0" applyFont="1" applyBorder="1">
      <alignment vertical="center"/>
    </xf>
    <xf numFmtId="0" fontId="39" fillId="0" borderId="19" xfId="0" applyFont="1" applyBorder="1">
      <alignment vertical="center"/>
    </xf>
    <xf numFmtId="0" fontId="46" fillId="0" borderId="12" xfId="0" applyFont="1" applyBorder="1">
      <alignment vertical="center"/>
    </xf>
    <xf numFmtId="0" fontId="46" fillId="0" borderId="13" xfId="0" applyFont="1" applyBorder="1">
      <alignment vertical="center"/>
    </xf>
    <xf numFmtId="0" fontId="46" fillId="0" borderId="14" xfId="0" applyFont="1" applyBorder="1">
      <alignment vertical="center"/>
    </xf>
    <xf numFmtId="0" fontId="46" fillId="0" borderId="15" xfId="0" applyFont="1" applyBorder="1">
      <alignment vertical="center"/>
    </xf>
    <xf numFmtId="0" fontId="46" fillId="0" borderId="0" xfId="0" applyFont="1">
      <alignment vertical="center"/>
    </xf>
    <xf numFmtId="0" fontId="46" fillId="0" borderId="16" xfId="0" applyFont="1" applyBorder="1">
      <alignment vertical="center"/>
    </xf>
    <xf numFmtId="0" fontId="46" fillId="0" borderId="17" xfId="0" applyFont="1" applyBorder="1">
      <alignment vertical="center"/>
    </xf>
    <xf numFmtId="0" fontId="46" fillId="0" borderId="18" xfId="0" applyFont="1" applyBorder="1">
      <alignment vertical="center"/>
    </xf>
    <xf numFmtId="0" fontId="46" fillId="0" borderId="19" xfId="0" applyFont="1" applyBorder="1">
      <alignment vertical="center"/>
    </xf>
    <xf numFmtId="0" fontId="39" fillId="0" borderId="0" xfId="0" applyFont="1" applyAlignment="1">
      <alignment shrinkToFit="1"/>
    </xf>
    <xf numFmtId="0" fontId="20" fillId="5" borderId="11" xfId="1" applyFont="1" applyFill="1" applyBorder="1" applyAlignment="1">
      <alignment horizontal="center" vertical="center" textRotation="255" wrapText="1"/>
    </xf>
    <xf numFmtId="49" fontId="49" fillId="5" borderId="11" xfId="0" applyNumberFormat="1" applyFont="1" applyFill="1" applyBorder="1" applyAlignment="1">
      <alignment horizontal="center" vertical="center" wrapText="1"/>
    </xf>
    <xf numFmtId="0" fontId="50" fillId="8" borderId="20" xfId="0" applyFont="1" applyFill="1" applyBorder="1" applyAlignment="1">
      <alignment horizontal="center" vertical="center"/>
    </xf>
    <xf numFmtId="0" fontId="51" fillId="0" borderId="0" xfId="0" applyFont="1" applyAlignment="1">
      <alignment horizontal="left" vertical="center"/>
    </xf>
    <xf numFmtId="192" fontId="51" fillId="0" borderId="6" xfId="0" applyNumberFormat="1" applyFont="1" applyBorder="1" applyAlignment="1">
      <alignment horizontal="center" vertical="center"/>
    </xf>
    <xf numFmtId="192" fontId="9" fillId="0" borderId="1" xfId="3" applyNumberFormat="1" applyBorder="1">
      <alignment vertical="center"/>
    </xf>
    <xf numFmtId="192" fontId="9" fillId="7" borderId="1" xfId="3" applyNumberFormat="1" applyFill="1" applyBorder="1">
      <alignment vertical="center"/>
    </xf>
    <xf numFmtId="0" fontId="9" fillId="7" borderId="1" xfId="3" applyFill="1" applyBorder="1" applyAlignment="1">
      <alignment horizontal="right" vertical="center"/>
    </xf>
    <xf numFmtId="0" fontId="55" fillId="9" borderId="1" xfId="0" applyFont="1" applyFill="1" applyBorder="1">
      <alignment vertical="center"/>
    </xf>
    <xf numFmtId="0" fontId="53" fillId="0" borderId="0" xfId="0" applyFont="1" applyAlignment="1">
      <alignment horizontal="center" vertical="center"/>
    </xf>
    <xf numFmtId="0" fontId="19" fillId="0" borderId="0" xfId="0" applyFont="1" applyAlignment="1">
      <alignment horizontal="center" vertical="center"/>
    </xf>
    <xf numFmtId="0" fontId="52" fillId="0" borderId="0" xfId="0" applyFont="1" applyAlignment="1">
      <alignment horizontal="center" vertical="center"/>
    </xf>
    <xf numFmtId="0" fontId="11" fillId="0" borderId="2" xfId="2" applyFont="1" applyBorder="1" applyAlignment="1">
      <alignment horizontal="center" vertical="center"/>
    </xf>
    <xf numFmtId="0" fontId="11" fillId="0" borderId="3" xfId="2" applyFont="1" applyBorder="1" applyAlignment="1">
      <alignment horizontal="center" vertical="center"/>
    </xf>
    <xf numFmtId="0" fontId="11" fillId="0" borderId="0" xfId="2" applyFont="1" applyAlignment="1">
      <alignment horizontal="center" vertical="center"/>
    </xf>
    <xf numFmtId="0" fontId="11" fillId="0" borderId="5" xfId="2" applyFont="1" applyBorder="1" applyAlignment="1">
      <alignment horizontal="center" vertical="center"/>
    </xf>
    <xf numFmtId="0" fontId="11" fillId="0" borderId="7" xfId="2" applyFont="1" applyBorder="1" applyAlignment="1">
      <alignment horizontal="center" vertical="center"/>
    </xf>
    <xf numFmtId="0" fontId="11" fillId="0" borderId="8" xfId="2" applyFont="1" applyBorder="1" applyAlignment="1">
      <alignment horizontal="center" vertical="center"/>
    </xf>
    <xf numFmtId="0" fontId="10" fillId="0" borderId="0" xfId="2" applyFont="1" applyAlignment="1">
      <alignment horizontal="left" vertical="center" shrinkToFit="1"/>
    </xf>
    <xf numFmtId="0" fontId="10" fillId="0" borderId="7" xfId="2" applyFont="1" applyBorder="1" applyAlignment="1">
      <alignment horizontal="left" vertical="center" shrinkToFit="1"/>
    </xf>
    <xf numFmtId="177" fontId="18" fillId="0" borderId="0" xfId="2" applyNumberFormat="1" applyFont="1" applyAlignment="1">
      <alignment horizontal="center" vertical="center" shrinkToFit="1"/>
    </xf>
    <xf numFmtId="177" fontId="18" fillId="0" borderId="7" xfId="2" applyNumberFormat="1" applyFont="1" applyBorder="1" applyAlignment="1">
      <alignment horizontal="center" vertical="center" shrinkToFit="1"/>
    </xf>
    <xf numFmtId="176" fontId="18" fillId="0" borderId="0" xfId="2" applyNumberFormat="1" applyFont="1" applyAlignment="1">
      <alignment horizontal="center" vertical="center"/>
    </xf>
    <xf numFmtId="176" fontId="18" fillId="0" borderId="7" xfId="2" applyNumberFormat="1" applyFont="1" applyBorder="1" applyAlignment="1">
      <alignment horizontal="center" vertical="center"/>
    </xf>
    <xf numFmtId="0" fontId="12" fillId="2" borderId="4" xfId="2" applyFont="1" applyFill="1" applyBorder="1" applyAlignment="1">
      <alignment horizontal="center" vertical="center"/>
    </xf>
    <xf numFmtId="0" fontId="12" fillId="2" borderId="2" xfId="2" applyFont="1" applyFill="1" applyBorder="1" applyAlignment="1">
      <alignment horizontal="center" vertical="center"/>
    </xf>
    <xf numFmtId="0" fontId="12" fillId="2" borderId="10" xfId="2" applyFont="1" applyFill="1" applyBorder="1" applyAlignment="1">
      <alignment horizontal="center" vertical="center"/>
    </xf>
    <xf numFmtId="0" fontId="12" fillId="2" borderId="0" xfId="2" applyFont="1" applyFill="1" applyAlignment="1">
      <alignment horizontal="center" vertical="center"/>
    </xf>
    <xf numFmtId="0" fontId="12" fillId="2" borderId="9" xfId="2" applyFont="1" applyFill="1" applyBorder="1" applyAlignment="1">
      <alignment horizontal="center" vertical="center"/>
    </xf>
    <xf numFmtId="0" fontId="12" fillId="2" borderId="7" xfId="2" applyFont="1" applyFill="1" applyBorder="1" applyAlignment="1">
      <alignment horizontal="center" vertical="center"/>
    </xf>
    <xf numFmtId="0" fontId="18" fillId="0" borderId="2" xfId="2" applyFont="1" applyBorder="1" applyAlignment="1">
      <alignment horizontal="left" vertical="top" shrinkToFit="1"/>
    </xf>
    <xf numFmtId="0" fontId="18" fillId="0" borderId="0" xfId="2" applyFont="1" applyAlignment="1">
      <alignment horizontal="left" vertical="top" shrinkToFit="1"/>
    </xf>
    <xf numFmtId="0" fontId="17" fillId="0" borderId="2" xfId="2" applyFont="1" applyBorder="1" applyAlignment="1">
      <alignment horizontal="left" vertical="center" shrinkToFit="1"/>
    </xf>
    <xf numFmtId="0" fontId="17" fillId="0" borderId="0" xfId="2" applyFont="1" applyAlignment="1">
      <alignment horizontal="left" vertical="center" shrinkToFit="1"/>
    </xf>
    <xf numFmtId="184" fontId="17" fillId="0" borderId="0" xfId="2" applyNumberFormat="1" applyFont="1" applyAlignment="1">
      <alignment horizontal="center" vertical="center" shrinkToFit="1"/>
    </xf>
    <xf numFmtId="0" fontId="10" fillId="0" borderId="2" xfId="2" applyFont="1" applyBorder="1" applyAlignment="1">
      <alignment horizontal="center" vertical="center" shrinkToFit="1"/>
    </xf>
    <xf numFmtId="0" fontId="10" fillId="0" borderId="3" xfId="2" applyFont="1" applyBorder="1" applyAlignment="1">
      <alignment horizontal="center" vertical="center" shrinkToFit="1"/>
    </xf>
    <xf numFmtId="0" fontId="10" fillId="0" borderId="0" xfId="2" applyFont="1" applyAlignment="1">
      <alignment horizontal="center" vertical="center" shrinkToFit="1"/>
    </xf>
    <xf numFmtId="0" fontId="10" fillId="0" borderId="5" xfId="2" applyFont="1" applyBorder="1" applyAlignment="1">
      <alignment horizontal="center" vertical="center" shrinkToFit="1"/>
    </xf>
    <xf numFmtId="0" fontId="10" fillId="0" borderId="10" xfId="2" applyFont="1" applyBorder="1" applyAlignment="1">
      <alignment vertical="center" shrinkToFit="1"/>
    </xf>
    <xf numFmtId="0" fontId="10" fillId="0" borderId="0" xfId="2" applyFont="1" applyAlignment="1">
      <alignment vertical="center" shrinkToFit="1"/>
    </xf>
    <xf numFmtId="0" fontId="10" fillId="0" borderId="5" xfId="2" applyFont="1" applyBorder="1" applyAlignment="1">
      <alignment vertical="center" shrinkToFit="1"/>
    </xf>
    <xf numFmtId="184" fontId="17" fillId="0" borderId="0" xfId="0" applyNumberFormat="1" applyFont="1" applyAlignment="1">
      <alignment horizontal="center" vertical="center"/>
    </xf>
    <xf numFmtId="184" fontId="17" fillId="0" borderId="0" xfId="2" applyNumberFormat="1" applyFont="1" applyAlignment="1">
      <alignment horizontal="center" vertical="center" wrapText="1"/>
    </xf>
    <xf numFmtId="0" fontId="10" fillId="0" borderId="4" xfId="2" applyFont="1" applyBorder="1" applyAlignment="1">
      <alignment horizontal="center" vertical="center" shrinkToFit="1"/>
    </xf>
    <xf numFmtId="0" fontId="10" fillId="0" borderId="10" xfId="2" applyFont="1" applyBorder="1" applyAlignment="1">
      <alignment horizontal="center" vertical="center" shrinkToFit="1"/>
    </xf>
    <xf numFmtId="0" fontId="15" fillId="0" borderId="10" xfId="0" applyFont="1" applyBorder="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18" fillId="0" borderId="0" xfId="2" applyFont="1" applyAlignment="1">
      <alignment horizontal="center" vertical="center"/>
    </xf>
    <xf numFmtId="0" fontId="14" fillId="3" borderId="10" xfId="2" applyFont="1" applyFill="1" applyBorder="1" applyAlignment="1">
      <alignment horizontal="center" vertical="top" textRotation="255" indent="1" shrinkToFit="1"/>
    </xf>
    <xf numFmtId="0" fontId="14" fillId="3" borderId="0" xfId="2" applyFont="1" applyFill="1" applyAlignment="1">
      <alignment horizontal="center" vertical="top" textRotation="255" indent="1" shrinkToFit="1"/>
    </xf>
    <xf numFmtId="0" fontId="14" fillId="3" borderId="9" xfId="2" applyFont="1" applyFill="1" applyBorder="1" applyAlignment="1">
      <alignment horizontal="center" vertical="top" textRotation="255" indent="1" shrinkToFit="1"/>
    </xf>
    <xf numFmtId="0" fontId="14" fillId="3" borderId="7" xfId="2" applyFont="1" applyFill="1" applyBorder="1" applyAlignment="1">
      <alignment horizontal="center" vertical="top" textRotation="255" indent="1" shrinkToFit="1"/>
    </xf>
    <xf numFmtId="0" fontId="16" fillId="3" borderId="0" xfId="2" applyFont="1" applyFill="1" applyAlignment="1">
      <alignment horizontal="center" vertical="top" textRotation="255" indent="1" shrinkToFit="1"/>
    </xf>
    <xf numFmtId="0" fontId="16" fillId="3" borderId="5" xfId="2" applyFont="1" applyFill="1" applyBorder="1" applyAlignment="1">
      <alignment horizontal="center" vertical="top" textRotation="255" indent="1" shrinkToFit="1"/>
    </xf>
    <xf numFmtId="0" fontId="16" fillId="3" borderId="7" xfId="2" applyFont="1" applyFill="1" applyBorder="1" applyAlignment="1">
      <alignment horizontal="center" vertical="top" textRotation="255" indent="1" shrinkToFit="1"/>
    </xf>
    <xf numFmtId="0" fontId="16" fillId="3" borderId="8" xfId="2" applyFont="1" applyFill="1" applyBorder="1" applyAlignment="1">
      <alignment horizontal="center" vertical="top" textRotation="255" indent="1" shrinkToFit="1"/>
    </xf>
    <xf numFmtId="0" fontId="28" fillId="3" borderId="4" xfId="2" applyFont="1" applyFill="1" applyBorder="1" applyAlignment="1">
      <alignment horizontal="center"/>
    </xf>
    <xf numFmtId="0" fontId="28" fillId="3" borderId="2" xfId="2" applyFont="1" applyFill="1" applyBorder="1" applyAlignment="1">
      <alignment horizontal="center"/>
    </xf>
    <xf numFmtId="0" fontId="28" fillId="3" borderId="3" xfId="2" applyFont="1" applyFill="1" applyBorder="1" applyAlignment="1">
      <alignment horizontal="center"/>
    </xf>
    <xf numFmtId="0" fontId="28" fillId="3" borderId="10" xfId="2" applyFont="1" applyFill="1" applyBorder="1" applyAlignment="1">
      <alignment horizontal="center"/>
    </xf>
    <xf numFmtId="0" fontId="28" fillId="3" borderId="0" xfId="2" applyFont="1" applyFill="1" applyAlignment="1">
      <alignment horizontal="center"/>
    </xf>
    <xf numFmtId="0" fontId="28" fillId="3" borderId="5" xfId="2" applyFont="1" applyFill="1" applyBorder="1" applyAlignment="1">
      <alignment horizontal="center"/>
    </xf>
    <xf numFmtId="0" fontId="6" fillId="0" borderId="0" xfId="2" applyFont="1" applyAlignment="1">
      <alignment horizontal="left" vertical="center"/>
    </xf>
    <xf numFmtId="0" fontId="6" fillId="0" borderId="7" xfId="2" applyFont="1" applyBorder="1" applyAlignment="1">
      <alignment horizontal="left" vertical="center"/>
    </xf>
    <xf numFmtId="0" fontId="8" fillId="0" borderId="4" xfId="2" applyFont="1" applyBorder="1" applyAlignment="1">
      <alignment horizontal="center" vertical="center"/>
    </xf>
    <xf numFmtId="0" fontId="8" fillId="0" borderId="2" xfId="2" applyFont="1" applyBorder="1" applyAlignment="1">
      <alignment horizontal="center" vertical="center"/>
    </xf>
    <xf numFmtId="0" fontId="8" fillId="0" borderId="3" xfId="2" applyFont="1" applyBorder="1" applyAlignment="1">
      <alignment horizontal="center" vertical="center"/>
    </xf>
    <xf numFmtId="0" fontId="8" fillId="0" borderId="10" xfId="2" applyFont="1" applyBorder="1" applyAlignment="1">
      <alignment horizontal="center" vertical="center"/>
    </xf>
    <xf numFmtId="0" fontId="8" fillId="0" borderId="0" xfId="2" applyFont="1" applyAlignment="1">
      <alignment horizontal="center" vertical="center"/>
    </xf>
    <xf numFmtId="0" fontId="8" fillId="0" borderId="5" xfId="2" applyFont="1" applyBorder="1" applyAlignment="1">
      <alignment horizontal="center" vertical="center"/>
    </xf>
    <xf numFmtId="0" fontId="8" fillId="0" borderId="9" xfId="2" applyFont="1" applyBorder="1" applyAlignment="1">
      <alignment horizontal="center" vertical="center"/>
    </xf>
    <xf numFmtId="0" fontId="8" fillId="0" borderId="7" xfId="2" applyFont="1" applyBorder="1" applyAlignment="1">
      <alignment horizontal="center" vertical="center"/>
    </xf>
    <xf numFmtId="0" fontId="8" fillId="0" borderId="8" xfId="2" applyFont="1" applyBorder="1" applyAlignment="1">
      <alignment horizontal="center" vertical="center"/>
    </xf>
    <xf numFmtId="0" fontId="29" fillId="3" borderId="10" xfId="2" applyFont="1" applyFill="1" applyBorder="1" applyAlignment="1">
      <alignment horizontal="center" vertical="center"/>
    </xf>
    <xf numFmtId="0" fontId="29" fillId="3" borderId="0" xfId="2" applyFont="1" applyFill="1" applyAlignment="1">
      <alignment horizontal="center" vertical="center"/>
    </xf>
    <xf numFmtId="0" fontId="29" fillId="3" borderId="5" xfId="2" applyFont="1" applyFill="1" applyBorder="1" applyAlignment="1">
      <alignment horizontal="center" vertical="center"/>
    </xf>
    <xf numFmtId="185" fontId="17" fillId="0" borderId="0" xfId="2" applyNumberFormat="1" applyFont="1" applyAlignment="1">
      <alignment horizontal="center" vertical="center"/>
    </xf>
    <xf numFmtId="185" fontId="17" fillId="0" borderId="5" xfId="2" applyNumberFormat="1" applyFont="1" applyBorder="1" applyAlignment="1">
      <alignment horizontal="center" vertical="center"/>
    </xf>
    <xf numFmtId="186" fontId="17" fillId="0" borderId="0" xfId="2" applyNumberFormat="1" applyFont="1" applyAlignment="1">
      <alignment horizontal="center" vertical="center"/>
    </xf>
    <xf numFmtId="186" fontId="17" fillId="0" borderId="5" xfId="2" applyNumberFormat="1" applyFont="1" applyBorder="1" applyAlignment="1">
      <alignment horizontal="center" vertical="center"/>
    </xf>
    <xf numFmtId="0" fontId="5" fillId="0" borderId="0" xfId="0" applyFont="1" applyAlignment="1">
      <alignment horizontal="left" vertical="center"/>
    </xf>
    <xf numFmtId="0" fontId="36" fillId="10" borderId="0" xfId="0" applyFont="1" applyFill="1" applyAlignment="1">
      <alignment horizontal="center" vertical="center"/>
    </xf>
    <xf numFmtId="189" fontId="17" fillId="0" borderId="0" xfId="2" applyNumberFormat="1" applyFont="1" applyAlignment="1">
      <alignment horizontal="center" vertical="center"/>
    </xf>
    <xf numFmtId="189" fontId="17" fillId="0" borderId="5" xfId="2" applyNumberFormat="1" applyFont="1" applyBorder="1" applyAlignment="1">
      <alignment horizontal="center" vertical="center"/>
    </xf>
    <xf numFmtId="184" fontId="17" fillId="0" borderId="0" xfId="2" applyNumberFormat="1" applyFont="1" applyAlignment="1">
      <alignment horizontal="center" vertical="center"/>
    </xf>
    <xf numFmtId="184" fontId="17" fillId="0" borderId="5" xfId="2" applyNumberFormat="1" applyFont="1" applyBorder="1" applyAlignment="1">
      <alignment horizontal="center" vertical="center"/>
    </xf>
    <xf numFmtId="0" fontId="17" fillId="0" borderId="0" xfId="0" applyFont="1" applyAlignment="1">
      <alignment horizontal="center" vertical="center"/>
    </xf>
    <xf numFmtId="180" fontId="17" fillId="0" borderId="0" xfId="2" applyNumberFormat="1" applyFont="1" applyAlignment="1">
      <alignment horizontal="center" vertical="center"/>
    </xf>
    <xf numFmtId="180" fontId="17" fillId="0" borderId="5" xfId="2" applyNumberFormat="1" applyFont="1" applyBorder="1" applyAlignment="1">
      <alignment horizontal="center" vertical="center"/>
    </xf>
    <xf numFmtId="186" fontId="17" fillId="0" borderId="0" xfId="0" applyNumberFormat="1" applyFont="1" applyAlignment="1">
      <alignment horizontal="center" vertical="center"/>
    </xf>
    <xf numFmtId="0" fontId="10" fillId="0" borderId="7" xfId="2" applyFont="1" applyBorder="1" applyAlignment="1">
      <alignment vertical="center" shrinkToFit="1"/>
    </xf>
    <xf numFmtId="0" fontId="37" fillId="0" borderId="2" xfId="2" applyFont="1" applyBorder="1" applyAlignment="1">
      <alignment horizontal="left" vertical="center" shrinkToFit="1"/>
    </xf>
    <xf numFmtId="0" fontId="37" fillId="0" borderId="0" xfId="2" applyFont="1" applyAlignment="1">
      <alignment horizontal="left" vertical="center" shrinkToFit="1"/>
    </xf>
    <xf numFmtId="0" fontId="36" fillId="0" borderId="2" xfId="2" applyFont="1" applyBorder="1" applyAlignment="1">
      <alignment horizontal="left" vertical="center" shrinkToFit="1"/>
    </xf>
    <xf numFmtId="0" fontId="36" fillId="0" borderId="0" xfId="2" applyFont="1" applyAlignment="1">
      <alignment horizontal="left" vertical="center" shrinkToFit="1"/>
    </xf>
    <xf numFmtId="0" fontId="37" fillId="0" borderId="2" xfId="2" applyFont="1" applyBorder="1" applyAlignment="1">
      <alignment horizontal="left" vertical="top" shrinkToFit="1"/>
    </xf>
    <xf numFmtId="0" fontId="37" fillId="0" borderId="0" xfId="2" applyFont="1" applyAlignment="1">
      <alignment horizontal="left" vertical="top" shrinkToFit="1"/>
    </xf>
    <xf numFmtId="180" fontId="17" fillId="0" borderId="10" xfId="2" applyNumberFormat="1" applyFont="1" applyBorder="1" applyAlignment="1">
      <alignment horizontal="center" vertical="center"/>
    </xf>
    <xf numFmtId="189" fontId="17" fillId="0" borderId="10" xfId="2" applyNumberFormat="1" applyFont="1" applyBorder="1" applyAlignment="1">
      <alignment horizontal="center" vertical="center"/>
    </xf>
    <xf numFmtId="189" fontId="17" fillId="0" borderId="2" xfId="2" applyNumberFormat="1" applyFont="1" applyBorder="1" applyAlignment="1">
      <alignment horizontal="center" vertical="center"/>
    </xf>
    <xf numFmtId="0" fontId="18" fillId="0" borderId="2" xfId="2" applyFont="1" applyBorder="1" applyAlignment="1">
      <alignment horizontal="left" vertical="center" shrinkToFit="1"/>
    </xf>
    <xf numFmtId="0" fontId="18" fillId="0" borderId="0" xfId="2" applyFont="1" applyAlignment="1">
      <alignment horizontal="left" vertical="center" shrinkToFit="1"/>
    </xf>
    <xf numFmtId="0" fontId="38" fillId="3" borderId="4" xfId="2" applyFont="1" applyFill="1" applyBorder="1" applyAlignment="1">
      <alignment horizontal="center"/>
    </xf>
    <xf numFmtId="0" fontId="38" fillId="3" borderId="2" xfId="2" applyFont="1" applyFill="1" applyBorder="1" applyAlignment="1">
      <alignment horizontal="center"/>
    </xf>
    <xf numFmtId="0" fontId="38" fillId="3" borderId="3" xfId="2" applyFont="1" applyFill="1" applyBorder="1" applyAlignment="1">
      <alignment horizontal="center"/>
    </xf>
    <xf numFmtId="0" fontId="38" fillId="3" borderId="10" xfId="2" applyFont="1" applyFill="1" applyBorder="1" applyAlignment="1">
      <alignment horizontal="center"/>
    </xf>
    <xf numFmtId="0" fontId="38" fillId="3" borderId="0" xfId="2" applyFont="1" applyFill="1" applyAlignment="1">
      <alignment horizontal="center"/>
    </xf>
    <xf numFmtId="0" fontId="38" fillId="3" borderId="5" xfId="2" applyFont="1" applyFill="1" applyBorder="1" applyAlignment="1">
      <alignment horizontal="center"/>
    </xf>
    <xf numFmtId="0" fontId="14" fillId="3" borderId="4" xfId="2" applyFont="1" applyFill="1" applyBorder="1" applyAlignment="1">
      <alignment horizontal="center" vertical="top" textRotation="255" indent="1" shrinkToFit="1"/>
    </xf>
    <xf numFmtId="0" fontId="14" fillId="3" borderId="2" xfId="2" applyFont="1" applyFill="1" applyBorder="1" applyAlignment="1">
      <alignment horizontal="center" vertical="top" textRotation="255" indent="1" shrinkToFit="1"/>
    </xf>
    <xf numFmtId="0" fontId="16" fillId="3" borderId="2" xfId="2" applyFont="1" applyFill="1" applyBorder="1" applyAlignment="1">
      <alignment horizontal="center" vertical="top" textRotation="255" indent="1" shrinkToFit="1"/>
    </xf>
    <xf numFmtId="0" fontId="16" fillId="3" borderId="3" xfId="2" applyFont="1" applyFill="1" applyBorder="1" applyAlignment="1">
      <alignment horizontal="center" vertical="top" textRotation="255" indent="1" shrinkToFit="1"/>
    </xf>
    <xf numFmtId="0" fontId="31" fillId="0" borderId="0" xfId="0" applyFont="1" applyAlignment="1">
      <alignment horizontal="center" vertical="center" wrapText="1"/>
    </xf>
    <xf numFmtId="0" fontId="31"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horizontal="center" vertical="center"/>
    </xf>
    <xf numFmtId="0" fontId="26" fillId="0" borderId="0" xfId="0" applyFont="1" applyAlignment="1">
      <alignment horizontal="center" textRotation="255" shrinkToFit="1"/>
    </xf>
    <xf numFmtId="0" fontId="47" fillId="0" borderId="0" xfId="0" applyFont="1" applyAlignment="1">
      <alignment horizontal="center" vertical="center"/>
    </xf>
    <xf numFmtId="0" fontId="25" fillId="0" borderId="0" xfId="0" applyFont="1" applyAlignment="1">
      <alignment horizontal="center" vertical="center"/>
    </xf>
    <xf numFmtId="0" fontId="48" fillId="0" borderId="0" xfId="0" applyFont="1" applyAlignment="1">
      <alignment horizontal="center" vertical="center"/>
    </xf>
    <xf numFmtId="0" fontId="43" fillId="0" borderId="12" xfId="0" applyFont="1" applyBorder="1" applyAlignment="1">
      <alignment horizontal="center" vertical="center"/>
    </xf>
    <xf numFmtId="0" fontId="43" fillId="0" borderId="14" xfId="0" applyFont="1" applyBorder="1" applyAlignment="1">
      <alignment horizontal="center" vertical="center"/>
    </xf>
    <xf numFmtId="0" fontId="43" fillId="0" borderId="15" xfId="0" applyFont="1" applyBorder="1" applyAlignment="1">
      <alignment horizontal="center" vertical="center"/>
    </xf>
    <xf numFmtId="0" fontId="43" fillId="0" borderId="16" xfId="0" applyFont="1" applyBorder="1" applyAlignment="1">
      <alignment horizontal="center" vertical="center"/>
    </xf>
    <xf numFmtId="0" fontId="43" fillId="0" borderId="17" xfId="0" applyFont="1" applyBorder="1" applyAlignment="1">
      <alignment horizontal="center" vertical="center"/>
    </xf>
    <xf numFmtId="0" fontId="43" fillId="0" borderId="19" xfId="0" applyFont="1" applyBorder="1" applyAlignment="1">
      <alignment horizontal="center" vertical="center"/>
    </xf>
    <xf numFmtId="0" fontId="44" fillId="0" borderId="0" xfId="0" applyFont="1" applyAlignment="1">
      <alignment horizontal="center" vertical="center"/>
    </xf>
    <xf numFmtId="0" fontId="40" fillId="0" borderId="0" xfId="0" applyFont="1" applyAlignment="1">
      <alignment horizontal="center" textRotation="255" shrinkToFit="1"/>
    </xf>
    <xf numFmtId="0" fontId="26" fillId="0" borderId="0" xfId="0" applyFont="1" applyAlignment="1">
      <alignment horizontal="center" vertical="center"/>
    </xf>
    <xf numFmtId="0" fontId="40" fillId="0" borderId="0" xfId="0" applyFont="1" applyAlignment="1">
      <alignment horizontal="right" textRotation="255" shrinkToFit="1"/>
    </xf>
    <xf numFmtId="0" fontId="26" fillId="0" borderId="0" xfId="0" applyFont="1" applyAlignment="1">
      <alignment horizontal="right" vertical="center"/>
    </xf>
    <xf numFmtId="0" fontId="45" fillId="0" borderId="0" xfId="0" applyFont="1" applyAlignment="1">
      <alignment horizontal="right" vertical="center"/>
    </xf>
    <xf numFmtId="0" fontId="41" fillId="0" borderId="0" xfId="0" applyFont="1" applyAlignment="1">
      <alignment horizontal="center" vertical="center" textRotation="255" shrinkToFit="1"/>
    </xf>
    <xf numFmtId="0" fontId="42" fillId="0" borderId="0" xfId="0" applyFont="1" applyAlignment="1">
      <alignment horizontal="left" vertical="top" textRotation="255" shrinkToFit="1"/>
    </xf>
  </cellXfs>
  <cellStyles count="4">
    <cellStyle name="標準" xfId="0" builtinId="0"/>
    <cellStyle name="標準 2" xfId="3" xr:uid="{00000000-0005-0000-0000-000001000000}"/>
    <cellStyle name="標準_★第４回KBKパンフレット（対戦表含む）対戦割当表" xfId="1" xr:uid="{00000000-0005-0000-0000-000002000000}"/>
    <cellStyle name="標準_KARATE BATTLE KINGS 案内（協力団体用）" xfId="2" xr:uid="{00000000-0005-0000-0000-000003000000}"/>
  </cellStyles>
  <dxfs count="38">
    <dxf>
      <fill>
        <patternFill>
          <bgColor rgb="FFFFFF00"/>
        </patternFill>
      </fill>
    </dxf>
    <dxf>
      <fill>
        <patternFill>
          <bgColor rgb="FFFFFF00"/>
        </patternFill>
      </fill>
    </dxf>
    <dxf>
      <border diagonalUp="0" diagonalDown="0" outline="0">
        <left style="thin">
          <color indexed="64"/>
        </left>
        <right style="thin">
          <color indexed="64"/>
        </right>
        <top style="thin">
          <color indexed="64"/>
        </top>
        <bottom/>
      </border>
    </dxf>
    <dxf>
      <font>
        <strike val="0"/>
        <outline val="0"/>
        <shadow val="0"/>
        <u val="none"/>
        <vertAlign val="baseline"/>
        <sz val="11"/>
        <name val="ＭＳ Ｐゴシック"/>
        <family val="3"/>
        <charset val="128"/>
        <scheme val="none"/>
      </font>
      <fill>
        <patternFill>
          <bgColor theme="0"/>
        </patternFill>
      </fill>
      <alignment horizontal="lef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font>
      <fill>
        <patternFill>
          <bgColor theme="0"/>
        </patternFill>
      </fill>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border>
    </dxf>
    <dxf>
      <fill>
        <patternFill>
          <bgColor theme="0"/>
        </patternFill>
      </fill>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border>
    </dxf>
    <dxf>
      <font>
        <strike val="0"/>
        <outline val="0"/>
        <shadow val="0"/>
        <u val="none"/>
        <vertAlign val="baseline"/>
        <sz val="11"/>
      </font>
      <numFmt numFmtId="0" formatCode="General"/>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border>
    </dxf>
    <dxf>
      <font>
        <strike val="0"/>
        <outline val="0"/>
        <shadow val="0"/>
        <u val="none"/>
        <vertAlign val="baseline"/>
        <sz val="11"/>
      </font>
      <numFmt numFmtId="190" formatCode="&quot;小&quot;General"/>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border>
    </dxf>
    <dxf>
      <font>
        <strike val="0"/>
        <outline val="0"/>
        <shadow val="0"/>
        <u val="none"/>
        <vertAlign val="baseline"/>
        <sz val="11"/>
      </font>
      <numFmt numFmtId="187" formatCode="General&quot;才&quo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183" formatCode="0.0E+00"/>
      <border diagonalUp="0" diagonalDown="0" outline="0">
        <left style="thin">
          <color indexed="64"/>
        </left>
        <right style="thin">
          <color indexed="64"/>
        </right>
        <top style="thin">
          <color indexed="64"/>
        </top>
        <bottom/>
      </border>
    </dxf>
    <dxf>
      <font>
        <strike val="0"/>
        <outline val="0"/>
        <shadow val="0"/>
        <u val="none"/>
        <vertAlign val="baseline"/>
        <sz val="11"/>
      </font>
      <numFmt numFmtId="183" formatCode="0.0E+00"/>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182" formatCode="0.0_);[Red]\(0.0\)"/>
      <border diagonalUp="0" diagonalDown="0" outline="0">
        <left style="thin">
          <color indexed="64"/>
        </left>
        <right style="thin">
          <color indexed="64"/>
        </right>
        <top style="thin">
          <color indexed="64"/>
        </top>
        <bottom/>
      </border>
    </dxf>
    <dxf>
      <font>
        <strike val="0"/>
        <outline val="0"/>
        <shadow val="0"/>
        <u val="none"/>
        <vertAlign val="baseline"/>
        <sz val="11"/>
      </font>
      <numFmt numFmtId="182" formatCode="0.0_);[Red]\(0.0\)"/>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border>
    </dxf>
    <dxf>
      <font>
        <strike val="0"/>
        <outline val="0"/>
        <shadow val="0"/>
        <u val="none"/>
        <vertAlign val="baseline"/>
        <sz val="11"/>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ＭＳ Ｐゴシック"/>
        <scheme val="none"/>
      </font>
      <border diagonalUp="0" diagonalDown="0" outline="0">
        <left style="thin">
          <color indexed="64"/>
        </left>
        <right style="thin">
          <color indexed="64"/>
        </right>
        <top style="thin">
          <color indexed="64"/>
        </top>
        <bottom/>
      </border>
    </dxf>
    <dxf>
      <font>
        <strike val="0"/>
        <outline val="0"/>
        <shadow val="0"/>
        <u val="none"/>
        <vertAlign val="baseline"/>
        <sz val="11"/>
      </font>
      <numFmt numFmtId="191" formatCode="General&quot;級&quot;"/>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border>
    </dxf>
    <dxf>
      <fill>
        <patternFill>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0" formatCode="General"/>
      <fill>
        <patternFill>
          <bgColor theme="0"/>
        </patternFill>
      </fill>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ＭＳ Ｐゴシック"/>
        <family val="3"/>
        <charset val="128"/>
        <scheme val="none"/>
      </font>
      <fill>
        <patternFill patternType="solid">
          <fgColor theme="4" tint="0.79998168889431442"/>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border>
    </dxf>
    <dxf>
      <numFmt numFmtId="178" formatCode="0_);[Red]\(0\)"/>
      <fill>
        <patternFill>
          <bgColor theme="0"/>
        </patternFill>
      </fill>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border>
    </dxf>
    <dxf>
      <font>
        <b val="0"/>
        <i val="0"/>
        <strike val="0"/>
        <condense val="0"/>
        <extend val="0"/>
        <outline val="0"/>
        <shadow val="0"/>
        <u val="none"/>
        <vertAlign val="baseline"/>
        <sz val="11"/>
        <color theme="1"/>
        <name val="ＭＳ Ｐゴシック"/>
        <scheme val="none"/>
      </font>
      <numFmt numFmtId="188" formatCode="0;[Red]0"/>
      <fill>
        <patternFill patternType="solid">
          <fgColor theme="4" tint="0.79998168889431442"/>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ill>
        <patternFill>
          <bgColor theme="0"/>
        </patternFill>
      </fill>
    </dxf>
    <dxf>
      <border>
        <bottom style="thin">
          <color indexed="64"/>
        </bottom>
      </border>
    </dxf>
    <dxf>
      <font>
        <strike val="0"/>
        <outline val="0"/>
        <shadow val="0"/>
        <u val="none"/>
        <vertAlign val="baseline"/>
        <sz val="11"/>
        <name val="ＭＳ Ｐゴシック"/>
        <family val="3"/>
        <charset val="128"/>
        <scheme val="none"/>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75"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14</xdr:col>
      <xdr:colOff>23132</xdr:colOff>
      <xdr:row>4</xdr:row>
      <xdr:rowOff>19050</xdr:rowOff>
    </xdr:from>
    <xdr:ext cx="2082237" cy="14965956"/>
    <xdr:sp macro="" textlink="">
      <xdr:nvSpPr>
        <xdr:cNvPr id="2" name="テキスト ボックス 1">
          <a:extLst>
            <a:ext uri="{FF2B5EF4-FFF2-40B4-BE49-F238E27FC236}">
              <a16:creationId xmlns:a16="http://schemas.microsoft.com/office/drawing/2014/main" id="{9CEAAE08-517A-435F-BBFF-BCE2CA790F80}"/>
            </a:ext>
          </a:extLst>
        </xdr:cNvPr>
        <xdr:cNvSpPr txBox="1"/>
      </xdr:nvSpPr>
      <xdr:spPr>
        <a:xfrm>
          <a:off x="13167632" y="998764"/>
          <a:ext cx="2082237" cy="14965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ja-JP" altLang="en-US" sz="1100" b="1" i="0" u="none" strike="noStrike">
              <a:solidFill>
                <a:schemeClr val="tx1"/>
              </a:solidFill>
              <a:effectLst/>
              <a:latin typeface="+mn-lt"/>
              <a:ea typeface="+mn-ea"/>
              <a:cs typeface="+mn-cs"/>
            </a:rPr>
            <a:t>所属道場　コピペ用</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全極真志優会 稲城</a:t>
          </a:r>
          <a:r>
            <a:rPr lang="ja-JP" altLang="en-US"/>
            <a:t> </a:t>
          </a:r>
          <a:endParaRPr lang="en-US" altLang="ja-JP"/>
        </a:p>
        <a:p>
          <a:r>
            <a:rPr lang="ja-JP" altLang="en-US" sz="1100" b="0" i="0" u="none" strike="noStrike">
              <a:solidFill>
                <a:schemeClr val="tx1"/>
              </a:solidFill>
              <a:effectLst/>
              <a:latin typeface="+mn-lt"/>
              <a:ea typeface="+mn-ea"/>
              <a:cs typeface="+mn-cs"/>
            </a:rPr>
            <a:t>全極真志優会 八王子</a:t>
          </a:r>
          <a:r>
            <a:rPr lang="ja-JP" altLang="en-US"/>
            <a:t> </a:t>
          </a:r>
          <a:endParaRPr lang="en-US" altLang="ja-JP"/>
        </a:p>
        <a:p>
          <a:r>
            <a:rPr lang="ja-JP" altLang="en-US" sz="1100" b="0" i="0" u="none" strike="noStrike">
              <a:solidFill>
                <a:schemeClr val="tx1"/>
              </a:solidFill>
              <a:effectLst/>
              <a:latin typeface="+mn-lt"/>
              <a:ea typeface="+mn-ea"/>
              <a:cs typeface="+mn-cs"/>
            </a:rPr>
            <a:t>全極真志優会 はるひ野</a:t>
          </a:r>
          <a:r>
            <a:rPr lang="ja-JP" altLang="en-US"/>
            <a:t> </a:t>
          </a:r>
          <a:endParaRPr lang="en-US" altLang="ja-JP"/>
        </a:p>
        <a:p>
          <a:r>
            <a:rPr lang="ja-JP" altLang="en-US" sz="1100" b="0" i="0" u="none" strike="noStrike">
              <a:solidFill>
                <a:schemeClr val="tx1"/>
              </a:solidFill>
              <a:effectLst/>
              <a:latin typeface="+mn-lt"/>
              <a:ea typeface="+mn-ea"/>
              <a:cs typeface="+mn-cs"/>
            </a:rPr>
            <a:t>全極真志優会 狭間</a:t>
          </a:r>
          <a:r>
            <a:rPr lang="ja-JP" altLang="en-US"/>
            <a:t> </a:t>
          </a:r>
          <a:endParaRPr lang="en-US" altLang="ja-JP"/>
        </a:p>
        <a:p>
          <a:r>
            <a:rPr lang="ja-JP" altLang="en-US" sz="1100" b="0" i="0" u="none" strike="noStrike">
              <a:solidFill>
                <a:schemeClr val="tx1"/>
              </a:solidFill>
              <a:effectLst/>
              <a:latin typeface="+mn-lt"/>
              <a:ea typeface="+mn-ea"/>
              <a:cs typeface="+mn-cs"/>
            </a:rPr>
            <a:t>全極真志優会 国立</a:t>
          </a:r>
          <a:r>
            <a:rPr lang="ja-JP" altLang="en-US"/>
            <a:t> </a:t>
          </a:r>
          <a:endParaRPr lang="en-US" altLang="ja-JP"/>
        </a:p>
        <a:p>
          <a:r>
            <a:rPr lang="ja-JP" altLang="en-US" sz="1100" b="0" i="0" u="none" strike="noStrike">
              <a:solidFill>
                <a:schemeClr val="tx1"/>
              </a:solidFill>
              <a:effectLst/>
              <a:latin typeface="+mn-lt"/>
              <a:ea typeface="+mn-ea"/>
              <a:cs typeface="+mn-cs"/>
            </a:rPr>
            <a:t>全極真志優会 府中</a:t>
          </a:r>
          <a:r>
            <a:rPr lang="ja-JP" altLang="en-US"/>
            <a:t> </a:t>
          </a:r>
          <a:endParaRPr lang="en-US" altLang="ja-JP"/>
        </a:p>
        <a:p>
          <a:r>
            <a:rPr lang="ja-JP" altLang="en-US" sz="1100" b="0" i="0" u="none" strike="noStrike">
              <a:solidFill>
                <a:schemeClr val="tx1"/>
              </a:solidFill>
              <a:effectLst/>
              <a:latin typeface="+mn-lt"/>
              <a:ea typeface="+mn-ea"/>
              <a:cs typeface="+mn-cs"/>
            </a:rPr>
            <a:t>全極真志優会 町田小山</a:t>
          </a:r>
          <a:r>
            <a:rPr lang="ja-JP" altLang="en-US"/>
            <a:t> </a:t>
          </a:r>
          <a:endParaRPr lang="en-US" altLang="ja-JP"/>
        </a:p>
        <a:p>
          <a:r>
            <a:rPr lang="ja-JP" altLang="en-US" sz="1100" b="0" i="0" u="none" strike="noStrike">
              <a:solidFill>
                <a:schemeClr val="tx1"/>
              </a:solidFill>
              <a:effectLst/>
              <a:latin typeface="+mn-lt"/>
              <a:ea typeface="+mn-ea"/>
              <a:cs typeface="+mn-cs"/>
            </a:rPr>
            <a:t>全極真 東京清水道場</a:t>
          </a:r>
          <a:r>
            <a:rPr lang="ja-JP" altLang="en-US"/>
            <a:t> </a:t>
          </a:r>
          <a:endParaRPr lang="en-US" altLang="ja-JP"/>
        </a:p>
        <a:p>
          <a:r>
            <a:rPr lang="ja-JP" altLang="en-US" sz="1100" b="0" i="0" u="none" strike="noStrike">
              <a:solidFill>
                <a:schemeClr val="tx1"/>
              </a:solidFill>
              <a:effectLst/>
              <a:latin typeface="+mn-lt"/>
              <a:ea typeface="+mn-ea"/>
              <a:cs typeface="+mn-cs"/>
            </a:rPr>
            <a:t>全極真 岐阜太田道場</a:t>
          </a:r>
          <a:endParaRPr lang="en-US" altLang="ja-JP" sz="1100" b="0" i="0" u="none" strike="noStrike">
            <a:solidFill>
              <a:schemeClr val="tx1"/>
            </a:solidFill>
            <a:effectLst/>
            <a:latin typeface="+mn-lt"/>
            <a:ea typeface="+mn-ea"/>
            <a:cs typeface="+mn-cs"/>
          </a:endParaRPr>
        </a:p>
        <a:p>
          <a:r>
            <a:rPr lang="ja-JP" altLang="en-US"/>
            <a:t> </a:t>
          </a:r>
          <a:r>
            <a:rPr lang="en-US" altLang="ja-JP" sz="1100" b="0" i="0" u="none" strike="noStrike">
              <a:solidFill>
                <a:schemeClr val="tx1"/>
              </a:solidFill>
              <a:effectLst/>
              <a:latin typeface="+mn-lt"/>
              <a:ea typeface="+mn-ea"/>
              <a:cs typeface="+mn-cs"/>
            </a:rPr>
            <a:t>KWF</a:t>
          </a:r>
          <a:r>
            <a:rPr lang="ja-JP" altLang="en-US" sz="1100" b="0" i="0" u="none" strike="noStrike">
              <a:solidFill>
                <a:schemeClr val="tx1"/>
              </a:solidFill>
              <a:effectLst/>
              <a:latin typeface="+mn-lt"/>
              <a:ea typeface="+mn-ea"/>
              <a:cs typeface="+mn-cs"/>
            </a:rPr>
            <a:t>極真会館</a:t>
          </a:r>
          <a:r>
            <a:rPr lang="ja-JP" altLang="en-US"/>
            <a:t> </a:t>
          </a:r>
          <a:endParaRPr lang="en-US" altLang="ja-JP"/>
        </a:p>
        <a:p>
          <a:r>
            <a:rPr lang="ja-JP" altLang="en-US" sz="1100" b="0" i="0" u="none" strike="noStrike">
              <a:solidFill>
                <a:schemeClr val="tx1"/>
              </a:solidFill>
              <a:effectLst/>
              <a:latin typeface="+mn-lt"/>
              <a:ea typeface="+mn-ea"/>
              <a:cs typeface="+mn-cs"/>
            </a:rPr>
            <a:t>大鹿道場</a:t>
          </a:r>
          <a:r>
            <a:rPr lang="ja-JP" altLang="en-US"/>
            <a:t> </a:t>
          </a:r>
          <a:endParaRPr lang="en-US" altLang="ja-JP"/>
        </a:p>
        <a:p>
          <a:r>
            <a:rPr lang="ja-JP" altLang="en-US" sz="1100" b="0" i="0" u="none" strike="noStrike">
              <a:solidFill>
                <a:schemeClr val="tx1"/>
              </a:solidFill>
              <a:effectLst/>
              <a:latin typeface="+mn-lt"/>
              <a:ea typeface="+mn-ea"/>
              <a:cs typeface="+mn-cs"/>
            </a:rPr>
            <a:t>大場道場</a:t>
          </a:r>
          <a:r>
            <a:rPr lang="ja-JP" altLang="en-US"/>
            <a:t> </a:t>
          </a:r>
          <a:endParaRPr lang="en-US" altLang="ja-JP"/>
        </a:p>
        <a:p>
          <a:r>
            <a:rPr lang="ja-JP" altLang="en-US" sz="1100" b="0" i="0" u="none" strike="noStrike">
              <a:solidFill>
                <a:schemeClr val="tx1"/>
              </a:solidFill>
              <a:effectLst/>
              <a:latin typeface="+mn-lt"/>
              <a:ea typeface="+mn-ea"/>
              <a:cs typeface="+mn-cs"/>
            </a:rPr>
            <a:t>我流空手道 </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北斗會ふじみ野</a:t>
          </a:r>
          <a:r>
            <a:rPr lang="ja-JP" altLang="en-US"/>
            <a:t> </a:t>
          </a:r>
          <a:endParaRPr lang="en-US" altLang="ja-JP"/>
        </a:p>
        <a:p>
          <a:r>
            <a:rPr lang="ja-JP" altLang="en-US" sz="1100" b="0" i="0" u="none" strike="noStrike">
              <a:solidFill>
                <a:schemeClr val="tx1"/>
              </a:solidFill>
              <a:effectLst/>
              <a:latin typeface="+mn-lt"/>
              <a:ea typeface="+mn-ea"/>
              <a:cs typeface="+mn-cs"/>
            </a:rPr>
            <a:t>我流空手道 北斗會本部</a:t>
          </a:r>
          <a:r>
            <a:rPr lang="ja-JP" altLang="en-US"/>
            <a:t> </a:t>
          </a:r>
          <a:endParaRPr lang="en-US" altLang="ja-JP"/>
        </a:p>
        <a:p>
          <a:r>
            <a:rPr lang="ja-JP" altLang="en-US" sz="1100" b="0" i="0" u="none" strike="noStrike">
              <a:solidFill>
                <a:schemeClr val="tx1"/>
              </a:solidFill>
              <a:effectLst/>
              <a:latin typeface="+mn-lt"/>
              <a:ea typeface="+mn-ea"/>
              <a:cs typeface="+mn-cs"/>
            </a:rPr>
            <a:t>極真会館 神奈川県井上道場</a:t>
          </a:r>
          <a:r>
            <a:rPr lang="ja-JP" altLang="en-US"/>
            <a:t> </a:t>
          </a:r>
          <a:endParaRPr lang="en-US" altLang="ja-JP"/>
        </a:p>
        <a:p>
          <a:r>
            <a:rPr lang="ja-JP" altLang="en-US" sz="1100" b="0" i="0" u="none" strike="noStrike">
              <a:solidFill>
                <a:schemeClr val="tx1"/>
              </a:solidFill>
              <a:effectLst/>
              <a:latin typeface="+mn-lt"/>
              <a:ea typeface="+mn-ea"/>
              <a:cs typeface="+mn-cs"/>
            </a:rPr>
            <a:t>極真会館 木村道場</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極真会館 浜井派足立選手會</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極真会館 横浜田中道場</a:t>
          </a:r>
          <a:r>
            <a:rPr lang="ja-JP" altLang="en-US"/>
            <a:t> </a:t>
          </a:r>
          <a:endParaRPr lang="en-US" altLang="ja-JP"/>
        </a:p>
        <a:p>
          <a:r>
            <a:rPr lang="ja-JP" altLang="en-US" sz="1100" b="0" i="0" u="none" strike="noStrike">
              <a:solidFill>
                <a:schemeClr val="tx1"/>
              </a:solidFill>
              <a:effectLst/>
              <a:latin typeface="+mn-lt"/>
              <a:ea typeface="+mn-ea"/>
              <a:cs typeface="+mn-cs"/>
            </a:rPr>
            <a:t>極真会館 静岡長澤道場</a:t>
          </a:r>
          <a:r>
            <a:rPr lang="ja-JP" altLang="en-US"/>
            <a:t> </a:t>
          </a:r>
          <a:endParaRPr lang="en-US" altLang="ja-JP"/>
        </a:p>
        <a:p>
          <a:r>
            <a:rPr lang="ja-JP" altLang="en-US" sz="1100" b="0" i="0" u="none" strike="noStrike">
              <a:solidFill>
                <a:schemeClr val="tx1"/>
              </a:solidFill>
              <a:effectLst/>
              <a:latin typeface="+mn-lt"/>
              <a:ea typeface="+mn-ea"/>
              <a:cs typeface="+mn-cs"/>
            </a:rPr>
            <a:t>極真会館 東京佐藤道場</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極真会館 中村道場</a:t>
          </a:r>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足立支部</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極真拳武會 菅野道場</a:t>
          </a:r>
          <a:r>
            <a:rPr lang="ja-JP" altLang="en-US"/>
            <a:t> </a:t>
          </a:r>
          <a:endParaRPr lang="en-US" altLang="ja-JP"/>
        </a:p>
        <a:p>
          <a:r>
            <a:rPr lang="ja-JP" altLang="en-US" sz="1100" b="0" i="0" u="none" strike="noStrike">
              <a:solidFill>
                <a:schemeClr val="tx1"/>
              </a:solidFill>
              <a:effectLst/>
              <a:latin typeface="+mn-lt"/>
              <a:ea typeface="+mn-ea"/>
              <a:cs typeface="+mn-cs"/>
            </a:rPr>
            <a:t>極真拳武會 さいたま浦和支部</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極真拳武會 平和島支部</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極真拳武會 埼京・城北支部</a:t>
          </a:r>
          <a:r>
            <a:rPr lang="ja-JP" altLang="en-US"/>
            <a:t> </a:t>
          </a:r>
          <a:endParaRPr lang="en-US" altLang="ja-JP"/>
        </a:p>
        <a:p>
          <a:r>
            <a:rPr lang="ja-JP" altLang="en-US" sz="1100" b="0" i="0" u="none" strike="noStrike">
              <a:solidFill>
                <a:schemeClr val="tx1"/>
              </a:solidFill>
              <a:effectLst/>
              <a:latin typeface="+mn-lt"/>
              <a:ea typeface="+mn-ea"/>
              <a:cs typeface="+mn-cs"/>
            </a:rPr>
            <a:t>極真拳武會 池尻大橋道場</a:t>
          </a:r>
          <a:r>
            <a:rPr lang="ja-JP" altLang="en-US"/>
            <a:t> </a:t>
          </a:r>
          <a:endParaRPr lang="en-US" altLang="ja-JP"/>
        </a:p>
        <a:p>
          <a:r>
            <a:rPr lang="ja-JP" altLang="en-US" sz="1100" b="0" i="0" u="none" strike="noStrike">
              <a:solidFill>
                <a:schemeClr val="tx1"/>
              </a:solidFill>
              <a:effectLst/>
              <a:latin typeface="+mn-lt"/>
              <a:ea typeface="+mn-ea"/>
              <a:cs typeface="+mn-cs"/>
            </a:rPr>
            <a:t>極真拳武會 蒲田道場</a:t>
          </a:r>
          <a:r>
            <a:rPr lang="ja-JP" altLang="en-US"/>
            <a:t> </a:t>
          </a:r>
          <a:endParaRPr lang="en-US" altLang="ja-JP"/>
        </a:p>
        <a:p>
          <a:r>
            <a:rPr lang="ja-JP" altLang="en-US" sz="1100" b="0" i="0" u="none" strike="noStrike">
              <a:solidFill>
                <a:schemeClr val="tx1"/>
              </a:solidFill>
              <a:effectLst/>
              <a:latin typeface="+mn-lt"/>
              <a:ea typeface="+mn-ea"/>
              <a:cs typeface="+mn-cs"/>
            </a:rPr>
            <a:t>極真拳武會 古賀道場</a:t>
          </a:r>
          <a:r>
            <a:rPr lang="ja-JP" altLang="en-US"/>
            <a:t> </a:t>
          </a:r>
          <a:endParaRPr lang="en-US" altLang="ja-JP"/>
        </a:p>
        <a:p>
          <a:r>
            <a:rPr lang="ja-JP" altLang="en-US" sz="1100" b="0" i="0" u="none" strike="noStrike">
              <a:solidFill>
                <a:schemeClr val="tx1"/>
              </a:solidFill>
              <a:effectLst/>
              <a:latin typeface="+mn-lt"/>
              <a:ea typeface="+mn-ea"/>
              <a:cs typeface="+mn-cs"/>
            </a:rPr>
            <a:t>極真拳武會 城南世田谷支部</a:t>
          </a:r>
          <a:r>
            <a:rPr lang="ja-JP" altLang="en-US"/>
            <a:t> </a:t>
          </a:r>
          <a:endParaRPr lang="en-US" altLang="ja-JP"/>
        </a:p>
        <a:p>
          <a:r>
            <a:rPr lang="ja-JP" altLang="en-US" sz="1100" b="0" i="0" u="none" strike="noStrike">
              <a:solidFill>
                <a:schemeClr val="tx1"/>
              </a:solidFill>
              <a:effectLst/>
              <a:latin typeface="+mn-lt"/>
              <a:ea typeface="+mn-ea"/>
              <a:cs typeface="+mn-cs"/>
            </a:rPr>
            <a:t>義和流拳法</a:t>
          </a:r>
          <a:r>
            <a:rPr lang="ja-JP" altLang="en-US"/>
            <a:t> </a:t>
          </a:r>
          <a:endParaRPr lang="en-US" altLang="ja-JP"/>
        </a:p>
        <a:p>
          <a:r>
            <a:rPr lang="ja-JP" altLang="en-US" sz="1100" b="0" i="0" u="none" strike="noStrike">
              <a:solidFill>
                <a:schemeClr val="tx1"/>
              </a:solidFill>
              <a:effectLst/>
              <a:latin typeface="+mn-lt"/>
              <a:ea typeface="+mn-ea"/>
              <a:cs typeface="+mn-cs"/>
            </a:rPr>
            <a:t>月心会総本部</a:t>
          </a:r>
          <a:r>
            <a:rPr lang="ja-JP" altLang="en-US"/>
            <a:t> </a:t>
          </a:r>
          <a:endParaRPr lang="en-US" altLang="ja-JP"/>
        </a:p>
        <a:p>
          <a:r>
            <a:rPr lang="ja-JP" altLang="en-US" sz="1100" b="0" i="0" u="none" strike="noStrike">
              <a:solidFill>
                <a:schemeClr val="tx1"/>
              </a:solidFill>
              <a:effectLst/>
              <a:latin typeface="+mn-lt"/>
              <a:ea typeface="+mn-ea"/>
              <a:cs typeface="+mn-cs"/>
            </a:rPr>
            <a:t>拳気道会</a:t>
          </a:r>
          <a:r>
            <a:rPr lang="ja-JP" altLang="en-US"/>
            <a:t> </a:t>
          </a:r>
          <a:endParaRPr lang="en-US" altLang="ja-JP"/>
        </a:p>
        <a:p>
          <a:r>
            <a:rPr lang="ja-JP" altLang="en-US" sz="1100" b="0" i="0" u="none" strike="noStrike">
              <a:solidFill>
                <a:schemeClr val="tx1"/>
              </a:solidFill>
              <a:effectLst/>
              <a:latin typeface="+mn-lt"/>
              <a:ea typeface="+mn-ea"/>
              <a:cs typeface="+mn-cs"/>
            </a:rPr>
            <a:t>拳蹴武会 いすみ支部山口道場</a:t>
          </a:r>
          <a:r>
            <a:rPr lang="ja-JP" altLang="en-US"/>
            <a:t> </a:t>
          </a:r>
          <a:endParaRPr lang="en-US" altLang="ja-JP"/>
        </a:p>
        <a:p>
          <a:r>
            <a:rPr lang="ja-JP" altLang="en-US" sz="1100" b="0" i="0" u="none" strike="noStrike">
              <a:solidFill>
                <a:schemeClr val="tx1"/>
              </a:solidFill>
              <a:effectLst/>
              <a:latin typeface="+mn-lt"/>
              <a:ea typeface="+mn-ea"/>
              <a:cs typeface="+mn-cs"/>
            </a:rPr>
            <a:t>拳蹴武会 中島道場</a:t>
          </a:r>
          <a:r>
            <a:rPr lang="ja-JP" altLang="en-US"/>
            <a:t> </a:t>
          </a:r>
          <a:endParaRPr lang="en-US" altLang="ja-JP"/>
        </a:p>
        <a:p>
          <a:r>
            <a:rPr lang="ja-JP" altLang="en-US" sz="1100" b="0" i="0" u="none" strike="noStrike">
              <a:solidFill>
                <a:schemeClr val="tx1"/>
              </a:solidFill>
              <a:effectLst/>
              <a:latin typeface="+mn-lt"/>
              <a:ea typeface="+mn-ea"/>
              <a:cs typeface="+mn-cs"/>
            </a:rPr>
            <a:t>光誠会</a:t>
          </a:r>
          <a:r>
            <a:rPr lang="ja-JP" altLang="en-US"/>
            <a:t> </a:t>
          </a:r>
          <a:r>
            <a:rPr lang="ja-JP" altLang="en-US" sz="1100" b="0" i="0" u="none" strike="noStrike">
              <a:solidFill>
                <a:schemeClr val="tx1"/>
              </a:solidFill>
              <a:effectLst/>
              <a:latin typeface="+mn-lt"/>
              <a:ea typeface="+mn-ea"/>
              <a:cs typeface="+mn-cs"/>
            </a:rPr>
            <a:t>佐々木道場　</a:t>
          </a:r>
          <a:r>
            <a:rPr lang="ja-JP" altLang="en-US"/>
            <a:t> </a:t>
          </a:r>
          <a:endParaRPr lang="en-US" altLang="ja-JP"/>
        </a:p>
        <a:p>
          <a:r>
            <a:rPr lang="ja-JP" altLang="en-US" sz="1100" b="0" i="0" u="none" strike="noStrike">
              <a:solidFill>
                <a:schemeClr val="tx1"/>
              </a:solidFill>
              <a:effectLst/>
              <a:latin typeface="+mn-lt"/>
              <a:ea typeface="+mn-ea"/>
              <a:cs typeface="+mn-cs"/>
            </a:rPr>
            <a:t>志拳道</a:t>
          </a:r>
          <a:r>
            <a:rPr lang="ja-JP" altLang="en-US"/>
            <a:t> </a:t>
          </a:r>
          <a:endParaRPr lang="en-US" altLang="ja-JP"/>
        </a:p>
        <a:p>
          <a:r>
            <a:rPr lang="ja-JP" altLang="en-US" sz="1100" b="0" i="0" u="none" strike="noStrike">
              <a:solidFill>
                <a:schemeClr val="tx1"/>
              </a:solidFill>
              <a:effectLst/>
              <a:latin typeface="+mn-lt"/>
              <a:ea typeface="+mn-ea"/>
              <a:cs typeface="+mn-cs"/>
            </a:rPr>
            <a:t>実践空手道 優心塾</a:t>
          </a:r>
          <a:r>
            <a:rPr lang="ja-JP" altLang="en-US"/>
            <a:t> </a:t>
          </a:r>
          <a:endParaRPr lang="en-US" altLang="ja-JP"/>
        </a:p>
        <a:p>
          <a:r>
            <a:rPr lang="ja-JP" altLang="en-US" sz="1100" b="0" i="0" u="none" strike="noStrike">
              <a:solidFill>
                <a:schemeClr val="tx1"/>
              </a:solidFill>
              <a:effectLst/>
              <a:latin typeface="+mn-lt"/>
              <a:ea typeface="+mn-ea"/>
              <a:cs typeface="+mn-cs"/>
            </a:rPr>
            <a:t>忍會 ふじみ野本部</a:t>
          </a:r>
          <a:r>
            <a:rPr lang="ja-JP" altLang="en-US"/>
            <a:t> </a:t>
          </a:r>
          <a:endParaRPr lang="en-US" altLang="ja-JP"/>
        </a:p>
        <a:p>
          <a:r>
            <a:rPr lang="ja-JP" altLang="en-US" sz="1100" b="0" i="0" u="none" strike="noStrike">
              <a:solidFill>
                <a:schemeClr val="tx1"/>
              </a:solidFill>
              <a:effectLst/>
              <a:latin typeface="+mn-lt"/>
              <a:ea typeface="+mn-ea"/>
              <a:cs typeface="+mn-cs"/>
            </a:rPr>
            <a:t>昭武館</a:t>
          </a:r>
          <a:r>
            <a:rPr lang="ja-JP" altLang="en-US"/>
            <a:t> </a:t>
          </a:r>
          <a:endParaRPr lang="en-US" altLang="ja-JP"/>
        </a:p>
        <a:p>
          <a:r>
            <a:rPr lang="ja-JP" altLang="en-US" sz="1100" b="0" i="0" u="none" strike="noStrike">
              <a:solidFill>
                <a:schemeClr val="tx1"/>
              </a:solidFill>
              <a:effectLst/>
              <a:latin typeface="+mn-lt"/>
              <a:ea typeface="+mn-ea"/>
              <a:cs typeface="+mn-cs"/>
            </a:rPr>
            <a:t>昭武館 荒川道場</a:t>
          </a:r>
          <a:r>
            <a:rPr lang="ja-JP" altLang="en-US"/>
            <a:t> </a:t>
          </a:r>
          <a:endParaRPr lang="en-US" altLang="ja-JP"/>
        </a:p>
        <a:p>
          <a:r>
            <a:rPr lang="ja-JP" altLang="en-US" sz="1100" b="0" i="0" u="none" strike="noStrike">
              <a:solidFill>
                <a:schemeClr val="tx1"/>
              </a:solidFill>
              <a:effectLst/>
              <a:latin typeface="+mn-lt"/>
              <a:ea typeface="+mn-ea"/>
              <a:cs typeface="+mn-cs"/>
            </a:rPr>
            <a:t>昭武館 内田道場</a:t>
          </a:r>
          <a:r>
            <a:rPr lang="ja-JP" altLang="en-US"/>
            <a:t> </a:t>
          </a:r>
          <a:endParaRPr lang="en-US" altLang="ja-JP"/>
        </a:p>
        <a:p>
          <a:r>
            <a:rPr lang="ja-JP" altLang="en-US" sz="1100" b="0" i="0" u="none" strike="noStrike">
              <a:solidFill>
                <a:schemeClr val="tx1"/>
              </a:solidFill>
              <a:effectLst/>
              <a:latin typeface="+mn-lt"/>
              <a:ea typeface="+mn-ea"/>
              <a:cs typeface="+mn-cs"/>
            </a:rPr>
            <a:t>昭誠会</a:t>
          </a:r>
          <a:r>
            <a:rPr lang="ja-JP" altLang="en-US"/>
            <a:t> </a:t>
          </a:r>
          <a:endParaRPr lang="en-US" altLang="ja-JP"/>
        </a:p>
        <a:p>
          <a:r>
            <a:rPr lang="ja-JP" altLang="en-US" sz="1100" b="0" i="0" u="none" strike="noStrike">
              <a:solidFill>
                <a:schemeClr val="tx1"/>
              </a:solidFill>
              <a:effectLst/>
              <a:latin typeface="+mn-lt"/>
              <a:ea typeface="+mn-ea"/>
              <a:cs typeface="+mn-cs"/>
            </a:rPr>
            <a:t>淑徳巣鴨空手道部</a:t>
          </a:r>
          <a:r>
            <a:rPr lang="ja-JP" altLang="en-US"/>
            <a:t> </a:t>
          </a:r>
          <a:endParaRPr lang="en-US" altLang="ja-JP"/>
        </a:p>
        <a:p>
          <a:r>
            <a:rPr lang="ja-JP" altLang="en-US" sz="1100" b="0" i="0" u="none" strike="noStrike">
              <a:solidFill>
                <a:schemeClr val="tx1"/>
              </a:solidFill>
              <a:effectLst/>
              <a:latin typeface="+mn-lt"/>
              <a:ea typeface="+mn-ea"/>
              <a:cs typeface="+mn-cs"/>
            </a:rPr>
            <a:t>新極真会 静岡支部</a:t>
          </a:r>
          <a:r>
            <a:rPr lang="ja-JP" altLang="en-US"/>
            <a:t> </a:t>
          </a:r>
          <a:endParaRPr lang="en-US" altLang="ja-JP"/>
        </a:p>
        <a:p>
          <a:r>
            <a:rPr lang="ja-JP" altLang="en-US" sz="1100" b="0" i="0" u="none" strike="noStrike">
              <a:solidFill>
                <a:schemeClr val="tx1"/>
              </a:solidFill>
              <a:effectLst/>
              <a:latin typeface="+mn-lt"/>
              <a:ea typeface="+mn-ea"/>
              <a:cs typeface="+mn-cs"/>
            </a:rPr>
            <a:t>新武会</a:t>
          </a:r>
          <a:r>
            <a:rPr lang="ja-JP" altLang="en-US"/>
            <a:t> </a:t>
          </a:r>
          <a:endParaRPr lang="en-US" altLang="ja-JP"/>
        </a:p>
        <a:p>
          <a:r>
            <a:rPr lang="ja-JP" altLang="en-US" sz="1100" b="0" i="0" u="none" strike="noStrike">
              <a:solidFill>
                <a:schemeClr val="tx1"/>
              </a:solidFill>
              <a:effectLst/>
              <a:latin typeface="+mn-lt"/>
              <a:ea typeface="+mn-ea"/>
              <a:cs typeface="+mn-cs"/>
            </a:rPr>
            <a:t>静空塾</a:t>
          </a:r>
          <a:r>
            <a:rPr lang="ja-JP" altLang="en-US"/>
            <a:t> </a:t>
          </a:r>
          <a:endParaRPr lang="en-US" altLang="ja-JP"/>
        </a:p>
        <a:p>
          <a:r>
            <a:rPr lang="ja-JP" altLang="en-US" sz="1100" b="0" i="0" u="none" strike="noStrike">
              <a:solidFill>
                <a:schemeClr val="tx1"/>
              </a:solidFill>
              <a:effectLst/>
              <a:latin typeface="+mn-lt"/>
              <a:ea typeface="+mn-ea"/>
              <a:cs typeface="+mn-cs"/>
            </a:rPr>
            <a:t>誠真会館 東伏見道場</a:t>
          </a:r>
          <a:r>
            <a:rPr lang="ja-JP" altLang="en-US"/>
            <a:t> </a:t>
          </a:r>
          <a:endParaRPr lang="en-US" altLang="ja-JP"/>
        </a:p>
        <a:p>
          <a:r>
            <a:rPr lang="ja-JP" altLang="en-US" sz="1100" b="0" i="0" u="none" strike="noStrike">
              <a:solidFill>
                <a:schemeClr val="tx1"/>
              </a:solidFill>
              <a:effectLst/>
              <a:latin typeface="+mn-lt"/>
              <a:ea typeface="+mn-ea"/>
              <a:cs typeface="+mn-cs"/>
            </a:rPr>
            <a:t>誠真会館 朝霞道場</a:t>
          </a:r>
          <a:r>
            <a:rPr lang="ja-JP" altLang="en-US"/>
            <a:t> </a:t>
          </a:r>
          <a:endParaRPr lang="en-US" altLang="ja-JP"/>
        </a:p>
        <a:p>
          <a:r>
            <a:rPr lang="ja-JP" altLang="en-US" sz="1100" b="0" i="0" u="none" strike="noStrike">
              <a:solidFill>
                <a:schemeClr val="tx1"/>
              </a:solidFill>
              <a:effectLst/>
              <a:latin typeface="+mn-lt"/>
              <a:ea typeface="+mn-ea"/>
              <a:cs typeface="+mn-cs"/>
            </a:rPr>
            <a:t>誠真会館 清瀬道場</a:t>
          </a:r>
          <a:r>
            <a:rPr lang="ja-JP" altLang="en-US"/>
            <a:t> </a:t>
          </a:r>
          <a:endParaRPr lang="en-US" altLang="ja-JP"/>
        </a:p>
        <a:p>
          <a:r>
            <a:rPr lang="ja-JP" altLang="en-US" sz="1100" b="0" i="0" u="none" strike="noStrike">
              <a:solidFill>
                <a:schemeClr val="tx1"/>
              </a:solidFill>
              <a:effectLst/>
              <a:latin typeface="+mn-lt"/>
              <a:ea typeface="+mn-ea"/>
              <a:cs typeface="+mn-cs"/>
            </a:rPr>
            <a:t>誠真会館 杉並道場</a:t>
          </a:r>
          <a:r>
            <a:rPr lang="ja-JP" altLang="en-US"/>
            <a:t> </a:t>
          </a:r>
          <a:endParaRPr lang="en-US" altLang="ja-JP"/>
        </a:p>
        <a:p>
          <a:r>
            <a:rPr lang="ja-JP" altLang="en-US" sz="1100" b="0" i="0" u="none" strike="noStrike">
              <a:solidFill>
                <a:schemeClr val="tx1"/>
              </a:solidFill>
              <a:effectLst/>
              <a:latin typeface="+mn-lt"/>
              <a:ea typeface="+mn-ea"/>
              <a:cs typeface="+mn-cs"/>
            </a:rPr>
            <a:t>誠真会館 文京道場</a:t>
          </a:r>
          <a:r>
            <a:rPr lang="ja-JP" altLang="en-US"/>
            <a:t> </a:t>
          </a:r>
          <a:endParaRPr lang="en-US" altLang="ja-JP"/>
        </a:p>
        <a:p>
          <a:r>
            <a:rPr lang="ja-JP" altLang="en-US" sz="1100" b="0" i="0" u="none" strike="noStrike">
              <a:solidFill>
                <a:schemeClr val="tx1"/>
              </a:solidFill>
              <a:effectLst/>
              <a:latin typeface="+mn-lt"/>
              <a:ea typeface="+mn-ea"/>
              <a:cs typeface="+mn-cs"/>
            </a:rPr>
            <a:t>世界総極真 橋本道場</a:t>
          </a:r>
          <a:r>
            <a:rPr lang="ja-JP" altLang="en-US"/>
            <a:t> </a:t>
          </a:r>
          <a:endParaRPr lang="en-US" altLang="ja-JP"/>
        </a:p>
        <a:p>
          <a:r>
            <a:rPr lang="ja-JP" altLang="en-US" sz="1100" b="0" i="0" u="none" strike="noStrike">
              <a:solidFill>
                <a:schemeClr val="tx1"/>
              </a:solidFill>
              <a:effectLst/>
              <a:latin typeface="+mn-lt"/>
              <a:ea typeface="+mn-ea"/>
              <a:cs typeface="+mn-cs"/>
            </a:rPr>
            <a:t>世界総極真 釘嶋道場</a:t>
          </a:r>
          <a:r>
            <a:rPr lang="ja-JP" altLang="en-US"/>
            <a:t> </a:t>
          </a:r>
          <a:endParaRPr lang="en-US" altLang="ja-JP"/>
        </a:p>
        <a:p>
          <a:r>
            <a:rPr lang="ja-JP" altLang="en-US" sz="1100" b="0" i="0" u="none" strike="noStrike">
              <a:solidFill>
                <a:schemeClr val="tx1"/>
              </a:solidFill>
              <a:effectLst/>
              <a:latin typeface="+mn-lt"/>
              <a:ea typeface="+mn-ea"/>
              <a:cs typeface="+mn-cs"/>
            </a:rPr>
            <a:t>善志会</a:t>
          </a:r>
          <a:r>
            <a:rPr lang="ja-JP" altLang="en-US"/>
            <a:t> </a:t>
          </a:r>
          <a:endParaRPr lang="en-US" altLang="ja-JP"/>
        </a:p>
        <a:p>
          <a:r>
            <a:rPr lang="ja-JP" altLang="en-US" sz="1100" b="0" i="0" u="none" strike="noStrike">
              <a:solidFill>
                <a:schemeClr val="tx1"/>
              </a:solidFill>
              <a:effectLst/>
              <a:latin typeface="+mn-lt"/>
              <a:ea typeface="+mn-ea"/>
              <a:cs typeface="+mn-cs"/>
            </a:rPr>
            <a:t>日本空手道 勇慎会</a:t>
          </a:r>
          <a:r>
            <a:rPr lang="ja-JP" altLang="en-US"/>
            <a:t> </a:t>
          </a:r>
          <a:endParaRPr lang="en-US" altLang="ja-JP"/>
        </a:p>
        <a:p>
          <a:r>
            <a:rPr lang="ja-JP" altLang="en-US" sz="1100" b="0" i="0" u="none" strike="noStrike">
              <a:solidFill>
                <a:schemeClr val="tx1"/>
              </a:solidFill>
              <a:effectLst/>
              <a:latin typeface="+mn-lt"/>
              <a:ea typeface="+mn-ea"/>
              <a:cs typeface="+mn-cs"/>
            </a:rPr>
            <a:t>日本空手道 髙橋道場</a:t>
          </a:r>
          <a:r>
            <a:rPr lang="ja-JP" altLang="en-US"/>
            <a:t> </a:t>
          </a:r>
          <a:endParaRPr lang="en-US" altLang="ja-JP"/>
        </a:p>
        <a:p>
          <a:r>
            <a:rPr lang="ja-JP" altLang="en-US" sz="1100" b="0" i="0" u="none" strike="noStrike">
              <a:solidFill>
                <a:schemeClr val="tx1"/>
              </a:solidFill>
              <a:effectLst/>
              <a:latin typeface="+mn-lt"/>
              <a:ea typeface="+mn-ea"/>
              <a:cs typeface="+mn-cs"/>
            </a:rPr>
            <a:t>白蓮会館 山梨支部</a:t>
          </a:r>
          <a:r>
            <a:rPr lang="ja-JP" altLang="en-US"/>
            <a:t> </a:t>
          </a:r>
          <a:endParaRPr lang="en-US" altLang="ja-JP"/>
        </a:p>
        <a:p>
          <a:r>
            <a:rPr lang="ja-JP" altLang="en-US" sz="1100" b="0" i="0" u="none" strike="noStrike">
              <a:solidFill>
                <a:schemeClr val="tx1"/>
              </a:solidFill>
              <a:effectLst/>
              <a:latin typeface="+mn-lt"/>
              <a:ea typeface="+mn-ea"/>
              <a:cs typeface="+mn-cs"/>
            </a:rPr>
            <a:t>武心塾カラテ</a:t>
          </a:r>
          <a:r>
            <a:rPr lang="ja-JP" altLang="en-US"/>
            <a:t> </a:t>
          </a:r>
          <a:endParaRPr lang="en-US" altLang="ja-JP"/>
        </a:p>
        <a:p>
          <a:r>
            <a:rPr lang="ja-JP" altLang="en-US" sz="1100" b="0" i="0" u="none" strike="noStrike">
              <a:solidFill>
                <a:schemeClr val="tx1"/>
              </a:solidFill>
              <a:effectLst/>
              <a:latin typeface="+mn-lt"/>
              <a:ea typeface="+mn-ea"/>
              <a:cs typeface="+mn-cs"/>
            </a:rPr>
            <a:t>武心塾カラテ茅ヶ崎海岸支部</a:t>
          </a:r>
          <a:r>
            <a:rPr lang="ja-JP" altLang="en-US"/>
            <a:t> </a:t>
          </a:r>
          <a:endParaRPr lang="en-US" altLang="ja-JP"/>
        </a:p>
        <a:p>
          <a:r>
            <a:rPr lang="ja-JP" altLang="en-US" sz="1100" b="0" i="0" u="none" strike="noStrike">
              <a:solidFill>
                <a:schemeClr val="tx1"/>
              </a:solidFill>
              <a:effectLst/>
              <a:latin typeface="+mn-lt"/>
              <a:ea typeface="+mn-ea"/>
              <a:cs typeface="+mn-cs"/>
            </a:rPr>
            <a:t>武将會</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四葉会</a:t>
          </a:r>
          <a:r>
            <a:rPr lang="ja-JP" altLang="en-US"/>
            <a:t> </a:t>
          </a:r>
          <a:endParaRPr kumimoji="1" lang="ja-JP" altLang="en-US" sz="1100"/>
        </a:p>
      </xdr:txBody>
    </xdr:sp>
    <xdr:clientData/>
  </xdr:oneCellAnchor>
  <xdr:oneCellAnchor>
    <xdr:from>
      <xdr:col>10</xdr:col>
      <xdr:colOff>0</xdr:colOff>
      <xdr:row>4</xdr:row>
      <xdr:rowOff>0</xdr:rowOff>
    </xdr:from>
    <xdr:ext cx="2159566" cy="9472080"/>
    <xdr:sp macro="" textlink="">
      <xdr:nvSpPr>
        <xdr:cNvPr id="3" name="テキスト ボックス 2">
          <a:extLst>
            <a:ext uri="{FF2B5EF4-FFF2-40B4-BE49-F238E27FC236}">
              <a16:creationId xmlns:a16="http://schemas.microsoft.com/office/drawing/2014/main" id="{626F3544-DBC2-4162-A251-476544B15127}"/>
            </a:ext>
          </a:extLst>
        </xdr:cNvPr>
        <xdr:cNvSpPr txBox="1"/>
      </xdr:nvSpPr>
      <xdr:spPr>
        <a:xfrm>
          <a:off x="9661071" y="979714"/>
          <a:ext cx="2159566" cy="947208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ＩＢＫＯ全日本大会</a:t>
          </a:r>
          <a:endParaRPr kumimoji="1" lang="en-US" altLang="ja-JP" sz="1100"/>
        </a:p>
        <a:p>
          <a:r>
            <a:rPr kumimoji="1" lang="ja-JP" altLang="en-US" sz="1100"/>
            <a:t>ＩＢＫＯ空手道大会</a:t>
          </a:r>
          <a:endParaRPr kumimoji="1" lang="en-US" altLang="ja-JP" sz="1100"/>
        </a:p>
        <a:p>
          <a:r>
            <a:rPr kumimoji="1" lang="ja-JP" altLang="en-US" sz="1100"/>
            <a:t>ＩＫＡ全日本大会</a:t>
          </a:r>
          <a:endParaRPr kumimoji="1" lang="en-US" altLang="ja-JP" sz="1100"/>
        </a:p>
        <a:p>
          <a:r>
            <a:rPr kumimoji="1" lang="ja-JP" altLang="en-US" sz="1100"/>
            <a:t>ＪＩＫＡジュニア大会</a:t>
          </a:r>
          <a:endParaRPr kumimoji="1" lang="en-US" altLang="ja-JP" sz="1100"/>
        </a:p>
        <a:p>
          <a:r>
            <a:rPr kumimoji="1" lang="ja-JP" altLang="en-US" sz="1100"/>
            <a:t>ＪＩＫＡ全日本大会</a:t>
          </a:r>
          <a:endParaRPr kumimoji="1" lang="en-US" altLang="ja-JP" sz="1100"/>
        </a:p>
        <a:p>
          <a:r>
            <a:rPr kumimoji="1" lang="ja-JP" altLang="en-US" sz="1100"/>
            <a:t>ＪＫＪＯ関東選抜大会</a:t>
          </a:r>
          <a:endParaRPr kumimoji="1" lang="en-US" altLang="ja-JP" sz="1100"/>
        </a:p>
        <a:p>
          <a:r>
            <a:rPr kumimoji="1" lang="ja-JP" altLang="en-US" sz="1100"/>
            <a:t>ＪＫＪＯ全日本大会</a:t>
          </a:r>
          <a:endParaRPr kumimoji="1" lang="en-US" altLang="ja-JP" sz="1100"/>
        </a:p>
        <a:p>
          <a:r>
            <a:rPr kumimoji="1" lang="ja-JP" altLang="en-US" sz="1100"/>
            <a:t>ＷＫＯ関東ジュニア空手道大会</a:t>
          </a:r>
          <a:endParaRPr kumimoji="1" lang="en-US" altLang="ja-JP" sz="1100"/>
        </a:p>
        <a:p>
          <a:r>
            <a:rPr kumimoji="1" lang="ja-JP" altLang="en-US" sz="1100"/>
            <a:t>茨城県大会</a:t>
          </a:r>
          <a:endParaRPr kumimoji="1" lang="en-US" altLang="ja-JP" sz="1100"/>
        </a:p>
        <a:p>
          <a:r>
            <a:rPr kumimoji="1" lang="ja-JP" altLang="en-US" sz="1100"/>
            <a:t>オール岐阜チャレンジカップ</a:t>
          </a:r>
          <a:endParaRPr kumimoji="1" lang="en-US" altLang="ja-JP" sz="1100"/>
        </a:p>
        <a:p>
          <a:r>
            <a:rPr kumimoji="1" lang="ja-JP" altLang="en-US" sz="1100"/>
            <a:t>神奈川県大会</a:t>
          </a:r>
          <a:endParaRPr kumimoji="1" lang="en-US" altLang="ja-JP" sz="1100"/>
        </a:p>
        <a:p>
          <a:r>
            <a:rPr kumimoji="1" lang="ja-JP" altLang="en-US" sz="1100"/>
            <a:t>カラテドリームフェステイバル</a:t>
          </a:r>
          <a:endParaRPr kumimoji="1" lang="en-US" altLang="ja-JP" sz="1100"/>
        </a:p>
        <a:p>
          <a:r>
            <a:rPr kumimoji="1" lang="ja-JP" altLang="en-US" sz="1100"/>
            <a:t>関東魁空手道大会</a:t>
          </a:r>
          <a:endParaRPr kumimoji="1" lang="en-US" altLang="ja-JP" sz="1100"/>
        </a:p>
        <a:p>
          <a:r>
            <a:rPr kumimoji="1" lang="ja-JP" altLang="en-US" sz="1100"/>
            <a:t>関東飛翔大会</a:t>
          </a:r>
          <a:endParaRPr kumimoji="1" lang="en-US" altLang="ja-JP" sz="1100"/>
        </a:p>
        <a:p>
          <a:r>
            <a:rPr kumimoji="1" lang="ja-JP" altLang="en-US" sz="1100"/>
            <a:t>極真サムライ杯秋の陣</a:t>
          </a:r>
          <a:endParaRPr kumimoji="1" lang="en-US" altLang="ja-JP" sz="1100"/>
        </a:p>
        <a:p>
          <a:r>
            <a:rPr kumimoji="1" lang="ja-JP" altLang="en-US" sz="1100"/>
            <a:t>グランドチャンピオン決定戦</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ゲンキチャレンジ新人</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全関東空手道大会</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静岡県大会</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静岡県交流試合</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ジュニアチャンピオンシップ</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精鋭会ジュニア大会</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清武会カップ</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新極真錬成大会</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全極真関東大会</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直心杯</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チャレンジスピリットカップ</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日本空手連盟大会</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三重県大会</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東海・南関東大会</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rPr>
            <a:t>総極真神奈川県大会</a:t>
          </a:r>
          <a:endParaRPr lang="en-US"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tx1"/>
              </a:solidFill>
              <a:effectLst/>
              <a:latin typeface="+mn-lt"/>
              <a:ea typeface="+mn-ea"/>
              <a:cs typeface="+mn-cs"/>
            </a:rPr>
            <a:t>総極真ファイナルカップ</a:t>
          </a:r>
          <a:endParaRPr lang="ja-JP" altLang="ja-JP">
            <a:effectLst/>
          </a:endParaRPr>
        </a:p>
        <a:p>
          <a:r>
            <a:rPr kumimoji="1" lang="ja-JP" altLang="en-US" sz="1100"/>
            <a:t>廣重杯</a:t>
          </a:r>
          <a:endParaRPr kumimoji="1" lang="en-US" altLang="ja-JP" sz="1100"/>
        </a:p>
        <a:p>
          <a:r>
            <a:rPr kumimoji="1" lang="ja-JP" altLang="en-US" sz="1100"/>
            <a:t>白蓮関東大会</a:t>
          </a:r>
          <a:endParaRPr kumimoji="1" lang="en-US" altLang="ja-JP" sz="1100"/>
        </a:p>
        <a:p>
          <a:r>
            <a:rPr kumimoji="1" lang="ja-JP" altLang="en-US" sz="1100"/>
            <a:t>武将杯</a:t>
          </a:r>
          <a:endParaRPr kumimoji="1" lang="en-US" altLang="ja-JP" sz="1100"/>
        </a:p>
        <a:p>
          <a:r>
            <a:rPr kumimoji="1" lang="ja-JP" altLang="en-US" sz="1100"/>
            <a:t>北信越大会</a:t>
          </a:r>
          <a:endParaRPr kumimoji="1" lang="en-US" altLang="ja-JP" sz="1100"/>
        </a:p>
        <a:p>
          <a:r>
            <a:rPr kumimoji="1" lang="ja-JP" altLang="en-US" sz="1100"/>
            <a:t>バトルキングス</a:t>
          </a:r>
          <a:endParaRPr kumimoji="1" lang="en-US" altLang="ja-JP" sz="1100"/>
        </a:p>
        <a:p>
          <a:r>
            <a:rPr kumimoji="1" lang="ja-JP" altLang="en-US" sz="1100"/>
            <a:t>リアルチャンピオン東京大会</a:t>
          </a:r>
          <a:endParaRPr kumimoji="1" lang="en-US" altLang="ja-JP" sz="1100"/>
        </a:p>
        <a:p>
          <a:r>
            <a:rPr kumimoji="1" lang="ja-JP" altLang="en-US" sz="1100"/>
            <a:t>練心大会</a:t>
          </a:r>
          <a:endParaRPr kumimoji="1" lang="en-US" altLang="ja-JP" sz="1100"/>
        </a:p>
        <a:p>
          <a:r>
            <a:rPr kumimoji="1" lang="ja-JP" altLang="en-US" sz="1100"/>
            <a:t>ワールド空手グランプリ</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26</xdr:col>
      <xdr:colOff>97596</xdr:colOff>
      <xdr:row>49</xdr:row>
      <xdr:rowOff>0</xdr:rowOff>
    </xdr:from>
    <xdr:to>
      <xdr:col>59</xdr:col>
      <xdr:colOff>97596</xdr:colOff>
      <xdr:row>73</xdr:row>
      <xdr:rowOff>0</xdr:rowOff>
    </xdr:to>
    <xdr:cxnSp macro="">
      <xdr:nvCxnSpPr>
        <xdr:cNvPr id="2" name="直線コネクタ 1">
          <a:extLst>
            <a:ext uri="{FF2B5EF4-FFF2-40B4-BE49-F238E27FC236}">
              <a16:creationId xmlns:a16="http://schemas.microsoft.com/office/drawing/2014/main" id="{301E7E51-5A6E-491E-8005-6CA9DF3316CE}"/>
            </a:ext>
          </a:extLst>
        </xdr:cNvPr>
        <xdr:cNvCxnSpPr/>
      </xdr:nvCxnSpPr>
      <xdr:spPr>
        <a:xfrm>
          <a:off x="2821746" y="2333625"/>
          <a:ext cx="3457575" cy="114300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54431</xdr:colOff>
      <xdr:row>93</xdr:row>
      <xdr:rowOff>40821</xdr:rowOff>
    </xdr:from>
    <xdr:to>
      <xdr:col>4</xdr:col>
      <xdr:colOff>27217</xdr:colOff>
      <xdr:row>101</xdr:row>
      <xdr:rowOff>-1</xdr:rowOff>
    </xdr:to>
    <xdr:pic>
      <xdr:nvPicPr>
        <xdr:cNvPr id="2" name="図 1">
          <a:extLst>
            <a:ext uri="{FF2B5EF4-FFF2-40B4-BE49-F238E27FC236}">
              <a16:creationId xmlns:a16="http://schemas.microsoft.com/office/drawing/2014/main" id="{9C246488-EC7E-4920-8B16-F03B3DAFCA0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92" t="1" r="19655" b="18256"/>
        <a:stretch/>
      </xdr:blipFill>
      <xdr:spPr bwMode="auto">
        <a:xfrm rot="16200000">
          <a:off x="61235" y="5095874"/>
          <a:ext cx="394607" cy="408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76</xdr:col>
      <xdr:colOff>34924</xdr:colOff>
      <xdr:row>5</xdr:row>
      <xdr:rowOff>28575</xdr:rowOff>
    </xdr:from>
    <xdr:to>
      <xdr:col>115</xdr:col>
      <xdr:colOff>66674</xdr:colOff>
      <xdr:row>36</xdr:row>
      <xdr:rowOff>44450</xdr:rowOff>
    </xdr:to>
    <xdr:sp macro="" textlink="">
      <xdr:nvSpPr>
        <xdr:cNvPr id="3" name="正方形/長方形 2">
          <a:extLst>
            <a:ext uri="{FF2B5EF4-FFF2-40B4-BE49-F238E27FC236}">
              <a16:creationId xmlns:a16="http://schemas.microsoft.com/office/drawing/2014/main" id="{430EE6F7-BC57-4388-8AB9-8BC1CC94B186}"/>
            </a:ext>
          </a:extLst>
        </xdr:cNvPr>
        <xdr:cNvSpPr/>
      </xdr:nvSpPr>
      <xdr:spPr>
        <a:xfrm>
          <a:off x="7997824" y="314325"/>
          <a:ext cx="4117975" cy="1787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・幅ピクセル、高さ６ピクセル（入らない場合高さ</a:t>
          </a:r>
          <a:r>
            <a:rPr kumimoji="1" lang="en-US" altLang="ja-JP" sz="1100"/>
            <a:t>4.5</a:t>
          </a:r>
          <a:r>
            <a:rPr kumimoji="1" lang="ja-JP" altLang="en-US" sz="1100"/>
            <a:t>➡</a:t>
          </a:r>
          <a:r>
            <a:rPr kumimoji="1" lang="en-US" altLang="ja-JP" sz="1100"/>
            <a:t>4</a:t>
          </a:r>
          <a:r>
            <a:rPr kumimoji="1" lang="ja-JP" altLang="en-US" sz="1100"/>
            <a:t>）</a:t>
          </a:r>
          <a:endParaRPr kumimoji="1" lang="en-US" altLang="ja-JP" sz="1100"/>
        </a:p>
        <a:p>
          <a:pPr algn="l"/>
          <a:r>
            <a:rPr kumimoji="1" lang="ja-JP" altLang="en-US" sz="1100"/>
            <a:t>・余白　上下０</a:t>
          </a:r>
          <a:r>
            <a:rPr kumimoji="1" lang="en-US" altLang="ja-JP" sz="1100"/>
            <a:t>.</a:t>
          </a:r>
          <a:r>
            <a:rPr kumimoji="1" lang="ja-JP" altLang="en-US" sz="1100"/>
            <a:t>５　左右０</a:t>
          </a:r>
          <a:endParaRPr kumimoji="1" lang="en-US" altLang="ja-JP" sz="1100"/>
        </a:p>
        <a:p>
          <a:pPr algn="l"/>
          <a:r>
            <a:rPr kumimoji="1" lang="ja-JP" altLang="en-US" sz="1100"/>
            <a:t>・</a:t>
          </a:r>
          <a:endParaRPr kumimoji="1" lang="en-US" altLang="ja-JP" sz="1100"/>
        </a:p>
      </xdr:txBody>
    </xdr:sp>
    <xdr:clientData/>
  </xdr:twoCellAnchor>
  <xdr:twoCellAnchor>
    <xdr:from>
      <xdr:col>81</xdr:col>
      <xdr:colOff>9525</xdr:colOff>
      <xdr:row>18</xdr:row>
      <xdr:rowOff>10715</xdr:rowOff>
    </xdr:from>
    <xdr:to>
      <xdr:col>88</xdr:col>
      <xdr:colOff>16271</xdr:colOff>
      <xdr:row>35</xdr:row>
      <xdr:rowOff>47227</xdr:rowOff>
    </xdr:to>
    <xdr:sp macro="" textlink="">
      <xdr:nvSpPr>
        <xdr:cNvPr id="4" name="正方形/長方形 3">
          <a:extLst>
            <a:ext uri="{FF2B5EF4-FFF2-40B4-BE49-F238E27FC236}">
              <a16:creationId xmlns:a16="http://schemas.microsoft.com/office/drawing/2014/main" id="{091B87FC-4190-4492-8995-CC9F11935E2E}"/>
            </a:ext>
          </a:extLst>
        </xdr:cNvPr>
        <xdr:cNvSpPr>
          <a:spLocks noChangeAspect="1"/>
        </xdr:cNvSpPr>
      </xdr:nvSpPr>
      <xdr:spPr>
        <a:xfrm>
          <a:off x="8496300" y="1039415"/>
          <a:ext cx="740171" cy="100806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写真</a:t>
          </a:r>
          <a:endParaRPr kumimoji="1" lang="en-US" altLang="ja-JP" sz="1100">
            <a:solidFill>
              <a:sysClr val="windowText" lastClr="000000"/>
            </a:solidFill>
          </a:endParaRPr>
        </a:p>
        <a:p>
          <a:pPr algn="l"/>
          <a:r>
            <a:rPr kumimoji="1" lang="ja-JP" altLang="en-US" sz="1100">
              <a:solidFill>
                <a:sysClr val="windowText" lastClr="000000"/>
              </a:solidFill>
            </a:rPr>
            <a:t>３</a:t>
          </a:r>
          <a:r>
            <a:rPr kumimoji="1" lang="en-US" altLang="ja-JP" sz="1100">
              <a:solidFill>
                <a:sysClr val="windowText" lastClr="000000"/>
              </a:solidFill>
            </a:rPr>
            <a:t>×</a:t>
          </a:r>
          <a:r>
            <a:rPr kumimoji="1" lang="ja-JP" altLang="en-US" sz="1100">
              <a:solidFill>
                <a:sysClr val="windowText" lastClr="000000"/>
              </a:solidFill>
            </a:rPr>
            <a:t>４</a:t>
          </a:r>
        </a:p>
      </xdr:txBody>
    </xdr:sp>
    <xdr:clientData/>
  </xdr:twoCellAnchor>
  <xdr:twoCellAnchor>
    <xdr:from>
      <xdr:col>92</xdr:col>
      <xdr:colOff>66675</xdr:colOff>
      <xdr:row>17</xdr:row>
      <xdr:rowOff>47625</xdr:rowOff>
    </xdr:from>
    <xdr:to>
      <xdr:col>99</xdr:col>
      <xdr:colOff>25797</xdr:colOff>
      <xdr:row>152</xdr:row>
      <xdr:rowOff>36375</xdr:rowOff>
    </xdr:to>
    <xdr:sp macro="" textlink="">
      <xdr:nvSpPr>
        <xdr:cNvPr id="5" name="正方形/長方形 4">
          <a:extLst>
            <a:ext uri="{FF2B5EF4-FFF2-40B4-BE49-F238E27FC236}">
              <a16:creationId xmlns:a16="http://schemas.microsoft.com/office/drawing/2014/main" id="{B14B1983-F042-4467-A937-5ECC610343DA}"/>
            </a:ext>
          </a:extLst>
        </xdr:cNvPr>
        <xdr:cNvSpPr/>
      </xdr:nvSpPr>
      <xdr:spPr>
        <a:xfrm>
          <a:off x="9705975" y="1019175"/>
          <a:ext cx="692547" cy="77040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サイドバー</a:t>
          </a:r>
          <a:r>
            <a:rPr kumimoji="1" lang="en-US" altLang="ja-JP" sz="1100">
              <a:solidFill>
                <a:sysClr val="windowText" lastClr="000000"/>
              </a:solidFill>
            </a:rPr>
            <a:t>21.4㎝</a:t>
          </a:r>
          <a:endParaRPr kumimoji="1" lang="ja-JP" altLang="en-US" sz="1100">
            <a:solidFill>
              <a:sysClr val="windowText" lastClr="00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Nagano Masako" id="{7E45812E-0267-42F8-8A31-87126164443A}" userId="80f2b80561823470"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テーブル3" displayName="テーブル3" ref="A4:P822" totalsRowShown="0" headerRowDxfId="37" dataDxfId="35" totalsRowDxfId="33" headerRowBorderDxfId="36" tableBorderDxfId="34" totalsRowBorderDxfId="32">
  <autoFilter ref="A4:P822" xr:uid="{00000000-000C-0000-FFFF-FFFF00000000}">
    <filterColumn colId="4">
      <filters>
        <filter val="善志会"/>
      </filters>
    </filterColumn>
  </autoFilter>
  <sortState xmlns:xlrd2="http://schemas.microsoft.com/office/spreadsheetml/2017/richdata2" ref="A5:P822">
    <sortCondition ref="A4:A822"/>
  </sortState>
  <tableColumns count="16">
    <tableColumn id="1" xr3:uid="{00000000-0010-0000-0000-000001000000}" name="申込_x000a_No." dataDxfId="31" totalsRowDxfId="30">
      <calculatedColumnFormula>A5:O40</calculatedColumnFormula>
    </tableColumn>
    <tableColumn id="2" xr3:uid="{00000000-0010-0000-0000-000002000000}" name="ゼッケン_x000a_No." dataDxfId="29" totalsRowDxfId="28"/>
    <tableColumn id="3" xr3:uid="{00000000-0010-0000-0000-000003000000}" name="氏名" dataDxfId="27" totalsRowDxfId="26"/>
    <tableColumn id="4" xr3:uid="{00000000-0010-0000-0000-000004000000}" name="ふりがな" dataDxfId="25" totalsRowDxfId="24">
      <calculatedColumnFormula>PHONETIC(C5)</calculatedColumnFormula>
    </tableColumn>
    <tableColumn id="6" xr3:uid="{00000000-0010-0000-0000-000006000000}" name="所属道場　" dataDxfId="23" totalsRowDxfId="22"/>
    <tableColumn id="7" xr3:uid="{00000000-0010-0000-0000-000007000000}" name="段・級" dataDxfId="21" totalsRowDxfId="20"/>
    <tableColumn id="8" xr3:uid="{00000000-0010-0000-0000-000008000000}" name="修行_x000a_年数_x000a_（年）" dataDxfId="19"/>
    <tableColumn id="9" xr3:uid="{00000000-0010-0000-0000-000009000000}" name="修行_x000a_年数_x000a_（ヶ月）" dataDxfId="18" totalsRowDxfId="17"/>
    <tableColumn id="10" xr3:uid="{00000000-0010-0000-0000-00000A000000}" name="身長_x000a_（ｃｍ）" dataDxfId="16" totalsRowDxfId="15"/>
    <tableColumn id="11" xr3:uid="{00000000-0010-0000-0000-00000B000000}" name="体重_x000a_（ｋｇ）" dataDxfId="14" totalsRowDxfId="13"/>
    <tableColumn id="12" xr3:uid="{00000000-0010-0000-0000-00000C000000}" name="年齢" dataDxfId="12" totalsRowDxfId="11"/>
    <tableColumn id="13" xr3:uid="{00000000-0010-0000-0000-00000D000000}" name="学年" dataDxfId="10" totalsRowDxfId="9"/>
    <tableColumn id="14" xr3:uid="{00000000-0010-0000-0000-00000E000000}" name="性別" dataDxfId="8" totalsRowDxfId="7"/>
    <tableColumn id="16" xr3:uid="{00000000-0010-0000-0000-000010000000}" name="カテゴリー_x000a_No." dataDxfId="6" totalsRowDxfId="5"/>
    <tableColumn id="17" xr3:uid="{00000000-0010-0000-0000-000011000000}" name="カテゴリー" dataDxfId="4">
      <calculatedColumnFormula>VLOOKUP(テーブル3[[#This Row],[カテゴリー
No.]],カテゴリー一覧!$A$2:$B$75,2,FALSE)</calculatedColumnFormula>
    </tableColumn>
    <tableColumn id="20" xr3:uid="{00000000-0010-0000-0000-000014000000}" name="入賞歴" dataDxfId="3" totalsRowDxfId="2"/>
  </tableColumns>
  <tableStyleInfo name="TableStyleLight17"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1" dT="2021-07-22T11:32:31.83" personId="{7E45812E-0267-42F8-8A31-87126164443A}" id="{5B67BE92-DEA1-486D-B303-5937BB1A95B8}">
    <text>ゼッケン番号</text>
  </threadedComment>
</ThreadedComments>
</file>

<file path=xl/threadedComments/threadedComment2.xml><?xml version="1.0" encoding="utf-8"?>
<ThreadedComments xmlns="http://schemas.microsoft.com/office/spreadsheetml/2018/threadedcomments" xmlns:x="http://schemas.openxmlformats.org/spreadsheetml/2006/main">
  <threadedComment ref="AB1" dT="2021-07-22T11:32:31.83" personId="{7E45812E-0267-42F8-8A31-87126164443A}" id="{8B8A5194-CD1E-4419-BF46-9C55567FAF38}">
    <text>ゼッケン番号</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2.bin"/><Relationship Id="rId4" Type="http://schemas.microsoft.com/office/2017/10/relationships/threadedComment" Target="../threadedComments/threadedComment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pageSetUpPr fitToPage="1"/>
  </sheetPr>
  <dimension ref="A1:AO824"/>
  <sheetViews>
    <sheetView tabSelected="1" zoomScale="85" zoomScaleNormal="85" workbookViewId="0">
      <pane ySplit="4" topLeftCell="A5" activePane="bottomLeft" state="frozen"/>
      <selection pane="bottomLeft" activeCell="E218" sqref="E218"/>
    </sheetView>
  </sheetViews>
  <sheetFormatPr defaultColWidth="8.77734375" defaultRowHeight="13.2" x14ac:dyDescent="0.2"/>
  <cols>
    <col min="1" max="1" width="5.77734375" customWidth="1"/>
    <col min="2" max="2" width="9.109375" style="267" hidden="1" customWidth="1"/>
    <col min="3" max="3" width="16.44140625" style="1" customWidth="1"/>
    <col min="4" max="4" width="19.88671875" style="1" customWidth="1"/>
    <col min="5" max="5" width="26.33203125" style="8" customWidth="1"/>
    <col min="6" max="6" width="5.109375" style="1" customWidth="1"/>
    <col min="7" max="8" width="4.6640625" style="1" hidden="1" customWidth="1"/>
    <col min="9" max="9" width="8.6640625" style="259" customWidth="1"/>
    <col min="10" max="10" width="8.21875" style="260" customWidth="1"/>
    <col min="11" max="11" width="6.88671875" style="261" customWidth="1"/>
    <col min="12" max="12" width="7.33203125" style="1" hidden="1" customWidth="1"/>
    <col min="13" max="13" width="5.6640625" style="1" hidden="1" customWidth="1"/>
    <col min="14" max="14" width="5.88671875" style="1" hidden="1" customWidth="1"/>
    <col min="15" max="15" width="32.77734375" style="1" customWidth="1"/>
    <col min="16" max="16" width="67.44140625" style="263" hidden="1" customWidth="1"/>
  </cols>
  <sheetData>
    <row r="1" spans="1:16" ht="33.75" customHeight="1" x14ac:dyDescent="0.2">
      <c r="A1" s="306" t="s">
        <v>367</v>
      </c>
      <c r="B1" s="307"/>
      <c r="C1" s="307"/>
      <c r="D1" s="307"/>
      <c r="E1" s="307"/>
      <c r="F1" s="307"/>
      <c r="G1" s="307"/>
      <c r="H1" s="307"/>
      <c r="I1" s="307"/>
      <c r="J1" s="307"/>
      <c r="K1" s="307"/>
      <c r="L1" s="307"/>
      <c r="M1" s="307"/>
      <c r="N1" s="307"/>
      <c r="O1" s="307"/>
    </row>
    <row r="2" spans="1:16" ht="24.6" hidden="1" x14ac:dyDescent="0.2">
      <c r="A2" s="307" t="str">
        <f ca="1">IF(COUNTA(E5:E1000)=SUBTOTAL(3,E5:E1000),"",INDEX(E5:E1000,MATCH(1,INDEX(SUBTOTAL(3,INDIRECT("N"&amp;ROW(E5:E1000))),),0)))</f>
        <v>善志会</v>
      </c>
      <c r="B2" s="307"/>
      <c r="C2" s="307"/>
      <c r="D2" s="307"/>
      <c r="E2" s="307"/>
      <c r="F2" s="307"/>
      <c r="G2" s="307"/>
      <c r="H2" s="307"/>
      <c r="I2" s="307"/>
      <c r="J2" s="307"/>
      <c r="K2" s="307"/>
      <c r="L2" s="307"/>
      <c r="M2" s="307"/>
      <c r="N2" s="307"/>
      <c r="O2" s="307"/>
    </row>
    <row r="3" spans="1:16" ht="24.6" hidden="1" x14ac:dyDescent="0.2">
      <c r="A3" s="308" t="str">
        <f ca="1">IF(COUNTA(O5:O1000)=SUBTOTAL(3,O5:O1000),"",INDEX(O5:O1000,MATCH(1,INDEX(SUBTOTAL(3,INDIRECT("N"&amp;ROW(O5:O1000))),),0)))</f>
        <v>小学６年男子上級軽量-42㎏</v>
      </c>
      <c r="B3" s="308"/>
      <c r="C3" s="308"/>
      <c r="D3" s="308"/>
      <c r="E3" s="308"/>
      <c r="F3" s="308"/>
      <c r="G3" s="308"/>
      <c r="H3" s="308"/>
      <c r="I3" s="308"/>
      <c r="J3" s="308"/>
      <c r="K3" s="308"/>
      <c r="L3" s="308"/>
      <c r="M3" s="308"/>
      <c r="N3" s="308"/>
      <c r="O3" s="308"/>
    </row>
    <row r="4" spans="1:16" s="1" customFormat="1" ht="56.25" customHeight="1" x14ac:dyDescent="0.2">
      <c r="A4" s="86" t="s">
        <v>89</v>
      </c>
      <c r="B4" s="90" t="s">
        <v>285</v>
      </c>
      <c r="C4" s="92" t="s">
        <v>4</v>
      </c>
      <c r="D4" s="92" t="s">
        <v>2</v>
      </c>
      <c r="E4" s="87" t="s">
        <v>68</v>
      </c>
      <c r="F4" s="297" t="s">
        <v>60</v>
      </c>
      <c r="G4" s="298" t="s">
        <v>282</v>
      </c>
      <c r="H4" s="298" t="s">
        <v>283</v>
      </c>
      <c r="I4" s="88" t="s">
        <v>1</v>
      </c>
      <c r="J4" s="89" t="s">
        <v>0</v>
      </c>
      <c r="K4" s="90" t="s">
        <v>28</v>
      </c>
      <c r="L4" s="91" t="s">
        <v>62</v>
      </c>
      <c r="M4" s="266" t="s">
        <v>63</v>
      </c>
      <c r="N4" s="265" t="s">
        <v>284</v>
      </c>
      <c r="O4" s="262" t="s">
        <v>74</v>
      </c>
      <c r="P4" s="264" t="s">
        <v>75</v>
      </c>
    </row>
    <row r="5" spans="1:16" s="1" customFormat="1" ht="13.5" hidden="1" customHeight="1" x14ac:dyDescent="0.2">
      <c r="A5" s="258">
        <v>1</v>
      </c>
      <c r="B5" s="268"/>
      <c r="C5" s="74" t="s">
        <v>376</v>
      </c>
      <c r="D5" s="74" t="s">
        <v>377</v>
      </c>
      <c r="E5" s="269" t="s">
        <v>378</v>
      </c>
      <c r="F5" s="277">
        <v>6</v>
      </c>
      <c r="G5" s="75">
        <v>4</v>
      </c>
      <c r="H5" s="75">
        <v>6</v>
      </c>
      <c r="I5" s="254">
        <v>132</v>
      </c>
      <c r="J5" s="255">
        <v>36</v>
      </c>
      <c r="K5" s="257">
        <v>9</v>
      </c>
      <c r="L5" s="276">
        <v>4</v>
      </c>
      <c r="M5" s="71" t="s">
        <v>379</v>
      </c>
      <c r="N5" s="71">
        <v>10</v>
      </c>
      <c r="O5" s="71" t="str">
        <f>VLOOKUP(テーブル3[[#This Row],[カテゴリー
No.]],カテゴリー一覧!$A$2:$B$75,2,FALSE)</f>
        <v>小学４年男子上級重量+32㎏</v>
      </c>
      <c r="P5" s="275" t="s">
        <v>380</v>
      </c>
    </row>
    <row r="6" spans="1:16" ht="13.5" hidden="1" customHeight="1" x14ac:dyDescent="0.2">
      <c r="A6" s="258">
        <v>2</v>
      </c>
      <c r="B6" s="268"/>
      <c r="C6" s="74" t="s">
        <v>381</v>
      </c>
      <c r="D6" s="74" t="s">
        <v>382</v>
      </c>
      <c r="E6" s="269" t="s">
        <v>383</v>
      </c>
      <c r="F6" s="277">
        <v>6</v>
      </c>
      <c r="G6" s="75">
        <v>5</v>
      </c>
      <c r="H6" s="75">
        <v>0</v>
      </c>
      <c r="I6" s="254">
        <v>143</v>
      </c>
      <c r="J6" s="255">
        <v>38</v>
      </c>
      <c r="K6" s="257">
        <v>9</v>
      </c>
      <c r="L6" s="276">
        <v>4</v>
      </c>
      <c r="M6" s="71" t="s">
        <v>379</v>
      </c>
      <c r="N6" s="71">
        <v>10</v>
      </c>
      <c r="O6" s="71" t="str">
        <f>VLOOKUP(テーブル3[[#This Row],[カテゴリー
No.]],カテゴリー一覧!$A$2:$B$75,2,FALSE)</f>
        <v>小学４年男子上級重量+32㎏</v>
      </c>
      <c r="P6" s="275"/>
    </row>
    <row r="7" spans="1:16" ht="13.5" hidden="1" customHeight="1" x14ac:dyDescent="0.2">
      <c r="A7" s="258">
        <v>3</v>
      </c>
      <c r="B7" s="268"/>
      <c r="C7" s="74" t="s">
        <v>384</v>
      </c>
      <c r="D7" s="74" t="s">
        <v>385</v>
      </c>
      <c r="E7" s="269" t="s">
        <v>383</v>
      </c>
      <c r="F7" s="277">
        <v>6</v>
      </c>
      <c r="G7" s="75">
        <v>5</v>
      </c>
      <c r="H7" s="75">
        <v>3</v>
      </c>
      <c r="I7" s="254">
        <v>137</v>
      </c>
      <c r="J7" s="255">
        <v>29</v>
      </c>
      <c r="K7" s="257">
        <v>9</v>
      </c>
      <c r="L7" s="276">
        <v>4</v>
      </c>
      <c r="M7" s="71" t="s">
        <v>386</v>
      </c>
      <c r="N7" s="71">
        <v>11</v>
      </c>
      <c r="O7" s="71" t="str">
        <f>VLOOKUP(テーブル3[[#This Row],[カテゴリー
No.]],カテゴリー一覧!$A$2:$B$75,2,FALSE)</f>
        <v>小学４年女子上級軽量-32㎏</v>
      </c>
      <c r="P7" s="275" t="s">
        <v>387</v>
      </c>
    </row>
    <row r="8" spans="1:16" ht="13.5" hidden="1" customHeight="1" x14ac:dyDescent="0.2">
      <c r="A8" s="258">
        <v>4</v>
      </c>
      <c r="B8" s="268"/>
      <c r="C8" s="74" t="s">
        <v>388</v>
      </c>
      <c r="D8" s="74" t="str">
        <f t="shared" ref="D8:D61" si="0">PHONETIC(C8)</f>
        <v>あきもと　りゅうや</v>
      </c>
      <c r="E8" s="269" t="s">
        <v>383</v>
      </c>
      <c r="F8" s="277">
        <v>4</v>
      </c>
      <c r="G8" s="75">
        <v>6</v>
      </c>
      <c r="H8" s="75">
        <v>1</v>
      </c>
      <c r="I8" s="254">
        <v>140</v>
      </c>
      <c r="J8" s="255">
        <v>37</v>
      </c>
      <c r="K8" s="257">
        <v>10</v>
      </c>
      <c r="L8" s="276">
        <v>5</v>
      </c>
      <c r="M8" s="71" t="s">
        <v>379</v>
      </c>
      <c r="N8" s="71">
        <v>14</v>
      </c>
      <c r="O8" s="71" t="str">
        <f>VLOOKUP(テーブル3[[#This Row],[カテゴリー
No.]],カテゴリー一覧!$A$2:$B$75,2,FALSE)</f>
        <v>小学５年男子上級重量+36㎏</v>
      </c>
      <c r="P8" s="275" t="s">
        <v>389</v>
      </c>
    </row>
    <row r="9" spans="1:16" ht="13.5" hidden="1" customHeight="1" x14ac:dyDescent="0.2">
      <c r="A9" s="258">
        <v>5</v>
      </c>
      <c r="B9" s="268"/>
      <c r="C9" s="74" t="s">
        <v>390</v>
      </c>
      <c r="D9" s="74" t="s">
        <v>391</v>
      </c>
      <c r="E9" s="269" t="s">
        <v>383</v>
      </c>
      <c r="F9" s="277">
        <v>4</v>
      </c>
      <c r="G9" s="75">
        <v>7</v>
      </c>
      <c r="H9" s="75">
        <v>1</v>
      </c>
      <c r="I9" s="254">
        <v>139</v>
      </c>
      <c r="J9" s="255">
        <v>35</v>
      </c>
      <c r="K9" s="257">
        <v>11</v>
      </c>
      <c r="L9" s="276">
        <v>6</v>
      </c>
      <c r="M9" s="71" t="s">
        <v>379</v>
      </c>
      <c r="N9" s="71">
        <v>17</v>
      </c>
      <c r="O9" s="71" t="str">
        <f>VLOOKUP(テーブル3[[#This Row],[カテゴリー
No.]],カテゴリー一覧!$A$2:$B$75,2,FALSE)</f>
        <v>小学６年男子上級軽量-42㎏</v>
      </c>
      <c r="P9" s="275" t="s">
        <v>392</v>
      </c>
    </row>
    <row r="10" spans="1:16" ht="13.5" hidden="1" customHeight="1" x14ac:dyDescent="0.2">
      <c r="A10" s="258">
        <v>6</v>
      </c>
      <c r="B10" s="268"/>
      <c r="C10" s="74" t="s">
        <v>393</v>
      </c>
      <c r="D10" s="74" t="str">
        <f t="shared" si="0"/>
        <v>ふじくら　せいたろう</v>
      </c>
      <c r="E10" s="269" t="s">
        <v>378</v>
      </c>
      <c r="F10" s="277">
        <v>5</v>
      </c>
      <c r="G10" s="75">
        <v>6</v>
      </c>
      <c r="H10" s="75">
        <v>3</v>
      </c>
      <c r="I10" s="254">
        <v>142</v>
      </c>
      <c r="J10" s="255">
        <v>40</v>
      </c>
      <c r="K10" s="257">
        <v>12</v>
      </c>
      <c r="L10" s="276">
        <v>6</v>
      </c>
      <c r="M10" s="71" t="s">
        <v>379</v>
      </c>
      <c r="N10" s="71">
        <v>17</v>
      </c>
      <c r="O10" s="71" t="str">
        <f>VLOOKUP(テーブル3[[#This Row],[カテゴリー
No.]],カテゴリー一覧!$A$2:$B$75,2,FALSE)</f>
        <v>小学６年男子上級軽量-42㎏</v>
      </c>
      <c r="P10" s="275" t="s">
        <v>394</v>
      </c>
    </row>
    <row r="11" spans="1:16" ht="13.5" hidden="1" customHeight="1" x14ac:dyDescent="0.2">
      <c r="A11" s="258">
        <v>7</v>
      </c>
      <c r="B11" s="268"/>
      <c r="C11" s="74" t="s">
        <v>395</v>
      </c>
      <c r="D11" s="74" t="s">
        <v>396</v>
      </c>
      <c r="E11" s="269" t="s">
        <v>397</v>
      </c>
      <c r="F11" s="277">
        <v>5</v>
      </c>
      <c r="G11" s="75">
        <v>4</v>
      </c>
      <c r="H11" s="75">
        <v>1</v>
      </c>
      <c r="I11" s="254">
        <v>148</v>
      </c>
      <c r="J11" s="255">
        <v>37</v>
      </c>
      <c r="K11" s="257">
        <v>12</v>
      </c>
      <c r="L11" s="276">
        <v>6</v>
      </c>
      <c r="M11" s="71" t="s">
        <v>386</v>
      </c>
      <c r="N11" s="71">
        <v>19</v>
      </c>
      <c r="O11" s="71" t="str">
        <f>VLOOKUP(テーブル3[[#This Row],[カテゴリー
No.]],カテゴリー一覧!$A$2:$B$75,2,FALSE)</f>
        <v>小学６年女子上級軽量-42㎏</v>
      </c>
      <c r="P11" s="275"/>
    </row>
    <row r="12" spans="1:16" ht="13.5" hidden="1" customHeight="1" x14ac:dyDescent="0.2">
      <c r="A12" s="258">
        <v>8</v>
      </c>
      <c r="B12" s="268"/>
      <c r="C12" s="74" t="s">
        <v>398</v>
      </c>
      <c r="D12" s="74" t="s">
        <v>399</v>
      </c>
      <c r="E12" s="269" t="s">
        <v>397</v>
      </c>
      <c r="F12" s="277">
        <v>3</v>
      </c>
      <c r="G12" s="75">
        <v>7</v>
      </c>
      <c r="H12" s="75">
        <v>0</v>
      </c>
      <c r="I12" s="254">
        <v>158</v>
      </c>
      <c r="J12" s="255">
        <v>47</v>
      </c>
      <c r="K12" s="257">
        <v>12</v>
      </c>
      <c r="L12" s="276" t="s">
        <v>400</v>
      </c>
      <c r="M12" s="71" t="s">
        <v>379</v>
      </c>
      <c r="N12" s="71">
        <v>21</v>
      </c>
      <c r="O12" s="71" t="str">
        <f>VLOOKUP(テーブル3[[#This Row],[カテゴリー
No.]],カテゴリー一覧!$A$2:$B$75,2,FALSE)</f>
        <v>中学１年男子上級軽量-50kg</v>
      </c>
      <c r="P12" s="275" t="s">
        <v>401</v>
      </c>
    </row>
    <row r="13" spans="1:16" ht="13.5" hidden="1" customHeight="1" x14ac:dyDescent="0.2">
      <c r="A13" s="258">
        <v>9</v>
      </c>
      <c r="B13" s="268"/>
      <c r="C13" s="74" t="s">
        <v>402</v>
      </c>
      <c r="D13" s="74" t="str">
        <f t="shared" si="0"/>
        <v>いとう　しょうご</v>
      </c>
      <c r="E13" s="269" t="s">
        <v>397</v>
      </c>
      <c r="F13" s="277">
        <v>4</v>
      </c>
      <c r="G13" s="75">
        <v>6</v>
      </c>
      <c r="H13" s="75">
        <v>7</v>
      </c>
      <c r="I13" s="254">
        <v>140</v>
      </c>
      <c r="J13" s="255">
        <v>34</v>
      </c>
      <c r="K13" s="257">
        <v>12</v>
      </c>
      <c r="L13" s="276" t="s">
        <v>400</v>
      </c>
      <c r="M13" s="71" t="s">
        <v>379</v>
      </c>
      <c r="N13" s="71">
        <v>21</v>
      </c>
      <c r="O13" s="71" t="str">
        <f>VLOOKUP(テーブル3[[#This Row],[カテゴリー
No.]],カテゴリー一覧!$A$2:$B$75,2,FALSE)</f>
        <v>中学１年男子上級軽量-50kg</v>
      </c>
      <c r="P13" s="275" t="s">
        <v>403</v>
      </c>
    </row>
    <row r="14" spans="1:16" ht="13.5" hidden="1" customHeight="1" x14ac:dyDescent="0.2">
      <c r="A14" s="258">
        <v>10</v>
      </c>
      <c r="B14" s="268"/>
      <c r="C14" s="74" t="s">
        <v>404</v>
      </c>
      <c r="D14" s="74" t="str">
        <f t="shared" si="0"/>
        <v>　はら　だいじろう</v>
      </c>
      <c r="E14" s="269" t="s">
        <v>397</v>
      </c>
      <c r="F14" s="277">
        <v>4</v>
      </c>
      <c r="G14" s="75">
        <v>8</v>
      </c>
      <c r="H14" s="75">
        <v>1</v>
      </c>
      <c r="I14" s="254">
        <v>143</v>
      </c>
      <c r="J14" s="255">
        <v>33</v>
      </c>
      <c r="K14" s="257">
        <v>12</v>
      </c>
      <c r="L14" s="276" t="s">
        <v>400</v>
      </c>
      <c r="M14" s="71" t="s">
        <v>379</v>
      </c>
      <c r="N14" s="71">
        <v>21</v>
      </c>
      <c r="O14" s="71" t="str">
        <f>VLOOKUP(テーブル3[[#This Row],[カテゴリー
No.]],カテゴリー一覧!$A$2:$B$75,2,FALSE)</f>
        <v>中学１年男子上級軽量-50kg</v>
      </c>
      <c r="P14" s="275" t="s">
        <v>405</v>
      </c>
    </row>
    <row r="15" spans="1:16" ht="13.2" hidden="1" customHeight="1" x14ac:dyDescent="0.2">
      <c r="A15" s="258">
        <v>11</v>
      </c>
      <c r="B15" s="268"/>
      <c r="C15" s="74" t="s">
        <v>406</v>
      </c>
      <c r="D15" s="74" t="str">
        <f t="shared" si="0"/>
        <v>こいずみ　ともあき</v>
      </c>
      <c r="E15" s="269" t="s">
        <v>397</v>
      </c>
      <c r="F15" s="277">
        <v>4</v>
      </c>
      <c r="G15" s="75">
        <v>6</v>
      </c>
      <c r="H15" s="75">
        <v>10</v>
      </c>
      <c r="I15" s="254">
        <v>158</v>
      </c>
      <c r="J15" s="255">
        <v>44</v>
      </c>
      <c r="K15" s="257">
        <v>12</v>
      </c>
      <c r="L15" s="276" t="s">
        <v>400</v>
      </c>
      <c r="M15" s="71" t="s">
        <v>379</v>
      </c>
      <c r="N15" s="71">
        <v>21</v>
      </c>
      <c r="O15" s="71" t="str">
        <f>VLOOKUP(テーブル3[[#This Row],[カテゴリー
No.]],カテゴリー一覧!$A$2:$B$75,2,FALSE)</f>
        <v>中学１年男子上級軽量-50kg</v>
      </c>
      <c r="P15" s="275" t="s">
        <v>407</v>
      </c>
    </row>
    <row r="16" spans="1:16" ht="13.5" hidden="1" customHeight="1" x14ac:dyDescent="0.2">
      <c r="A16" s="258">
        <v>12</v>
      </c>
      <c r="B16" s="268"/>
      <c r="C16" s="74" t="s">
        <v>408</v>
      </c>
      <c r="D16" s="74" t="str">
        <f t="shared" si="0"/>
        <v>こいずみ　ゆうだい</v>
      </c>
      <c r="E16" s="269" t="s">
        <v>378</v>
      </c>
      <c r="F16" s="277">
        <v>4</v>
      </c>
      <c r="G16" s="75">
        <v>7</v>
      </c>
      <c r="H16" s="75">
        <v>0</v>
      </c>
      <c r="I16" s="254">
        <v>160</v>
      </c>
      <c r="J16" s="255">
        <v>54</v>
      </c>
      <c r="K16" s="257">
        <v>12</v>
      </c>
      <c r="L16" s="276" t="s">
        <v>400</v>
      </c>
      <c r="M16" s="71" t="s">
        <v>379</v>
      </c>
      <c r="N16" s="71">
        <v>22</v>
      </c>
      <c r="O16" s="71" t="str">
        <f>VLOOKUP(テーブル3[[#This Row],[カテゴリー
No.]],カテゴリー一覧!$A$2:$B$75,2,FALSE)</f>
        <v>中学１年男子上級重量+50kg</v>
      </c>
      <c r="P16" s="275"/>
    </row>
    <row r="17" spans="1:16" ht="13.5" hidden="1" customHeight="1" x14ac:dyDescent="0.2">
      <c r="A17" s="258">
        <v>13</v>
      </c>
      <c r="B17" s="268"/>
      <c r="C17" s="74" t="s">
        <v>409</v>
      </c>
      <c r="D17" s="74" t="s">
        <v>410</v>
      </c>
      <c r="E17" s="269" t="s">
        <v>378</v>
      </c>
      <c r="F17" s="277">
        <v>3</v>
      </c>
      <c r="G17" s="75">
        <v>9</v>
      </c>
      <c r="H17" s="75">
        <v>2</v>
      </c>
      <c r="I17" s="254">
        <v>163</v>
      </c>
      <c r="J17" s="255">
        <v>51</v>
      </c>
      <c r="K17" s="257">
        <v>13</v>
      </c>
      <c r="L17" s="276" t="s">
        <v>411</v>
      </c>
      <c r="M17" s="71" t="s">
        <v>379</v>
      </c>
      <c r="N17" s="71">
        <v>23</v>
      </c>
      <c r="O17" s="71" t="str">
        <f>VLOOKUP(テーブル3[[#This Row],[カテゴリー
No.]],カテゴリー一覧!$A$2:$B$75,2,FALSE)</f>
        <v>中学２・３年男子上級軽量-55㎏</v>
      </c>
      <c r="P17" s="275"/>
    </row>
    <row r="18" spans="1:16" ht="13.5" hidden="1" customHeight="1" x14ac:dyDescent="0.2">
      <c r="A18" s="258">
        <v>14</v>
      </c>
      <c r="B18" s="268"/>
      <c r="C18" s="74" t="s">
        <v>412</v>
      </c>
      <c r="D18" s="74" t="str">
        <f t="shared" si="0"/>
        <v>こいずみ　ふうま</v>
      </c>
      <c r="E18" s="269" t="s">
        <v>378</v>
      </c>
      <c r="F18" s="277">
        <v>3</v>
      </c>
      <c r="G18" s="75">
        <v>10</v>
      </c>
      <c r="H18" s="75">
        <v>7</v>
      </c>
      <c r="I18" s="254">
        <v>170</v>
      </c>
      <c r="J18" s="255">
        <v>62</v>
      </c>
      <c r="K18" s="257">
        <v>14</v>
      </c>
      <c r="L18" s="276" t="s">
        <v>413</v>
      </c>
      <c r="M18" s="71" t="s">
        <v>379</v>
      </c>
      <c r="N18" s="71">
        <v>24</v>
      </c>
      <c r="O18" s="71" t="str">
        <f>VLOOKUP(テーブル3[[#This Row],[カテゴリー
No.]],カテゴリー一覧!$A$2:$B$75,2,FALSE)</f>
        <v>中学２・３年男子上級重量+55㎏</v>
      </c>
      <c r="P18" s="275"/>
    </row>
    <row r="19" spans="1:16" ht="13.5" hidden="1" customHeight="1" x14ac:dyDescent="0.2">
      <c r="A19" s="258">
        <v>15</v>
      </c>
      <c r="B19" s="268"/>
      <c r="C19" s="74" t="s">
        <v>414</v>
      </c>
      <c r="D19" s="74" t="s">
        <v>415</v>
      </c>
      <c r="E19" s="269" t="s">
        <v>397</v>
      </c>
      <c r="F19" s="277">
        <v>3</v>
      </c>
      <c r="G19" s="75">
        <v>7</v>
      </c>
      <c r="H19" s="75">
        <v>1</v>
      </c>
      <c r="I19" s="254">
        <v>150</v>
      </c>
      <c r="J19" s="255">
        <v>35</v>
      </c>
      <c r="K19" s="257">
        <v>13</v>
      </c>
      <c r="L19" s="276" t="s">
        <v>400</v>
      </c>
      <c r="M19" s="71" t="s">
        <v>386</v>
      </c>
      <c r="N19" s="71">
        <v>25</v>
      </c>
      <c r="O19" s="71" t="str">
        <f>VLOOKUP(テーブル3[[#This Row],[カテゴリー
No.]],カテゴリー一覧!$A$2:$B$75,2,FALSE)</f>
        <v>中学生女子上級軽量-45kg</v>
      </c>
      <c r="P19" s="275" t="s">
        <v>416</v>
      </c>
    </row>
    <row r="20" spans="1:16" ht="13.5" hidden="1" customHeight="1" x14ac:dyDescent="0.2">
      <c r="A20" s="258">
        <v>16</v>
      </c>
      <c r="B20" s="268"/>
      <c r="C20" s="74" t="s">
        <v>417</v>
      </c>
      <c r="D20" s="74" t="s">
        <v>418</v>
      </c>
      <c r="E20" s="269" t="s">
        <v>378</v>
      </c>
      <c r="F20" s="277">
        <v>4</v>
      </c>
      <c r="G20" s="75">
        <v>5</v>
      </c>
      <c r="H20" s="75">
        <v>3</v>
      </c>
      <c r="I20" s="254">
        <v>173</v>
      </c>
      <c r="J20" s="255">
        <v>64.5</v>
      </c>
      <c r="K20" s="257">
        <v>16</v>
      </c>
      <c r="L20" s="276" t="s">
        <v>419</v>
      </c>
      <c r="M20" s="71" t="s">
        <v>379</v>
      </c>
      <c r="N20" s="71">
        <v>29</v>
      </c>
      <c r="O20" s="71" t="str">
        <f>VLOOKUP(テーブル3[[#This Row],[カテゴリー
No.]],カテゴリー一覧!$A$2:$B$75,2,FALSE)</f>
        <v>高校生男子上級重量+65kg</v>
      </c>
      <c r="P20" s="275"/>
    </row>
    <row r="21" spans="1:16" ht="13.5" hidden="1" customHeight="1" x14ac:dyDescent="0.2">
      <c r="A21" s="258">
        <v>17</v>
      </c>
      <c r="B21" s="268"/>
      <c r="C21" s="74" t="s">
        <v>420</v>
      </c>
      <c r="D21" s="74" t="s">
        <v>421</v>
      </c>
      <c r="E21" s="269" t="s">
        <v>378</v>
      </c>
      <c r="F21" s="277">
        <v>2</v>
      </c>
      <c r="G21" s="75">
        <v>10</v>
      </c>
      <c r="H21" s="75">
        <v>7</v>
      </c>
      <c r="I21" s="254">
        <v>158</v>
      </c>
      <c r="J21" s="255">
        <v>58</v>
      </c>
      <c r="K21" s="257">
        <v>16</v>
      </c>
      <c r="L21" s="276" t="s">
        <v>422</v>
      </c>
      <c r="M21" s="71" t="s">
        <v>386</v>
      </c>
      <c r="N21" s="71">
        <v>33</v>
      </c>
      <c r="O21" s="71" t="str">
        <f>VLOOKUP(テーブル3[[#This Row],[カテゴリー
No.]],カテゴリー一覧!$A$2:$B$75,2,FALSE)</f>
        <v>一般女子上級(高校以上)重量+55kg</v>
      </c>
      <c r="P21" s="275"/>
    </row>
    <row r="22" spans="1:16" ht="13.5" hidden="1" customHeight="1" x14ac:dyDescent="0.2">
      <c r="A22" s="258">
        <v>18</v>
      </c>
      <c r="B22" s="268"/>
      <c r="C22" s="74" t="s">
        <v>423</v>
      </c>
      <c r="D22" s="74" t="str">
        <f t="shared" si="0"/>
        <v>たなか　けいと</v>
      </c>
      <c r="E22" s="269" t="s">
        <v>397</v>
      </c>
      <c r="F22" s="277">
        <v>8</v>
      </c>
      <c r="G22" s="75">
        <v>3</v>
      </c>
      <c r="H22" s="75">
        <v>0</v>
      </c>
      <c r="I22" s="254">
        <v>121</v>
      </c>
      <c r="J22" s="255">
        <v>22.5</v>
      </c>
      <c r="K22" s="257">
        <v>8</v>
      </c>
      <c r="L22" s="276">
        <v>3</v>
      </c>
      <c r="M22" s="71" t="s">
        <v>424</v>
      </c>
      <c r="N22" s="71">
        <v>43</v>
      </c>
      <c r="O22" s="71" t="str">
        <f>VLOOKUP(テーブル3[[#This Row],[カテゴリー
No.]],カテゴリー一覧!$A$2:$B$75,2,FALSE)</f>
        <v>小学３年男子初級6級以下</v>
      </c>
      <c r="P22" s="275"/>
    </row>
    <row r="23" spans="1:16" ht="13.5" hidden="1" customHeight="1" x14ac:dyDescent="0.2">
      <c r="A23" s="258">
        <v>19</v>
      </c>
      <c r="B23" s="268"/>
      <c r="C23" s="74" t="s">
        <v>425</v>
      </c>
      <c r="D23" s="74" t="s">
        <v>426</v>
      </c>
      <c r="E23" s="269" t="s">
        <v>378</v>
      </c>
      <c r="F23" s="277">
        <v>8</v>
      </c>
      <c r="G23" s="75">
        <v>3</v>
      </c>
      <c r="H23" s="75">
        <v>8</v>
      </c>
      <c r="I23" s="254">
        <v>122</v>
      </c>
      <c r="J23" s="255">
        <v>26.5</v>
      </c>
      <c r="K23" s="257">
        <v>8</v>
      </c>
      <c r="L23" s="276">
        <v>3</v>
      </c>
      <c r="M23" s="71" t="s">
        <v>424</v>
      </c>
      <c r="N23" s="71">
        <v>43</v>
      </c>
      <c r="O23" s="71" t="str">
        <f>VLOOKUP(テーブル3[[#This Row],[カテゴリー
No.]],カテゴリー一覧!$A$2:$B$75,2,FALSE)</f>
        <v>小学３年男子初級6級以下</v>
      </c>
      <c r="P23" s="275"/>
    </row>
    <row r="24" spans="1:16" ht="13.5" hidden="1" customHeight="1" x14ac:dyDescent="0.2">
      <c r="A24" s="258">
        <v>20</v>
      </c>
      <c r="B24" s="268"/>
      <c r="C24" s="74" t="s">
        <v>427</v>
      </c>
      <c r="D24" s="74" t="str">
        <f t="shared" si="0"/>
        <v>しもがま　くおん</v>
      </c>
      <c r="E24" s="269" t="s">
        <v>378</v>
      </c>
      <c r="F24" s="277">
        <v>8</v>
      </c>
      <c r="G24" s="75">
        <v>3</v>
      </c>
      <c r="H24" s="75">
        <v>2</v>
      </c>
      <c r="I24" s="254">
        <v>137</v>
      </c>
      <c r="J24" s="255">
        <v>34.1</v>
      </c>
      <c r="K24" s="257">
        <v>8</v>
      </c>
      <c r="L24" s="276">
        <v>3</v>
      </c>
      <c r="M24" s="71" t="s">
        <v>424</v>
      </c>
      <c r="N24" s="71">
        <v>43</v>
      </c>
      <c r="O24" s="71" t="str">
        <f>VLOOKUP(テーブル3[[#This Row],[カテゴリー
No.]],カテゴリー一覧!$A$2:$B$75,2,FALSE)</f>
        <v>小学３年男子初級6級以下</v>
      </c>
      <c r="P24" s="275"/>
    </row>
    <row r="25" spans="1:16" ht="13.5" hidden="1" customHeight="1" x14ac:dyDescent="0.2">
      <c r="A25" s="258">
        <v>21</v>
      </c>
      <c r="B25" s="268"/>
      <c r="C25" s="74" t="s">
        <v>428</v>
      </c>
      <c r="D25" s="74" t="str">
        <f t="shared" si="0"/>
        <v>いけだ　やえ</v>
      </c>
      <c r="E25" s="269" t="s">
        <v>378</v>
      </c>
      <c r="F25" s="277">
        <v>8</v>
      </c>
      <c r="G25" s="75">
        <v>5</v>
      </c>
      <c r="H25" s="75">
        <v>0</v>
      </c>
      <c r="I25" s="254">
        <v>132.9</v>
      </c>
      <c r="J25" s="255">
        <v>26.2</v>
      </c>
      <c r="K25" s="257">
        <v>9</v>
      </c>
      <c r="L25" s="276">
        <v>3</v>
      </c>
      <c r="M25" s="71" t="s">
        <v>429</v>
      </c>
      <c r="N25" s="71">
        <v>44</v>
      </c>
      <c r="O25" s="71" t="str">
        <f>VLOOKUP(テーブル3[[#This Row],[カテゴリー
No.]],カテゴリー一覧!$A$2:$B$75,2,FALSE)</f>
        <v>小学３年女子初級6級以下</v>
      </c>
      <c r="P25" s="275"/>
    </row>
    <row r="26" spans="1:16" ht="13.5" hidden="1" customHeight="1" x14ac:dyDescent="0.2">
      <c r="A26" s="258">
        <v>22</v>
      </c>
      <c r="B26" s="268"/>
      <c r="C26" s="74" t="s">
        <v>430</v>
      </c>
      <c r="D26" s="74" t="str">
        <f t="shared" si="0"/>
        <v>いけだ　やくも</v>
      </c>
      <c r="E26" s="269" t="s">
        <v>378</v>
      </c>
      <c r="F26" s="277">
        <v>6</v>
      </c>
      <c r="G26" s="75">
        <v>5</v>
      </c>
      <c r="H26" s="75">
        <v>11</v>
      </c>
      <c r="I26" s="254">
        <v>134.9</v>
      </c>
      <c r="J26" s="255">
        <v>27.9</v>
      </c>
      <c r="K26" s="257">
        <v>10</v>
      </c>
      <c r="L26" s="276">
        <v>5</v>
      </c>
      <c r="M26" s="71" t="s">
        <v>424</v>
      </c>
      <c r="N26" s="71">
        <v>47</v>
      </c>
      <c r="O26" s="71" t="str">
        <f>VLOOKUP(テーブル3[[#This Row],[カテゴリー
No.]],カテゴリー一覧!$A$2:$B$75,2,FALSE)</f>
        <v>小学５年男子初級５級以下</v>
      </c>
      <c r="P26" s="275"/>
    </row>
    <row r="27" spans="1:16" ht="13.5" hidden="1" customHeight="1" x14ac:dyDescent="0.2">
      <c r="A27" s="258">
        <v>23</v>
      </c>
      <c r="B27" s="268"/>
      <c r="C27" s="74" t="s">
        <v>431</v>
      </c>
      <c r="D27" s="74" t="str">
        <f t="shared" si="0"/>
        <v>　ほり　　てん</v>
      </c>
      <c r="E27" s="269" t="s">
        <v>397</v>
      </c>
      <c r="F27" s="277">
        <v>8</v>
      </c>
      <c r="G27" s="75">
        <v>3</v>
      </c>
      <c r="H27" s="75">
        <v>0</v>
      </c>
      <c r="I27" s="254">
        <v>140</v>
      </c>
      <c r="J27" s="255">
        <v>29</v>
      </c>
      <c r="K27" s="257">
        <v>9</v>
      </c>
      <c r="L27" s="276">
        <v>4</v>
      </c>
      <c r="M27" s="71" t="s">
        <v>424</v>
      </c>
      <c r="N27" s="71">
        <v>45</v>
      </c>
      <c r="O27" s="71" t="str">
        <f>VLOOKUP(テーブル3[[#This Row],[カテゴリー
No.]],カテゴリー一覧!$A$2:$B$75,2,FALSE)</f>
        <v>小学４年男子初級5級以下</v>
      </c>
      <c r="P27" s="275"/>
    </row>
    <row r="28" spans="1:16" ht="13.5" hidden="1" customHeight="1" x14ac:dyDescent="0.2">
      <c r="A28" s="258">
        <v>24</v>
      </c>
      <c r="B28" s="268"/>
      <c r="C28" s="74" t="s">
        <v>432</v>
      </c>
      <c r="D28" s="74" t="s">
        <v>433</v>
      </c>
      <c r="E28" s="269" t="s">
        <v>378</v>
      </c>
      <c r="F28" s="277">
        <v>6</v>
      </c>
      <c r="G28" s="75">
        <v>5</v>
      </c>
      <c r="H28" s="75">
        <v>6</v>
      </c>
      <c r="I28" s="254">
        <v>138</v>
      </c>
      <c r="J28" s="255">
        <v>30</v>
      </c>
      <c r="K28" s="257">
        <v>11</v>
      </c>
      <c r="L28" s="276">
        <v>5</v>
      </c>
      <c r="M28" s="71" t="s">
        <v>429</v>
      </c>
      <c r="N28" s="71">
        <v>48</v>
      </c>
      <c r="O28" s="71" t="str">
        <f>VLOOKUP(テーブル3[[#This Row],[カテゴリー
No.]],カテゴリー一覧!$A$2:$B$75,2,FALSE)</f>
        <v>小学５年女子初級５級以下</v>
      </c>
      <c r="P28" s="275"/>
    </row>
    <row r="29" spans="1:16" ht="13.5" hidden="1" customHeight="1" x14ac:dyDescent="0.2">
      <c r="A29" s="258">
        <v>25</v>
      </c>
      <c r="B29" s="268"/>
      <c r="C29" s="74" t="s">
        <v>434</v>
      </c>
      <c r="D29" s="74" t="str">
        <f t="shared" si="0"/>
        <v>こうの　はやと</v>
      </c>
      <c r="E29" s="269" t="s">
        <v>378</v>
      </c>
      <c r="F29" s="277">
        <v>6</v>
      </c>
      <c r="G29" s="75">
        <v>6</v>
      </c>
      <c r="H29" s="75">
        <v>0</v>
      </c>
      <c r="I29" s="254">
        <v>126</v>
      </c>
      <c r="J29" s="255">
        <v>25</v>
      </c>
      <c r="K29" s="257">
        <v>11</v>
      </c>
      <c r="L29" s="276">
        <v>6</v>
      </c>
      <c r="M29" s="71" t="s">
        <v>424</v>
      </c>
      <c r="N29" s="71">
        <v>49</v>
      </c>
      <c r="O29" s="71" t="str">
        <f>VLOOKUP(テーブル3[[#This Row],[カテゴリー
No.]],カテゴリー一覧!$A$2:$B$75,2,FALSE)</f>
        <v>小学６年男子初級５級以下</v>
      </c>
      <c r="P29" s="275" t="s">
        <v>435</v>
      </c>
    </row>
    <row r="30" spans="1:16" ht="13.5" hidden="1" customHeight="1" x14ac:dyDescent="0.2">
      <c r="A30" s="258">
        <v>26</v>
      </c>
      <c r="B30" s="268"/>
      <c r="C30" s="74" t="s">
        <v>436</v>
      </c>
      <c r="D30" s="74" t="str">
        <f t="shared" si="0"/>
        <v>つるおか　けいご</v>
      </c>
      <c r="E30" s="269" t="s">
        <v>378</v>
      </c>
      <c r="F30" s="277">
        <v>5</v>
      </c>
      <c r="G30" s="75">
        <v>6</v>
      </c>
      <c r="H30" s="75">
        <v>0</v>
      </c>
      <c r="I30" s="254">
        <v>140</v>
      </c>
      <c r="J30" s="255">
        <v>37</v>
      </c>
      <c r="K30" s="257">
        <v>11</v>
      </c>
      <c r="L30" s="276">
        <v>6</v>
      </c>
      <c r="M30" s="71" t="s">
        <v>424</v>
      </c>
      <c r="N30" s="71">
        <v>49</v>
      </c>
      <c r="O30" s="71" t="str">
        <f>VLOOKUP(テーブル3[[#This Row],[カテゴリー
No.]],カテゴリー一覧!$A$2:$B$75,2,FALSE)</f>
        <v>小学６年男子初級５級以下</v>
      </c>
      <c r="P30" s="275" t="s">
        <v>437</v>
      </c>
    </row>
    <row r="31" spans="1:16" ht="13.5" hidden="1" customHeight="1" x14ac:dyDescent="0.2">
      <c r="A31" s="258">
        <v>27</v>
      </c>
      <c r="B31" s="268"/>
      <c r="C31" s="74" t="s">
        <v>438</v>
      </c>
      <c r="D31" s="74" t="s">
        <v>439</v>
      </c>
      <c r="E31" s="269" t="s">
        <v>397</v>
      </c>
      <c r="F31" s="277">
        <v>7</v>
      </c>
      <c r="G31" s="75">
        <v>3</v>
      </c>
      <c r="H31" s="75">
        <v>9</v>
      </c>
      <c r="I31" s="254">
        <v>137</v>
      </c>
      <c r="J31" s="255">
        <v>32</v>
      </c>
      <c r="K31" s="257">
        <v>11</v>
      </c>
      <c r="L31" s="276">
        <v>6</v>
      </c>
      <c r="M31" s="71" t="s">
        <v>424</v>
      </c>
      <c r="N31" s="71">
        <v>49</v>
      </c>
      <c r="O31" s="71" t="str">
        <f>VLOOKUP(テーブル3[[#This Row],[カテゴリー
No.]],カテゴリー一覧!$A$2:$B$75,2,FALSE)</f>
        <v>小学６年男子初級５級以下</v>
      </c>
      <c r="P31" s="275" t="s">
        <v>440</v>
      </c>
    </row>
    <row r="32" spans="1:16" s="1" customFormat="1" ht="13.5" hidden="1" customHeight="1" x14ac:dyDescent="0.2">
      <c r="A32" s="258">
        <v>28</v>
      </c>
      <c r="B32" s="268"/>
      <c r="C32" s="74" t="s">
        <v>441</v>
      </c>
      <c r="D32" s="74" t="str">
        <f t="shared" si="0"/>
        <v>かつしま　りんたろう</v>
      </c>
      <c r="E32" s="269" t="s">
        <v>378</v>
      </c>
      <c r="F32" s="277">
        <v>7</v>
      </c>
      <c r="G32" s="75">
        <v>3</v>
      </c>
      <c r="H32" s="75">
        <v>11</v>
      </c>
      <c r="I32" s="254">
        <v>163.69999999999999</v>
      </c>
      <c r="J32" s="255">
        <v>75.400000000000006</v>
      </c>
      <c r="K32" s="257">
        <v>12</v>
      </c>
      <c r="L32" s="276" t="s">
        <v>442</v>
      </c>
      <c r="M32" s="71" t="s">
        <v>424</v>
      </c>
      <c r="N32" s="71">
        <v>52</v>
      </c>
      <c r="O32" s="71" t="str">
        <f>VLOOKUP(テーブル3[[#This Row],[カテゴリー
No.]],カテゴリー一覧!$A$2:$B$75,2,FALSE)</f>
        <v>中学男子初級５級以下重量+50kg</v>
      </c>
      <c r="P32" s="275"/>
    </row>
    <row r="33" spans="1:16" ht="13.5" hidden="1" customHeight="1" x14ac:dyDescent="0.2">
      <c r="A33" s="258">
        <v>29</v>
      </c>
      <c r="B33" s="268"/>
      <c r="C33" s="74" t="s">
        <v>443</v>
      </c>
      <c r="D33" s="74" t="str">
        <f t="shared" si="0"/>
        <v>なかむら　しおり</v>
      </c>
      <c r="E33" s="269" t="s">
        <v>397</v>
      </c>
      <c r="F33" s="277">
        <v>10</v>
      </c>
      <c r="G33" s="75">
        <v>1</v>
      </c>
      <c r="H33" s="75">
        <v>6</v>
      </c>
      <c r="I33" s="254">
        <v>112</v>
      </c>
      <c r="J33" s="255">
        <v>18</v>
      </c>
      <c r="K33" s="257">
        <v>7</v>
      </c>
      <c r="L33" s="276">
        <v>1</v>
      </c>
      <c r="M33" s="71" t="s">
        <v>429</v>
      </c>
      <c r="N33" s="71">
        <v>3</v>
      </c>
      <c r="O33" s="71" t="str">
        <f>VLOOKUP(テーブル3[[#This Row],[カテゴリー
No.]],カテゴリー一覧!$A$2:$B$75,2,FALSE)</f>
        <v>小学１年女子上級</v>
      </c>
      <c r="P33" s="275"/>
    </row>
    <row r="34" spans="1:16" ht="13.5" hidden="1" customHeight="1" x14ac:dyDescent="0.2">
      <c r="A34" s="258">
        <v>30</v>
      </c>
      <c r="B34" s="268"/>
      <c r="C34" s="74" t="s">
        <v>444</v>
      </c>
      <c r="D34" s="74" t="s">
        <v>445</v>
      </c>
      <c r="E34" s="269" t="s">
        <v>397</v>
      </c>
      <c r="F34" s="277">
        <v>10</v>
      </c>
      <c r="G34" s="75">
        <v>2</v>
      </c>
      <c r="H34" s="75">
        <v>3</v>
      </c>
      <c r="I34" s="254">
        <v>110</v>
      </c>
      <c r="J34" s="255">
        <v>19</v>
      </c>
      <c r="K34" s="257">
        <v>6</v>
      </c>
      <c r="L34" s="276">
        <v>1</v>
      </c>
      <c r="M34" s="71" t="s">
        <v>429</v>
      </c>
      <c r="N34" s="71">
        <v>3</v>
      </c>
      <c r="O34" s="71" t="str">
        <f>VLOOKUP(テーブル3[[#This Row],[カテゴリー
No.]],カテゴリー一覧!$A$2:$B$75,2,FALSE)</f>
        <v>小学１年女子上級</v>
      </c>
      <c r="P34" s="275"/>
    </row>
    <row r="35" spans="1:16" ht="13.5" hidden="1" customHeight="1" x14ac:dyDescent="0.2">
      <c r="A35" s="258">
        <v>31</v>
      </c>
      <c r="B35" s="268"/>
      <c r="C35" s="74" t="s">
        <v>446</v>
      </c>
      <c r="D35" s="74" t="str">
        <f t="shared" si="0"/>
        <v>しばた　ことは</v>
      </c>
      <c r="E35" s="269" t="s">
        <v>397</v>
      </c>
      <c r="F35" s="277">
        <v>10</v>
      </c>
      <c r="G35" s="75">
        <v>1</v>
      </c>
      <c r="H35" s="75">
        <v>11</v>
      </c>
      <c r="I35" s="254">
        <v>115</v>
      </c>
      <c r="J35" s="255">
        <v>19</v>
      </c>
      <c r="K35" s="257">
        <v>6</v>
      </c>
      <c r="L35" s="276">
        <v>1</v>
      </c>
      <c r="M35" s="71" t="s">
        <v>429</v>
      </c>
      <c r="N35" s="71">
        <v>3</v>
      </c>
      <c r="O35" s="71" t="str">
        <f>VLOOKUP(テーブル3[[#This Row],[カテゴリー
No.]],カテゴリー一覧!$A$2:$B$75,2,FALSE)</f>
        <v>小学１年女子上級</v>
      </c>
      <c r="P35" s="275"/>
    </row>
    <row r="36" spans="1:16" ht="13.5" hidden="1" customHeight="1" x14ac:dyDescent="0.2">
      <c r="A36" s="258">
        <v>32</v>
      </c>
      <c r="B36" s="268"/>
      <c r="C36" s="74" t="s">
        <v>447</v>
      </c>
      <c r="D36" s="74" t="str">
        <f t="shared" si="0"/>
        <v>かわ　ゆうま</v>
      </c>
      <c r="E36" s="269" t="s">
        <v>397</v>
      </c>
      <c r="F36" s="277">
        <v>9</v>
      </c>
      <c r="G36" s="75">
        <v>2</v>
      </c>
      <c r="H36" s="75">
        <v>10</v>
      </c>
      <c r="I36" s="254">
        <v>126</v>
      </c>
      <c r="J36" s="255">
        <v>22</v>
      </c>
      <c r="K36" s="257">
        <v>7</v>
      </c>
      <c r="L36" s="276">
        <v>2</v>
      </c>
      <c r="M36" s="71" t="s">
        <v>424</v>
      </c>
      <c r="N36" s="71">
        <v>66</v>
      </c>
      <c r="O36" s="71" t="str">
        <f>VLOOKUP(テーブル3[[#This Row],[カテゴリー
No.]],カテゴリー一覧!$A$2:$B$75,2,FALSE)</f>
        <v>小学２年生男女混合新人戦</v>
      </c>
      <c r="P36" s="275"/>
    </row>
    <row r="37" spans="1:16" ht="13.5" hidden="1" customHeight="1" x14ac:dyDescent="0.2">
      <c r="A37" s="258">
        <v>33</v>
      </c>
      <c r="B37" s="268"/>
      <c r="C37" s="74" t="s">
        <v>448</v>
      </c>
      <c r="D37" s="74" t="str">
        <f t="shared" si="0"/>
        <v>つるおか　みずき</v>
      </c>
      <c r="E37" s="269" t="s">
        <v>378</v>
      </c>
      <c r="F37" s="277">
        <v>10</v>
      </c>
      <c r="G37" s="75">
        <v>3</v>
      </c>
      <c r="H37" s="75">
        <v>0</v>
      </c>
      <c r="I37" s="254">
        <v>113</v>
      </c>
      <c r="J37" s="255">
        <v>18</v>
      </c>
      <c r="K37" s="257">
        <v>8</v>
      </c>
      <c r="L37" s="276">
        <v>2</v>
      </c>
      <c r="M37" s="71" t="s">
        <v>424</v>
      </c>
      <c r="N37" s="71">
        <v>66</v>
      </c>
      <c r="O37" s="71" t="str">
        <f>VLOOKUP(テーブル3[[#This Row],[カテゴリー
No.]],カテゴリー一覧!$A$2:$B$75,2,FALSE)</f>
        <v>小学２年生男女混合新人戦</v>
      </c>
      <c r="P37" s="275"/>
    </row>
    <row r="38" spans="1:16" ht="13.5" hidden="1" customHeight="1" x14ac:dyDescent="0.2">
      <c r="A38" s="258">
        <v>34</v>
      </c>
      <c r="B38" s="268"/>
      <c r="C38" s="74" t="s">
        <v>449</v>
      </c>
      <c r="D38" s="74" t="str">
        <f t="shared" si="0"/>
        <v>よしおか　いっぺい</v>
      </c>
      <c r="E38" s="269" t="s">
        <v>378</v>
      </c>
      <c r="F38" s="277">
        <v>10</v>
      </c>
      <c r="G38" s="75">
        <v>2</v>
      </c>
      <c r="H38" s="75">
        <v>4</v>
      </c>
      <c r="I38" s="254">
        <v>120</v>
      </c>
      <c r="J38" s="255">
        <v>24</v>
      </c>
      <c r="K38" s="257">
        <v>7</v>
      </c>
      <c r="L38" s="276">
        <v>2</v>
      </c>
      <c r="M38" s="71" t="s">
        <v>424</v>
      </c>
      <c r="N38" s="71">
        <v>66</v>
      </c>
      <c r="O38" s="71" t="str">
        <f>VLOOKUP(テーブル3[[#This Row],[カテゴリー
No.]],カテゴリー一覧!$A$2:$B$75,2,FALSE)</f>
        <v>小学２年生男女混合新人戦</v>
      </c>
      <c r="P38" s="275"/>
    </row>
    <row r="39" spans="1:16" ht="13.5" hidden="1" customHeight="1" x14ac:dyDescent="0.2">
      <c r="A39" s="258">
        <v>35</v>
      </c>
      <c r="B39" s="268"/>
      <c r="C39" s="74" t="s">
        <v>450</v>
      </c>
      <c r="D39" s="74" t="str">
        <f t="shared" si="0"/>
        <v>さとう　　あかり</v>
      </c>
      <c r="E39" s="269" t="s">
        <v>397</v>
      </c>
      <c r="F39" s="277">
        <v>10</v>
      </c>
      <c r="G39" s="75">
        <v>1</v>
      </c>
      <c r="H39" s="75">
        <v>11</v>
      </c>
      <c r="I39" s="254">
        <v>126</v>
      </c>
      <c r="J39" s="255">
        <v>27</v>
      </c>
      <c r="K39" s="257">
        <v>7</v>
      </c>
      <c r="L39" s="276">
        <v>2</v>
      </c>
      <c r="M39" s="71" t="s">
        <v>429</v>
      </c>
      <c r="N39" s="71">
        <v>66</v>
      </c>
      <c r="O39" s="71" t="str">
        <f>VLOOKUP(テーブル3[[#This Row],[カテゴリー
No.]],カテゴリー一覧!$A$2:$B$75,2,FALSE)</f>
        <v>小学２年生男女混合新人戦</v>
      </c>
      <c r="P39" s="275"/>
    </row>
    <row r="40" spans="1:16" ht="13.5" hidden="1" customHeight="1" x14ac:dyDescent="0.2">
      <c r="A40" s="258">
        <v>36</v>
      </c>
      <c r="B40" s="268"/>
      <c r="C40" s="74" t="s">
        <v>451</v>
      </c>
      <c r="D40" s="74" t="str">
        <f t="shared" si="0"/>
        <v>こいずみ　　れん</v>
      </c>
      <c r="E40" s="269" t="s">
        <v>397</v>
      </c>
      <c r="F40" s="277">
        <v>9</v>
      </c>
      <c r="G40" s="75">
        <v>3</v>
      </c>
      <c r="H40" s="75">
        <v>6</v>
      </c>
      <c r="I40" s="254">
        <v>120</v>
      </c>
      <c r="J40" s="255">
        <v>23</v>
      </c>
      <c r="K40" s="257">
        <v>8</v>
      </c>
      <c r="L40" s="276">
        <v>3</v>
      </c>
      <c r="M40" s="71" t="s">
        <v>424</v>
      </c>
      <c r="N40" s="71">
        <v>67</v>
      </c>
      <c r="O40" s="71" t="str">
        <f>VLOOKUP(テーブル3[[#This Row],[カテゴリー
No.]],カテゴリー一覧!$A$2:$B$75,2,FALSE)</f>
        <v>小学３年生男子新人戦</v>
      </c>
      <c r="P40" s="275"/>
    </row>
    <row r="41" spans="1:16" ht="13.5" hidden="1" customHeight="1" x14ac:dyDescent="0.2">
      <c r="A41" s="258">
        <v>37</v>
      </c>
      <c r="B41" s="268"/>
      <c r="C41" s="74" t="s">
        <v>452</v>
      </c>
      <c r="D41" s="74" t="str">
        <f t="shared" si="0"/>
        <v>まつきよ　なぎさ</v>
      </c>
      <c r="E41" s="269" t="s">
        <v>397</v>
      </c>
      <c r="F41" s="277">
        <v>9</v>
      </c>
      <c r="G41" s="75">
        <v>1</v>
      </c>
      <c r="H41" s="75">
        <v>1</v>
      </c>
      <c r="I41" s="254">
        <v>119</v>
      </c>
      <c r="J41" s="255">
        <v>19.8</v>
      </c>
      <c r="K41" s="257">
        <v>9</v>
      </c>
      <c r="L41" s="276">
        <v>3</v>
      </c>
      <c r="M41" s="71" t="s">
        <v>429</v>
      </c>
      <c r="N41" s="71">
        <v>68</v>
      </c>
      <c r="O41" s="71" t="str">
        <f>VLOOKUP(テーブル3[[#This Row],[カテゴリー
No.]],カテゴリー一覧!$A$2:$B$75,2,FALSE)</f>
        <v>小学３年生女子新人戦</v>
      </c>
      <c r="P41" s="275"/>
    </row>
    <row r="42" spans="1:16" ht="13.5" hidden="1" customHeight="1" x14ac:dyDescent="0.2">
      <c r="A42" s="258">
        <v>38</v>
      </c>
      <c r="B42" s="268"/>
      <c r="C42" s="74" t="s">
        <v>453</v>
      </c>
      <c r="D42" s="74" t="s">
        <v>454</v>
      </c>
      <c r="E42" s="269" t="s">
        <v>397</v>
      </c>
      <c r="F42" s="277">
        <v>10</v>
      </c>
      <c r="G42" s="75">
        <v>2</v>
      </c>
      <c r="H42" s="75">
        <v>1</v>
      </c>
      <c r="I42" s="254">
        <v>122</v>
      </c>
      <c r="J42" s="255">
        <v>28.3</v>
      </c>
      <c r="K42" s="257">
        <v>8</v>
      </c>
      <c r="L42" s="276">
        <v>3</v>
      </c>
      <c r="M42" s="71" t="s">
        <v>429</v>
      </c>
      <c r="N42" s="71">
        <v>68</v>
      </c>
      <c r="O42" s="71" t="str">
        <f>VLOOKUP(テーブル3[[#This Row],[カテゴリー
No.]],カテゴリー一覧!$A$2:$B$75,2,FALSE)</f>
        <v>小学３年生女子新人戦</v>
      </c>
      <c r="P42" s="275"/>
    </row>
    <row r="43" spans="1:16" ht="13.5" hidden="1" customHeight="1" x14ac:dyDescent="0.2">
      <c r="A43" s="258">
        <v>39</v>
      </c>
      <c r="B43" s="268"/>
      <c r="C43" s="74" t="s">
        <v>462</v>
      </c>
      <c r="D43" s="74" t="s">
        <v>463</v>
      </c>
      <c r="E43" s="269" t="s">
        <v>397</v>
      </c>
      <c r="F43" s="277">
        <v>10</v>
      </c>
      <c r="G43" s="75">
        <v>2</v>
      </c>
      <c r="H43" s="75">
        <v>6</v>
      </c>
      <c r="I43" s="254">
        <v>123</v>
      </c>
      <c r="J43" s="255">
        <v>31</v>
      </c>
      <c r="K43" s="257">
        <v>9</v>
      </c>
      <c r="L43" s="276">
        <v>3</v>
      </c>
      <c r="M43" s="71" t="s">
        <v>386</v>
      </c>
      <c r="N43" s="71">
        <v>68</v>
      </c>
      <c r="O43" s="71" t="str">
        <f>VLOOKUP(テーブル3[[#This Row],[カテゴリー
No.]],カテゴリー一覧!$A$2:$B$75,2,FALSE)</f>
        <v>小学３年生女子新人戦</v>
      </c>
      <c r="P43" s="275"/>
    </row>
    <row r="44" spans="1:16" ht="13.5" hidden="1" customHeight="1" x14ac:dyDescent="0.2">
      <c r="A44" s="258">
        <v>40</v>
      </c>
      <c r="B44" s="268"/>
      <c r="C44" s="74" t="s">
        <v>455</v>
      </c>
      <c r="D44" s="74" t="s">
        <v>456</v>
      </c>
      <c r="E44" s="269" t="s">
        <v>397</v>
      </c>
      <c r="F44" s="277">
        <v>8</v>
      </c>
      <c r="G44" s="75">
        <v>3</v>
      </c>
      <c r="H44" s="75">
        <v>4</v>
      </c>
      <c r="I44" s="254">
        <v>139</v>
      </c>
      <c r="J44" s="255">
        <v>32</v>
      </c>
      <c r="K44" s="257">
        <v>9</v>
      </c>
      <c r="L44" s="276">
        <v>4</v>
      </c>
      <c r="M44" s="71" t="s">
        <v>379</v>
      </c>
      <c r="N44" s="71">
        <v>69</v>
      </c>
      <c r="O44" s="71" t="str">
        <f>VLOOKUP(テーブル3[[#This Row],[カテゴリー
No.]],カテゴリー一覧!$A$2:$B$75,2,FALSE)</f>
        <v>小学４年生男子新人戦</v>
      </c>
      <c r="P44" s="275"/>
    </row>
    <row r="45" spans="1:16" ht="13.5" hidden="1" customHeight="1" x14ac:dyDescent="0.2">
      <c r="A45" s="258">
        <v>41</v>
      </c>
      <c r="B45" s="268"/>
      <c r="C45" s="74" t="s">
        <v>457</v>
      </c>
      <c r="D45" s="74" t="str">
        <f t="shared" ref="D45" si="1">PHONETIC(C45)</f>
        <v>しもがま　やまと</v>
      </c>
      <c r="E45" s="269" t="s">
        <v>378</v>
      </c>
      <c r="F45" s="277" t="s">
        <v>458</v>
      </c>
      <c r="G45" s="75">
        <v>0</v>
      </c>
      <c r="H45" s="75">
        <v>5</v>
      </c>
      <c r="I45" s="254">
        <v>148</v>
      </c>
      <c r="J45" s="255">
        <v>40.799999999999997</v>
      </c>
      <c r="K45" s="257">
        <v>10</v>
      </c>
      <c r="L45" s="276">
        <v>5</v>
      </c>
      <c r="M45" s="71" t="s">
        <v>379</v>
      </c>
      <c r="N45" s="71">
        <v>71</v>
      </c>
      <c r="O45" s="71" t="str">
        <f>VLOOKUP(テーブル3[[#This Row],[カテゴリー
No.]],カテゴリー一覧!$A$2:$B$75,2,FALSE)</f>
        <v>小学５年生男子新人戦</v>
      </c>
      <c r="P45" s="275"/>
    </row>
    <row r="46" spans="1:16" ht="13.5" hidden="1" customHeight="1" x14ac:dyDescent="0.2">
      <c r="A46" s="258">
        <v>42</v>
      </c>
      <c r="B46" s="268"/>
      <c r="C46" s="74" t="s">
        <v>459</v>
      </c>
      <c r="D46" s="74" t="s">
        <v>460</v>
      </c>
      <c r="E46" s="269" t="s">
        <v>461</v>
      </c>
      <c r="F46" s="277">
        <v>7</v>
      </c>
      <c r="G46" s="75">
        <v>1</v>
      </c>
      <c r="H46" s="75">
        <v>0</v>
      </c>
      <c r="I46" s="254">
        <v>172</v>
      </c>
      <c r="J46" s="255">
        <v>77</v>
      </c>
      <c r="K46" s="257">
        <v>16</v>
      </c>
      <c r="L46" s="276" t="s">
        <v>422</v>
      </c>
      <c r="M46" s="71" t="s">
        <v>379</v>
      </c>
      <c r="N46" s="71">
        <v>56</v>
      </c>
      <c r="O46" s="71" t="str">
        <f>VLOOKUP(テーブル3[[#This Row],[カテゴリー
No.]],カテゴリー一覧!$A$2:$B$75,2,FALSE)</f>
        <v>高校男子初級５級以下重量+60kg</v>
      </c>
      <c r="P46" s="275"/>
    </row>
    <row r="47" spans="1:16" ht="13.5" hidden="1" customHeight="1" x14ac:dyDescent="0.2">
      <c r="A47" s="258">
        <v>43</v>
      </c>
      <c r="B47" s="268"/>
      <c r="C47" s="74" t="s">
        <v>567</v>
      </c>
      <c r="D47" s="74" t="s">
        <v>568</v>
      </c>
      <c r="E47" s="269" t="s">
        <v>378</v>
      </c>
      <c r="F47" s="277">
        <v>9</v>
      </c>
      <c r="G47" s="75">
        <v>3</v>
      </c>
      <c r="H47" s="75">
        <v>7</v>
      </c>
      <c r="I47" s="254">
        <v>136</v>
      </c>
      <c r="J47" s="255">
        <v>38</v>
      </c>
      <c r="K47" s="257">
        <v>9</v>
      </c>
      <c r="L47" s="276">
        <v>3</v>
      </c>
      <c r="M47" s="71" t="s">
        <v>569</v>
      </c>
      <c r="N47" s="71">
        <v>67</v>
      </c>
      <c r="O47" s="71" t="str">
        <f>VLOOKUP(テーブル3[[#This Row],[カテゴリー
No.]],カテゴリー一覧!$A$2:$B$75,2,FALSE)</f>
        <v>小学３年生男子新人戦</v>
      </c>
      <c r="P47" s="275"/>
    </row>
    <row r="48" spans="1:16" ht="13.5" hidden="1" customHeight="1" x14ac:dyDescent="0.2">
      <c r="A48" s="258">
        <v>44</v>
      </c>
      <c r="B48" s="268"/>
      <c r="C48" s="74" t="s">
        <v>570</v>
      </c>
      <c r="D48" s="74" t="str">
        <f t="shared" si="0"/>
        <v>ゆい　のぶと</v>
      </c>
      <c r="E48" s="269" t="s">
        <v>571</v>
      </c>
      <c r="F48" s="277">
        <v>8</v>
      </c>
      <c r="G48" s="75">
        <v>4</v>
      </c>
      <c r="H48" s="75">
        <v>3</v>
      </c>
      <c r="I48" s="254">
        <v>140.80000000000001</v>
      </c>
      <c r="J48" s="255">
        <v>29.6</v>
      </c>
      <c r="K48" s="257">
        <v>10</v>
      </c>
      <c r="L48" s="276">
        <v>5</v>
      </c>
      <c r="M48" s="71" t="s">
        <v>569</v>
      </c>
      <c r="N48" s="71">
        <v>71</v>
      </c>
      <c r="O48" s="71" t="str">
        <f>VLOOKUP(テーブル3[[#This Row],[カテゴリー
No.]],カテゴリー一覧!$A$2:$B$75,2,FALSE)</f>
        <v>小学５年生男子新人戦</v>
      </c>
      <c r="P48" s="275"/>
    </row>
    <row r="49" spans="1:16" ht="13.5" hidden="1" customHeight="1" x14ac:dyDescent="0.2">
      <c r="A49" s="258">
        <v>45</v>
      </c>
      <c r="B49" s="268"/>
      <c r="C49" s="74" t="s">
        <v>572</v>
      </c>
      <c r="D49" s="74" t="s">
        <v>573</v>
      </c>
      <c r="E49" s="269" t="s">
        <v>571</v>
      </c>
      <c r="F49" s="277" t="s">
        <v>574</v>
      </c>
      <c r="G49" s="75">
        <v>1</v>
      </c>
      <c r="H49" s="75">
        <v>8</v>
      </c>
      <c r="I49" s="254">
        <v>126</v>
      </c>
      <c r="J49" s="255">
        <v>22</v>
      </c>
      <c r="K49" s="257">
        <v>8</v>
      </c>
      <c r="L49" s="276">
        <v>3</v>
      </c>
      <c r="M49" s="71" t="s">
        <v>569</v>
      </c>
      <c r="N49" s="71">
        <v>67</v>
      </c>
      <c r="O49" s="71" t="str">
        <f>VLOOKUP(テーブル3[[#This Row],[カテゴリー
No.]],カテゴリー一覧!$A$2:$B$75,2,FALSE)</f>
        <v>小学３年生男子新人戦</v>
      </c>
      <c r="P49" s="275"/>
    </row>
    <row r="50" spans="1:16" ht="13.5" hidden="1" customHeight="1" x14ac:dyDescent="0.2">
      <c r="A50" s="258">
        <v>46</v>
      </c>
      <c r="B50" s="268"/>
      <c r="C50" s="74" t="s">
        <v>575</v>
      </c>
      <c r="D50" s="74" t="s">
        <v>576</v>
      </c>
      <c r="E50" s="269" t="s">
        <v>571</v>
      </c>
      <c r="F50" s="277" t="s">
        <v>574</v>
      </c>
      <c r="G50" s="75">
        <v>0</v>
      </c>
      <c r="H50" s="75">
        <v>5</v>
      </c>
      <c r="I50" s="254">
        <v>133.30000000000001</v>
      </c>
      <c r="J50" s="255">
        <v>30</v>
      </c>
      <c r="K50" s="257">
        <v>9</v>
      </c>
      <c r="L50" s="276">
        <v>4</v>
      </c>
      <c r="M50" s="71" t="s">
        <v>577</v>
      </c>
      <c r="N50" s="71">
        <v>70</v>
      </c>
      <c r="O50" s="71" t="str">
        <f>VLOOKUP(テーブル3[[#This Row],[カテゴリー
No.]],カテゴリー一覧!$A$2:$B$75,2,FALSE)</f>
        <v>小学４年生女子新人戦</v>
      </c>
      <c r="P50" s="275"/>
    </row>
    <row r="51" spans="1:16" ht="13.5" hidden="1" customHeight="1" x14ac:dyDescent="0.2">
      <c r="A51" s="258">
        <v>47</v>
      </c>
      <c r="B51" s="268"/>
      <c r="C51" s="74" t="s">
        <v>578</v>
      </c>
      <c r="D51" s="74" t="s">
        <v>579</v>
      </c>
      <c r="E51" s="269" t="s">
        <v>571</v>
      </c>
      <c r="F51" s="277">
        <v>9</v>
      </c>
      <c r="G51" s="75">
        <v>3</v>
      </c>
      <c r="H51" s="75">
        <v>6</v>
      </c>
      <c r="I51" s="254">
        <v>125</v>
      </c>
      <c r="J51" s="255">
        <v>21</v>
      </c>
      <c r="K51" s="257">
        <v>9</v>
      </c>
      <c r="L51" s="276">
        <v>4</v>
      </c>
      <c r="M51" s="71" t="s">
        <v>577</v>
      </c>
      <c r="N51" s="71">
        <v>70</v>
      </c>
      <c r="O51" s="71" t="str">
        <f>VLOOKUP(テーブル3[[#This Row],[カテゴリー
No.]],カテゴリー一覧!$A$2:$B$75,2,FALSE)</f>
        <v>小学４年生女子新人戦</v>
      </c>
      <c r="P51" s="275"/>
    </row>
    <row r="52" spans="1:16" ht="13.5" hidden="1" customHeight="1" x14ac:dyDescent="0.2">
      <c r="A52" s="258">
        <v>48</v>
      </c>
      <c r="B52" s="268"/>
      <c r="C52" s="74" t="s">
        <v>580</v>
      </c>
      <c r="D52" s="74" t="str">
        <f t="shared" si="0"/>
        <v>いしかわ　あいな</v>
      </c>
      <c r="E52" s="269" t="s">
        <v>571</v>
      </c>
      <c r="F52" s="277" t="s">
        <v>574</v>
      </c>
      <c r="G52" s="75">
        <v>0</v>
      </c>
      <c r="H52" s="75">
        <v>5</v>
      </c>
      <c r="I52" s="254">
        <v>138</v>
      </c>
      <c r="J52" s="255">
        <v>30</v>
      </c>
      <c r="K52" s="257">
        <v>9</v>
      </c>
      <c r="L52" s="276">
        <v>4</v>
      </c>
      <c r="M52" s="71" t="s">
        <v>577</v>
      </c>
      <c r="N52" s="71">
        <v>70</v>
      </c>
      <c r="O52" s="71" t="str">
        <f>VLOOKUP(テーブル3[[#This Row],[カテゴリー
No.]],カテゴリー一覧!$A$2:$B$75,2,FALSE)</f>
        <v>小学４年生女子新人戦</v>
      </c>
      <c r="P52" s="275"/>
    </row>
    <row r="53" spans="1:16" ht="13.5" hidden="1" customHeight="1" x14ac:dyDescent="0.2">
      <c r="A53" s="258">
        <v>49</v>
      </c>
      <c r="B53" s="268"/>
      <c r="C53" s="74" t="s">
        <v>581</v>
      </c>
      <c r="D53" s="74" t="s">
        <v>582</v>
      </c>
      <c r="E53" s="269" t="s">
        <v>583</v>
      </c>
      <c r="F53" s="277">
        <v>8</v>
      </c>
      <c r="G53" s="75">
        <v>5</v>
      </c>
      <c r="H53" s="75">
        <v>10</v>
      </c>
      <c r="I53" s="254">
        <v>130</v>
      </c>
      <c r="J53" s="255">
        <v>25</v>
      </c>
      <c r="K53" s="257">
        <v>9</v>
      </c>
      <c r="L53" s="276">
        <v>4</v>
      </c>
      <c r="M53" s="71" t="s">
        <v>577</v>
      </c>
      <c r="N53" s="71">
        <v>46</v>
      </c>
      <c r="O53" s="71" t="str">
        <f>VLOOKUP(テーブル3[[#This Row],[カテゴリー
No.]],カテゴリー一覧!$A$2:$B$75,2,FALSE)</f>
        <v>小学４年女子初級5級以下</v>
      </c>
      <c r="P53" s="275" t="s">
        <v>584</v>
      </c>
    </row>
    <row r="54" spans="1:16" ht="13.5" hidden="1" customHeight="1" x14ac:dyDescent="0.2">
      <c r="A54" s="258">
        <v>50</v>
      </c>
      <c r="B54" s="268"/>
      <c r="C54" s="74" t="s">
        <v>585</v>
      </c>
      <c r="D54" s="74" t="str">
        <f t="shared" si="0"/>
        <v>てらさき　りょう</v>
      </c>
      <c r="E54" s="269" t="s">
        <v>583</v>
      </c>
      <c r="F54" s="277" t="s">
        <v>574</v>
      </c>
      <c r="G54" s="75">
        <v>1</v>
      </c>
      <c r="H54" s="75">
        <v>2</v>
      </c>
      <c r="I54" s="254">
        <v>112</v>
      </c>
      <c r="J54" s="255">
        <v>20</v>
      </c>
      <c r="K54" s="257">
        <v>6</v>
      </c>
      <c r="L54" s="276" t="s">
        <v>586</v>
      </c>
      <c r="M54" s="71" t="s">
        <v>569</v>
      </c>
      <c r="N54" s="71">
        <v>38</v>
      </c>
      <c r="O54" s="71" t="str">
        <f>VLOOKUP(テーブル3[[#This Row],[カテゴリー
No.]],カテゴリー一覧!$A$2:$B$75,2,FALSE)</f>
        <v>幼児初級男女混合</v>
      </c>
      <c r="P54" s="275" t="s">
        <v>587</v>
      </c>
    </row>
    <row r="55" spans="1:16" ht="13.5" hidden="1" customHeight="1" x14ac:dyDescent="0.2">
      <c r="A55" s="258">
        <v>51</v>
      </c>
      <c r="B55" s="268"/>
      <c r="C55" s="74" t="s">
        <v>588</v>
      </c>
      <c r="D55" s="74" t="s">
        <v>589</v>
      </c>
      <c r="E55" s="269" t="s">
        <v>583</v>
      </c>
      <c r="F55" s="277">
        <v>8</v>
      </c>
      <c r="G55" s="75">
        <v>7</v>
      </c>
      <c r="H55" s="75">
        <v>0</v>
      </c>
      <c r="I55" s="254">
        <v>134</v>
      </c>
      <c r="J55" s="255">
        <v>28</v>
      </c>
      <c r="K55" s="257">
        <v>10</v>
      </c>
      <c r="L55" s="276">
        <v>5</v>
      </c>
      <c r="M55" s="71" t="s">
        <v>569</v>
      </c>
      <c r="N55" s="71">
        <v>47</v>
      </c>
      <c r="O55" s="71" t="str">
        <f>VLOOKUP(テーブル3[[#This Row],[カテゴリー
No.]],カテゴリー一覧!$A$2:$B$75,2,FALSE)</f>
        <v>小学５年男子初級５級以下</v>
      </c>
      <c r="P55" s="275"/>
    </row>
    <row r="56" spans="1:16" ht="13.5" hidden="1" customHeight="1" x14ac:dyDescent="0.2">
      <c r="A56" s="258">
        <v>52</v>
      </c>
      <c r="B56" s="268"/>
      <c r="C56" s="74" t="s">
        <v>590</v>
      </c>
      <c r="D56" s="74" t="s">
        <v>591</v>
      </c>
      <c r="E56" s="269" t="s">
        <v>583</v>
      </c>
      <c r="F56" s="277">
        <v>9</v>
      </c>
      <c r="G56" s="75">
        <v>6</v>
      </c>
      <c r="H56" s="75">
        <v>6</v>
      </c>
      <c r="I56" s="254">
        <v>127</v>
      </c>
      <c r="J56" s="255">
        <v>24</v>
      </c>
      <c r="K56" s="257">
        <v>8</v>
      </c>
      <c r="L56" s="276">
        <v>3</v>
      </c>
      <c r="M56" s="71" t="s">
        <v>569</v>
      </c>
      <c r="N56" s="71">
        <v>43</v>
      </c>
      <c r="O56" s="71" t="str">
        <f>VLOOKUP(テーブル3[[#This Row],[カテゴリー
No.]],カテゴリー一覧!$A$2:$B$75,2,FALSE)</f>
        <v>小学３年男子初級6級以下</v>
      </c>
      <c r="P56" s="275"/>
    </row>
    <row r="57" spans="1:16" ht="13.5" hidden="1" customHeight="1" x14ac:dyDescent="0.2">
      <c r="A57" s="258">
        <v>53</v>
      </c>
      <c r="B57" s="268"/>
      <c r="C57" s="74" t="s">
        <v>592</v>
      </c>
      <c r="D57" s="74" t="s">
        <v>593</v>
      </c>
      <c r="E57" s="269" t="s">
        <v>583</v>
      </c>
      <c r="F57" s="277">
        <v>10</v>
      </c>
      <c r="G57" s="75">
        <v>2</v>
      </c>
      <c r="H57" s="75">
        <v>2</v>
      </c>
      <c r="I57" s="254">
        <v>140</v>
      </c>
      <c r="J57" s="255">
        <v>30</v>
      </c>
      <c r="K57" s="257">
        <v>9</v>
      </c>
      <c r="L57" s="276">
        <v>4</v>
      </c>
      <c r="M57" s="71" t="s">
        <v>577</v>
      </c>
      <c r="N57" s="71">
        <v>70</v>
      </c>
      <c r="O57" s="71" t="str">
        <f>VLOOKUP(テーブル3[[#This Row],[カテゴリー
No.]],カテゴリー一覧!$A$2:$B$75,2,FALSE)</f>
        <v>小学４年生女子新人戦</v>
      </c>
      <c r="P57" s="275"/>
    </row>
    <row r="58" spans="1:16" ht="13.5" hidden="1" customHeight="1" x14ac:dyDescent="0.2">
      <c r="A58" s="258">
        <v>54</v>
      </c>
      <c r="B58" s="268"/>
      <c r="C58" s="74" t="s">
        <v>594</v>
      </c>
      <c r="D58" s="74" t="str">
        <f t="shared" si="0"/>
        <v>ながしま　はる</v>
      </c>
      <c r="E58" s="269" t="s">
        <v>583</v>
      </c>
      <c r="F58" s="277">
        <v>9</v>
      </c>
      <c r="G58" s="75">
        <v>2</v>
      </c>
      <c r="H58" s="75">
        <v>6</v>
      </c>
      <c r="I58" s="254">
        <v>140</v>
      </c>
      <c r="J58" s="255">
        <v>37</v>
      </c>
      <c r="K58" s="257">
        <v>9</v>
      </c>
      <c r="L58" s="276">
        <v>4</v>
      </c>
      <c r="M58" s="71" t="s">
        <v>569</v>
      </c>
      <c r="N58" s="71">
        <v>45</v>
      </c>
      <c r="O58" s="71" t="str">
        <f>VLOOKUP(テーブル3[[#This Row],[カテゴリー
No.]],カテゴリー一覧!$A$2:$B$75,2,FALSE)</f>
        <v>小学４年男子初級5級以下</v>
      </c>
      <c r="P58" s="275"/>
    </row>
    <row r="59" spans="1:16" ht="13.5" hidden="1" customHeight="1" x14ac:dyDescent="0.2">
      <c r="A59" s="258">
        <v>55</v>
      </c>
      <c r="B59" s="268"/>
      <c r="C59" s="74" t="s">
        <v>595</v>
      </c>
      <c r="D59" s="74" t="s">
        <v>596</v>
      </c>
      <c r="E59" s="269" t="s">
        <v>583</v>
      </c>
      <c r="F59" s="277" t="s">
        <v>574</v>
      </c>
      <c r="G59" s="75">
        <v>2</v>
      </c>
      <c r="H59" s="75">
        <v>5</v>
      </c>
      <c r="I59" s="254">
        <v>118</v>
      </c>
      <c r="J59" s="255">
        <v>21</v>
      </c>
      <c r="K59" s="257">
        <v>7</v>
      </c>
      <c r="L59" s="276">
        <v>2</v>
      </c>
      <c r="M59" s="71" t="s">
        <v>569</v>
      </c>
      <c r="N59" s="71">
        <v>66</v>
      </c>
      <c r="O59" s="71" t="str">
        <f>VLOOKUP(テーブル3[[#This Row],[カテゴリー
No.]],カテゴリー一覧!$A$2:$B$75,2,FALSE)</f>
        <v>小学２年生男女混合新人戦</v>
      </c>
      <c r="P59" s="275"/>
    </row>
    <row r="60" spans="1:16" ht="13.5" hidden="1" customHeight="1" x14ac:dyDescent="0.2">
      <c r="A60" s="258">
        <v>56</v>
      </c>
      <c r="B60" s="268"/>
      <c r="C60" s="74" t="s">
        <v>597</v>
      </c>
      <c r="D60" s="74" t="s">
        <v>598</v>
      </c>
      <c r="E60" s="269" t="s">
        <v>599</v>
      </c>
      <c r="F60" s="277">
        <v>5</v>
      </c>
      <c r="G60" s="75">
        <v>5</v>
      </c>
      <c r="H60" s="75">
        <v>3</v>
      </c>
      <c r="I60" s="254">
        <v>141</v>
      </c>
      <c r="J60" s="255">
        <v>34</v>
      </c>
      <c r="K60" s="257">
        <v>11</v>
      </c>
      <c r="L60" s="276">
        <v>6</v>
      </c>
      <c r="M60" s="71" t="s">
        <v>569</v>
      </c>
      <c r="N60" s="71">
        <v>49</v>
      </c>
      <c r="O60" s="71" t="str">
        <f>VLOOKUP(テーブル3[[#This Row],[カテゴリー
No.]],カテゴリー一覧!$A$2:$B$75,2,FALSE)</f>
        <v>小学６年男子初級５級以下</v>
      </c>
      <c r="P60" s="275"/>
    </row>
    <row r="61" spans="1:16" ht="13.5" hidden="1" customHeight="1" x14ac:dyDescent="0.2">
      <c r="A61" s="258">
        <v>57</v>
      </c>
      <c r="B61" s="268"/>
      <c r="C61" s="74" t="s">
        <v>600</v>
      </c>
      <c r="D61" s="74" t="str">
        <f t="shared" si="0"/>
        <v>わたなべ　こうたろう</v>
      </c>
      <c r="E61" s="269" t="s">
        <v>599</v>
      </c>
      <c r="F61" s="277">
        <v>8</v>
      </c>
      <c r="G61" s="75">
        <v>2</v>
      </c>
      <c r="H61" s="75">
        <v>6</v>
      </c>
      <c r="I61" s="254">
        <v>140</v>
      </c>
      <c r="J61" s="255">
        <v>30</v>
      </c>
      <c r="K61" s="257">
        <v>11</v>
      </c>
      <c r="L61" s="276">
        <v>6</v>
      </c>
      <c r="M61" s="71" t="s">
        <v>569</v>
      </c>
      <c r="N61" s="71">
        <v>73</v>
      </c>
      <c r="O61" s="71" t="str">
        <f>VLOOKUP(テーブル3[[#This Row],[カテゴリー
No.]],カテゴリー一覧!$A$2:$B$75,2,FALSE)</f>
        <v>小学６年生男子新人戦</v>
      </c>
      <c r="P61" s="275"/>
    </row>
    <row r="62" spans="1:16" ht="13.5" hidden="1" customHeight="1" x14ac:dyDescent="0.2">
      <c r="A62" s="258">
        <v>58</v>
      </c>
      <c r="B62" s="268"/>
      <c r="C62" s="74" t="s">
        <v>601</v>
      </c>
      <c r="D62" s="74" t="s">
        <v>602</v>
      </c>
      <c r="E62" s="269" t="s">
        <v>599</v>
      </c>
      <c r="F62" s="277" t="s">
        <v>574</v>
      </c>
      <c r="G62" s="75">
        <v>2</v>
      </c>
      <c r="H62" s="75">
        <v>5</v>
      </c>
      <c r="I62" s="254">
        <v>121.2</v>
      </c>
      <c r="J62" s="255">
        <v>25.6</v>
      </c>
      <c r="K62" s="257">
        <v>7</v>
      </c>
      <c r="L62" s="276">
        <v>2</v>
      </c>
      <c r="M62" s="71" t="s">
        <v>379</v>
      </c>
      <c r="N62" s="71">
        <v>66</v>
      </c>
      <c r="O62" s="71" t="str">
        <f>VLOOKUP(テーブル3[[#This Row],[カテゴリー
No.]],カテゴリー一覧!$A$2:$B$75,2,FALSE)</f>
        <v>小学２年生男女混合新人戦</v>
      </c>
      <c r="P62" s="275"/>
    </row>
    <row r="63" spans="1:16" ht="13.5" hidden="1" customHeight="1" x14ac:dyDescent="0.2">
      <c r="A63" s="258">
        <v>59</v>
      </c>
      <c r="B63" s="268"/>
      <c r="C63" s="74" t="s">
        <v>603</v>
      </c>
      <c r="D63" s="74" t="s">
        <v>604</v>
      </c>
      <c r="E63" s="269" t="s">
        <v>599</v>
      </c>
      <c r="F63" s="277" t="s">
        <v>574</v>
      </c>
      <c r="G63" s="75">
        <v>1</v>
      </c>
      <c r="H63" s="75">
        <v>0</v>
      </c>
      <c r="I63" s="254">
        <v>120</v>
      </c>
      <c r="J63" s="255">
        <v>21</v>
      </c>
      <c r="K63" s="257">
        <v>7</v>
      </c>
      <c r="L63" s="276">
        <v>2</v>
      </c>
      <c r="M63" s="71" t="s">
        <v>379</v>
      </c>
      <c r="N63" s="71">
        <v>66</v>
      </c>
      <c r="O63" s="71" t="str">
        <f>VLOOKUP(テーブル3[[#This Row],[カテゴリー
No.]],カテゴリー一覧!$A$2:$B$75,2,FALSE)</f>
        <v>小学２年生男女混合新人戦</v>
      </c>
      <c r="P63" s="275"/>
    </row>
    <row r="64" spans="1:16" ht="13.5" hidden="1" customHeight="1" x14ac:dyDescent="0.2">
      <c r="A64" s="258">
        <v>60</v>
      </c>
      <c r="B64" s="268"/>
      <c r="C64" s="74" t="s">
        <v>605</v>
      </c>
      <c r="D64" s="74" t="s">
        <v>606</v>
      </c>
      <c r="E64" s="269" t="s">
        <v>599</v>
      </c>
      <c r="F64" s="277" t="s">
        <v>574</v>
      </c>
      <c r="G64" s="75">
        <v>0</v>
      </c>
      <c r="H64" s="75">
        <v>8</v>
      </c>
      <c r="I64" s="254">
        <v>120</v>
      </c>
      <c r="J64" s="255">
        <v>21</v>
      </c>
      <c r="K64" s="257">
        <v>8</v>
      </c>
      <c r="L64" s="276">
        <v>3</v>
      </c>
      <c r="M64" s="71" t="s">
        <v>386</v>
      </c>
      <c r="N64" s="71">
        <v>68</v>
      </c>
      <c r="O64" s="71" t="str">
        <f>VLOOKUP(テーブル3[[#This Row],[カテゴリー
No.]],カテゴリー一覧!$A$2:$B$75,2,FALSE)</f>
        <v>小学３年生女子新人戦</v>
      </c>
      <c r="P64" s="275"/>
    </row>
    <row r="65" spans="1:16" ht="13.5" hidden="1" customHeight="1" x14ac:dyDescent="0.2">
      <c r="A65" s="258">
        <v>61</v>
      </c>
      <c r="B65" s="268"/>
      <c r="C65" s="74" t="s">
        <v>607</v>
      </c>
      <c r="D65" s="74" t="s">
        <v>608</v>
      </c>
      <c r="E65" s="269" t="s">
        <v>599</v>
      </c>
      <c r="F65" s="277" t="s">
        <v>574</v>
      </c>
      <c r="G65" s="75">
        <v>0</v>
      </c>
      <c r="H65" s="75">
        <v>8</v>
      </c>
      <c r="I65" s="254">
        <v>113</v>
      </c>
      <c r="J65" s="255">
        <v>20</v>
      </c>
      <c r="K65" s="257">
        <v>6</v>
      </c>
      <c r="L65" s="276" t="s">
        <v>487</v>
      </c>
      <c r="M65" s="71" t="s">
        <v>470</v>
      </c>
      <c r="N65" s="71">
        <v>38</v>
      </c>
      <c r="O65" s="71" t="str">
        <f>VLOOKUP(テーブル3[[#This Row],[カテゴリー
No.]],カテゴリー一覧!$A$2:$B$75,2,FALSE)</f>
        <v>幼児初級男女混合</v>
      </c>
      <c r="P65" s="275"/>
    </row>
    <row r="66" spans="1:16" ht="13.5" hidden="1" customHeight="1" x14ac:dyDescent="0.2">
      <c r="A66" s="258">
        <v>62</v>
      </c>
      <c r="B66" s="268"/>
      <c r="C66" s="74" t="s">
        <v>609</v>
      </c>
      <c r="D66" s="74" t="s">
        <v>610</v>
      </c>
      <c r="E66" s="269" t="s">
        <v>599</v>
      </c>
      <c r="F66" s="277">
        <v>3</v>
      </c>
      <c r="G66" s="75">
        <v>6</v>
      </c>
      <c r="H66" s="75">
        <v>9</v>
      </c>
      <c r="I66" s="254">
        <v>178</v>
      </c>
      <c r="J66" s="255">
        <v>82</v>
      </c>
      <c r="K66" s="257">
        <v>48</v>
      </c>
      <c r="L66" s="276" t="s">
        <v>611</v>
      </c>
      <c r="M66" s="71" t="s">
        <v>470</v>
      </c>
      <c r="N66" s="71">
        <v>35</v>
      </c>
      <c r="O66" s="71" t="str">
        <f>VLOOKUP(テーブル3[[#This Row],[カテゴリー
No.]],カテゴリー一覧!$A$2:$B$75,2,FALSE)</f>
        <v>シニア男子上級重量+70kg</v>
      </c>
      <c r="P66" s="275" t="s">
        <v>612</v>
      </c>
    </row>
    <row r="67" spans="1:16" ht="13.5" hidden="1" customHeight="1" x14ac:dyDescent="0.2">
      <c r="A67" s="258">
        <v>63</v>
      </c>
      <c r="B67" s="268"/>
      <c r="C67" s="74" t="s">
        <v>464</v>
      </c>
      <c r="D67" s="74" t="s">
        <v>465</v>
      </c>
      <c r="E67" s="269" t="s">
        <v>466</v>
      </c>
      <c r="F67" s="277">
        <v>2</v>
      </c>
      <c r="G67" s="75">
        <v>6</v>
      </c>
      <c r="H67" s="75">
        <v>0</v>
      </c>
      <c r="I67" s="254">
        <v>136</v>
      </c>
      <c r="J67" s="255">
        <v>30.5</v>
      </c>
      <c r="K67" s="257">
        <v>10</v>
      </c>
      <c r="L67" s="276">
        <v>5</v>
      </c>
      <c r="M67" s="71" t="s">
        <v>386</v>
      </c>
      <c r="N67" s="71">
        <v>13</v>
      </c>
      <c r="O67" s="71" t="str">
        <f>VLOOKUP(テーブル3[[#This Row],[カテゴリー
No.]],カテゴリー一覧!$A$2:$B$75,2,FALSE)</f>
        <v>小学５年男子上級軽量-36㎏</v>
      </c>
      <c r="P67" s="275" t="s">
        <v>467</v>
      </c>
    </row>
    <row r="68" spans="1:16" ht="13.5" hidden="1" customHeight="1" x14ac:dyDescent="0.2">
      <c r="A68" s="258">
        <v>64</v>
      </c>
      <c r="B68" s="268"/>
      <c r="C68" s="74" t="s">
        <v>468</v>
      </c>
      <c r="D68" s="74" t="s">
        <v>469</v>
      </c>
      <c r="E68" s="269" t="s">
        <v>466</v>
      </c>
      <c r="F68" s="277">
        <v>2</v>
      </c>
      <c r="G68" s="75">
        <v>4</v>
      </c>
      <c r="H68" s="75">
        <v>0</v>
      </c>
      <c r="I68" s="254">
        <v>154</v>
      </c>
      <c r="J68" s="255">
        <v>47</v>
      </c>
      <c r="K68" s="257">
        <v>12</v>
      </c>
      <c r="L68" s="276" t="s">
        <v>400</v>
      </c>
      <c r="M68" s="71" t="s">
        <v>379</v>
      </c>
      <c r="N68" s="71">
        <v>21</v>
      </c>
      <c r="O68" s="71" t="str">
        <f>VLOOKUP(テーブル3[[#This Row],[カテゴリー
No.]],カテゴリー一覧!$A$2:$B$75,2,FALSE)</f>
        <v>中学１年男子上級軽量-50kg</v>
      </c>
      <c r="P68" s="275" t="s">
        <v>471</v>
      </c>
    </row>
    <row r="69" spans="1:16" ht="13.5" hidden="1" customHeight="1" x14ac:dyDescent="0.2">
      <c r="A69" s="258">
        <v>65</v>
      </c>
      <c r="B69" s="268"/>
      <c r="C69" s="74" t="s">
        <v>472</v>
      </c>
      <c r="D69" s="74" t="s">
        <v>473</v>
      </c>
      <c r="E69" s="269" t="s">
        <v>466</v>
      </c>
      <c r="F69" s="277">
        <v>3</v>
      </c>
      <c r="G69" s="75">
        <v>4</v>
      </c>
      <c r="H69" s="75">
        <v>0</v>
      </c>
      <c r="I69" s="254">
        <v>137</v>
      </c>
      <c r="J69" s="255">
        <v>34</v>
      </c>
      <c r="K69" s="257">
        <v>10</v>
      </c>
      <c r="L69" s="276">
        <v>5</v>
      </c>
      <c r="M69" s="71" t="s">
        <v>379</v>
      </c>
      <c r="N69" s="71">
        <v>13</v>
      </c>
      <c r="O69" s="71" t="str">
        <f>VLOOKUP(テーブル3[[#This Row],[カテゴリー
No.]],カテゴリー一覧!$A$2:$B$75,2,FALSE)</f>
        <v>小学５年男子上級軽量-36㎏</v>
      </c>
      <c r="P69" s="275" t="s">
        <v>474</v>
      </c>
    </row>
    <row r="70" spans="1:16" hidden="1" x14ac:dyDescent="0.2">
      <c r="A70" s="258">
        <v>66</v>
      </c>
      <c r="B70" s="268"/>
      <c r="C70" s="74" t="s">
        <v>475</v>
      </c>
      <c r="D70" s="74" t="str">
        <f t="shared" ref="D70:D71" si="2">PHONETIC(C70)</f>
        <v>いなずみ　あおい</v>
      </c>
      <c r="E70" s="269" t="s">
        <v>476</v>
      </c>
      <c r="F70" s="277">
        <v>3</v>
      </c>
      <c r="G70" s="75">
        <v>1</v>
      </c>
      <c r="H70" s="75">
        <v>0</v>
      </c>
      <c r="I70" s="254">
        <v>170</v>
      </c>
      <c r="J70" s="255">
        <v>56</v>
      </c>
      <c r="K70" s="257">
        <v>15</v>
      </c>
      <c r="L70" s="276" t="s">
        <v>422</v>
      </c>
      <c r="M70" s="71" t="s">
        <v>379</v>
      </c>
      <c r="N70" s="71">
        <v>55</v>
      </c>
      <c r="O70" s="71" t="str">
        <f>VLOOKUP(テーブル3[[#This Row],[カテゴリー
No.]],カテゴリー一覧!$A$2:$B$75,2,FALSE)</f>
        <v>高校男子初級５級以下軽量-60kg</v>
      </c>
      <c r="P70" s="275" t="s">
        <v>477</v>
      </c>
    </row>
    <row r="71" spans="1:16" hidden="1" x14ac:dyDescent="0.2">
      <c r="A71" s="258">
        <v>67</v>
      </c>
      <c r="B71" s="268"/>
      <c r="C71" s="74" t="s">
        <v>478</v>
      </c>
      <c r="D71" s="74" t="str">
        <f t="shared" si="2"/>
        <v>こにし　まさき</v>
      </c>
      <c r="E71" s="269" t="s">
        <v>476</v>
      </c>
      <c r="F71" s="277">
        <v>3</v>
      </c>
      <c r="G71" s="75">
        <v>9</v>
      </c>
      <c r="H71" s="75">
        <v>6</v>
      </c>
      <c r="I71" s="254">
        <v>168</v>
      </c>
      <c r="J71" s="255">
        <v>83</v>
      </c>
      <c r="K71" s="257">
        <v>15</v>
      </c>
      <c r="L71" s="276" t="s">
        <v>422</v>
      </c>
      <c r="M71" s="71" t="s">
        <v>379</v>
      </c>
      <c r="N71" s="71">
        <v>56</v>
      </c>
      <c r="O71" s="71" t="str">
        <f>VLOOKUP(テーブル3[[#This Row],[カテゴリー
No.]],カテゴリー一覧!$A$2:$B$75,2,FALSE)</f>
        <v>高校男子初級５級以下重量+60kg</v>
      </c>
      <c r="P71" s="275" t="s">
        <v>477</v>
      </c>
    </row>
    <row r="72" spans="1:16" hidden="1" x14ac:dyDescent="0.2">
      <c r="A72" s="258">
        <v>68</v>
      </c>
      <c r="B72" s="268"/>
      <c r="C72" s="74" t="s">
        <v>479</v>
      </c>
      <c r="D72" s="74" t="s">
        <v>480</v>
      </c>
      <c r="E72" s="269" t="s">
        <v>476</v>
      </c>
      <c r="F72" s="277">
        <v>4</v>
      </c>
      <c r="G72" s="75">
        <v>4</v>
      </c>
      <c r="H72" s="75">
        <v>0</v>
      </c>
      <c r="I72" s="254">
        <v>160</v>
      </c>
      <c r="J72" s="255">
        <v>47</v>
      </c>
      <c r="K72" s="257">
        <v>15</v>
      </c>
      <c r="L72" s="276" t="s">
        <v>422</v>
      </c>
      <c r="M72" s="71" t="s">
        <v>379</v>
      </c>
      <c r="N72" s="71">
        <v>55</v>
      </c>
      <c r="O72" s="71" t="str">
        <f>VLOOKUP(テーブル3[[#This Row],[カテゴリー
No.]],カテゴリー一覧!$A$2:$B$75,2,FALSE)</f>
        <v>高校男子初級５級以下軽量-60kg</v>
      </c>
      <c r="P72" s="275" t="s">
        <v>477</v>
      </c>
    </row>
    <row r="73" spans="1:16" hidden="1" x14ac:dyDescent="0.2">
      <c r="A73" s="258">
        <v>69</v>
      </c>
      <c r="B73" s="268"/>
      <c r="C73" s="74" t="s">
        <v>481</v>
      </c>
      <c r="D73" s="74" t="s">
        <v>482</v>
      </c>
      <c r="E73" s="269" t="s">
        <v>483</v>
      </c>
      <c r="F73" s="277">
        <v>1</v>
      </c>
      <c r="G73" s="75">
        <v>10</v>
      </c>
      <c r="H73" s="75">
        <v>2</v>
      </c>
      <c r="I73" s="254">
        <v>167</v>
      </c>
      <c r="J73" s="255">
        <v>69</v>
      </c>
      <c r="K73" s="257">
        <v>14</v>
      </c>
      <c r="L73" s="276" t="s">
        <v>413</v>
      </c>
      <c r="M73" s="71" t="s">
        <v>379</v>
      </c>
      <c r="N73" s="71">
        <v>24</v>
      </c>
      <c r="O73" s="71" t="str">
        <f>VLOOKUP(テーブル3[[#This Row],[カテゴリー
No.]],カテゴリー一覧!$A$2:$B$75,2,FALSE)</f>
        <v>中学２・３年男子上級重量+55㎏</v>
      </c>
      <c r="P73" s="275" t="s">
        <v>484</v>
      </c>
    </row>
    <row r="74" spans="1:16" hidden="1" x14ac:dyDescent="0.2">
      <c r="A74" s="258">
        <v>70</v>
      </c>
      <c r="B74" s="268"/>
      <c r="C74" s="74" t="s">
        <v>485</v>
      </c>
      <c r="D74" s="74" t="s">
        <v>486</v>
      </c>
      <c r="E74" s="269" t="s">
        <v>483</v>
      </c>
      <c r="F74" s="277" t="s">
        <v>458</v>
      </c>
      <c r="G74" s="75">
        <v>2</v>
      </c>
      <c r="H74" s="75">
        <v>1</v>
      </c>
      <c r="I74" s="254">
        <v>112</v>
      </c>
      <c r="J74" s="255">
        <v>18</v>
      </c>
      <c r="K74" s="257">
        <v>6</v>
      </c>
      <c r="L74" s="276" t="s">
        <v>487</v>
      </c>
      <c r="M74" s="71" t="s">
        <v>379</v>
      </c>
      <c r="N74" s="71">
        <v>1</v>
      </c>
      <c r="O74" s="71" t="str">
        <f>VLOOKUP(テーブル3[[#This Row],[カテゴリー
No.]],カテゴリー一覧!$A$2:$B$75,2,FALSE)</f>
        <v>幼年男女混合上級</v>
      </c>
      <c r="P74" s="275" t="s">
        <v>490</v>
      </c>
    </row>
    <row r="75" spans="1:16" hidden="1" x14ac:dyDescent="0.2">
      <c r="A75" s="258">
        <v>71</v>
      </c>
      <c r="B75" s="268"/>
      <c r="C75" s="74" t="s">
        <v>489</v>
      </c>
      <c r="D75" s="74" t="str">
        <f t="shared" ref="D75" si="3">PHONETIC(C75)</f>
        <v>もりや　しょうた</v>
      </c>
      <c r="E75" s="269" t="s">
        <v>483</v>
      </c>
      <c r="F75" s="277" t="s">
        <v>458</v>
      </c>
      <c r="G75" s="75">
        <v>2</v>
      </c>
      <c r="H75" s="75">
        <v>1</v>
      </c>
      <c r="I75" s="254">
        <v>117</v>
      </c>
      <c r="J75" s="255">
        <v>20</v>
      </c>
      <c r="K75" s="257">
        <v>6</v>
      </c>
      <c r="L75" s="276" t="s">
        <v>487</v>
      </c>
      <c r="M75" s="71" t="s">
        <v>379</v>
      </c>
      <c r="N75" s="71">
        <v>1</v>
      </c>
      <c r="O75" s="71" t="str">
        <f>VLOOKUP(テーブル3[[#This Row],[カテゴリー
No.]],カテゴリー一覧!$A$2:$B$75,2,FALSE)</f>
        <v>幼年男女混合上級</v>
      </c>
      <c r="P75" s="275" t="s">
        <v>488</v>
      </c>
    </row>
    <row r="76" spans="1:16" hidden="1" x14ac:dyDescent="0.2">
      <c r="A76" s="258">
        <v>72</v>
      </c>
      <c r="B76" s="268"/>
      <c r="C76" s="74" t="s">
        <v>491</v>
      </c>
      <c r="D76" s="74" t="s">
        <v>492</v>
      </c>
      <c r="E76" s="269" t="s">
        <v>493</v>
      </c>
      <c r="F76" s="277">
        <v>8</v>
      </c>
      <c r="G76" s="75">
        <v>4</v>
      </c>
      <c r="H76" s="75">
        <v>0</v>
      </c>
      <c r="I76" s="254">
        <v>129</v>
      </c>
      <c r="J76" s="255">
        <v>24.1</v>
      </c>
      <c r="K76" s="257">
        <v>8</v>
      </c>
      <c r="L76" s="276">
        <v>3</v>
      </c>
      <c r="M76" s="71" t="s">
        <v>379</v>
      </c>
      <c r="N76" s="71">
        <v>6</v>
      </c>
      <c r="O76" s="71" t="str">
        <f>VLOOKUP(テーブル3[[#This Row],[カテゴリー
No.]],カテゴリー一覧!$A$2:$B$75,2,FALSE)</f>
        <v>小学３年男子上級軽量-30㎏</v>
      </c>
      <c r="P76" s="275"/>
    </row>
    <row r="77" spans="1:16" hidden="1" x14ac:dyDescent="0.2">
      <c r="A77" s="258">
        <v>73</v>
      </c>
      <c r="B77" s="268"/>
      <c r="C77" s="74" t="s">
        <v>494</v>
      </c>
      <c r="D77" s="74" t="str">
        <f t="shared" ref="D77:D79" si="4">PHONETIC(C77)</f>
        <v>かわなか　りゅうや　</v>
      </c>
      <c r="E77" s="269" t="s">
        <v>493</v>
      </c>
      <c r="F77" s="277">
        <v>6</v>
      </c>
      <c r="G77" s="75">
        <v>4</v>
      </c>
      <c r="H77" s="75">
        <v>1</v>
      </c>
      <c r="I77" s="254">
        <v>131</v>
      </c>
      <c r="J77" s="255">
        <v>31.5</v>
      </c>
      <c r="K77" s="257">
        <v>10</v>
      </c>
      <c r="L77" s="276">
        <v>5</v>
      </c>
      <c r="M77" s="71" t="s">
        <v>379</v>
      </c>
      <c r="N77" s="71">
        <v>13</v>
      </c>
      <c r="O77" s="71" t="str">
        <f>VLOOKUP(テーブル3[[#This Row],[カテゴリー
No.]],カテゴリー一覧!$A$2:$B$75,2,FALSE)</f>
        <v>小学５年男子上級軽量-36㎏</v>
      </c>
      <c r="P77" s="275"/>
    </row>
    <row r="78" spans="1:16" hidden="1" x14ac:dyDescent="0.2">
      <c r="A78" s="258">
        <v>74</v>
      </c>
      <c r="B78" s="268"/>
      <c r="C78" s="74" t="s">
        <v>495</v>
      </c>
      <c r="D78" s="74" t="str">
        <f t="shared" si="4"/>
        <v>わたなべ　りくと</v>
      </c>
      <c r="E78" s="269" t="s">
        <v>493</v>
      </c>
      <c r="F78" s="277">
        <v>8</v>
      </c>
      <c r="G78" s="75">
        <v>4</v>
      </c>
      <c r="H78" s="75">
        <v>0</v>
      </c>
      <c r="I78" s="254">
        <v>133</v>
      </c>
      <c r="J78" s="255">
        <v>30</v>
      </c>
      <c r="K78" s="257">
        <v>10</v>
      </c>
      <c r="L78" s="276">
        <v>5</v>
      </c>
      <c r="M78" s="71" t="s">
        <v>379</v>
      </c>
      <c r="N78" s="71">
        <v>13</v>
      </c>
      <c r="O78" s="71" t="str">
        <f>VLOOKUP(テーブル3[[#This Row],[カテゴリー
No.]],カテゴリー一覧!$A$2:$B$75,2,FALSE)</f>
        <v>小学５年男子上級軽量-36㎏</v>
      </c>
      <c r="P78" s="275"/>
    </row>
    <row r="79" spans="1:16" hidden="1" x14ac:dyDescent="0.2">
      <c r="A79" s="258">
        <v>75</v>
      </c>
      <c r="B79" s="268"/>
      <c r="C79" s="74" t="s">
        <v>496</v>
      </c>
      <c r="D79" s="74" t="str">
        <f t="shared" si="4"/>
        <v>まえかわ　ひかる</v>
      </c>
      <c r="E79" s="269" t="s">
        <v>493</v>
      </c>
      <c r="F79" s="277">
        <v>7</v>
      </c>
      <c r="G79" s="75">
        <v>4</v>
      </c>
      <c r="H79" s="75">
        <v>7</v>
      </c>
      <c r="I79" s="254">
        <v>141</v>
      </c>
      <c r="J79" s="255">
        <v>49</v>
      </c>
      <c r="K79" s="257">
        <v>10</v>
      </c>
      <c r="L79" s="276">
        <v>5</v>
      </c>
      <c r="M79" s="71" t="s">
        <v>379</v>
      </c>
      <c r="N79" s="71">
        <v>14</v>
      </c>
      <c r="O79" s="71" t="str">
        <f>VLOOKUP(テーブル3[[#This Row],[カテゴリー
No.]],カテゴリー一覧!$A$2:$B$75,2,FALSE)</f>
        <v>小学５年男子上級重量+36㎏</v>
      </c>
      <c r="P79" s="275" t="s">
        <v>497</v>
      </c>
    </row>
    <row r="80" spans="1:16" hidden="1" x14ac:dyDescent="0.2">
      <c r="A80" s="258">
        <v>76</v>
      </c>
      <c r="B80" s="268"/>
      <c r="C80" s="74" t="s">
        <v>498</v>
      </c>
      <c r="D80" s="74" t="s">
        <v>499</v>
      </c>
      <c r="E80" s="269" t="s">
        <v>493</v>
      </c>
      <c r="F80" s="277">
        <v>10</v>
      </c>
      <c r="G80" s="75">
        <v>1</v>
      </c>
      <c r="H80" s="75">
        <v>11</v>
      </c>
      <c r="I80" s="254">
        <v>150</v>
      </c>
      <c r="J80" s="255">
        <v>65</v>
      </c>
      <c r="K80" s="257">
        <v>10</v>
      </c>
      <c r="L80" s="276">
        <v>5</v>
      </c>
      <c r="M80" s="71" t="s">
        <v>386</v>
      </c>
      <c r="N80" s="71">
        <v>16</v>
      </c>
      <c r="O80" s="71" t="str">
        <f>VLOOKUP(テーブル3[[#This Row],[カテゴリー
No.]],カテゴリー一覧!$A$2:$B$75,2,FALSE)</f>
        <v>小学５年女子上級重量+36㎏</v>
      </c>
      <c r="P80" s="275"/>
    </row>
    <row r="81" spans="1:16" hidden="1" x14ac:dyDescent="0.2">
      <c r="A81" s="258">
        <v>77</v>
      </c>
      <c r="B81" s="268"/>
      <c r="C81" s="74" t="s">
        <v>500</v>
      </c>
      <c r="D81" s="74" t="str">
        <f t="shared" ref="D81:D83" si="5">PHONETIC(C81)</f>
        <v>ほさか　でん</v>
      </c>
      <c r="E81" s="269" t="s">
        <v>493</v>
      </c>
      <c r="F81" s="277">
        <v>5</v>
      </c>
      <c r="G81" s="75">
        <v>4</v>
      </c>
      <c r="H81" s="75">
        <v>11</v>
      </c>
      <c r="I81" s="254">
        <v>153</v>
      </c>
      <c r="J81" s="255">
        <v>51</v>
      </c>
      <c r="K81" s="257">
        <v>11</v>
      </c>
      <c r="L81" s="276">
        <v>6</v>
      </c>
      <c r="M81" s="71" t="s">
        <v>379</v>
      </c>
      <c r="N81" s="71">
        <v>18</v>
      </c>
      <c r="O81" s="71" t="str">
        <f>VLOOKUP(テーブル3[[#This Row],[カテゴリー
No.]],カテゴリー一覧!$A$2:$B$75,2,FALSE)</f>
        <v>小学６年男子上級重量+42㎏</v>
      </c>
      <c r="P81" s="275" t="s">
        <v>501</v>
      </c>
    </row>
    <row r="82" spans="1:16" hidden="1" x14ac:dyDescent="0.2">
      <c r="A82" s="258">
        <v>78</v>
      </c>
      <c r="B82" s="268"/>
      <c r="C82" s="74" t="s">
        <v>502</v>
      </c>
      <c r="D82" s="74" t="str">
        <f t="shared" si="5"/>
        <v>かわなか　りょうじん</v>
      </c>
      <c r="E82" s="269" t="s">
        <v>493</v>
      </c>
      <c r="F82" s="277">
        <v>6</v>
      </c>
      <c r="G82" s="75">
        <v>4</v>
      </c>
      <c r="H82" s="75">
        <v>1</v>
      </c>
      <c r="I82" s="254">
        <v>141</v>
      </c>
      <c r="J82" s="255">
        <v>36.5</v>
      </c>
      <c r="K82" s="257">
        <v>12</v>
      </c>
      <c r="L82" s="276" t="s">
        <v>400</v>
      </c>
      <c r="M82" s="71" t="s">
        <v>379</v>
      </c>
      <c r="N82" s="71">
        <v>21</v>
      </c>
      <c r="O82" s="71" t="str">
        <f>VLOOKUP(テーブル3[[#This Row],[カテゴリー
No.]],カテゴリー一覧!$A$2:$B$75,2,FALSE)</f>
        <v>中学１年男子上級軽量-50kg</v>
      </c>
      <c r="P82" s="275"/>
    </row>
    <row r="83" spans="1:16" hidden="1" x14ac:dyDescent="0.2">
      <c r="A83" s="258">
        <v>79</v>
      </c>
      <c r="B83" s="268"/>
      <c r="C83" s="74" t="s">
        <v>503</v>
      </c>
      <c r="D83" s="74" t="str">
        <f t="shared" si="5"/>
        <v>ひがしやま　なぎ</v>
      </c>
      <c r="E83" s="269" t="s">
        <v>493</v>
      </c>
      <c r="F83" s="277">
        <v>7</v>
      </c>
      <c r="G83" s="75">
        <v>1</v>
      </c>
      <c r="H83" s="75">
        <v>11</v>
      </c>
      <c r="I83" s="254">
        <v>162</v>
      </c>
      <c r="J83" s="255">
        <v>62</v>
      </c>
      <c r="K83" s="257">
        <v>31</v>
      </c>
      <c r="L83" s="276" t="s">
        <v>504</v>
      </c>
      <c r="M83" s="71" t="s">
        <v>386</v>
      </c>
      <c r="N83" s="71">
        <v>33</v>
      </c>
      <c r="O83" s="71" t="str">
        <f>VLOOKUP(テーブル3[[#This Row],[カテゴリー
No.]],カテゴリー一覧!$A$2:$B$75,2,FALSE)</f>
        <v>一般女子上級(高校以上)重量+55kg</v>
      </c>
      <c r="P83" s="275"/>
    </row>
    <row r="84" spans="1:16" hidden="1" x14ac:dyDescent="0.2">
      <c r="A84" s="258">
        <v>80</v>
      </c>
      <c r="B84" s="268"/>
      <c r="C84" s="74" t="s">
        <v>505</v>
      </c>
      <c r="D84" s="74" t="s">
        <v>506</v>
      </c>
      <c r="E84" s="269" t="s">
        <v>493</v>
      </c>
      <c r="F84" s="277" t="s">
        <v>507</v>
      </c>
      <c r="G84" s="75">
        <v>23</v>
      </c>
      <c r="H84" s="75">
        <v>1</v>
      </c>
      <c r="I84" s="254">
        <v>175</v>
      </c>
      <c r="J84" s="255">
        <v>93</v>
      </c>
      <c r="K84" s="257">
        <v>57</v>
      </c>
      <c r="L84" s="276" t="s">
        <v>508</v>
      </c>
      <c r="M84" s="71" t="s">
        <v>379</v>
      </c>
      <c r="N84" s="71">
        <v>35</v>
      </c>
      <c r="O84" s="71" t="str">
        <f>VLOOKUP(テーブル3[[#This Row],[カテゴリー
No.]],カテゴリー一覧!$A$2:$B$75,2,FALSE)</f>
        <v>シニア男子上級重量+70kg</v>
      </c>
      <c r="P84" s="275" t="s">
        <v>509</v>
      </c>
    </row>
    <row r="85" spans="1:16" hidden="1" x14ac:dyDescent="0.2">
      <c r="A85" s="258">
        <v>81</v>
      </c>
      <c r="B85" s="268"/>
      <c r="C85" s="74" t="s">
        <v>510</v>
      </c>
      <c r="D85" s="74" t="str">
        <f t="shared" ref="D85" si="6">PHONETIC(C85)</f>
        <v>もりした　たいち</v>
      </c>
      <c r="E85" s="269" t="s">
        <v>511</v>
      </c>
      <c r="F85" s="277">
        <v>9</v>
      </c>
      <c r="G85" s="75">
        <v>2</v>
      </c>
      <c r="H85" s="75">
        <v>6</v>
      </c>
      <c r="I85" s="254">
        <v>124</v>
      </c>
      <c r="J85" s="255">
        <v>26</v>
      </c>
      <c r="K85" s="257">
        <v>8</v>
      </c>
      <c r="L85" s="276">
        <v>3</v>
      </c>
      <c r="M85" s="71" t="s">
        <v>379</v>
      </c>
      <c r="N85" s="71">
        <v>43</v>
      </c>
      <c r="O85" s="71" t="str">
        <f>VLOOKUP(テーブル3[[#This Row],[カテゴリー
No.]],カテゴリー一覧!$A$2:$B$75,2,FALSE)</f>
        <v>小学３年男子初級6級以下</v>
      </c>
      <c r="P85" s="275" t="s">
        <v>512</v>
      </c>
    </row>
    <row r="86" spans="1:16" hidden="1" x14ac:dyDescent="0.2">
      <c r="A86" s="258">
        <v>82</v>
      </c>
      <c r="B86" s="268"/>
      <c r="C86" s="74" t="s">
        <v>513</v>
      </c>
      <c r="D86" s="74" t="s">
        <v>514</v>
      </c>
      <c r="E86" s="269" t="s">
        <v>511</v>
      </c>
      <c r="F86" s="277">
        <v>4</v>
      </c>
      <c r="G86" s="75">
        <v>4</v>
      </c>
      <c r="H86" s="75">
        <v>1</v>
      </c>
      <c r="I86" s="254">
        <v>135</v>
      </c>
      <c r="J86" s="255">
        <v>32</v>
      </c>
      <c r="K86" s="257">
        <v>10</v>
      </c>
      <c r="L86" s="276">
        <v>4</v>
      </c>
      <c r="M86" s="71" t="s">
        <v>379</v>
      </c>
      <c r="N86" s="71">
        <v>10</v>
      </c>
      <c r="O86" s="71" t="str">
        <f>VLOOKUP(テーブル3[[#This Row],[カテゴリー
No.]],カテゴリー一覧!$A$2:$B$75,2,FALSE)</f>
        <v>小学４年男子上級重量+32㎏</v>
      </c>
      <c r="P86" s="275" t="s">
        <v>515</v>
      </c>
    </row>
    <row r="87" spans="1:16" hidden="1" x14ac:dyDescent="0.2">
      <c r="A87" s="258">
        <v>83</v>
      </c>
      <c r="B87" s="268"/>
      <c r="C87" s="74" t="s">
        <v>516</v>
      </c>
      <c r="D87" s="74" t="s">
        <v>517</v>
      </c>
      <c r="E87" s="269" t="s">
        <v>511</v>
      </c>
      <c r="F87" s="277">
        <v>5</v>
      </c>
      <c r="G87" s="75">
        <v>3</v>
      </c>
      <c r="H87" s="75">
        <v>5</v>
      </c>
      <c r="I87" s="254">
        <v>125.5</v>
      </c>
      <c r="J87" s="255">
        <v>25</v>
      </c>
      <c r="K87" s="257">
        <v>8</v>
      </c>
      <c r="L87" s="276">
        <v>2</v>
      </c>
      <c r="M87" s="71" t="s">
        <v>386</v>
      </c>
      <c r="N87" s="71">
        <v>5</v>
      </c>
      <c r="O87" s="71" t="str">
        <f>VLOOKUP(テーブル3[[#This Row],[カテゴリー
No.]],カテゴリー一覧!$A$2:$B$75,2,FALSE)</f>
        <v>小学２年女子上級</v>
      </c>
      <c r="P87" s="275" t="s">
        <v>518</v>
      </c>
    </row>
    <row r="88" spans="1:16" hidden="1" x14ac:dyDescent="0.2">
      <c r="A88" s="258">
        <v>84</v>
      </c>
      <c r="B88" s="268"/>
      <c r="C88" s="74" t="s">
        <v>519</v>
      </c>
      <c r="D88" s="74" t="str">
        <f t="shared" ref="D88" si="7">PHONETIC(C88)</f>
        <v>さいとう　れん</v>
      </c>
      <c r="E88" s="269" t="s">
        <v>511</v>
      </c>
      <c r="F88" s="277">
        <v>4</v>
      </c>
      <c r="G88" s="75">
        <v>6</v>
      </c>
      <c r="H88" s="75">
        <v>3</v>
      </c>
      <c r="I88" s="254">
        <v>142</v>
      </c>
      <c r="J88" s="255">
        <v>36</v>
      </c>
      <c r="K88" s="257">
        <v>10</v>
      </c>
      <c r="L88" s="276">
        <v>5</v>
      </c>
      <c r="M88" s="71" t="s">
        <v>379</v>
      </c>
      <c r="N88" s="71">
        <v>14</v>
      </c>
      <c r="O88" s="71" t="str">
        <f>VLOOKUP(テーブル3[[#This Row],[カテゴリー
No.]],カテゴリー一覧!$A$2:$B$75,2,FALSE)</f>
        <v>小学５年男子上級重量+36㎏</v>
      </c>
      <c r="P88" s="275" t="s">
        <v>520</v>
      </c>
    </row>
    <row r="89" spans="1:16" hidden="1" x14ac:dyDescent="0.2">
      <c r="A89" s="258">
        <v>85</v>
      </c>
      <c r="B89" s="268"/>
      <c r="C89" s="74" t="s">
        <v>521</v>
      </c>
      <c r="D89" s="74" t="s">
        <v>522</v>
      </c>
      <c r="E89" s="269" t="s">
        <v>523</v>
      </c>
      <c r="F89" s="277">
        <v>7</v>
      </c>
      <c r="G89" s="75">
        <v>3</v>
      </c>
      <c r="H89" s="75">
        <v>8</v>
      </c>
      <c r="I89" s="254">
        <v>130</v>
      </c>
      <c r="J89" s="255">
        <v>33</v>
      </c>
      <c r="K89" s="257">
        <v>9</v>
      </c>
      <c r="L89" s="276">
        <v>4</v>
      </c>
      <c r="M89" s="71" t="s">
        <v>379</v>
      </c>
      <c r="N89" s="71">
        <v>10</v>
      </c>
      <c r="O89" s="71" t="str">
        <f>VLOOKUP(テーブル3[[#This Row],[カテゴリー
No.]],カテゴリー一覧!$A$2:$B$75,2,FALSE)</f>
        <v>小学４年男子上級重量+32㎏</v>
      </c>
      <c r="P89" s="275" t="s">
        <v>524</v>
      </c>
    </row>
    <row r="90" spans="1:16" hidden="1" x14ac:dyDescent="0.2">
      <c r="A90" s="258">
        <v>86</v>
      </c>
      <c r="B90" s="268"/>
      <c r="C90" s="74" t="s">
        <v>525</v>
      </c>
      <c r="D90" s="74" t="str">
        <f t="shared" ref="D90:D92" si="8">PHONETIC(C90)</f>
        <v>はまもと　りんたろう</v>
      </c>
      <c r="E90" s="269" t="s">
        <v>526</v>
      </c>
      <c r="F90" s="277">
        <v>10</v>
      </c>
      <c r="G90" s="75">
        <v>3</v>
      </c>
      <c r="H90" s="75">
        <v>6</v>
      </c>
      <c r="I90" s="254">
        <v>135</v>
      </c>
      <c r="J90" s="255">
        <v>29</v>
      </c>
      <c r="K90" s="257">
        <v>8</v>
      </c>
      <c r="L90" s="276">
        <v>3</v>
      </c>
      <c r="M90" s="71" t="s">
        <v>379</v>
      </c>
      <c r="N90" s="71">
        <v>43</v>
      </c>
      <c r="O90" s="71" t="str">
        <f>VLOOKUP(テーブル3[[#This Row],[カテゴリー
No.]],カテゴリー一覧!$A$2:$B$75,2,FALSE)</f>
        <v>小学３年男子初級6級以下</v>
      </c>
      <c r="P90" s="275"/>
    </row>
    <row r="91" spans="1:16" hidden="1" x14ac:dyDescent="0.2">
      <c r="A91" s="258">
        <v>87</v>
      </c>
      <c r="B91" s="268"/>
      <c r="C91" s="74" t="s">
        <v>527</v>
      </c>
      <c r="D91" s="74" t="str">
        <f t="shared" si="8"/>
        <v>はやせ　あおい</v>
      </c>
      <c r="E91" s="269" t="s">
        <v>526</v>
      </c>
      <c r="F91" s="277">
        <v>8</v>
      </c>
      <c r="G91" s="75">
        <v>4</v>
      </c>
      <c r="H91" s="75">
        <v>2</v>
      </c>
      <c r="I91" s="254">
        <v>133</v>
      </c>
      <c r="J91" s="255">
        <v>28</v>
      </c>
      <c r="K91" s="257">
        <v>8</v>
      </c>
      <c r="L91" s="276">
        <v>3</v>
      </c>
      <c r="M91" s="71" t="s">
        <v>379</v>
      </c>
      <c r="N91" s="71">
        <v>43</v>
      </c>
      <c r="O91" s="71" t="str">
        <f>VLOOKUP(テーブル3[[#This Row],[カテゴリー
No.]],カテゴリー一覧!$A$2:$B$75,2,FALSE)</f>
        <v>小学３年男子初級6級以下</v>
      </c>
      <c r="P91" s="275" t="s">
        <v>528</v>
      </c>
    </row>
    <row r="92" spans="1:16" hidden="1" x14ac:dyDescent="0.2">
      <c r="A92" s="258">
        <v>88</v>
      </c>
      <c r="B92" s="268"/>
      <c r="C92" s="74" t="s">
        <v>529</v>
      </c>
      <c r="D92" s="74" t="str">
        <f t="shared" si="8"/>
        <v>いとう　りょうま</v>
      </c>
      <c r="E92" s="269" t="s">
        <v>526</v>
      </c>
      <c r="F92" s="277" t="s">
        <v>458</v>
      </c>
      <c r="G92" s="75">
        <v>3</v>
      </c>
      <c r="H92" s="75">
        <v>0</v>
      </c>
      <c r="I92" s="254">
        <v>136</v>
      </c>
      <c r="J92" s="255">
        <v>40</v>
      </c>
      <c r="K92" s="257">
        <v>8</v>
      </c>
      <c r="L92" s="276">
        <v>3</v>
      </c>
      <c r="M92" s="71" t="s">
        <v>379</v>
      </c>
      <c r="N92" s="71">
        <v>67</v>
      </c>
      <c r="O92" s="71" t="str">
        <f>VLOOKUP(テーブル3[[#This Row],[カテゴリー
No.]],カテゴリー一覧!$A$2:$B$75,2,FALSE)</f>
        <v>小学３年生男子新人戦</v>
      </c>
      <c r="P92" s="275"/>
    </row>
    <row r="93" spans="1:16" hidden="1" x14ac:dyDescent="0.2">
      <c r="A93" s="258">
        <v>89</v>
      </c>
      <c r="B93" s="268"/>
      <c r="C93" s="74" t="s">
        <v>531</v>
      </c>
      <c r="D93" s="74" t="s">
        <v>532</v>
      </c>
      <c r="E93" s="269" t="s">
        <v>530</v>
      </c>
      <c r="F93" s="277">
        <v>6</v>
      </c>
      <c r="G93" s="75">
        <v>2</v>
      </c>
      <c r="H93" s="75">
        <v>11</v>
      </c>
      <c r="I93" s="254">
        <v>167</v>
      </c>
      <c r="J93" s="255">
        <v>72</v>
      </c>
      <c r="K93" s="257">
        <v>12</v>
      </c>
      <c r="L93" s="276" t="s">
        <v>400</v>
      </c>
      <c r="M93" s="71" t="s">
        <v>379</v>
      </c>
      <c r="N93" s="71">
        <v>22</v>
      </c>
      <c r="O93" s="71" t="str">
        <f>VLOOKUP(テーブル3[[#This Row],[カテゴリー
No.]],カテゴリー一覧!$A$2:$B$75,2,FALSE)</f>
        <v>中学１年男子上級重量+50kg</v>
      </c>
      <c r="P93" s="275" t="s">
        <v>533</v>
      </c>
    </row>
    <row r="94" spans="1:16" hidden="1" x14ac:dyDescent="0.2">
      <c r="A94" s="258">
        <v>90</v>
      </c>
      <c r="B94" s="268"/>
      <c r="C94" s="74" t="s">
        <v>534</v>
      </c>
      <c r="D94" s="74" t="s">
        <v>535</v>
      </c>
      <c r="E94" s="269" t="s">
        <v>530</v>
      </c>
      <c r="F94" s="277">
        <v>10</v>
      </c>
      <c r="G94" s="75">
        <v>1</v>
      </c>
      <c r="H94" s="75">
        <v>7</v>
      </c>
      <c r="I94" s="254">
        <v>135</v>
      </c>
      <c r="J94" s="255">
        <v>27</v>
      </c>
      <c r="K94" s="257">
        <v>8</v>
      </c>
      <c r="L94" s="276">
        <v>3</v>
      </c>
      <c r="M94" s="71" t="s">
        <v>386</v>
      </c>
      <c r="N94" s="71">
        <v>44</v>
      </c>
      <c r="O94" s="71" t="str">
        <f>VLOOKUP(テーブル3[[#This Row],[カテゴリー
No.]],カテゴリー一覧!$A$2:$B$75,2,FALSE)</f>
        <v>小学３年女子初級6級以下</v>
      </c>
      <c r="P94" s="275" t="s">
        <v>536</v>
      </c>
    </row>
    <row r="95" spans="1:16" hidden="1" x14ac:dyDescent="0.2">
      <c r="A95" s="258">
        <v>91</v>
      </c>
      <c r="B95" s="268"/>
      <c r="C95" s="74" t="s">
        <v>537</v>
      </c>
      <c r="D95" s="74" t="s">
        <v>538</v>
      </c>
      <c r="E95" s="269" t="s">
        <v>530</v>
      </c>
      <c r="F95" s="277">
        <v>6</v>
      </c>
      <c r="G95" s="75">
        <v>3</v>
      </c>
      <c r="H95" s="75">
        <v>2</v>
      </c>
      <c r="I95" s="254">
        <v>145</v>
      </c>
      <c r="J95" s="255">
        <v>33</v>
      </c>
      <c r="K95" s="257">
        <v>10</v>
      </c>
      <c r="L95" s="276">
        <v>4</v>
      </c>
      <c r="M95" s="71" t="s">
        <v>379</v>
      </c>
      <c r="N95" s="71">
        <v>10</v>
      </c>
      <c r="O95" s="71" t="str">
        <f>VLOOKUP(テーブル3[[#This Row],[カテゴリー
No.]],カテゴリー一覧!$A$2:$B$75,2,FALSE)</f>
        <v>小学４年男子上級重量+32㎏</v>
      </c>
      <c r="P95" s="275" t="s">
        <v>539</v>
      </c>
    </row>
    <row r="96" spans="1:16" hidden="1" x14ac:dyDescent="0.2">
      <c r="A96" s="258">
        <v>92</v>
      </c>
      <c r="B96" s="268"/>
      <c r="C96" s="74" t="s">
        <v>540</v>
      </c>
      <c r="D96" s="74" t="s">
        <v>541</v>
      </c>
      <c r="E96" s="269" t="s">
        <v>530</v>
      </c>
      <c r="F96" s="277">
        <v>10</v>
      </c>
      <c r="G96" s="75">
        <v>1</v>
      </c>
      <c r="H96" s="75">
        <v>5</v>
      </c>
      <c r="I96" s="254">
        <v>130</v>
      </c>
      <c r="J96" s="255">
        <v>22</v>
      </c>
      <c r="K96" s="257">
        <v>7</v>
      </c>
      <c r="L96" s="276">
        <v>2</v>
      </c>
      <c r="M96" s="71" t="s">
        <v>379</v>
      </c>
      <c r="N96" s="71">
        <v>66</v>
      </c>
      <c r="O96" s="71" t="str">
        <f>VLOOKUP(テーブル3[[#This Row],[カテゴリー
No.]],カテゴリー一覧!$A$2:$B$75,2,FALSE)</f>
        <v>小学２年生男女混合新人戦</v>
      </c>
      <c r="P96" s="275" t="s">
        <v>542</v>
      </c>
    </row>
    <row r="97" spans="1:16" hidden="1" x14ac:dyDescent="0.2">
      <c r="A97" s="258">
        <v>93</v>
      </c>
      <c r="B97" s="268"/>
      <c r="C97" s="74" t="s">
        <v>543</v>
      </c>
      <c r="D97" s="74" t="str">
        <f t="shared" ref="D97:D99" si="9">PHONETIC(C97)</f>
        <v>すぎもと　たいせい</v>
      </c>
      <c r="E97" s="269" t="s">
        <v>544</v>
      </c>
      <c r="F97" s="277">
        <v>4</v>
      </c>
      <c r="G97" s="75">
        <v>3</v>
      </c>
      <c r="H97" s="75">
        <v>3</v>
      </c>
      <c r="I97" s="254">
        <v>135</v>
      </c>
      <c r="J97" s="255">
        <v>31</v>
      </c>
      <c r="K97" s="257">
        <v>9</v>
      </c>
      <c r="L97" s="276">
        <v>4</v>
      </c>
      <c r="M97" s="71" t="s">
        <v>379</v>
      </c>
      <c r="N97" s="71">
        <v>10</v>
      </c>
      <c r="O97" s="71" t="str">
        <f>VLOOKUP(テーブル3[[#This Row],[カテゴリー
No.]],カテゴリー一覧!$A$2:$B$75,2,FALSE)</f>
        <v>小学４年男子上級重量+32㎏</v>
      </c>
      <c r="P97" s="275" t="s">
        <v>545</v>
      </c>
    </row>
    <row r="98" spans="1:16" hidden="1" x14ac:dyDescent="0.2">
      <c r="A98" s="258">
        <v>94</v>
      </c>
      <c r="B98" s="268"/>
      <c r="C98" s="74" t="s">
        <v>548</v>
      </c>
      <c r="D98" s="74" t="str">
        <f t="shared" si="9"/>
        <v>にしむら　みなみ</v>
      </c>
      <c r="E98" s="269" t="s">
        <v>546</v>
      </c>
      <c r="F98" s="277">
        <v>1</v>
      </c>
      <c r="G98" s="75">
        <v>4</v>
      </c>
      <c r="H98" s="75">
        <v>6</v>
      </c>
      <c r="I98" s="254">
        <v>136</v>
      </c>
      <c r="J98" s="255">
        <v>31.5</v>
      </c>
      <c r="K98" s="257">
        <v>11</v>
      </c>
      <c r="L98" s="276">
        <v>5</v>
      </c>
      <c r="M98" s="71" t="s">
        <v>386</v>
      </c>
      <c r="N98" s="71">
        <v>15</v>
      </c>
      <c r="O98" s="71" t="str">
        <f>VLOOKUP(テーブル3[[#This Row],[カテゴリー
No.]],カテゴリー一覧!$A$2:$B$75,2,FALSE)</f>
        <v>小学５年女子上級軽量-36㎏</v>
      </c>
      <c r="P98" s="275" t="s">
        <v>547</v>
      </c>
    </row>
    <row r="99" spans="1:16" hidden="1" x14ac:dyDescent="0.2">
      <c r="A99" s="258">
        <v>95</v>
      </c>
      <c r="B99" s="268"/>
      <c r="C99" s="74" t="s">
        <v>549</v>
      </c>
      <c r="D99" s="74" t="str">
        <f t="shared" si="9"/>
        <v>ふるいえ　そのは</v>
      </c>
      <c r="E99" s="269" t="s">
        <v>550</v>
      </c>
      <c r="F99" s="277">
        <v>10</v>
      </c>
      <c r="G99" s="75">
        <v>1</v>
      </c>
      <c r="H99" s="75">
        <v>7</v>
      </c>
      <c r="I99" s="254">
        <v>134</v>
      </c>
      <c r="J99" s="255">
        <v>28</v>
      </c>
      <c r="K99" s="257">
        <v>10</v>
      </c>
      <c r="L99" s="276">
        <v>3</v>
      </c>
      <c r="M99" s="71" t="s">
        <v>386</v>
      </c>
      <c r="N99" s="71">
        <v>68</v>
      </c>
      <c r="O99" s="71" t="str">
        <f>VLOOKUP(テーブル3[[#This Row],[カテゴリー
No.]],カテゴリー一覧!$A$2:$B$75,2,FALSE)</f>
        <v>小学３年生女子新人戦</v>
      </c>
      <c r="P99" s="275"/>
    </row>
    <row r="100" spans="1:16" hidden="1" x14ac:dyDescent="0.2">
      <c r="A100" s="258">
        <v>96</v>
      </c>
      <c r="B100" s="268"/>
      <c r="C100" s="74" t="s">
        <v>551</v>
      </c>
      <c r="D100" s="74" t="s">
        <v>552</v>
      </c>
      <c r="E100" s="269" t="s">
        <v>550</v>
      </c>
      <c r="F100" s="277">
        <v>9</v>
      </c>
      <c r="G100" s="75">
        <v>4</v>
      </c>
      <c r="H100" s="75">
        <v>8</v>
      </c>
      <c r="I100" s="254">
        <v>134</v>
      </c>
      <c r="J100" s="255">
        <v>30</v>
      </c>
      <c r="K100" s="257">
        <v>10</v>
      </c>
      <c r="L100" s="276">
        <v>4</v>
      </c>
      <c r="M100" s="71" t="s">
        <v>379</v>
      </c>
      <c r="N100" s="71">
        <v>9</v>
      </c>
      <c r="O100" s="71" t="str">
        <f>VLOOKUP(テーブル3[[#This Row],[カテゴリー
No.]],カテゴリー一覧!$A$2:$B$75,2,FALSE)</f>
        <v>小学４年男子上級軽量-32㎏</v>
      </c>
      <c r="P100" s="275" t="s">
        <v>553</v>
      </c>
    </row>
    <row r="101" spans="1:16" hidden="1" x14ac:dyDescent="0.2">
      <c r="A101" s="258">
        <v>97</v>
      </c>
      <c r="B101" s="268"/>
      <c r="C101" s="74" t="s">
        <v>554</v>
      </c>
      <c r="D101" s="74" t="str">
        <f t="shared" ref="D101:D103" si="10">PHONETIC(C101)</f>
        <v>ふるいえ　あさば</v>
      </c>
      <c r="E101" s="269" t="s">
        <v>550</v>
      </c>
      <c r="F101" s="277">
        <v>8</v>
      </c>
      <c r="G101" s="75">
        <v>6</v>
      </c>
      <c r="H101" s="75">
        <v>1</v>
      </c>
      <c r="I101" s="254">
        <v>140</v>
      </c>
      <c r="J101" s="255">
        <v>48</v>
      </c>
      <c r="K101" s="257">
        <v>9</v>
      </c>
      <c r="L101" s="276">
        <v>4</v>
      </c>
      <c r="M101" s="71" t="s">
        <v>379</v>
      </c>
      <c r="N101" s="71">
        <v>10</v>
      </c>
      <c r="O101" s="71" t="str">
        <f>VLOOKUP(テーブル3[[#This Row],[カテゴリー
No.]],カテゴリー一覧!$A$2:$B$75,2,FALSE)</f>
        <v>小学４年男子上級重量+32㎏</v>
      </c>
      <c r="P101" s="275" t="s">
        <v>555</v>
      </c>
    </row>
    <row r="102" spans="1:16" hidden="1" x14ac:dyDescent="0.2">
      <c r="A102" s="258">
        <v>98</v>
      </c>
      <c r="B102" s="268"/>
      <c r="C102" s="74" t="s">
        <v>556</v>
      </c>
      <c r="D102" s="74" t="str">
        <f t="shared" si="10"/>
        <v>　せき　　つばさ</v>
      </c>
      <c r="E102" s="269" t="s">
        <v>557</v>
      </c>
      <c r="F102" s="277" t="s">
        <v>558</v>
      </c>
      <c r="G102" s="75">
        <v>9</v>
      </c>
      <c r="H102" s="75">
        <v>4</v>
      </c>
      <c r="I102" s="254">
        <v>180</v>
      </c>
      <c r="J102" s="255">
        <v>106</v>
      </c>
      <c r="K102" s="257">
        <v>32</v>
      </c>
      <c r="L102" s="276" t="s">
        <v>504</v>
      </c>
      <c r="M102" s="71" t="s">
        <v>379</v>
      </c>
      <c r="N102" s="71">
        <v>31</v>
      </c>
      <c r="O102" s="71" t="str">
        <f>VLOOKUP(テーブル3[[#This Row],[カテゴリー
No.]],カテゴリー一覧!$A$2:$B$75,2,FALSE)</f>
        <v>一般男子上級重量+70kg</v>
      </c>
      <c r="P102" s="275"/>
    </row>
    <row r="103" spans="1:16" hidden="1" x14ac:dyDescent="0.2">
      <c r="A103" s="258">
        <v>99</v>
      </c>
      <c r="B103" s="268"/>
      <c r="C103" s="74" t="s">
        <v>559</v>
      </c>
      <c r="D103" s="74" t="str">
        <f t="shared" si="10"/>
        <v>かぎの　こういちろう</v>
      </c>
      <c r="E103" s="269" t="s">
        <v>557</v>
      </c>
      <c r="F103" s="277" t="s">
        <v>558</v>
      </c>
      <c r="G103" s="75">
        <v>12</v>
      </c>
      <c r="H103" s="75">
        <v>10</v>
      </c>
      <c r="I103" s="254">
        <v>170</v>
      </c>
      <c r="J103" s="255">
        <v>73</v>
      </c>
      <c r="K103" s="257">
        <v>22</v>
      </c>
      <c r="L103" s="276" t="s">
        <v>504</v>
      </c>
      <c r="M103" s="71" t="s">
        <v>379</v>
      </c>
      <c r="N103" s="71">
        <v>31</v>
      </c>
      <c r="O103" s="71" t="str">
        <f>VLOOKUP(テーブル3[[#This Row],[カテゴリー
No.]],カテゴリー一覧!$A$2:$B$75,2,FALSE)</f>
        <v>一般男子上級重量+70kg</v>
      </c>
      <c r="P103" s="275"/>
    </row>
    <row r="104" spans="1:16" hidden="1" x14ac:dyDescent="0.2">
      <c r="A104" s="258">
        <v>100</v>
      </c>
      <c r="B104" s="268"/>
      <c r="C104" s="74" t="s">
        <v>560</v>
      </c>
      <c r="D104" s="74" t="s">
        <v>561</v>
      </c>
      <c r="E104" s="269" t="s">
        <v>557</v>
      </c>
      <c r="F104" s="277" t="s">
        <v>458</v>
      </c>
      <c r="G104" s="75">
        <v>1</v>
      </c>
      <c r="H104" s="75">
        <v>1</v>
      </c>
      <c r="I104" s="254">
        <v>163</v>
      </c>
      <c r="J104" s="255">
        <v>46</v>
      </c>
      <c r="K104" s="257">
        <v>13</v>
      </c>
      <c r="L104" s="276" t="s">
        <v>411</v>
      </c>
      <c r="M104" s="71" t="s">
        <v>379</v>
      </c>
      <c r="N104" s="71">
        <v>51</v>
      </c>
      <c r="O104" s="71" t="str">
        <f>VLOOKUP(テーブル3[[#This Row],[カテゴリー
No.]],カテゴリー一覧!$A$2:$B$75,2,FALSE)</f>
        <v>中学男子初級５級以下軽量-50kg</v>
      </c>
      <c r="P104" s="275" t="s">
        <v>562</v>
      </c>
    </row>
    <row r="105" spans="1:16" hidden="1" x14ac:dyDescent="0.2">
      <c r="A105" s="258">
        <v>101</v>
      </c>
      <c r="B105" s="268"/>
      <c r="C105" s="74" t="s">
        <v>563</v>
      </c>
      <c r="D105" s="74" t="str">
        <f t="shared" ref="D105:D106" si="11">PHONETIC(C105)</f>
        <v>いしかわ　ひろ</v>
      </c>
      <c r="E105" s="269" t="s">
        <v>565</v>
      </c>
      <c r="F105" s="277">
        <v>7</v>
      </c>
      <c r="G105" s="75">
        <v>6</v>
      </c>
      <c r="H105" s="75">
        <v>1</v>
      </c>
      <c r="I105" s="254">
        <v>143</v>
      </c>
      <c r="J105" s="255">
        <v>32</v>
      </c>
      <c r="K105" s="257">
        <v>10</v>
      </c>
      <c r="L105" s="276">
        <v>5</v>
      </c>
      <c r="M105" s="71" t="s">
        <v>379</v>
      </c>
      <c r="N105" s="71">
        <v>47</v>
      </c>
      <c r="O105" s="71" t="str">
        <f>VLOOKUP(テーブル3[[#This Row],[カテゴリー
No.]],カテゴリー一覧!$A$2:$B$75,2,FALSE)</f>
        <v>小学５年男子初級５級以下</v>
      </c>
      <c r="P105" s="275"/>
    </row>
    <row r="106" spans="1:16" hidden="1" x14ac:dyDescent="0.2">
      <c r="A106" s="258">
        <v>102</v>
      </c>
      <c r="B106" s="268"/>
      <c r="C106" s="74" t="s">
        <v>564</v>
      </c>
      <c r="D106" s="74" t="str">
        <f t="shared" si="11"/>
        <v>かねたか　じゅの</v>
      </c>
      <c r="E106" s="269" t="s">
        <v>565</v>
      </c>
      <c r="F106" s="277">
        <v>6</v>
      </c>
      <c r="G106" s="75">
        <v>3</v>
      </c>
      <c r="H106" s="75">
        <v>9</v>
      </c>
      <c r="I106" s="254">
        <v>162</v>
      </c>
      <c r="J106" s="255">
        <v>51</v>
      </c>
      <c r="K106" s="257">
        <v>13</v>
      </c>
      <c r="L106" s="276" t="s">
        <v>411</v>
      </c>
      <c r="M106" s="71" t="s">
        <v>379</v>
      </c>
      <c r="N106" s="71">
        <v>23</v>
      </c>
      <c r="O106" s="71" t="str">
        <f>VLOOKUP(テーブル3[[#This Row],[カテゴリー
No.]],カテゴリー一覧!$A$2:$B$75,2,FALSE)</f>
        <v>中学２・３年男子上級軽量-55㎏</v>
      </c>
      <c r="P106" s="275" t="s">
        <v>566</v>
      </c>
    </row>
    <row r="107" spans="1:16" hidden="1" x14ac:dyDescent="0.2">
      <c r="A107" s="258">
        <v>103</v>
      </c>
      <c r="B107" s="268"/>
      <c r="C107" s="74" t="s">
        <v>613</v>
      </c>
      <c r="D107" s="74" t="s">
        <v>614</v>
      </c>
      <c r="E107" s="269" t="s">
        <v>615</v>
      </c>
      <c r="F107" s="277">
        <v>9</v>
      </c>
      <c r="G107" s="75">
        <v>6</v>
      </c>
      <c r="H107" s="75">
        <v>1</v>
      </c>
      <c r="I107" s="254">
        <v>140</v>
      </c>
      <c r="J107" s="255">
        <v>38</v>
      </c>
      <c r="K107" s="257">
        <v>10</v>
      </c>
      <c r="L107" s="276">
        <v>5</v>
      </c>
      <c r="M107" s="71" t="s">
        <v>569</v>
      </c>
      <c r="N107" s="71">
        <v>71</v>
      </c>
      <c r="O107" s="71" t="str">
        <f>VLOOKUP(テーブル3[[#This Row],[カテゴリー
No.]],カテゴリー一覧!$A$2:$B$75,2,FALSE)</f>
        <v>小学５年生男子新人戦</v>
      </c>
      <c r="P107" s="275" t="s">
        <v>616</v>
      </c>
    </row>
    <row r="108" spans="1:16" hidden="1" x14ac:dyDescent="0.2">
      <c r="A108" s="258">
        <v>104</v>
      </c>
      <c r="B108" s="268"/>
      <c r="C108" s="74" t="s">
        <v>617</v>
      </c>
      <c r="D108" s="74" t="str">
        <f t="shared" ref="D108:D133" si="12">PHONETIC(C108)</f>
        <v>　　たに　まなみ</v>
      </c>
      <c r="E108" s="269" t="s">
        <v>615</v>
      </c>
      <c r="F108" s="277">
        <v>9</v>
      </c>
      <c r="G108" s="75">
        <v>3</v>
      </c>
      <c r="H108" s="75">
        <v>8</v>
      </c>
      <c r="I108" s="254">
        <v>160</v>
      </c>
      <c r="J108" s="255">
        <v>51</v>
      </c>
      <c r="K108" s="257">
        <v>50</v>
      </c>
      <c r="L108" s="276" t="s">
        <v>611</v>
      </c>
      <c r="M108" s="71" t="s">
        <v>577</v>
      </c>
      <c r="N108" s="71">
        <v>61</v>
      </c>
      <c r="O108" s="71" t="str">
        <f>VLOOKUP(テーブル3[[#This Row],[カテゴリー
No.]],カテゴリー一覧!$A$2:$B$75,2,FALSE)</f>
        <v>シニア女子初級軽量-60kg</v>
      </c>
      <c r="P108" s="275" t="s">
        <v>618</v>
      </c>
    </row>
    <row r="109" spans="1:16" hidden="1" x14ac:dyDescent="0.2">
      <c r="A109" s="258">
        <v>105</v>
      </c>
      <c r="B109" s="268"/>
      <c r="C109" s="74" t="s">
        <v>619</v>
      </c>
      <c r="D109" s="74" t="s">
        <v>620</v>
      </c>
      <c r="E109" s="269" t="s">
        <v>615</v>
      </c>
      <c r="F109" s="277">
        <v>9</v>
      </c>
      <c r="G109" s="75">
        <v>4</v>
      </c>
      <c r="H109" s="75">
        <v>6</v>
      </c>
      <c r="I109" s="254">
        <v>130</v>
      </c>
      <c r="J109" s="255">
        <v>24</v>
      </c>
      <c r="K109" s="257">
        <v>8</v>
      </c>
      <c r="L109" s="276">
        <v>3</v>
      </c>
      <c r="M109" s="71" t="s">
        <v>569</v>
      </c>
      <c r="N109" s="71">
        <v>43</v>
      </c>
      <c r="O109" s="71" t="str">
        <f>VLOOKUP(テーブル3[[#This Row],[カテゴリー
No.]],カテゴリー一覧!$A$2:$B$75,2,FALSE)</f>
        <v>小学３年男子初級6級以下</v>
      </c>
      <c r="P109" s="275"/>
    </row>
    <row r="110" spans="1:16" hidden="1" x14ac:dyDescent="0.2">
      <c r="A110" s="258">
        <v>106</v>
      </c>
      <c r="B110" s="268"/>
      <c r="C110" s="74" t="s">
        <v>621</v>
      </c>
      <c r="D110" s="74" t="str">
        <f t="shared" si="12"/>
        <v>おさだ　かんたろう</v>
      </c>
      <c r="E110" s="269" t="s">
        <v>615</v>
      </c>
      <c r="F110" s="277">
        <v>10</v>
      </c>
      <c r="G110" s="75">
        <v>2</v>
      </c>
      <c r="H110" s="75">
        <v>1</v>
      </c>
      <c r="I110" s="254">
        <v>127</v>
      </c>
      <c r="J110" s="255">
        <v>32</v>
      </c>
      <c r="K110" s="257">
        <v>9</v>
      </c>
      <c r="L110" s="276">
        <v>4</v>
      </c>
      <c r="M110" s="71" t="s">
        <v>569</v>
      </c>
      <c r="N110" s="71">
        <v>69</v>
      </c>
      <c r="O110" s="71" t="str">
        <f>VLOOKUP(テーブル3[[#This Row],[カテゴリー
No.]],カテゴリー一覧!$A$2:$B$75,2,FALSE)</f>
        <v>小学４年生男子新人戦</v>
      </c>
      <c r="P110" s="275"/>
    </row>
    <row r="111" spans="1:16" hidden="1" x14ac:dyDescent="0.2">
      <c r="A111" s="258">
        <v>107</v>
      </c>
      <c r="B111" s="268"/>
      <c r="C111" s="74" t="s">
        <v>622</v>
      </c>
      <c r="D111" s="74" t="str">
        <f t="shared" si="12"/>
        <v>おさだ　れんたろう</v>
      </c>
      <c r="E111" s="269" t="s">
        <v>615</v>
      </c>
      <c r="F111" s="277">
        <v>10</v>
      </c>
      <c r="G111" s="75">
        <v>2</v>
      </c>
      <c r="H111" s="75">
        <v>1</v>
      </c>
      <c r="I111" s="254">
        <v>148</v>
      </c>
      <c r="J111" s="255">
        <v>41</v>
      </c>
      <c r="K111" s="257">
        <v>13</v>
      </c>
      <c r="L111" s="276">
        <v>2</v>
      </c>
      <c r="M111" s="71" t="s">
        <v>569</v>
      </c>
      <c r="N111" s="71">
        <v>51</v>
      </c>
      <c r="O111" s="71" t="str">
        <f>VLOOKUP(テーブル3[[#This Row],[カテゴリー
No.]],カテゴリー一覧!$A$2:$B$75,2,FALSE)</f>
        <v>中学男子初級５級以下軽量-50kg</v>
      </c>
      <c r="P111" s="275"/>
    </row>
    <row r="112" spans="1:16" hidden="1" x14ac:dyDescent="0.2">
      <c r="A112" s="258">
        <v>108</v>
      </c>
      <c r="B112" s="268"/>
      <c r="C112" s="74" t="s">
        <v>623</v>
      </c>
      <c r="D112" s="74" t="str">
        <f t="shared" si="12"/>
        <v>たいら　　しゅう</v>
      </c>
      <c r="E112" s="269" t="s">
        <v>615</v>
      </c>
      <c r="F112" s="277" t="s">
        <v>574</v>
      </c>
      <c r="G112" s="75">
        <v>1</v>
      </c>
      <c r="H112" s="75">
        <v>2</v>
      </c>
      <c r="I112" s="254">
        <v>106</v>
      </c>
      <c r="J112" s="255">
        <v>16.8</v>
      </c>
      <c r="K112" s="257">
        <v>5</v>
      </c>
      <c r="L112" s="276" t="s">
        <v>586</v>
      </c>
      <c r="M112" s="71" t="s">
        <v>569</v>
      </c>
      <c r="N112" s="71">
        <v>38</v>
      </c>
      <c r="O112" s="71" t="str">
        <f>VLOOKUP(テーブル3[[#This Row],[カテゴリー
No.]],カテゴリー一覧!$A$2:$B$75,2,FALSE)</f>
        <v>幼児初級男女混合</v>
      </c>
      <c r="P112" s="275"/>
    </row>
    <row r="113" spans="1:16" hidden="1" x14ac:dyDescent="0.2">
      <c r="A113" s="258">
        <v>109</v>
      </c>
      <c r="B113" s="268"/>
      <c r="C113" s="74" t="s">
        <v>624</v>
      </c>
      <c r="D113" s="74" t="s">
        <v>625</v>
      </c>
      <c r="E113" s="269" t="s">
        <v>615</v>
      </c>
      <c r="F113" s="277">
        <v>7</v>
      </c>
      <c r="G113" s="75">
        <v>5</v>
      </c>
      <c r="H113" s="75">
        <v>2</v>
      </c>
      <c r="I113" s="254">
        <v>142</v>
      </c>
      <c r="J113" s="255">
        <v>42</v>
      </c>
      <c r="K113" s="257">
        <v>11</v>
      </c>
      <c r="L113" s="276">
        <v>5</v>
      </c>
      <c r="M113" s="71" t="s">
        <v>569</v>
      </c>
      <c r="N113" s="71">
        <v>14</v>
      </c>
      <c r="O113" s="71" t="str">
        <f>VLOOKUP(テーブル3[[#This Row],[カテゴリー
No.]],カテゴリー一覧!$A$2:$B$75,2,FALSE)</f>
        <v>小学５年男子上級重量+36㎏</v>
      </c>
      <c r="P113" s="275" t="s">
        <v>626</v>
      </c>
    </row>
    <row r="114" spans="1:16" hidden="1" x14ac:dyDescent="0.2">
      <c r="A114" s="258">
        <v>110</v>
      </c>
      <c r="B114" s="268"/>
      <c r="C114" s="74" t="s">
        <v>627</v>
      </c>
      <c r="D114" s="74" t="s">
        <v>628</v>
      </c>
      <c r="E114" s="269" t="s">
        <v>615</v>
      </c>
      <c r="F114" s="277">
        <v>9</v>
      </c>
      <c r="G114" s="75">
        <v>5</v>
      </c>
      <c r="H114" s="75">
        <v>9</v>
      </c>
      <c r="I114" s="254">
        <v>165</v>
      </c>
      <c r="J114" s="255">
        <v>65</v>
      </c>
      <c r="K114" s="257">
        <v>13</v>
      </c>
      <c r="L114" s="276" t="s">
        <v>629</v>
      </c>
      <c r="M114" s="71" t="s">
        <v>569</v>
      </c>
      <c r="N114" s="71">
        <v>52</v>
      </c>
      <c r="O114" s="71" t="str">
        <f>VLOOKUP(テーブル3[[#This Row],[カテゴリー
No.]],カテゴリー一覧!$A$2:$B$75,2,FALSE)</f>
        <v>中学男子初級５級以下重量+50kg</v>
      </c>
      <c r="P114" s="275"/>
    </row>
    <row r="115" spans="1:16" hidden="1" x14ac:dyDescent="0.2">
      <c r="A115" s="258">
        <v>111</v>
      </c>
      <c r="B115" s="268"/>
      <c r="C115" s="74" t="s">
        <v>630</v>
      </c>
      <c r="D115" s="74" t="str">
        <f t="shared" si="12"/>
        <v>ひらお　みき</v>
      </c>
      <c r="E115" s="269" t="s">
        <v>615</v>
      </c>
      <c r="F115" s="277">
        <v>8</v>
      </c>
      <c r="G115" s="75">
        <v>3</v>
      </c>
      <c r="H115" s="75">
        <v>5</v>
      </c>
      <c r="I115" s="254">
        <v>160</v>
      </c>
      <c r="J115" s="255">
        <v>50</v>
      </c>
      <c r="K115" s="257">
        <v>30</v>
      </c>
      <c r="L115" s="276" t="s">
        <v>631</v>
      </c>
      <c r="M115" s="71" t="s">
        <v>577</v>
      </c>
      <c r="N115" s="71">
        <v>59</v>
      </c>
      <c r="O115" s="71" t="str">
        <f>VLOOKUP(テーブル3[[#This Row],[カテゴリー
No.]],カテゴリー一覧!$A$2:$B$75,2,FALSE)</f>
        <v>一般女子初級(高校生以上）軽量-55kg</v>
      </c>
      <c r="P115" s="275"/>
    </row>
    <row r="116" spans="1:16" hidden="1" x14ac:dyDescent="0.2">
      <c r="A116" s="258">
        <v>112</v>
      </c>
      <c r="B116" s="268"/>
      <c r="C116" s="74" t="s">
        <v>633</v>
      </c>
      <c r="D116" s="74" t="s">
        <v>634</v>
      </c>
      <c r="E116" s="269" t="s">
        <v>632</v>
      </c>
      <c r="F116" s="277">
        <v>9</v>
      </c>
      <c r="G116" s="75">
        <v>0</v>
      </c>
      <c r="H116" s="75">
        <v>8</v>
      </c>
      <c r="I116" s="254">
        <v>133</v>
      </c>
      <c r="J116" s="255">
        <v>30</v>
      </c>
      <c r="K116" s="257">
        <v>9</v>
      </c>
      <c r="L116" s="276">
        <v>4</v>
      </c>
      <c r="M116" s="71" t="s">
        <v>569</v>
      </c>
      <c r="N116" s="71">
        <v>69</v>
      </c>
      <c r="O116" s="71" t="str">
        <f>VLOOKUP(テーブル3[[#This Row],[カテゴリー
No.]],カテゴリー一覧!$A$2:$B$75,2,FALSE)</f>
        <v>小学４年生男子新人戦</v>
      </c>
      <c r="P116" s="275"/>
    </row>
    <row r="117" spans="1:16" hidden="1" x14ac:dyDescent="0.2">
      <c r="A117" s="258">
        <v>113</v>
      </c>
      <c r="B117" s="268"/>
      <c r="C117" s="74" t="s">
        <v>635</v>
      </c>
      <c r="D117" s="74" t="s">
        <v>636</v>
      </c>
      <c r="E117" s="269" t="s">
        <v>632</v>
      </c>
      <c r="F117" s="277">
        <v>9</v>
      </c>
      <c r="G117" s="75">
        <v>2</v>
      </c>
      <c r="H117" s="75">
        <v>2</v>
      </c>
      <c r="I117" s="254">
        <v>146</v>
      </c>
      <c r="J117" s="255">
        <v>39</v>
      </c>
      <c r="K117" s="257">
        <v>10</v>
      </c>
      <c r="L117" s="276">
        <v>5</v>
      </c>
      <c r="M117" s="71" t="s">
        <v>577</v>
      </c>
      <c r="N117" s="71">
        <v>72</v>
      </c>
      <c r="O117" s="71" t="str">
        <f>VLOOKUP(テーブル3[[#This Row],[カテゴリー
No.]],カテゴリー一覧!$A$2:$B$75,2,FALSE)</f>
        <v>小学５年生女子新人戦</v>
      </c>
      <c r="P117" s="275"/>
    </row>
    <row r="118" spans="1:16" hidden="1" x14ac:dyDescent="0.2">
      <c r="A118" s="258">
        <v>114</v>
      </c>
      <c r="B118" s="268"/>
      <c r="C118" s="74" t="s">
        <v>637</v>
      </c>
      <c r="D118" s="74" t="str">
        <f t="shared" si="12"/>
        <v>みやの　ゆうか</v>
      </c>
      <c r="E118" s="269" t="s">
        <v>632</v>
      </c>
      <c r="F118" s="277">
        <v>9</v>
      </c>
      <c r="G118" s="75">
        <v>1</v>
      </c>
      <c r="H118" s="75">
        <v>10</v>
      </c>
      <c r="I118" s="254">
        <v>130</v>
      </c>
      <c r="J118" s="255">
        <v>26</v>
      </c>
      <c r="K118" s="257">
        <v>9</v>
      </c>
      <c r="L118" s="276">
        <v>3</v>
      </c>
      <c r="M118" s="71" t="s">
        <v>577</v>
      </c>
      <c r="N118" s="71">
        <v>68</v>
      </c>
      <c r="O118" s="71" t="str">
        <f>VLOOKUP(テーブル3[[#This Row],[カテゴリー
No.]],カテゴリー一覧!$A$2:$B$75,2,FALSE)</f>
        <v>小学３年生女子新人戦</v>
      </c>
      <c r="P118" s="275" t="s">
        <v>638</v>
      </c>
    </row>
    <row r="119" spans="1:16" hidden="1" x14ac:dyDescent="0.2">
      <c r="A119" s="258">
        <v>115</v>
      </c>
      <c r="B119" s="268"/>
      <c r="C119" s="74" t="s">
        <v>639</v>
      </c>
      <c r="D119" s="74" t="str">
        <f t="shared" si="12"/>
        <v>たかやま　かい</v>
      </c>
      <c r="E119" s="269" t="s">
        <v>632</v>
      </c>
      <c r="F119" s="277">
        <v>9</v>
      </c>
      <c r="G119" s="75">
        <v>2</v>
      </c>
      <c r="H119" s="75">
        <v>1</v>
      </c>
      <c r="I119" s="254">
        <v>123</v>
      </c>
      <c r="J119" s="255">
        <v>25</v>
      </c>
      <c r="K119" s="257">
        <v>10</v>
      </c>
      <c r="L119" s="276">
        <v>5</v>
      </c>
      <c r="M119" s="71" t="s">
        <v>569</v>
      </c>
      <c r="N119" s="71">
        <v>47</v>
      </c>
      <c r="O119" s="71" t="str">
        <f>VLOOKUP(テーブル3[[#This Row],[カテゴリー
No.]],カテゴリー一覧!$A$2:$B$75,2,FALSE)</f>
        <v>小学５年男子初級５級以下</v>
      </c>
      <c r="P119" s="275"/>
    </row>
    <row r="120" spans="1:16" hidden="1" x14ac:dyDescent="0.2">
      <c r="A120" s="258">
        <v>116</v>
      </c>
      <c r="B120" s="268"/>
      <c r="C120" s="74" t="s">
        <v>640</v>
      </c>
      <c r="D120" s="74" t="s">
        <v>641</v>
      </c>
      <c r="E120" s="269" t="s">
        <v>632</v>
      </c>
      <c r="F120" s="277">
        <v>7</v>
      </c>
      <c r="G120" s="75">
        <v>1</v>
      </c>
      <c r="H120" s="75">
        <v>4</v>
      </c>
      <c r="I120" s="254">
        <v>144</v>
      </c>
      <c r="J120" s="255">
        <v>47</v>
      </c>
      <c r="K120" s="257">
        <v>10</v>
      </c>
      <c r="L120" s="276">
        <v>5</v>
      </c>
      <c r="M120" s="71" t="s">
        <v>569</v>
      </c>
      <c r="N120" s="71">
        <v>47</v>
      </c>
      <c r="O120" s="71" t="str">
        <f>VLOOKUP(テーブル3[[#This Row],[カテゴリー
No.]],カテゴリー一覧!$A$2:$B$75,2,FALSE)</f>
        <v>小学５年男子初級５級以下</v>
      </c>
      <c r="P120" s="275"/>
    </row>
    <row r="121" spans="1:16" hidden="1" x14ac:dyDescent="0.2">
      <c r="A121" s="258">
        <v>117</v>
      </c>
      <c r="B121" s="268"/>
      <c r="C121" s="74" t="s">
        <v>642</v>
      </c>
      <c r="D121" s="74" t="s">
        <v>643</v>
      </c>
      <c r="E121" s="269" t="s">
        <v>632</v>
      </c>
      <c r="F121" s="277">
        <v>6</v>
      </c>
      <c r="G121" s="75">
        <v>2</v>
      </c>
      <c r="H121" s="75">
        <v>3</v>
      </c>
      <c r="I121" s="254">
        <v>142</v>
      </c>
      <c r="J121" s="255">
        <v>48</v>
      </c>
      <c r="K121" s="257">
        <v>12</v>
      </c>
      <c r="L121" s="276" t="s">
        <v>644</v>
      </c>
      <c r="M121" s="71" t="s">
        <v>569</v>
      </c>
      <c r="N121" s="71">
        <v>51</v>
      </c>
      <c r="O121" s="71" t="str">
        <f>VLOOKUP(テーブル3[[#This Row],[カテゴリー
No.]],カテゴリー一覧!$A$2:$B$75,2,FALSE)</f>
        <v>中学男子初級５級以下軽量-50kg</v>
      </c>
      <c r="P121" s="275"/>
    </row>
    <row r="122" spans="1:16" hidden="1" x14ac:dyDescent="0.2">
      <c r="A122" s="258">
        <v>118</v>
      </c>
      <c r="B122" s="268"/>
      <c r="C122" s="74" t="s">
        <v>645</v>
      </c>
      <c r="D122" s="74" t="str">
        <f t="shared" si="12"/>
        <v>やまうち　れいや</v>
      </c>
      <c r="E122" s="269" t="s">
        <v>632</v>
      </c>
      <c r="F122" s="277">
        <v>5</v>
      </c>
      <c r="G122" s="75">
        <v>2</v>
      </c>
      <c r="H122" s="75">
        <v>8</v>
      </c>
      <c r="I122" s="254">
        <v>156</v>
      </c>
      <c r="J122" s="255">
        <v>63</v>
      </c>
      <c r="K122" s="257">
        <v>12</v>
      </c>
      <c r="L122" s="276" t="s">
        <v>644</v>
      </c>
      <c r="M122" s="71" t="s">
        <v>569</v>
      </c>
      <c r="N122" s="71">
        <v>52</v>
      </c>
      <c r="O122" s="71" t="str">
        <f>VLOOKUP(テーブル3[[#This Row],[カテゴリー
No.]],カテゴリー一覧!$A$2:$B$75,2,FALSE)</f>
        <v>中学男子初級５級以下重量+50kg</v>
      </c>
      <c r="P122" s="275"/>
    </row>
    <row r="123" spans="1:16" hidden="1" x14ac:dyDescent="0.2">
      <c r="A123" s="258">
        <v>119</v>
      </c>
      <c r="B123" s="268"/>
      <c r="C123" s="74" t="s">
        <v>646</v>
      </c>
      <c r="D123" s="74" t="s">
        <v>647</v>
      </c>
      <c r="E123" s="269" t="s">
        <v>632</v>
      </c>
      <c r="F123" s="277">
        <v>5</v>
      </c>
      <c r="G123" s="75">
        <v>3</v>
      </c>
      <c r="H123" s="75">
        <v>2</v>
      </c>
      <c r="I123" s="254">
        <v>125</v>
      </c>
      <c r="J123" s="255">
        <v>24</v>
      </c>
      <c r="K123" s="257">
        <v>9</v>
      </c>
      <c r="L123" s="276">
        <v>3</v>
      </c>
      <c r="M123" s="71" t="s">
        <v>569</v>
      </c>
      <c r="N123" s="71">
        <v>6</v>
      </c>
      <c r="O123" s="71" t="str">
        <f>VLOOKUP(テーブル3[[#This Row],[カテゴリー
No.]],カテゴリー一覧!$A$2:$B$75,2,FALSE)</f>
        <v>小学３年男子上級軽量-30㎏</v>
      </c>
      <c r="P123" s="275"/>
    </row>
    <row r="124" spans="1:16" hidden="1" x14ac:dyDescent="0.2">
      <c r="A124" s="258">
        <v>120</v>
      </c>
      <c r="B124" s="268"/>
      <c r="C124" s="74" t="s">
        <v>648</v>
      </c>
      <c r="D124" s="74" t="s">
        <v>649</v>
      </c>
      <c r="E124" s="269" t="s">
        <v>632</v>
      </c>
      <c r="F124" s="277">
        <v>6</v>
      </c>
      <c r="G124" s="75">
        <v>3</v>
      </c>
      <c r="H124" s="75">
        <v>10</v>
      </c>
      <c r="I124" s="254">
        <v>130</v>
      </c>
      <c r="J124" s="255">
        <v>30</v>
      </c>
      <c r="K124" s="257">
        <v>9</v>
      </c>
      <c r="L124" s="276">
        <v>4</v>
      </c>
      <c r="M124" s="71" t="s">
        <v>569</v>
      </c>
      <c r="N124" s="71">
        <v>9</v>
      </c>
      <c r="O124" s="71" t="str">
        <f>VLOOKUP(テーブル3[[#This Row],[カテゴリー
No.]],カテゴリー一覧!$A$2:$B$75,2,FALSE)</f>
        <v>小学４年男子上級軽量-32㎏</v>
      </c>
      <c r="P124" s="275"/>
    </row>
    <row r="125" spans="1:16" hidden="1" x14ac:dyDescent="0.2">
      <c r="A125" s="258">
        <v>121</v>
      </c>
      <c r="B125" s="268"/>
      <c r="C125" s="74" t="s">
        <v>650</v>
      </c>
      <c r="D125" s="74" t="s">
        <v>651</v>
      </c>
      <c r="E125" s="269" t="s">
        <v>632</v>
      </c>
      <c r="F125" s="277">
        <v>5</v>
      </c>
      <c r="G125" s="75">
        <v>3</v>
      </c>
      <c r="H125" s="75">
        <v>1</v>
      </c>
      <c r="I125" s="254">
        <v>133</v>
      </c>
      <c r="J125" s="255">
        <v>30</v>
      </c>
      <c r="K125" s="257">
        <v>9</v>
      </c>
      <c r="L125" s="276">
        <v>4</v>
      </c>
      <c r="M125" s="71" t="s">
        <v>569</v>
      </c>
      <c r="N125" s="71">
        <v>9</v>
      </c>
      <c r="O125" s="71" t="str">
        <f>VLOOKUP(テーブル3[[#This Row],[カテゴリー
No.]],カテゴリー一覧!$A$2:$B$75,2,FALSE)</f>
        <v>小学４年男子上級軽量-32㎏</v>
      </c>
      <c r="P125" s="275" t="s">
        <v>652</v>
      </c>
    </row>
    <row r="126" spans="1:16" hidden="1" x14ac:dyDescent="0.2">
      <c r="A126" s="258">
        <v>122</v>
      </c>
      <c r="B126" s="268"/>
      <c r="C126" s="74" t="s">
        <v>653</v>
      </c>
      <c r="D126" s="74" t="str">
        <f t="shared" si="12"/>
        <v>なか　あんな</v>
      </c>
      <c r="E126" s="269" t="s">
        <v>632</v>
      </c>
      <c r="F126" s="277">
        <v>5</v>
      </c>
      <c r="G126" s="75">
        <v>3</v>
      </c>
      <c r="H126" s="75">
        <v>0</v>
      </c>
      <c r="I126" s="254">
        <v>136</v>
      </c>
      <c r="J126" s="255">
        <v>39.5</v>
      </c>
      <c r="K126" s="257">
        <v>9</v>
      </c>
      <c r="L126" s="276">
        <v>4</v>
      </c>
      <c r="M126" s="71" t="s">
        <v>577</v>
      </c>
      <c r="N126" s="71">
        <v>12</v>
      </c>
      <c r="O126" s="71" t="str">
        <f>VLOOKUP(テーブル3[[#This Row],[カテゴリー
No.]],カテゴリー一覧!$A$2:$B$75,2,FALSE)</f>
        <v>小学４年女子上級重量+32㎏</v>
      </c>
      <c r="P126" s="71"/>
    </row>
    <row r="127" spans="1:16" hidden="1" x14ac:dyDescent="0.2">
      <c r="A127" s="258">
        <v>123</v>
      </c>
      <c r="B127" s="268"/>
      <c r="C127" s="74" t="s">
        <v>654</v>
      </c>
      <c r="D127" s="74" t="str">
        <f t="shared" si="12"/>
        <v>なりた　はおり</v>
      </c>
      <c r="E127" s="269" t="s">
        <v>632</v>
      </c>
      <c r="F127" s="277" t="s">
        <v>655</v>
      </c>
      <c r="G127" s="75">
        <v>13</v>
      </c>
      <c r="H127" s="75">
        <v>5</v>
      </c>
      <c r="I127" s="254">
        <v>160</v>
      </c>
      <c r="J127" s="255">
        <v>52</v>
      </c>
      <c r="K127" s="257">
        <v>19</v>
      </c>
      <c r="L127" s="276" t="s">
        <v>631</v>
      </c>
      <c r="M127" s="71" t="s">
        <v>577</v>
      </c>
      <c r="N127" s="71">
        <v>32</v>
      </c>
      <c r="O127" s="71" t="str">
        <f>VLOOKUP(テーブル3[[#This Row],[カテゴリー
No.]],カテゴリー一覧!$A$2:$B$75,2,FALSE)</f>
        <v>一般女子上級(高校以上)軽量-55kg</v>
      </c>
      <c r="P127" s="275" t="s">
        <v>656</v>
      </c>
    </row>
    <row r="128" spans="1:16" hidden="1" x14ac:dyDescent="0.2">
      <c r="A128" s="258">
        <v>124</v>
      </c>
      <c r="B128" s="268"/>
      <c r="C128" s="74" t="s">
        <v>657</v>
      </c>
      <c r="D128" s="74" t="str">
        <f t="shared" si="12"/>
        <v>まの　ことは</v>
      </c>
      <c r="E128" s="269" t="s">
        <v>658</v>
      </c>
      <c r="F128" s="277">
        <v>10</v>
      </c>
      <c r="G128" s="75">
        <v>0</v>
      </c>
      <c r="H128" s="75">
        <v>3</v>
      </c>
      <c r="I128" s="254">
        <v>119</v>
      </c>
      <c r="J128" s="255">
        <v>23</v>
      </c>
      <c r="K128" s="257">
        <v>7</v>
      </c>
      <c r="L128" s="276">
        <v>2</v>
      </c>
      <c r="M128" s="71" t="s">
        <v>577</v>
      </c>
      <c r="N128" s="71">
        <v>66</v>
      </c>
      <c r="O128" s="71" t="str">
        <f>VLOOKUP(テーブル3[[#This Row],[カテゴリー
No.]],カテゴリー一覧!$A$2:$B$75,2,FALSE)</f>
        <v>小学２年生男女混合新人戦</v>
      </c>
      <c r="P128" s="275" t="s">
        <v>616</v>
      </c>
    </row>
    <row r="129" spans="1:16" hidden="1" x14ac:dyDescent="0.2">
      <c r="A129" s="258">
        <v>125</v>
      </c>
      <c r="B129" s="268"/>
      <c r="C129" s="74" t="s">
        <v>659</v>
      </c>
      <c r="D129" s="74" t="s">
        <v>660</v>
      </c>
      <c r="E129" s="269" t="s">
        <v>658</v>
      </c>
      <c r="F129" s="277">
        <v>10</v>
      </c>
      <c r="G129" s="75">
        <v>0</v>
      </c>
      <c r="H129" s="75">
        <v>3</v>
      </c>
      <c r="I129" s="254">
        <v>135</v>
      </c>
      <c r="J129" s="255">
        <v>34</v>
      </c>
      <c r="K129" s="257">
        <v>9</v>
      </c>
      <c r="L129" s="276">
        <v>4</v>
      </c>
      <c r="M129" s="71" t="s">
        <v>577</v>
      </c>
      <c r="N129" s="71">
        <v>70</v>
      </c>
      <c r="O129" s="71" t="str">
        <f>VLOOKUP(テーブル3[[#This Row],[カテゴリー
No.]],カテゴリー一覧!$A$2:$B$75,2,FALSE)</f>
        <v>小学４年生女子新人戦</v>
      </c>
      <c r="P129" s="275" t="s">
        <v>661</v>
      </c>
    </row>
    <row r="130" spans="1:16" hidden="1" x14ac:dyDescent="0.2">
      <c r="A130" s="258">
        <v>126</v>
      </c>
      <c r="B130" s="268"/>
      <c r="C130" s="74" t="s">
        <v>662</v>
      </c>
      <c r="D130" s="74" t="s">
        <v>663</v>
      </c>
      <c r="E130" s="269" t="s">
        <v>658</v>
      </c>
      <c r="F130" s="277">
        <v>4</v>
      </c>
      <c r="G130" s="75">
        <v>5</v>
      </c>
      <c r="H130" s="75">
        <v>0</v>
      </c>
      <c r="I130" s="254">
        <v>144</v>
      </c>
      <c r="J130" s="255">
        <v>46</v>
      </c>
      <c r="K130" s="257">
        <v>11</v>
      </c>
      <c r="L130" s="276">
        <v>6</v>
      </c>
      <c r="M130" s="71" t="s">
        <v>569</v>
      </c>
      <c r="N130" s="71">
        <v>18</v>
      </c>
      <c r="O130" s="71" t="str">
        <f>VLOOKUP(テーブル3[[#This Row],[カテゴリー
No.]],カテゴリー一覧!$A$2:$B$75,2,FALSE)</f>
        <v>小学６年男子上級重量+42㎏</v>
      </c>
      <c r="P130" s="275" t="s">
        <v>664</v>
      </c>
    </row>
    <row r="131" spans="1:16" hidden="1" x14ac:dyDescent="0.2">
      <c r="A131" s="258">
        <v>127</v>
      </c>
      <c r="B131" s="268"/>
      <c r="C131" s="74" t="s">
        <v>665</v>
      </c>
      <c r="D131" s="74" t="s">
        <v>666</v>
      </c>
      <c r="E131" s="269" t="s">
        <v>658</v>
      </c>
      <c r="F131" s="277">
        <v>6</v>
      </c>
      <c r="G131" s="75">
        <v>3</v>
      </c>
      <c r="H131" s="75">
        <v>10</v>
      </c>
      <c r="I131" s="254">
        <v>134</v>
      </c>
      <c r="J131" s="255">
        <v>29</v>
      </c>
      <c r="K131" s="257">
        <v>9</v>
      </c>
      <c r="L131" s="276">
        <v>4</v>
      </c>
      <c r="M131" s="71" t="s">
        <v>569</v>
      </c>
      <c r="N131" s="71">
        <v>9</v>
      </c>
      <c r="O131" s="71" t="str">
        <f>VLOOKUP(テーブル3[[#This Row],[カテゴリー
No.]],カテゴリー一覧!$A$2:$B$75,2,FALSE)</f>
        <v>小学４年男子上級軽量-32㎏</v>
      </c>
      <c r="P131" s="275" t="s">
        <v>667</v>
      </c>
    </row>
    <row r="132" spans="1:16" hidden="1" x14ac:dyDescent="0.2">
      <c r="A132" s="258">
        <v>128</v>
      </c>
      <c r="B132" s="268"/>
      <c r="C132" s="74" t="s">
        <v>668</v>
      </c>
      <c r="D132" s="74" t="s">
        <v>669</v>
      </c>
      <c r="E132" s="269" t="s">
        <v>658</v>
      </c>
      <c r="F132" s="277">
        <v>8</v>
      </c>
      <c r="G132" s="75">
        <v>2</v>
      </c>
      <c r="H132" s="75">
        <v>2</v>
      </c>
      <c r="I132" s="254">
        <v>131</v>
      </c>
      <c r="J132" s="255">
        <v>27</v>
      </c>
      <c r="K132" s="257">
        <v>9</v>
      </c>
      <c r="L132" s="276">
        <v>4</v>
      </c>
      <c r="M132" s="71" t="s">
        <v>569</v>
      </c>
      <c r="N132" s="71">
        <v>9</v>
      </c>
      <c r="O132" s="71" t="str">
        <f>VLOOKUP(テーブル3[[#This Row],[カテゴリー
No.]],カテゴリー一覧!$A$2:$B$75,2,FALSE)</f>
        <v>小学４年男子上級軽量-32㎏</v>
      </c>
      <c r="P132" s="275"/>
    </row>
    <row r="133" spans="1:16" hidden="1" x14ac:dyDescent="0.2">
      <c r="A133" s="258">
        <v>129</v>
      </c>
      <c r="B133" s="268"/>
      <c r="C133" s="74" t="s">
        <v>670</v>
      </c>
      <c r="D133" s="74" t="str">
        <f t="shared" si="12"/>
        <v>やまもと　こうだい</v>
      </c>
      <c r="E133" s="269" t="s">
        <v>658</v>
      </c>
      <c r="F133" s="277">
        <v>9</v>
      </c>
      <c r="G133" s="75">
        <v>2</v>
      </c>
      <c r="H133" s="75">
        <v>2</v>
      </c>
      <c r="I133" s="254">
        <v>121</v>
      </c>
      <c r="J133" s="255">
        <v>21</v>
      </c>
      <c r="K133" s="257">
        <v>7</v>
      </c>
      <c r="L133" s="276">
        <v>2</v>
      </c>
      <c r="M133" s="71" t="s">
        <v>569</v>
      </c>
      <c r="N133" s="71">
        <v>4</v>
      </c>
      <c r="O133" s="71" t="str">
        <f>VLOOKUP(テーブル3[[#This Row],[カテゴリー
No.]],カテゴリー一覧!$A$2:$B$75,2,FALSE)</f>
        <v>小学２年男子上級</v>
      </c>
      <c r="P133" s="275"/>
    </row>
    <row r="134" spans="1:16" hidden="1" x14ac:dyDescent="0.2">
      <c r="A134" s="258">
        <v>130</v>
      </c>
      <c r="B134" s="268"/>
      <c r="C134" s="74" t="s">
        <v>671</v>
      </c>
      <c r="D134" s="74" t="s">
        <v>672</v>
      </c>
      <c r="E134" s="269" t="s">
        <v>658</v>
      </c>
      <c r="F134" s="277">
        <v>7</v>
      </c>
      <c r="G134" s="75">
        <v>2</v>
      </c>
      <c r="H134" s="75">
        <v>11</v>
      </c>
      <c r="I134" s="254">
        <v>131</v>
      </c>
      <c r="J134" s="255">
        <v>30</v>
      </c>
      <c r="K134" s="257">
        <v>8</v>
      </c>
      <c r="L134" s="276">
        <v>3</v>
      </c>
      <c r="M134" s="71" t="s">
        <v>569</v>
      </c>
      <c r="N134" s="71">
        <v>7</v>
      </c>
      <c r="O134" s="71" t="str">
        <f>VLOOKUP(テーブル3[[#This Row],[カテゴリー
No.]],カテゴリー一覧!$A$2:$B$75,2,FALSE)</f>
        <v>小学３年男子上級重量+30㎏</v>
      </c>
      <c r="P134" s="275" t="s">
        <v>673</v>
      </c>
    </row>
    <row r="135" spans="1:16" hidden="1" x14ac:dyDescent="0.2">
      <c r="A135" s="258">
        <v>131</v>
      </c>
      <c r="B135" s="268"/>
      <c r="C135" s="74" t="s">
        <v>674</v>
      </c>
      <c r="D135" s="74" t="str">
        <f t="shared" ref="D135:D190" si="13">PHONETIC(C135)</f>
        <v>えんどう　あすな</v>
      </c>
      <c r="E135" s="269" t="s">
        <v>658</v>
      </c>
      <c r="F135" s="277" t="s">
        <v>655</v>
      </c>
      <c r="G135" s="75">
        <v>10</v>
      </c>
      <c r="H135" s="75">
        <v>6</v>
      </c>
      <c r="I135" s="254">
        <v>159</v>
      </c>
      <c r="J135" s="255">
        <v>52</v>
      </c>
      <c r="K135" s="257">
        <v>14</v>
      </c>
      <c r="L135" s="276" t="s">
        <v>675</v>
      </c>
      <c r="M135" s="71" t="s">
        <v>577</v>
      </c>
      <c r="N135" s="71">
        <v>27</v>
      </c>
      <c r="O135" s="71" t="str">
        <f>VLOOKUP(テーブル3[[#This Row],[カテゴリー
No.]],カテゴリー一覧!$A$2:$B$75,2,FALSE)</f>
        <v>中学生女子上級重量+52kg</v>
      </c>
      <c r="P135" s="275" t="s">
        <v>676</v>
      </c>
    </row>
    <row r="136" spans="1:16" hidden="1" x14ac:dyDescent="0.2">
      <c r="A136" s="258">
        <v>132</v>
      </c>
      <c r="B136" s="268"/>
      <c r="C136" s="74" t="s">
        <v>677</v>
      </c>
      <c r="D136" s="74" t="s">
        <v>678</v>
      </c>
      <c r="E136" s="269" t="s">
        <v>658</v>
      </c>
      <c r="F136" s="277">
        <v>7</v>
      </c>
      <c r="G136" s="75">
        <v>6</v>
      </c>
      <c r="H136" s="75">
        <v>3</v>
      </c>
      <c r="I136" s="254">
        <v>133</v>
      </c>
      <c r="J136" s="255">
        <v>25</v>
      </c>
      <c r="K136" s="257">
        <v>10</v>
      </c>
      <c r="L136" s="276">
        <v>4</v>
      </c>
      <c r="M136" s="71" t="s">
        <v>569</v>
      </c>
      <c r="N136" s="71">
        <v>45</v>
      </c>
      <c r="O136" s="71" t="str">
        <f>VLOOKUP(テーブル3[[#This Row],[カテゴリー
No.]],カテゴリー一覧!$A$2:$B$75,2,FALSE)</f>
        <v>小学４年男子初級5級以下</v>
      </c>
      <c r="P136" s="275"/>
    </row>
    <row r="137" spans="1:16" hidden="1" x14ac:dyDescent="0.2">
      <c r="A137" s="258">
        <v>133</v>
      </c>
      <c r="B137" s="268"/>
      <c r="C137" s="74" t="s">
        <v>679</v>
      </c>
      <c r="D137" s="74" t="str">
        <f t="shared" si="13"/>
        <v>しょうだ　さくたろう</v>
      </c>
      <c r="E137" s="269" t="s">
        <v>680</v>
      </c>
      <c r="F137" s="277">
        <v>7</v>
      </c>
      <c r="G137" s="75">
        <v>3</v>
      </c>
      <c r="H137" s="75">
        <v>8</v>
      </c>
      <c r="I137" s="254">
        <v>135</v>
      </c>
      <c r="J137" s="255">
        <v>30</v>
      </c>
      <c r="K137" s="257">
        <v>9</v>
      </c>
      <c r="L137" s="276">
        <v>4</v>
      </c>
      <c r="M137" s="71" t="s">
        <v>569</v>
      </c>
      <c r="N137" s="71">
        <v>9</v>
      </c>
      <c r="O137" s="71" t="str">
        <f>VLOOKUP(テーブル3[[#This Row],[カテゴリー
No.]],カテゴリー一覧!$A$2:$B$75,2,FALSE)</f>
        <v>小学４年男子上級軽量-32㎏</v>
      </c>
      <c r="P137" s="275" t="s">
        <v>681</v>
      </c>
    </row>
    <row r="138" spans="1:16" hidden="1" x14ac:dyDescent="0.2">
      <c r="A138" s="258">
        <v>134</v>
      </c>
      <c r="B138" s="268"/>
      <c r="C138" s="74" t="s">
        <v>682</v>
      </c>
      <c r="D138" s="74" t="s">
        <v>683</v>
      </c>
      <c r="E138" s="269" t="s">
        <v>680</v>
      </c>
      <c r="F138" s="277" t="s">
        <v>574</v>
      </c>
      <c r="G138" s="75">
        <v>0</v>
      </c>
      <c r="H138" s="75">
        <v>11</v>
      </c>
      <c r="I138" s="254">
        <v>132</v>
      </c>
      <c r="J138" s="255">
        <v>27</v>
      </c>
      <c r="K138" s="257">
        <v>9</v>
      </c>
      <c r="L138" s="276">
        <v>4</v>
      </c>
      <c r="M138" s="71" t="s">
        <v>569</v>
      </c>
      <c r="N138" s="71">
        <v>69</v>
      </c>
      <c r="O138" s="71" t="str">
        <f>VLOOKUP(テーブル3[[#This Row],[カテゴリー
No.]],カテゴリー一覧!$A$2:$B$75,2,FALSE)</f>
        <v>小学４年生男子新人戦</v>
      </c>
      <c r="P138" s="275" t="s">
        <v>661</v>
      </c>
    </row>
    <row r="139" spans="1:16" hidden="1" x14ac:dyDescent="0.2">
      <c r="A139" s="258">
        <v>135</v>
      </c>
      <c r="B139" s="268"/>
      <c r="C139" s="74" t="s">
        <v>684</v>
      </c>
      <c r="D139" s="74" t="s">
        <v>685</v>
      </c>
      <c r="E139" s="269" t="s">
        <v>680</v>
      </c>
      <c r="F139" s="277">
        <v>1</v>
      </c>
      <c r="G139" s="75">
        <v>6</v>
      </c>
      <c r="H139" s="75">
        <v>10</v>
      </c>
      <c r="I139" s="254">
        <v>154</v>
      </c>
      <c r="J139" s="255">
        <v>54</v>
      </c>
      <c r="K139" s="257">
        <v>14</v>
      </c>
      <c r="L139" s="276" t="s">
        <v>675</v>
      </c>
      <c r="M139" s="71" t="s">
        <v>569</v>
      </c>
      <c r="N139" s="71">
        <v>23</v>
      </c>
      <c r="O139" s="71" t="str">
        <f>VLOOKUP(テーブル3[[#This Row],[カテゴリー
No.]],カテゴリー一覧!$A$2:$B$75,2,FALSE)</f>
        <v>中学２・３年男子上級軽量-55㎏</v>
      </c>
      <c r="P139" s="275" t="s">
        <v>686</v>
      </c>
    </row>
    <row r="140" spans="1:16" hidden="1" x14ac:dyDescent="0.2">
      <c r="A140" s="258">
        <v>136</v>
      </c>
      <c r="B140" s="268"/>
      <c r="C140" s="74" t="s">
        <v>687</v>
      </c>
      <c r="D140" s="74" t="s">
        <v>688</v>
      </c>
      <c r="E140" s="269" t="s">
        <v>680</v>
      </c>
      <c r="F140" s="277" t="s">
        <v>574</v>
      </c>
      <c r="G140" s="75">
        <v>0</v>
      </c>
      <c r="H140" s="75">
        <v>10</v>
      </c>
      <c r="I140" s="254">
        <v>130</v>
      </c>
      <c r="J140" s="255">
        <v>33</v>
      </c>
      <c r="K140" s="257">
        <v>9</v>
      </c>
      <c r="L140" s="276">
        <v>4</v>
      </c>
      <c r="M140" s="71" t="s">
        <v>569</v>
      </c>
      <c r="N140" s="71">
        <v>69</v>
      </c>
      <c r="O140" s="71" t="str">
        <f>VLOOKUP(テーブル3[[#This Row],[カテゴリー
No.]],カテゴリー一覧!$A$2:$B$75,2,FALSE)</f>
        <v>小学４年生男子新人戦</v>
      </c>
      <c r="P140" s="275" t="s">
        <v>689</v>
      </c>
    </row>
    <row r="141" spans="1:16" hidden="1" x14ac:dyDescent="0.2">
      <c r="A141" s="258">
        <v>137</v>
      </c>
      <c r="B141" s="268"/>
      <c r="C141" s="74" t="s">
        <v>690</v>
      </c>
      <c r="D141" s="74" t="s">
        <v>691</v>
      </c>
      <c r="E141" s="269" t="s">
        <v>680</v>
      </c>
      <c r="F141" s="277">
        <v>8</v>
      </c>
      <c r="G141" s="75">
        <v>4</v>
      </c>
      <c r="H141" s="75">
        <v>2</v>
      </c>
      <c r="I141" s="254">
        <v>166</v>
      </c>
      <c r="J141" s="255">
        <v>62</v>
      </c>
      <c r="K141" s="257">
        <v>13</v>
      </c>
      <c r="L141" s="276" t="s">
        <v>629</v>
      </c>
      <c r="M141" s="71" t="s">
        <v>569</v>
      </c>
      <c r="N141" s="71">
        <v>52</v>
      </c>
      <c r="O141" s="71" t="str">
        <f>VLOOKUP(テーブル3[[#This Row],[カテゴリー
No.]],カテゴリー一覧!$A$2:$B$75,2,FALSE)</f>
        <v>中学男子初級５級以下重量+50kg</v>
      </c>
      <c r="P141" s="275"/>
    </row>
    <row r="142" spans="1:16" hidden="1" x14ac:dyDescent="0.2">
      <c r="A142" s="258">
        <v>138</v>
      </c>
      <c r="B142" s="268"/>
      <c r="C142" s="74" t="s">
        <v>693</v>
      </c>
      <c r="D142" s="74" t="s">
        <v>694</v>
      </c>
      <c r="E142" s="269" t="s">
        <v>692</v>
      </c>
      <c r="F142" s="277">
        <v>2</v>
      </c>
      <c r="G142" s="75">
        <v>8</v>
      </c>
      <c r="H142" s="75">
        <v>6</v>
      </c>
      <c r="I142" s="254">
        <v>150</v>
      </c>
      <c r="J142" s="255">
        <v>41</v>
      </c>
      <c r="K142" s="257">
        <v>13</v>
      </c>
      <c r="L142" s="276" t="s">
        <v>629</v>
      </c>
      <c r="M142" s="71" t="s">
        <v>569</v>
      </c>
      <c r="N142" s="71">
        <v>23</v>
      </c>
      <c r="O142" s="71" t="str">
        <f>VLOOKUP(テーブル3[[#This Row],[カテゴリー
No.]],カテゴリー一覧!$A$2:$B$75,2,FALSE)</f>
        <v>中学２・３年男子上級軽量-55㎏</v>
      </c>
      <c r="P142" s="275" t="s">
        <v>695</v>
      </c>
    </row>
    <row r="143" spans="1:16" hidden="1" x14ac:dyDescent="0.2">
      <c r="A143" s="258">
        <v>139</v>
      </c>
      <c r="B143" s="268"/>
      <c r="C143" s="74" t="s">
        <v>696</v>
      </c>
      <c r="D143" s="74" t="s">
        <v>697</v>
      </c>
      <c r="E143" s="269" t="s">
        <v>692</v>
      </c>
      <c r="F143" s="277">
        <v>6</v>
      </c>
      <c r="G143" s="75">
        <v>2</v>
      </c>
      <c r="H143" s="75">
        <v>6</v>
      </c>
      <c r="I143" s="254">
        <v>139</v>
      </c>
      <c r="J143" s="255">
        <v>29</v>
      </c>
      <c r="K143" s="257">
        <v>10</v>
      </c>
      <c r="L143" s="276">
        <v>5</v>
      </c>
      <c r="M143" s="71" t="s">
        <v>577</v>
      </c>
      <c r="N143" s="71">
        <v>15</v>
      </c>
      <c r="O143" s="71" t="str">
        <f>VLOOKUP(テーブル3[[#This Row],[カテゴリー
No.]],カテゴリー一覧!$A$2:$B$75,2,FALSE)</f>
        <v>小学５年女子上級軽量-36㎏</v>
      </c>
      <c r="P143" s="275" t="s">
        <v>698</v>
      </c>
    </row>
    <row r="144" spans="1:16" hidden="1" x14ac:dyDescent="0.2">
      <c r="A144" s="258">
        <v>140</v>
      </c>
      <c r="B144" s="268"/>
      <c r="C144" s="74" t="s">
        <v>699</v>
      </c>
      <c r="D144" s="74" t="s">
        <v>700</v>
      </c>
      <c r="E144" s="269" t="s">
        <v>692</v>
      </c>
      <c r="F144" s="277" t="s">
        <v>574</v>
      </c>
      <c r="G144" s="75">
        <v>0</v>
      </c>
      <c r="H144" s="75">
        <v>6</v>
      </c>
      <c r="I144" s="254">
        <v>113</v>
      </c>
      <c r="J144" s="255">
        <v>20</v>
      </c>
      <c r="K144" s="257">
        <v>5</v>
      </c>
      <c r="L144" s="276" t="s">
        <v>586</v>
      </c>
      <c r="M144" s="71" t="s">
        <v>569</v>
      </c>
      <c r="N144" s="71">
        <v>1</v>
      </c>
      <c r="O144" s="71" t="str">
        <f>VLOOKUP(テーブル3[[#This Row],[カテゴリー
No.]],カテゴリー一覧!$A$2:$B$75,2,FALSE)</f>
        <v>幼年男女混合上級</v>
      </c>
      <c r="P144" s="275" t="s">
        <v>701</v>
      </c>
    </row>
    <row r="145" spans="1:16" hidden="1" x14ac:dyDescent="0.2">
      <c r="A145" s="258">
        <v>141</v>
      </c>
      <c r="B145" s="268"/>
      <c r="C145" s="74" t="s">
        <v>702</v>
      </c>
      <c r="D145" s="74" t="s">
        <v>703</v>
      </c>
      <c r="E145" s="269" t="s">
        <v>692</v>
      </c>
      <c r="F145" s="277" t="s">
        <v>574</v>
      </c>
      <c r="G145" s="75">
        <v>0</v>
      </c>
      <c r="H145" s="75">
        <v>10</v>
      </c>
      <c r="I145" s="254">
        <v>128</v>
      </c>
      <c r="J145" s="255">
        <v>27</v>
      </c>
      <c r="K145" s="257">
        <v>7</v>
      </c>
      <c r="L145" s="276">
        <v>2</v>
      </c>
      <c r="M145" s="71" t="s">
        <v>569</v>
      </c>
      <c r="N145" s="71">
        <v>41</v>
      </c>
      <c r="O145" s="71" t="str">
        <f>VLOOKUP(テーブル3[[#This Row],[カテゴリー
No.]],カテゴリー一覧!$A$2:$B$75,2,FALSE)</f>
        <v>小学２年男子初級7級以下</v>
      </c>
      <c r="P145" s="275"/>
    </row>
    <row r="146" spans="1:16" hidden="1" x14ac:dyDescent="0.2">
      <c r="A146" s="258">
        <v>142</v>
      </c>
      <c r="B146" s="268"/>
      <c r="C146" s="74" t="s">
        <v>704</v>
      </c>
      <c r="D146" s="74" t="s">
        <v>705</v>
      </c>
      <c r="E146" s="269" t="s">
        <v>692</v>
      </c>
      <c r="F146" s="277">
        <v>4</v>
      </c>
      <c r="G146" s="75">
        <v>4</v>
      </c>
      <c r="H146" s="75">
        <v>10</v>
      </c>
      <c r="I146" s="254"/>
      <c r="J146" s="255">
        <v>42.5</v>
      </c>
      <c r="K146" s="257">
        <v>10</v>
      </c>
      <c r="L146" s="276">
        <v>5</v>
      </c>
      <c r="M146" s="71" t="s">
        <v>569</v>
      </c>
      <c r="N146" s="71">
        <v>14</v>
      </c>
      <c r="O146" s="71" t="str">
        <f>VLOOKUP(テーブル3[[#This Row],[カテゴリー
No.]],カテゴリー一覧!$A$2:$B$75,2,FALSE)</f>
        <v>小学５年男子上級重量+36㎏</v>
      </c>
      <c r="P146" s="275" t="s">
        <v>706</v>
      </c>
    </row>
    <row r="147" spans="1:16" hidden="1" x14ac:dyDescent="0.2">
      <c r="A147" s="258">
        <v>143</v>
      </c>
      <c r="B147" s="268"/>
      <c r="C147" s="74" t="s">
        <v>707</v>
      </c>
      <c r="D147" s="74" t="s">
        <v>708</v>
      </c>
      <c r="E147" s="269" t="s">
        <v>692</v>
      </c>
      <c r="F147" s="277" t="s">
        <v>574</v>
      </c>
      <c r="G147" s="75">
        <v>2</v>
      </c>
      <c r="H147" s="75">
        <v>11</v>
      </c>
      <c r="I147" s="254">
        <v>106</v>
      </c>
      <c r="J147" s="255">
        <v>16</v>
      </c>
      <c r="K147" s="257">
        <v>7</v>
      </c>
      <c r="L147" s="276">
        <v>2</v>
      </c>
      <c r="M147" s="71" t="s">
        <v>569</v>
      </c>
      <c r="N147" s="71">
        <v>66</v>
      </c>
      <c r="O147" s="71" t="str">
        <f>VLOOKUP(テーブル3[[#This Row],[カテゴリー
No.]],カテゴリー一覧!$A$2:$B$75,2,FALSE)</f>
        <v>小学２年生男女混合新人戦</v>
      </c>
      <c r="P147" s="275" t="s">
        <v>709</v>
      </c>
    </row>
    <row r="148" spans="1:16" hidden="1" x14ac:dyDescent="0.2">
      <c r="A148" s="258">
        <v>144</v>
      </c>
      <c r="B148" s="268"/>
      <c r="C148" s="74" t="s">
        <v>710</v>
      </c>
      <c r="D148" s="74" t="s">
        <v>711</v>
      </c>
      <c r="E148" s="269" t="s">
        <v>692</v>
      </c>
      <c r="F148" s="277">
        <v>3</v>
      </c>
      <c r="G148" s="75">
        <v>4</v>
      </c>
      <c r="H148" s="75">
        <v>9</v>
      </c>
      <c r="I148" s="254">
        <v>150</v>
      </c>
      <c r="J148" s="255">
        <v>40</v>
      </c>
      <c r="K148" s="257">
        <v>13</v>
      </c>
      <c r="L148" s="276" t="s">
        <v>629</v>
      </c>
      <c r="M148" s="71" t="s">
        <v>569</v>
      </c>
      <c r="N148" s="71">
        <v>23</v>
      </c>
      <c r="O148" s="71" t="str">
        <f>VLOOKUP(テーブル3[[#This Row],[カテゴリー
No.]],カテゴリー一覧!$A$2:$B$75,2,FALSE)</f>
        <v>中学２・３年男子上級軽量-55㎏</v>
      </c>
      <c r="P148" s="275" t="s">
        <v>712</v>
      </c>
    </row>
    <row r="149" spans="1:16" hidden="1" x14ac:dyDescent="0.2">
      <c r="A149" s="258">
        <v>145</v>
      </c>
      <c r="B149" s="268"/>
      <c r="C149" s="74" t="s">
        <v>713</v>
      </c>
      <c r="D149" s="74" t="s">
        <v>714</v>
      </c>
      <c r="E149" s="269" t="s">
        <v>692</v>
      </c>
      <c r="F149" s="277">
        <v>4</v>
      </c>
      <c r="G149" s="75">
        <v>4</v>
      </c>
      <c r="H149" s="75">
        <v>9</v>
      </c>
      <c r="I149" s="254">
        <v>128</v>
      </c>
      <c r="J149" s="255">
        <v>26</v>
      </c>
      <c r="K149" s="257">
        <v>10</v>
      </c>
      <c r="L149" s="276">
        <v>5</v>
      </c>
      <c r="M149" s="71" t="s">
        <v>569</v>
      </c>
      <c r="N149" s="71">
        <v>13</v>
      </c>
      <c r="O149" s="71" t="str">
        <f>VLOOKUP(テーブル3[[#This Row],[カテゴリー
No.]],カテゴリー一覧!$A$2:$B$75,2,FALSE)</f>
        <v>小学５年男子上級軽量-36㎏</v>
      </c>
      <c r="P149" s="275" t="s">
        <v>715</v>
      </c>
    </row>
    <row r="150" spans="1:16" hidden="1" x14ac:dyDescent="0.2">
      <c r="A150" s="258">
        <v>146</v>
      </c>
      <c r="B150" s="268"/>
      <c r="C150" s="74" t="s">
        <v>716</v>
      </c>
      <c r="D150" s="74" t="s">
        <v>717</v>
      </c>
      <c r="E150" s="269" t="s">
        <v>718</v>
      </c>
      <c r="F150" s="277">
        <v>5</v>
      </c>
      <c r="G150" s="75">
        <v>5</v>
      </c>
      <c r="H150" s="75">
        <v>4</v>
      </c>
      <c r="I150" s="254">
        <v>142</v>
      </c>
      <c r="J150" s="255">
        <v>34</v>
      </c>
      <c r="K150" s="257">
        <v>11</v>
      </c>
      <c r="L150" s="276">
        <v>6</v>
      </c>
      <c r="M150" s="71" t="s">
        <v>569</v>
      </c>
      <c r="N150" s="71">
        <v>17</v>
      </c>
      <c r="O150" s="71" t="str">
        <f>VLOOKUP(テーブル3[[#This Row],[カテゴリー
No.]],カテゴリー一覧!$A$2:$B$75,2,FALSE)</f>
        <v>小学６年男子上級軽量-42㎏</v>
      </c>
      <c r="P150" s="275" t="s">
        <v>719</v>
      </c>
    </row>
    <row r="151" spans="1:16" hidden="1" x14ac:dyDescent="0.2">
      <c r="A151" s="258">
        <v>147</v>
      </c>
      <c r="B151" s="268"/>
      <c r="C151" s="74" t="s">
        <v>720</v>
      </c>
      <c r="D151" s="74" t="s">
        <v>721</v>
      </c>
      <c r="E151" s="269" t="s">
        <v>722</v>
      </c>
      <c r="F151" s="277">
        <v>2</v>
      </c>
      <c r="G151" s="75">
        <v>7</v>
      </c>
      <c r="H151" s="75">
        <v>0</v>
      </c>
      <c r="I151" s="254">
        <v>154</v>
      </c>
      <c r="J151" s="255">
        <v>47</v>
      </c>
      <c r="K151" s="257">
        <v>12</v>
      </c>
      <c r="L151" s="276">
        <v>6</v>
      </c>
      <c r="M151" s="71" t="s">
        <v>569</v>
      </c>
      <c r="N151" s="71">
        <v>18</v>
      </c>
      <c r="O151" s="71" t="str">
        <f>VLOOKUP(テーブル3[[#This Row],[カテゴリー
No.]],カテゴリー一覧!$A$2:$B$75,2,FALSE)</f>
        <v>小学６年男子上級重量+42㎏</v>
      </c>
      <c r="P151" s="275" t="s">
        <v>723</v>
      </c>
    </row>
    <row r="152" spans="1:16" hidden="1" x14ac:dyDescent="0.2">
      <c r="A152" s="258">
        <v>148</v>
      </c>
      <c r="B152" s="268"/>
      <c r="C152" s="74" t="s">
        <v>724</v>
      </c>
      <c r="D152" s="74" t="s">
        <v>725</v>
      </c>
      <c r="E152" s="269" t="s">
        <v>722</v>
      </c>
      <c r="F152" s="277">
        <v>9</v>
      </c>
      <c r="G152" s="75">
        <v>1</v>
      </c>
      <c r="H152" s="75">
        <v>0</v>
      </c>
      <c r="I152" s="254">
        <v>117</v>
      </c>
      <c r="J152" s="255">
        <v>23</v>
      </c>
      <c r="K152" s="257">
        <v>8</v>
      </c>
      <c r="L152" s="276">
        <v>3</v>
      </c>
      <c r="M152" s="71" t="s">
        <v>569</v>
      </c>
      <c r="N152" s="71">
        <v>6</v>
      </c>
      <c r="O152" s="71" t="str">
        <f>VLOOKUP(テーブル3[[#This Row],[カテゴリー
No.]],カテゴリー一覧!$A$2:$B$75,2,FALSE)</f>
        <v>小学３年男子上級軽量-30㎏</v>
      </c>
      <c r="P152" s="275" t="s">
        <v>726</v>
      </c>
    </row>
    <row r="153" spans="1:16" hidden="1" x14ac:dyDescent="0.2">
      <c r="A153" s="258">
        <v>149</v>
      </c>
      <c r="B153" s="268"/>
      <c r="C153" s="74" t="s">
        <v>727</v>
      </c>
      <c r="D153" s="74" t="s">
        <v>728</v>
      </c>
      <c r="E153" s="269" t="s">
        <v>722</v>
      </c>
      <c r="F153" s="277">
        <v>3</v>
      </c>
      <c r="G153" s="75">
        <v>5</v>
      </c>
      <c r="H153" s="75">
        <v>1</v>
      </c>
      <c r="I153" s="254">
        <v>139</v>
      </c>
      <c r="J153" s="255">
        <v>37</v>
      </c>
      <c r="K153" s="257">
        <v>12</v>
      </c>
      <c r="L153" s="276" t="s">
        <v>644</v>
      </c>
      <c r="M153" s="71" t="s">
        <v>569</v>
      </c>
      <c r="N153" s="71">
        <v>21</v>
      </c>
      <c r="O153" s="71" t="str">
        <f>VLOOKUP(テーブル3[[#This Row],[カテゴリー
No.]],カテゴリー一覧!$A$2:$B$75,2,FALSE)</f>
        <v>中学１年男子上級軽量-50kg</v>
      </c>
      <c r="P153" s="275" t="s">
        <v>652</v>
      </c>
    </row>
    <row r="154" spans="1:16" hidden="1" x14ac:dyDescent="0.2">
      <c r="A154" s="258">
        <v>150</v>
      </c>
      <c r="B154" s="268"/>
      <c r="C154" s="74" t="s">
        <v>729</v>
      </c>
      <c r="D154" s="74" t="str">
        <f t="shared" si="13"/>
        <v>たかはし　しゅうや</v>
      </c>
      <c r="E154" s="269" t="s">
        <v>722</v>
      </c>
      <c r="F154" s="277">
        <v>2</v>
      </c>
      <c r="G154" s="75">
        <v>4</v>
      </c>
      <c r="H154" s="75">
        <v>10</v>
      </c>
      <c r="I154" s="254">
        <v>157</v>
      </c>
      <c r="J154" s="255">
        <v>48</v>
      </c>
      <c r="K154" s="257">
        <v>14</v>
      </c>
      <c r="L154" s="276" t="s">
        <v>675</v>
      </c>
      <c r="M154" s="71" t="s">
        <v>569</v>
      </c>
      <c r="N154" s="71">
        <v>23</v>
      </c>
      <c r="O154" s="71" t="str">
        <f>VLOOKUP(テーブル3[[#This Row],[カテゴリー
No.]],カテゴリー一覧!$A$2:$B$75,2,FALSE)</f>
        <v>中学２・３年男子上級軽量-55㎏</v>
      </c>
      <c r="P154" s="275"/>
    </row>
    <row r="155" spans="1:16" hidden="1" x14ac:dyDescent="0.2">
      <c r="A155" s="258">
        <v>151</v>
      </c>
      <c r="B155" s="268"/>
      <c r="C155" s="74" t="s">
        <v>730</v>
      </c>
      <c r="D155" s="74" t="str">
        <f t="shared" si="13"/>
        <v>たかはし　すみれ</v>
      </c>
      <c r="E155" s="269" t="s">
        <v>722</v>
      </c>
      <c r="F155" s="277">
        <v>5</v>
      </c>
      <c r="G155" s="75">
        <v>4</v>
      </c>
      <c r="H155" s="75">
        <v>0</v>
      </c>
      <c r="I155" s="254">
        <v>139</v>
      </c>
      <c r="J155" s="255">
        <v>35</v>
      </c>
      <c r="K155" s="257">
        <v>11</v>
      </c>
      <c r="L155" s="276">
        <v>5</v>
      </c>
      <c r="M155" s="71" t="s">
        <v>577</v>
      </c>
      <c r="N155" s="71">
        <v>16</v>
      </c>
      <c r="O155" s="71" t="str">
        <f>VLOOKUP(テーブル3[[#This Row],[カテゴリー
No.]],カテゴリー一覧!$A$2:$B$75,2,FALSE)</f>
        <v>小学５年女子上級重量+36㎏</v>
      </c>
      <c r="P155" s="275" t="s">
        <v>731</v>
      </c>
    </row>
    <row r="156" spans="1:16" hidden="1" x14ac:dyDescent="0.2">
      <c r="A156" s="258">
        <v>152</v>
      </c>
      <c r="B156" s="268"/>
      <c r="C156" s="74" t="s">
        <v>732</v>
      </c>
      <c r="D156" s="74" t="str">
        <f>PHONETIC(C156)</f>
        <v>いしかわ　けんじ</v>
      </c>
      <c r="E156" s="269" t="s">
        <v>733</v>
      </c>
      <c r="F156" s="277">
        <v>8</v>
      </c>
      <c r="G156" s="75">
        <v>4</v>
      </c>
      <c r="H156" s="75">
        <v>1</v>
      </c>
      <c r="I156" s="254">
        <v>129</v>
      </c>
      <c r="J156" s="255">
        <v>29</v>
      </c>
      <c r="K156" s="257">
        <v>8</v>
      </c>
      <c r="L156" s="276">
        <v>2</v>
      </c>
      <c r="M156" s="71" t="s">
        <v>734</v>
      </c>
      <c r="N156" s="71">
        <v>4</v>
      </c>
      <c r="O156" s="71" t="str">
        <f>VLOOKUP(テーブル3[[#This Row],[カテゴリー
No.]],カテゴリー一覧!$A$2:$B$75,2,FALSE)</f>
        <v>小学２年男子上級</v>
      </c>
      <c r="P156" s="275"/>
    </row>
    <row r="157" spans="1:16" hidden="1" x14ac:dyDescent="0.2">
      <c r="A157" s="258">
        <v>153</v>
      </c>
      <c r="B157" s="268"/>
      <c r="C157" s="74" t="s">
        <v>735</v>
      </c>
      <c r="D157" s="74" t="str">
        <f t="shared" si="13"/>
        <v>かじわら　かずき</v>
      </c>
      <c r="E157" s="269" t="s">
        <v>733</v>
      </c>
      <c r="F157" s="277">
        <v>8</v>
      </c>
      <c r="G157" s="75">
        <v>5</v>
      </c>
      <c r="H157" s="75">
        <v>10</v>
      </c>
      <c r="I157" s="254">
        <v>137</v>
      </c>
      <c r="J157" s="255">
        <v>28</v>
      </c>
      <c r="K157" s="257">
        <v>10</v>
      </c>
      <c r="L157" s="276">
        <v>4</v>
      </c>
      <c r="M157" s="71" t="s">
        <v>734</v>
      </c>
      <c r="N157" s="71">
        <v>9</v>
      </c>
      <c r="O157" s="71" t="str">
        <f>VLOOKUP(テーブル3[[#This Row],[カテゴリー
No.]],カテゴリー一覧!$A$2:$B$75,2,FALSE)</f>
        <v>小学４年男子上級軽量-32㎏</v>
      </c>
      <c r="P157" s="275" t="s">
        <v>736</v>
      </c>
    </row>
    <row r="158" spans="1:16" hidden="1" x14ac:dyDescent="0.2">
      <c r="A158" s="258">
        <v>154</v>
      </c>
      <c r="B158" s="268"/>
      <c r="C158" s="74" t="s">
        <v>737</v>
      </c>
      <c r="D158" s="74" t="s">
        <v>738</v>
      </c>
      <c r="E158" s="269" t="s">
        <v>733</v>
      </c>
      <c r="F158" s="277">
        <v>8</v>
      </c>
      <c r="G158" s="75">
        <v>2</v>
      </c>
      <c r="H158" s="75">
        <v>0</v>
      </c>
      <c r="I158" s="254">
        <v>131.5</v>
      </c>
      <c r="J158" s="255">
        <v>26.6</v>
      </c>
      <c r="K158" s="257">
        <v>9</v>
      </c>
      <c r="L158" s="276">
        <v>4</v>
      </c>
      <c r="M158" s="71" t="s">
        <v>734</v>
      </c>
      <c r="N158" s="71">
        <v>9</v>
      </c>
      <c r="O158" s="71" t="str">
        <f>VLOOKUP(テーブル3[[#This Row],[カテゴリー
No.]],カテゴリー一覧!$A$2:$B$75,2,FALSE)</f>
        <v>小学４年男子上級軽量-32㎏</v>
      </c>
      <c r="P158" s="275"/>
    </row>
    <row r="159" spans="1:16" hidden="1" x14ac:dyDescent="0.2">
      <c r="A159" s="258">
        <v>155</v>
      </c>
      <c r="B159" s="268"/>
      <c r="C159" s="74" t="s">
        <v>739</v>
      </c>
      <c r="D159" s="74" t="s">
        <v>740</v>
      </c>
      <c r="E159" s="269" t="s">
        <v>733</v>
      </c>
      <c r="F159" s="277">
        <v>9</v>
      </c>
      <c r="G159" s="75">
        <v>3</v>
      </c>
      <c r="H159" s="75">
        <v>0</v>
      </c>
      <c r="I159" s="254">
        <v>155.30000000000001</v>
      </c>
      <c r="J159" s="255">
        <v>46.7</v>
      </c>
      <c r="K159" s="257">
        <v>10</v>
      </c>
      <c r="L159" s="276">
        <v>5</v>
      </c>
      <c r="M159" s="71" t="s">
        <v>734</v>
      </c>
      <c r="N159" s="71">
        <v>14</v>
      </c>
      <c r="O159" s="71" t="str">
        <f>VLOOKUP(テーブル3[[#This Row],[カテゴリー
No.]],カテゴリー一覧!$A$2:$B$75,2,FALSE)</f>
        <v>小学５年男子上級重量+36㎏</v>
      </c>
      <c r="P159" s="275"/>
    </row>
    <row r="160" spans="1:16" hidden="1" x14ac:dyDescent="0.2">
      <c r="A160" s="258">
        <v>156</v>
      </c>
      <c r="B160" s="268"/>
      <c r="C160" s="74" t="s">
        <v>741</v>
      </c>
      <c r="D160" s="74" t="str">
        <f t="shared" si="13"/>
        <v>はまだ　けんすけ</v>
      </c>
      <c r="E160" s="269" t="s">
        <v>733</v>
      </c>
      <c r="F160" s="277">
        <v>4</v>
      </c>
      <c r="G160" s="75">
        <v>5</v>
      </c>
      <c r="H160" s="75">
        <v>4</v>
      </c>
      <c r="I160" s="254">
        <v>143</v>
      </c>
      <c r="J160" s="255">
        <v>37</v>
      </c>
      <c r="K160" s="257">
        <v>11</v>
      </c>
      <c r="L160" s="276">
        <v>6</v>
      </c>
      <c r="M160" s="71" t="s">
        <v>734</v>
      </c>
      <c r="N160" s="71">
        <v>17</v>
      </c>
      <c r="O160" s="71" t="str">
        <f>VLOOKUP(テーブル3[[#This Row],[カテゴリー
No.]],カテゴリー一覧!$A$2:$B$75,2,FALSE)</f>
        <v>小学６年男子上級軽量-42㎏</v>
      </c>
      <c r="P160" s="275" t="s">
        <v>742</v>
      </c>
    </row>
    <row r="161" spans="1:16" hidden="1" x14ac:dyDescent="0.2">
      <c r="A161" s="258">
        <v>157</v>
      </c>
      <c r="B161" s="268"/>
      <c r="C161" s="74" t="s">
        <v>743</v>
      </c>
      <c r="D161" s="74" t="str">
        <f t="shared" si="13"/>
        <v>たちはら　こうた</v>
      </c>
      <c r="E161" s="269" t="s">
        <v>733</v>
      </c>
      <c r="F161" s="277">
        <v>4</v>
      </c>
      <c r="G161" s="75">
        <v>7</v>
      </c>
      <c r="H161" s="75">
        <v>6</v>
      </c>
      <c r="I161" s="254">
        <v>149</v>
      </c>
      <c r="J161" s="255">
        <v>50</v>
      </c>
      <c r="K161" s="257">
        <v>11</v>
      </c>
      <c r="L161" s="276">
        <v>6</v>
      </c>
      <c r="M161" s="71" t="s">
        <v>734</v>
      </c>
      <c r="N161" s="71">
        <v>18</v>
      </c>
      <c r="O161" s="71" t="str">
        <f>VLOOKUP(テーブル3[[#This Row],[カテゴリー
No.]],カテゴリー一覧!$A$2:$B$75,2,FALSE)</f>
        <v>小学６年男子上級重量+42㎏</v>
      </c>
      <c r="P161" s="275" t="s">
        <v>745</v>
      </c>
    </row>
    <row r="162" spans="1:16" hidden="1" x14ac:dyDescent="0.2">
      <c r="A162" s="258">
        <v>158</v>
      </c>
      <c r="B162" s="268"/>
      <c r="C162" s="74" t="s">
        <v>746</v>
      </c>
      <c r="D162" s="74" t="str">
        <f t="shared" si="13"/>
        <v>いしかわ　ゆい</v>
      </c>
      <c r="E162" s="269" t="s">
        <v>733</v>
      </c>
      <c r="F162" s="277">
        <v>3</v>
      </c>
      <c r="G162" s="75">
        <v>7</v>
      </c>
      <c r="H162" s="75">
        <v>9</v>
      </c>
      <c r="I162" s="254">
        <v>149</v>
      </c>
      <c r="J162" s="255">
        <v>41</v>
      </c>
      <c r="K162" s="257">
        <v>11</v>
      </c>
      <c r="L162" s="276">
        <v>6</v>
      </c>
      <c r="M162" s="71" t="s">
        <v>747</v>
      </c>
      <c r="N162" s="71">
        <v>20</v>
      </c>
      <c r="O162" s="71" t="str">
        <f>VLOOKUP(テーブル3[[#This Row],[カテゴリー
No.]],カテゴリー一覧!$A$2:$B$75,2,FALSE)</f>
        <v>小学６年女子上級重量+42㎏</v>
      </c>
      <c r="P162" s="275" t="s">
        <v>744</v>
      </c>
    </row>
    <row r="163" spans="1:16" hidden="1" x14ac:dyDescent="0.2">
      <c r="A163" s="258">
        <v>159</v>
      </c>
      <c r="B163" s="268"/>
      <c r="C163" s="74" t="s">
        <v>748</v>
      </c>
      <c r="D163" s="74" t="s">
        <v>749</v>
      </c>
      <c r="E163" s="269" t="s">
        <v>733</v>
      </c>
      <c r="F163" s="277">
        <v>9</v>
      </c>
      <c r="G163" s="75">
        <v>2</v>
      </c>
      <c r="H163" s="75">
        <v>7</v>
      </c>
      <c r="I163" s="254">
        <v>116</v>
      </c>
      <c r="J163" s="255">
        <v>22</v>
      </c>
      <c r="K163" s="257">
        <v>7</v>
      </c>
      <c r="L163" s="276">
        <v>2</v>
      </c>
      <c r="M163" s="71" t="s">
        <v>734</v>
      </c>
      <c r="N163" s="71">
        <v>41</v>
      </c>
      <c r="O163" s="71" t="str">
        <f>VLOOKUP(テーブル3[[#This Row],[カテゴリー
No.]],カテゴリー一覧!$A$2:$B$75,2,FALSE)</f>
        <v>小学２年男子初級7級以下</v>
      </c>
      <c r="P163" s="275" t="s">
        <v>750</v>
      </c>
    </row>
    <row r="164" spans="1:16" hidden="1" x14ac:dyDescent="0.2">
      <c r="A164" s="258">
        <v>160</v>
      </c>
      <c r="B164" s="268"/>
      <c r="C164" s="74" t="s">
        <v>751</v>
      </c>
      <c r="D164" s="74" t="str">
        <f t="shared" si="13"/>
        <v>やち　こうたろう</v>
      </c>
      <c r="E164" s="269" t="s">
        <v>733</v>
      </c>
      <c r="F164" s="277">
        <v>9</v>
      </c>
      <c r="G164" s="75">
        <v>3</v>
      </c>
      <c r="H164" s="75">
        <v>10</v>
      </c>
      <c r="I164" s="254">
        <v>120</v>
      </c>
      <c r="J164" s="255">
        <v>23</v>
      </c>
      <c r="K164" s="257">
        <v>8</v>
      </c>
      <c r="L164" s="276">
        <v>3</v>
      </c>
      <c r="M164" s="71" t="s">
        <v>734</v>
      </c>
      <c r="N164" s="71">
        <v>43</v>
      </c>
      <c r="O164" s="71" t="str">
        <f>VLOOKUP(テーブル3[[#This Row],[カテゴリー
No.]],カテゴリー一覧!$A$2:$B$75,2,FALSE)</f>
        <v>小学３年男子初級6級以下</v>
      </c>
      <c r="P164" s="275"/>
    </row>
    <row r="165" spans="1:16" hidden="1" x14ac:dyDescent="0.2">
      <c r="A165" s="258">
        <v>161</v>
      </c>
      <c r="B165" s="268"/>
      <c r="C165" s="74" t="s">
        <v>752</v>
      </c>
      <c r="D165" s="74" t="str">
        <f t="shared" si="13"/>
        <v>おがわ　そうま</v>
      </c>
      <c r="E165" s="269" t="s">
        <v>733</v>
      </c>
      <c r="F165" s="277">
        <v>9</v>
      </c>
      <c r="G165" s="75">
        <v>2</v>
      </c>
      <c r="H165" s="75">
        <v>3</v>
      </c>
      <c r="I165" s="254">
        <v>131</v>
      </c>
      <c r="J165" s="255">
        <v>26</v>
      </c>
      <c r="K165" s="257">
        <v>8</v>
      </c>
      <c r="L165" s="276">
        <v>3</v>
      </c>
      <c r="M165" s="71" t="s">
        <v>734</v>
      </c>
      <c r="N165" s="71">
        <v>43</v>
      </c>
      <c r="O165" s="71" t="str">
        <f>VLOOKUP(テーブル3[[#This Row],[カテゴリー
No.]],カテゴリー一覧!$A$2:$B$75,2,FALSE)</f>
        <v>小学３年男子初級6級以下</v>
      </c>
      <c r="P165" s="275" t="s">
        <v>753</v>
      </c>
    </row>
    <row r="166" spans="1:16" hidden="1" x14ac:dyDescent="0.2">
      <c r="A166" s="258">
        <v>162</v>
      </c>
      <c r="B166" s="268"/>
      <c r="C166" s="74" t="s">
        <v>754</v>
      </c>
      <c r="D166" s="74" t="s">
        <v>755</v>
      </c>
      <c r="E166" s="269" t="s">
        <v>733</v>
      </c>
      <c r="F166" s="277">
        <v>9</v>
      </c>
      <c r="G166" s="75">
        <v>2</v>
      </c>
      <c r="H166" s="75">
        <v>1</v>
      </c>
      <c r="I166" s="254">
        <v>122</v>
      </c>
      <c r="J166" s="255">
        <v>21</v>
      </c>
      <c r="K166" s="257">
        <v>9</v>
      </c>
      <c r="L166" s="276">
        <v>3</v>
      </c>
      <c r="M166" s="71" t="s">
        <v>734</v>
      </c>
      <c r="N166" s="71">
        <v>43</v>
      </c>
      <c r="O166" s="71" t="str">
        <f>VLOOKUP(テーブル3[[#This Row],[カテゴリー
No.]],カテゴリー一覧!$A$2:$B$75,2,FALSE)</f>
        <v>小学３年男子初級6級以下</v>
      </c>
      <c r="P166" s="275"/>
    </row>
    <row r="167" spans="1:16" hidden="1" x14ac:dyDescent="0.2">
      <c r="A167" s="258">
        <v>163</v>
      </c>
      <c r="B167" s="268"/>
      <c r="C167" s="74" t="s">
        <v>756</v>
      </c>
      <c r="D167" s="74" t="s">
        <v>757</v>
      </c>
      <c r="E167" s="269" t="s">
        <v>733</v>
      </c>
      <c r="F167" s="277">
        <v>8</v>
      </c>
      <c r="G167" s="75">
        <v>3</v>
      </c>
      <c r="H167" s="75">
        <v>3</v>
      </c>
      <c r="I167" s="254">
        <v>147</v>
      </c>
      <c r="J167" s="255">
        <v>37</v>
      </c>
      <c r="K167" s="257">
        <v>9</v>
      </c>
      <c r="L167" s="276">
        <v>4</v>
      </c>
      <c r="M167" s="71" t="s">
        <v>747</v>
      </c>
      <c r="N167" s="71">
        <v>46</v>
      </c>
      <c r="O167" s="71" t="s">
        <v>758</v>
      </c>
      <c r="P167" s="275" t="s">
        <v>759</v>
      </c>
    </row>
    <row r="168" spans="1:16" hidden="1" x14ac:dyDescent="0.2">
      <c r="A168" s="258">
        <v>164</v>
      </c>
      <c r="B168" s="268"/>
      <c r="C168" s="74" t="s">
        <v>760</v>
      </c>
      <c r="D168" s="74" t="s">
        <v>761</v>
      </c>
      <c r="E168" s="269" t="s">
        <v>733</v>
      </c>
      <c r="F168" s="277">
        <v>9</v>
      </c>
      <c r="G168" s="75">
        <v>4</v>
      </c>
      <c r="H168" s="75">
        <v>0</v>
      </c>
      <c r="I168" s="254">
        <v>140</v>
      </c>
      <c r="J168" s="255">
        <v>38</v>
      </c>
      <c r="K168" s="257">
        <v>10</v>
      </c>
      <c r="L168" s="276">
        <v>5</v>
      </c>
      <c r="M168" s="71" t="s">
        <v>734</v>
      </c>
      <c r="N168" s="71">
        <v>47</v>
      </c>
      <c r="O168" s="71" t="str">
        <f>VLOOKUP(テーブル3[[#This Row],[カテゴリー
No.]],カテゴリー一覧!$A$2:$B$75,2,FALSE)</f>
        <v>小学５年男子初級５級以下</v>
      </c>
      <c r="P168" s="275" t="s">
        <v>762</v>
      </c>
    </row>
    <row r="169" spans="1:16" hidden="1" x14ac:dyDescent="0.2">
      <c r="A169" s="258">
        <v>165</v>
      </c>
      <c r="B169" s="268"/>
      <c r="C169" s="74" t="s">
        <v>763</v>
      </c>
      <c r="D169" s="74" t="str">
        <f t="shared" si="13"/>
        <v>わたぬき　まさと</v>
      </c>
      <c r="E169" s="269" t="s">
        <v>733</v>
      </c>
      <c r="F169" s="277">
        <v>9</v>
      </c>
      <c r="G169" s="75">
        <v>1</v>
      </c>
      <c r="H169" s="75">
        <v>5</v>
      </c>
      <c r="I169" s="254">
        <v>169</v>
      </c>
      <c r="J169" s="255">
        <v>51</v>
      </c>
      <c r="K169" s="257">
        <v>15</v>
      </c>
      <c r="L169" s="276" t="s">
        <v>764</v>
      </c>
      <c r="M169" s="71" t="s">
        <v>747</v>
      </c>
      <c r="N169" s="71">
        <v>52</v>
      </c>
      <c r="O169" s="71" t="str">
        <f>VLOOKUP(テーブル3[[#This Row],[カテゴリー
No.]],カテゴリー一覧!$A$2:$B$75,2,FALSE)</f>
        <v>中学男子初級５級以下重量+50kg</v>
      </c>
      <c r="P169" s="275" t="s">
        <v>765</v>
      </c>
    </row>
    <row r="170" spans="1:16" hidden="1" x14ac:dyDescent="0.2">
      <c r="A170" s="258">
        <v>166</v>
      </c>
      <c r="B170" s="268"/>
      <c r="C170" s="74" t="s">
        <v>766</v>
      </c>
      <c r="D170" s="74" t="s">
        <v>767</v>
      </c>
      <c r="E170" s="269" t="s">
        <v>733</v>
      </c>
      <c r="F170" s="277" t="s">
        <v>768</v>
      </c>
      <c r="G170" s="75">
        <v>1</v>
      </c>
      <c r="H170" s="75">
        <v>0</v>
      </c>
      <c r="I170" s="254">
        <v>171.6</v>
      </c>
      <c r="J170" s="255">
        <v>63.8</v>
      </c>
      <c r="K170" s="257">
        <v>16</v>
      </c>
      <c r="L170" s="276" t="s">
        <v>769</v>
      </c>
      <c r="M170" s="71" t="s">
        <v>734</v>
      </c>
      <c r="N170" s="71">
        <v>56</v>
      </c>
      <c r="O170" s="71" t="str">
        <f>VLOOKUP(テーブル3[[#This Row],[カテゴリー
No.]],カテゴリー一覧!$A$2:$B$75,2,FALSE)</f>
        <v>高校男子初級５級以下重量+60kg</v>
      </c>
      <c r="P170" s="275"/>
    </row>
    <row r="171" spans="1:16" hidden="1" x14ac:dyDescent="0.2">
      <c r="A171" s="258">
        <v>167</v>
      </c>
      <c r="B171" s="268"/>
      <c r="C171" s="74" t="s">
        <v>770</v>
      </c>
      <c r="D171" s="74" t="str">
        <f t="shared" si="13"/>
        <v>すずき　じゅんこ</v>
      </c>
      <c r="E171" s="269" t="s">
        <v>733</v>
      </c>
      <c r="F171" s="277">
        <v>5</v>
      </c>
      <c r="G171" s="75">
        <v>2</v>
      </c>
      <c r="H171" s="75">
        <v>7</v>
      </c>
      <c r="I171" s="254">
        <v>163</v>
      </c>
      <c r="J171" s="255">
        <v>58</v>
      </c>
      <c r="K171" s="257">
        <v>53</v>
      </c>
      <c r="L171" s="276" t="s">
        <v>771</v>
      </c>
      <c r="M171" s="71" t="s">
        <v>747</v>
      </c>
      <c r="N171" s="71">
        <v>61</v>
      </c>
      <c r="O171" s="71" t="str">
        <f>VLOOKUP(テーブル3[[#This Row],[カテゴリー
No.]],カテゴリー一覧!$A$2:$B$75,2,FALSE)</f>
        <v>シニア女子初級軽量-60kg</v>
      </c>
      <c r="P171" s="275"/>
    </row>
    <row r="172" spans="1:16" hidden="1" x14ac:dyDescent="0.2">
      <c r="A172" s="258">
        <v>168</v>
      </c>
      <c r="B172" s="268"/>
      <c r="C172" s="74" t="s">
        <v>772</v>
      </c>
      <c r="D172" s="74" t="s">
        <v>773</v>
      </c>
      <c r="E172" s="269" t="s">
        <v>733</v>
      </c>
      <c r="F172" s="277" t="s">
        <v>768</v>
      </c>
      <c r="G172" s="75">
        <v>3</v>
      </c>
      <c r="H172" s="75">
        <v>0</v>
      </c>
      <c r="I172" s="254">
        <v>166</v>
      </c>
      <c r="J172" s="255">
        <v>67</v>
      </c>
      <c r="K172" s="257">
        <v>41</v>
      </c>
      <c r="L172" s="276" t="s">
        <v>771</v>
      </c>
      <c r="M172" s="71" t="s">
        <v>734</v>
      </c>
      <c r="N172" s="71">
        <v>63</v>
      </c>
      <c r="O172" s="71" t="str">
        <f>VLOOKUP(テーブル3[[#This Row],[カテゴリー
No.]],カテゴリー一覧!$A$2:$B$75,2,FALSE)</f>
        <v>シニア男子初級軽量-70kg</v>
      </c>
      <c r="P172" s="275"/>
    </row>
    <row r="173" spans="1:16" hidden="1" x14ac:dyDescent="0.2">
      <c r="A173" s="258">
        <v>169</v>
      </c>
      <c r="B173" s="268"/>
      <c r="C173" s="74" t="s">
        <v>774</v>
      </c>
      <c r="D173" s="74" t="s">
        <v>775</v>
      </c>
      <c r="E173" s="269" t="s">
        <v>777</v>
      </c>
      <c r="F173" s="277">
        <v>9</v>
      </c>
      <c r="G173" s="75">
        <v>4</v>
      </c>
      <c r="H173" s="75">
        <v>0</v>
      </c>
      <c r="I173" s="254">
        <v>115</v>
      </c>
      <c r="J173" s="255">
        <v>23</v>
      </c>
      <c r="K173" s="257">
        <v>6</v>
      </c>
      <c r="L173" s="276">
        <v>1</v>
      </c>
      <c r="M173" s="71" t="s">
        <v>734</v>
      </c>
      <c r="N173" s="71">
        <v>2</v>
      </c>
      <c r="O173" s="71" t="str">
        <f>VLOOKUP(テーブル3[[#This Row],[カテゴリー
No.]],カテゴリー一覧!$A$2:$B$75,2,FALSE)</f>
        <v>小学１年生男子上級</v>
      </c>
      <c r="P173" s="275" t="s">
        <v>776</v>
      </c>
    </row>
    <row r="174" spans="1:16" hidden="1" x14ac:dyDescent="0.2">
      <c r="A174" s="258">
        <v>170</v>
      </c>
      <c r="B174" s="268"/>
      <c r="C174" s="74" t="s">
        <v>778</v>
      </c>
      <c r="D174" s="74" t="s">
        <v>779</v>
      </c>
      <c r="E174" s="269" t="s">
        <v>777</v>
      </c>
      <c r="F174" s="277">
        <v>8</v>
      </c>
      <c r="G174" s="75">
        <v>2</v>
      </c>
      <c r="H174" s="75">
        <v>7</v>
      </c>
      <c r="I174" s="254">
        <v>120</v>
      </c>
      <c r="J174" s="255">
        <v>24</v>
      </c>
      <c r="K174" s="257">
        <v>7</v>
      </c>
      <c r="L174" s="276">
        <v>2</v>
      </c>
      <c r="M174" s="71" t="s">
        <v>734</v>
      </c>
      <c r="N174" s="71">
        <v>4</v>
      </c>
      <c r="O174" s="71" t="str">
        <f>VLOOKUP(テーブル3[[#This Row],[カテゴリー
No.]],カテゴリー一覧!$A$2:$B$75,2,FALSE)</f>
        <v>小学２年男子上級</v>
      </c>
      <c r="P174" s="275" t="s">
        <v>780</v>
      </c>
    </row>
    <row r="175" spans="1:16" hidden="1" x14ac:dyDescent="0.2">
      <c r="A175" s="258">
        <v>171</v>
      </c>
      <c r="B175" s="268"/>
      <c r="C175" s="74" t="s">
        <v>781</v>
      </c>
      <c r="D175" s="74" t="str">
        <f t="shared" si="13"/>
        <v>ますだ　ゆうや</v>
      </c>
      <c r="E175" s="269" t="s">
        <v>777</v>
      </c>
      <c r="F175" s="277">
        <v>5</v>
      </c>
      <c r="G175" s="75">
        <v>5</v>
      </c>
      <c r="H175" s="75">
        <v>6</v>
      </c>
      <c r="I175" s="254">
        <v>162</v>
      </c>
      <c r="J175" s="255">
        <v>48</v>
      </c>
      <c r="K175" s="257">
        <v>13</v>
      </c>
      <c r="L175" s="276" t="s">
        <v>782</v>
      </c>
      <c r="M175" s="71" t="s">
        <v>734</v>
      </c>
      <c r="N175" s="71">
        <v>23</v>
      </c>
      <c r="O175" s="71" t="str">
        <f>VLOOKUP(テーブル3[[#This Row],[カテゴリー
No.]],カテゴリー一覧!$A$2:$B$75,2,FALSE)</f>
        <v>中学２・３年男子上級軽量-55㎏</v>
      </c>
      <c r="P175" s="275" t="s">
        <v>783</v>
      </c>
    </row>
    <row r="176" spans="1:16" hidden="1" x14ac:dyDescent="0.2">
      <c r="A176" s="258">
        <v>172</v>
      </c>
      <c r="B176" s="268"/>
      <c r="C176" s="74" t="s">
        <v>784</v>
      </c>
      <c r="D176" s="74" t="str">
        <f t="shared" si="13"/>
        <v>やまうち　えいた</v>
      </c>
      <c r="E176" s="269" t="s">
        <v>785</v>
      </c>
      <c r="F176" s="277">
        <v>6</v>
      </c>
      <c r="G176" s="75">
        <v>4</v>
      </c>
      <c r="H176" s="75">
        <v>7</v>
      </c>
      <c r="I176" s="254">
        <v>131</v>
      </c>
      <c r="J176" s="255">
        <v>30</v>
      </c>
      <c r="K176" s="257">
        <v>9</v>
      </c>
      <c r="L176" s="276">
        <v>3</v>
      </c>
      <c r="M176" s="71" t="s">
        <v>734</v>
      </c>
      <c r="N176" s="71">
        <v>7</v>
      </c>
      <c r="O176" s="71" t="str">
        <f>VLOOKUP(テーブル3[[#This Row],[カテゴリー
No.]],カテゴリー一覧!$A$2:$B$75,2,FALSE)</f>
        <v>小学３年男子上級重量+30㎏</v>
      </c>
      <c r="P176" s="275" t="s">
        <v>786</v>
      </c>
    </row>
    <row r="177" spans="1:16" hidden="1" x14ac:dyDescent="0.2">
      <c r="A177" s="258">
        <v>173</v>
      </c>
      <c r="B177" s="268"/>
      <c r="C177" s="74" t="s">
        <v>787</v>
      </c>
      <c r="D177" s="74" t="str">
        <f t="shared" si="13"/>
        <v>わたなべ　りょうや</v>
      </c>
      <c r="E177" s="269" t="s">
        <v>788</v>
      </c>
      <c r="F177" s="277">
        <v>2</v>
      </c>
      <c r="G177" s="75">
        <v>12</v>
      </c>
      <c r="H177" s="75">
        <v>3</v>
      </c>
      <c r="I177" s="254">
        <v>161</v>
      </c>
      <c r="J177" s="255">
        <v>62</v>
      </c>
      <c r="K177" s="257">
        <v>16</v>
      </c>
      <c r="L177" s="276" t="s">
        <v>789</v>
      </c>
      <c r="M177" s="71" t="s">
        <v>734</v>
      </c>
      <c r="N177" s="71">
        <v>28</v>
      </c>
      <c r="O177" s="71" t="str">
        <f>VLOOKUP(テーブル3[[#This Row],[カテゴリー
No.]],カテゴリー一覧!$A$2:$B$75,2,FALSE)</f>
        <v>高校生男子上級軽量-65kg</v>
      </c>
      <c r="P177" s="275" t="s">
        <v>790</v>
      </c>
    </row>
    <row r="178" spans="1:16" hidden="1" x14ac:dyDescent="0.2">
      <c r="A178" s="258">
        <v>174</v>
      </c>
      <c r="B178" s="268"/>
      <c r="C178" s="74" t="s">
        <v>791</v>
      </c>
      <c r="D178" s="74" t="str">
        <f t="shared" si="13"/>
        <v>たけだ　そうま</v>
      </c>
      <c r="E178" s="269" t="s">
        <v>788</v>
      </c>
      <c r="F178" s="277" t="s">
        <v>792</v>
      </c>
      <c r="G178" s="75">
        <v>9</v>
      </c>
      <c r="H178" s="75">
        <v>0</v>
      </c>
      <c r="I178" s="254">
        <v>175</v>
      </c>
      <c r="J178" s="255">
        <v>62</v>
      </c>
      <c r="K178" s="257">
        <v>18</v>
      </c>
      <c r="L178" s="276" t="s">
        <v>793</v>
      </c>
      <c r="M178" s="71" t="s">
        <v>734</v>
      </c>
      <c r="N178" s="71">
        <v>28</v>
      </c>
      <c r="O178" s="71" t="str">
        <f>VLOOKUP(テーブル3[[#This Row],[カテゴリー
No.]],カテゴリー一覧!$A$2:$B$75,2,FALSE)</f>
        <v>高校生男子上級軽量-65kg</v>
      </c>
      <c r="P178" s="275"/>
    </row>
    <row r="179" spans="1:16" hidden="1" x14ac:dyDescent="0.2">
      <c r="A179" s="258">
        <v>175</v>
      </c>
      <c r="B179" s="268"/>
      <c r="C179" s="74" t="s">
        <v>794</v>
      </c>
      <c r="D179" s="74" t="s">
        <v>795</v>
      </c>
      <c r="E179" s="269" t="s">
        <v>788</v>
      </c>
      <c r="F179" s="277">
        <v>2</v>
      </c>
      <c r="G179" s="75">
        <v>8</v>
      </c>
      <c r="H179" s="75">
        <v>11</v>
      </c>
      <c r="I179" s="254">
        <v>173</v>
      </c>
      <c r="J179" s="255">
        <v>59</v>
      </c>
      <c r="K179" s="257">
        <v>15</v>
      </c>
      <c r="L179" s="276" t="s">
        <v>769</v>
      </c>
      <c r="M179" s="71" t="s">
        <v>734</v>
      </c>
      <c r="N179" s="71">
        <v>28</v>
      </c>
      <c r="O179" s="71" t="str">
        <f>VLOOKUP(テーブル3[[#This Row],[カテゴリー
No.]],カテゴリー一覧!$A$2:$B$75,2,FALSE)</f>
        <v>高校生男子上級軽量-65kg</v>
      </c>
      <c r="P179" s="275"/>
    </row>
    <row r="180" spans="1:16" hidden="1" x14ac:dyDescent="0.2">
      <c r="A180" s="258">
        <v>176</v>
      </c>
      <c r="B180" s="268"/>
      <c r="C180" s="74" t="s">
        <v>796</v>
      </c>
      <c r="D180" s="74" t="str">
        <f t="shared" si="13"/>
        <v>もりやま　しょう</v>
      </c>
      <c r="E180" s="269" t="s">
        <v>788</v>
      </c>
      <c r="F180" s="277">
        <v>2</v>
      </c>
      <c r="G180" s="75">
        <v>10</v>
      </c>
      <c r="H180" s="75">
        <v>8</v>
      </c>
      <c r="I180" s="254">
        <v>169</v>
      </c>
      <c r="J180" s="255">
        <v>59</v>
      </c>
      <c r="K180" s="257">
        <v>16</v>
      </c>
      <c r="L180" s="276" t="s">
        <v>789</v>
      </c>
      <c r="M180" s="71" t="s">
        <v>734</v>
      </c>
      <c r="N180" s="71">
        <v>28</v>
      </c>
      <c r="O180" s="71" t="str">
        <f>VLOOKUP(テーブル3[[#This Row],[カテゴリー
No.]],カテゴリー一覧!$A$2:$B$75,2,FALSE)</f>
        <v>高校生男子上級軽量-65kg</v>
      </c>
      <c r="P180" s="275"/>
    </row>
    <row r="181" spans="1:16" hidden="1" x14ac:dyDescent="0.2">
      <c r="A181" s="258">
        <v>177</v>
      </c>
      <c r="B181" s="268"/>
      <c r="C181" s="74" t="s">
        <v>797</v>
      </c>
      <c r="D181" s="74" t="s">
        <v>798</v>
      </c>
      <c r="E181" s="269" t="s">
        <v>799</v>
      </c>
      <c r="F181" s="277">
        <v>7</v>
      </c>
      <c r="G181" s="75">
        <v>4</v>
      </c>
      <c r="H181" s="75">
        <v>3</v>
      </c>
      <c r="I181" s="254">
        <v>123</v>
      </c>
      <c r="J181" s="255">
        <v>23</v>
      </c>
      <c r="K181" s="257">
        <v>8</v>
      </c>
      <c r="L181" s="276">
        <v>3</v>
      </c>
      <c r="M181" s="71" t="s">
        <v>734</v>
      </c>
      <c r="N181" s="71">
        <v>6</v>
      </c>
      <c r="O181" s="71" t="str">
        <f>VLOOKUP(テーブル3[[#This Row],[カテゴリー
No.]],カテゴリー一覧!$A$2:$B$75,2,FALSE)</f>
        <v>小学３年男子上級軽量-30㎏</v>
      </c>
      <c r="P181" s="275" t="s">
        <v>800</v>
      </c>
    </row>
    <row r="182" spans="1:16" hidden="1" x14ac:dyDescent="0.2">
      <c r="A182" s="258">
        <v>178</v>
      </c>
      <c r="B182" s="268"/>
      <c r="C182" s="74" t="s">
        <v>801</v>
      </c>
      <c r="D182" s="74" t="str">
        <f t="shared" si="13"/>
        <v>うちだ　てんしん</v>
      </c>
      <c r="E182" s="269" t="s">
        <v>802</v>
      </c>
      <c r="F182" s="277">
        <v>4</v>
      </c>
      <c r="G182" s="75">
        <v>5</v>
      </c>
      <c r="H182" s="75">
        <v>0</v>
      </c>
      <c r="I182" s="254">
        <v>129</v>
      </c>
      <c r="J182" s="255">
        <v>26</v>
      </c>
      <c r="K182" s="257">
        <v>9</v>
      </c>
      <c r="L182" s="276">
        <v>4</v>
      </c>
      <c r="M182" s="71" t="s">
        <v>734</v>
      </c>
      <c r="N182" s="71">
        <v>9</v>
      </c>
      <c r="O182" s="71" t="str">
        <f>VLOOKUP(テーブル3[[#This Row],[カテゴリー
No.]],カテゴリー一覧!$A$2:$B$75,2,FALSE)</f>
        <v>小学４年男子上級軽量-32㎏</v>
      </c>
      <c r="P182" s="275" t="s">
        <v>803</v>
      </c>
    </row>
    <row r="183" spans="1:16" hidden="1" x14ac:dyDescent="0.2">
      <c r="A183" s="258">
        <v>179</v>
      </c>
      <c r="B183" s="268"/>
      <c r="C183" s="74" t="s">
        <v>804</v>
      </c>
      <c r="D183" s="74" t="s">
        <v>805</v>
      </c>
      <c r="E183" s="269" t="s">
        <v>802</v>
      </c>
      <c r="F183" s="277">
        <v>9</v>
      </c>
      <c r="G183" s="75">
        <v>1</v>
      </c>
      <c r="H183" s="75">
        <v>11</v>
      </c>
      <c r="I183" s="254">
        <v>160</v>
      </c>
      <c r="J183" s="255">
        <v>67</v>
      </c>
      <c r="K183" s="257">
        <v>11</v>
      </c>
      <c r="L183" s="276">
        <v>6</v>
      </c>
      <c r="M183" s="71" t="s">
        <v>734</v>
      </c>
      <c r="N183" s="71">
        <v>18</v>
      </c>
      <c r="O183" s="71" t="str">
        <f>VLOOKUP(テーブル3[[#This Row],[カテゴリー
No.]],カテゴリー一覧!$A$2:$B$75,2,FALSE)</f>
        <v>小学６年男子上級重量+42㎏</v>
      </c>
      <c r="P183" s="275" t="s">
        <v>806</v>
      </c>
    </row>
    <row r="184" spans="1:16" hidden="1" x14ac:dyDescent="0.2">
      <c r="A184" s="258">
        <v>180</v>
      </c>
      <c r="B184" s="268"/>
      <c r="C184" s="74" t="s">
        <v>807</v>
      </c>
      <c r="D184" s="74" t="s">
        <v>808</v>
      </c>
      <c r="E184" s="269" t="s">
        <v>802</v>
      </c>
      <c r="F184" s="277">
        <v>6</v>
      </c>
      <c r="G184" s="75">
        <v>3</v>
      </c>
      <c r="H184" s="75">
        <v>2</v>
      </c>
      <c r="I184" s="254">
        <v>140</v>
      </c>
      <c r="J184" s="255">
        <v>31</v>
      </c>
      <c r="K184" s="257">
        <v>11</v>
      </c>
      <c r="L184" s="276">
        <v>6</v>
      </c>
      <c r="M184" s="71" t="s">
        <v>747</v>
      </c>
      <c r="N184" s="71">
        <v>19</v>
      </c>
      <c r="O184" s="71" t="str">
        <f>VLOOKUP(テーブル3[[#This Row],[カテゴリー
No.]],カテゴリー一覧!$A$2:$B$75,2,FALSE)</f>
        <v>小学６年女子上級軽量-42㎏</v>
      </c>
      <c r="P184" s="275" t="s">
        <v>809</v>
      </c>
    </row>
    <row r="185" spans="1:16" hidden="1" x14ac:dyDescent="0.2">
      <c r="A185" s="258">
        <v>181</v>
      </c>
      <c r="B185" s="268"/>
      <c r="C185" s="74" t="s">
        <v>810</v>
      </c>
      <c r="D185" s="74" t="str">
        <f t="shared" si="13"/>
        <v>でおか　けいじ</v>
      </c>
      <c r="E185" s="269" t="s">
        <v>802</v>
      </c>
      <c r="F185" s="277">
        <v>3</v>
      </c>
      <c r="G185" s="75">
        <v>6</v>
      </c>
      <c r="H185" s="75">
        <v>0</v>
      </c>
      <c r="I185" s="254">
        <v>152</v>
      </c>
      <c r="J185" s="255">
        <v>40</v>
      </c>
      <c r="K185" s="257">
        <v>13</v>
      </c>
      <c r="L185" s="276" t="s">
        <v>782</v>
      </c>
      <c r="M185" s="71" t="s">
        <v>734</v>
      </c>
      <c r="N185" s="71">
        <v>23</v>
      </c>
      <c r="O185" s="71" t="str">
        <f>VLOOKUP(テーブル3[[#This Row],[カテゴリー
No.]],カテゴリー一覧!$A$2:$B$75,2,FALSE)</f>
        <v>中学２・３年男子上級軽量-55㎏</v>
      </c>
      <c r="P185" s="275" t="s">
        <v>811</v>
      </c>
    </row>
    <row r="186" spans="1:16" hidden="1" x14ac:dyDescent="0.2">
      <c r="A186" s="258">
        <v>182</v>
      </c>
      <c r="B186" s="268"/>
      <c r="C186" s="74" t="s">
        <v>812</v>
      </c>
      <c r="D186" s="74" t="str">
        <f t="shared" si="13"/>
        <v>さとう　りるか</v>
      </c>
      <c r="E186" s="269" t="s">
        <v>802</v>
      </c>
      <c r="F186" s="277">
        <v>4</v>
      </c>
      <c r="G186" s="75">
        <v>4</v>
      </c>
      <c r="H186" s="75">
        <v>0</v>
      </c>
      <c r="I186" s="254">
        <v>160</v>
      </c>
      <c r="J186" s="255">
        <v>49.5</v>
      </c>
      <c r="K186" s="257">
        <v>15</v>
      </c>
      <c r="L186" s="276" t="s">
        <v>764</v>
      </c>
      <c r="M186" s="71" t="s">
        <v>747</v>
      </c>
      <c r="N186" s="71">
        <v>26</v>
      </c>
      <c r="O186" s="71" t="str">
        <f>VLOOKUP(テーブル3[[#This Row],[カテゴリー
No.]],カテゴリー一覧!$A$2:$B$75,2,FALSE)</f>
        <v>中学生女子上級中量-52kg</v>
      </c>
      <c r="P186" s="275" t="s">
        <v>813</v>
      </c>
    </row>
    <row r="187" spans="1:16" hidden="1" x14ac:dyDescent="0.2">
      <c r="A187" s="258">
        <v>183</v>
      </c>
      <c r="B187" s="268"/>
      <c r="C187" s="74" t="s">
        <v>814</v>
      </c>
      <c r="D187" s="74" t="str">
        <f t="shared" si="13"/>
        <v>うちだ　かんと</v>
      </c>
      <c r="E187" s="269" t="s">
        <v>802</v>
      </c>
      <c r="F187" s="277" t="s">
        <v>792</v>
      </c>
      <c r="G187" s="75">
        <v>13</v>
      </c>
      <c r="H187" s="75">
        <v>0</v>
      </c>
      <c r="I187" s="254">
        <v>170</v>
      </c>
      <c r="J187" s="255">
        <v>63</v>
      </c>
      <c r="K187" s="257">
        <v>17</v>
      </c>
      <c r="L187" s="276" t="s">
        <v>793</v>
      </c>
      <c r="M187" s="71" t="s">
        <v>734</v>
      </c>
      <c r="N187" s="71">
        <v>28</v>
      </c>
      <c r="O187" s="71" t="str">
        <f>VLOOKUP(テーブル3[[#This Row],[カテゴリー
No.]],カテゴリー一覧!$A$2:$B$75,2,FALSE)</f>
        <v>高校生男子上級軽量-65kg</v>
      </c>
      <c r="P187" s="275" t="s">
        <v>815</v>
      </c>
    </row>
    <row r="188" spans="1:16" hidden="1" x14ac:dyDescent="0.2">
      <c r="A188" s="258">
        <v>184</v>
      </c>
      <c r="B188" s="268"/>
      <c r="C188" s="74" t="s">
        <v>816</v>
      </c>
      <c r="D188" s="74" t="s">
        <v>817</v>
      </c>
      <c r="E188" s="269" t="s">
        <v>802</v>
      </c>
      <c r="F188" s="277" t="s">
        <v>792</v>
      </c>
      <c r="G188" s="75">
        <v>11</v>
      </c>
      <c r="H188" s="75">
        <v>2</v>
      </c>
      <c r="I188" s="254">
        <v>179</v>
      </c>
      <c r="J188" s="255">
        <v>68</v>
      </c>
      <c r="K188" s="257">
        <v>17</v>
      </c>
      <c r="L188" s="276" t="s">
        <v>793</v>
      </c>
      <c r="M188" s="71" t="s">
        <v>734</v>
      </c>
      <c r="N188" s="71">
        <v>30</v>
      </c>
      <c r="O188" s="71" t="str">
        <f>VLOOKUP(テーブル3[[#This Row],[カテゴリー
No.]],カテゴリー一覧!$A$2:$B$75,2,FALSE)</f>
        <v>一般男子上級軽量-70kg</v>
      </c>
      <c r="P188" s="275" t="s">
        <v>818</v>
      </c>
    </row>
    <row r="189" spans="1:16" hidden="1" x14ac:dyDescent="0.2">
      <c r="A189" s="258">
        <v>185</v>
      </c>
      <c r="B189" s="268"/>
      <c r="C189" s="74" t="s">
        <v>819</v>
      </c>
      <c r="D189" s="74" t="str">
        <f t="shared" si="13"/>
        <v>やすだ　あいり</v>
      </c>
      <c r="E189" s="269" t="s">
        <v>802</v>
      </c>
      <c r="F189" s="277" t="s">
        <v>792</v>
      </c>
      <c r="G189" s="75">
        <v>10</v>
      </c>
      <c r="H189" s="75">
        <v>1</v>
      </c>
      <c r="I189" s="254">
        <v>160</v>
      </c>
      <c r="J189" s="255">
        <v>50</v>
      </c>
      <c r="K189" s="257">
        <v>15</v>
      </c>
      <c r="L189" s="276" t="s">
        <v>769</v>
      </c>
      <c r="M189" s="71" t="s">
        <v>747</v>
      </c>
      <c r="N189" s="71">
        <v>32</v>
      </c>
      <c r="O189" s="71" t="str">
        <f>VLOOKUP(テーブル3[[#This Row],[カテゴリー
No.]],カテゴリー一覧!$A$2:$B$75,2,FALSE)</f>
        <v>一般女子上級(高校以上)軽量-55kg</v>
      </c>
      <c r="P189" s="275" t="s">
        <v>820</v>
      </c>
    </row>
    <row r="190" spans="1:16" hidden="1" x14ac:dyDescent="0.2">
      <c r="A190" s="258">
        <v>186</v>
      </c>
      <c r="B190" s="268"/>
      <c r="C190" s="74" t="s">
        <v>821</v>
      </c>
      <c r="D190" s="74" t="str">
        <f t="shared" si="13"/>
        <v>まえにしはら　りゅうき</v>
      </c>
      <c r="E190" s="269" t="s">
        <v>802</v>
      </c>
      <c r="F190" s="277">
        <v>8</v>
      </c>
      <c r="G190" s="75">
        <v>3</v>
      </c>
      <c r="H190" s="75">
        <v>3</v>
      </c>
      <c r="I190" s="254">
        <v>138</v>
      </c>
      <c r="J190" s="255">
        <v>53</v>
      </c>
      <c r="K190" s="257">
        <v>9</v>
      </c>
      <c r="L190" s="276">
        <v>4</v>
      </c>
      <c r="M190" s="71" t="s">
        <v>734</v>
      </c>
      <c r="N190" s="71">
        <v>45</v>
      </c>
      <c r="O190" s="71" t="str">
        <f>VLOOKUP(テーブル3[[#This Row],[カテゴリー
No.]],カテゴリー一覧!$A$2:$B$75,2,FALSE)</f>
        <v>小学４年男子初級5級以下</v>
      </c>
      <c r="P190" s="275" t="s">
        <v>822</v>
      </c>
    </row>
    <row r="191" spans="1:16" hidden="1" x14ac:dyDescent="0.2">
      <c r="A191" s="258">
        <v>187</v>
      </c>
      <c r="B191" s="268"/>
      <c r="C191" s="74" t="s">
        <v>823</v>
      </c>
      <c r="D191" s="74" t="s">
        <v>824</v>
      </c>
      <c r="E191" s="269" t="s">
        <v>802</v>
      </c>
      <c r="F191" s="277">
        <v>6</v>
      </c>
      <c r="G191" s="75">
        <v>3</v>
      </c>
      <c r="H191" s="75">
        <v>11</v>
      </c>
      <c r="I191" s="254">
        <v>138</v>
      </c>
      <c r="J191" s="255">
        <v>31</v>
      </c>
      <c r="K191" s="257">
        <v>11</v>
      </c>
      <c r="L191" s="276">
        <v>5</v>
      </c>
      <c r="M191" s="71" t="s">
        <v>734</v>
      </c>
      <c r="N191" s="71">
        <v>47</v>
      </c>
      <c r="O191" s="71" t="str">
        <f>VLOOKUP(テーブル3[[#This Row],[カテゴリー
No.]],カテゴリー一覧!$A$2:$B$75,2,FALSE)</f>
        <v>小学５年男子初級５級以下</v>
      </c>
      <c r="P191" s="275" t="s">
        <v>825</v>
      </c>
    </row>
    <row r="192" spans="1:16" hidden="1" x14ac:dyDescent="0.2">
      <c r="A192" s="258">
        <v>188</v>
      </c>
      <c r="B192" s="268"/>
      <c r="C192" s="74" t="s">
        <v>826</v>
      </c>
      <c r="D192" s="74" t="s">
        <v>827</v>
      </c>
      <c r="E192" s="269" t="s">
        <v>802</v>
      </c>
      <c r="F192" s="277">
        <v>5</v>
      </c>
      <c r="G192" s="75">
        <v>5</v>
      </c>
      <c r="H192" s="75">
        <v>9</v>
      </c>
      <c r="I192" s="254">
        <v>134</v>
      </c>
      <c r="J192" s="255">
        <v>28</v>
      </c>
      <c r="K192" s="257">
        <v>11</v>
      </c>
      <c r="L192" s="276">
        <v>6</v>
      </c>
      <c r="M192" s="71" t="s">
        <v>734</v>
      </c>
      <c r="N192" s="71">
        <v>49</v>
      </c>
      <c r="O192" s="71" t="str">
        <f>VLOOKUP(テーブル3[[#This Row],[カテゴリー
No.]],カテゴリー一覧!$A$2:$B$75,2,FALSE)</f>
        <v>小学６年男子初級５級以下</v>
      </c>
      <c r="P192" s="275" t="s">
        <v>828</v>
      </c>
    </row>
    <row r="193" spans="1:16" hidden="1" x14ac:dyDescent="0.2">
      <c r="A193" s="258">
        <v>189</v>
      </c>
      <c r="B193" s="268"/>
      <c r="C193" s="74" t="s">
        <v>829</v>
      </c>
      <c r="D193" s="74" t="s">
        <v>830</v>
      </c>
      <c r="E193" s="269" t="s">
        <v>802</v>
      </c>
      <c r="F193" s="277" t="s">
        <v>768</v>
      </c>
      <c r="G193" s="75">
        <v>0</v>
      </c>
      <c r="H193" s="75">
        <v>9</v>
      </c>
      <c r="I193" s="254">
        <v>148</v>
      </c>
      <c r="J193" s="255">
        <v>47</v>
      </c>
      <c r="K193" s="257">
        <v>14</v>
      </c>
      <c r="L193" s="276" t="s">
        <v>764</v>
      </c>
      <c r="M193" s="71" t="s">
        <v>747</v>
      </c>
      <c r="N193" s="71">
        <v>53</v>
      </c>
      <c r="O193" s="71" t="str">
        <f>VLOOKUP(テーブル3[[#This Row],[カテゴリー
No.]],カテゴリー一覧!$A$2:$B$75,2,FALSE)</f>
        <v>中学女子初級５級以下軽量-50kg</v>
      </c>
      <c r="P193" s="275"/>
    </row>
    <row r="194" spans="1:16" hidden="1" x14ac:dyDescent="0.2">
      <c r="A194" s="258">
        <v>190</v>
      </c>
      <c r="B194" s="268"/>
      <c r="C194" s="74" t="s">
        <v>831</v>
      </c>
      <c r="D194" s="74" t="s">
        <v>832</v>
      </c>
      <c r="E194" s="269" t="s">
        <v>802</v>
      </c>
      <c r="F194" s="277">
        <v>9</v>
      </c>
      <c r="G194" s="75">
        <v>1</v>
      </c>
      <c r="H194" s="75">
        <v>5</v>
      </c>
      <c r="I194" s="254">
        <v>152</v>
      </c>
      <c r="J194" s="255">
        <v>44.5</v>
      </c>
      <c r="K194" s="257">
        <v>13</v>
      </c>
      <c r="L194" s="276" t="s">
        <v>782</v>
      </c>
      <c r="M194" s="71" t="s">
        <v>747</v>
      </c>
      <c r="N194" s="71">
        <v>53</v>
      </c>
      <c r="O194" s="71" t="str">
        <f>VLOOKUP(テーブル3[[#This Row],[カテゴリー
No.]],カテゴリー一覧!$A$2:$B$75,2,FALSE)</f>
        <v>中学女子初級５級以下軽量-50kg</v>
      </c>
      <c r="P194" s="275" t="s">
        <v>833</v>
      </c>
    </row>
    <row r="195" spans="1:16" hidden="1" x14ac:dyDescent="0.2">
      <c r="A195" s="258">
        <v>191</v>
      </c>
      <c r="B195" s="268"/>
      <c r="C195" s="74" t="s">
        <v>834</v>
      </c>
      <c r="D195" s="74" t="s">
        <v>835</v>
      </c>
      <c r="E195" s="269" t="s">
        <v>802</v>
      </c>
      <c r="F195" s="277" t="s">
        <v>768</v>
      </c>
      <c r="G195" s="75">
        <v>0</v>
      </c>
      <c r="H195" s="75">
        <v>9</v>
      </c>
      <c r="I195" s="254">
        <v>113</v>
      </c>
      <c r="J195" s="255">
        <v>19</v>
      </c>
      <c r="K195" s="257">
        <v>6</v>
      </c>
      <c r="L195" s="276">
        <v>1</v>
      </c>
      <c r="M195" s="71" t="s">
        <v>734</v>
      </c>
      <c r="N195" s="71">
        <v>65</v>
      </c>
      <c r="O195" s="71" t="str">
        <f>VLOOKUP(テーブル3[[#This Row],[カテゴリー
No.]],カテゴリー一覧!$A$2:$B$75,2,FALSE)</f>
        <v>小学１年生男女混合新人戦</v>
      </c>
      <c r="P195" s="275"/>
    </row>
    <row r="196" spans="1:16" hidden="1" x14ac:dyDescent="0.2">
      <c r="A196" s="258">
        <v>192</v>
      </c>
      <c r="B196" s="268"/>
      <c r="C196" s="74" t="s">
        <v>836</v>
      </c>
      <c r="D196" s="74" t="s">
        <v>837</v>
      </c>
      <c r="E196" s="269" t="s">
        <v>802</v>
      </c>
      <c r="F196" s="277" t="s">
        <v>458</v>
      </c>
      <c r="G196" s="75">
        <v>0</v>
      </c>
      <c r="H196" s="75">
        <v>5</v>
      </c>
      <c r="I196" s="254">
        <v>122</v>
      </c>
      <c r="J196" s="255">
        <v>23</v>
      </c>
      <c r="K196" s="257">
        <v>8</v>
      </c>
      <c r="L196" s="276">
        <v>3</v>
      </c>
      <c r="M196" s="71" t="s">
        <v>734</v>
      </c>
      <c r="N196" s="71">
        <v>67</v>
      </c>
      <c r="O196" s="71" t="str">
        <f>VLOOKUP(テーブル3[[#This Row],[カテゴリー
No.]],カテゴリー一覧!$A$2:$B$75,2,FALSE)</f>
        <v>小学３年生男子新人戦</v>
      </c>
      <c r="P196" s="275" t="s">
        <v>616</v>
      </c>
    </row>
    <row r="197" spans="1:16" hidden="1" x14ac:dyDescent="0.2">
      <c r="A197" s="258">
        <v>193</v>
      </c>
      <c r="B197" s="268"/>
      <c r="C197" s="74" t="s">
        <v>838</v>
      </c>
      <c r="D197" s="74" t="s">
        <v>839</v>
      </c>
      <c r="E197" s="269" t="s">
        <v>802</v>
      </c>
      <c r="F197" s="277">
        <v>7</v>
      </c>
      <c r="G197" s="75">
        <v>2</v>
      </c>
      <c r="H197" s="75">
        <v>10</v>
      </c>
      <c r="I197" s="254">
        <v>147.69999999999999</v>
      </c>
      <c r="J197" s="255">
        <v>35.299999999999997</v>
      </c>
      <c r="K197" s="257">
        <v>11</v>
      </c>
      <c r="L197" s="276">
        <v>6</v>
      </c>
      <c r="M197" s="71" t="s">
        <v>734</v>
      </c>
      <c r="N197" s="71">
        <v>73</v>
      </c>
      <c r="O197" s="71" t="str">
        <f>VLOOKUP(テーブル3[[#This Row],[カテゴリー
No.]],カテゴリー一覧!$A$2:$B$75,2,FALSE)</f>
        <v>小学６年生男子新人戦</v>
      </c>
      <c r="P197" s="275" t="s">
        <v>840</v>
      </c>
    </row>
    <row r="198" spans="1:16" hidden="1" x14ac:dyDescent="0.2">
      <c r="A198" s="258">
        <v>194</v>
      </c>
      <c r="B198" s="268"/>
      <c r="C198" s="74" t="s">
        <v>841</v>
      </c>
      <c r="D198" s="74" t="s">
        <v>842</v>
      </c>
      <c r="E198" s="269" t="s">
        <v>802</v>
      </c>
      <c r="F198" s="277" t="s">
        <v>768</v>
      </c>
      <c r="G198" s="75">
        <v>0</v>
      </c>
      <c r="H198" s="75">
        <v>5</v>
      </c>
      <c r="I198" s="254">
        <v>155</v>
      </c>
      <c r="J198" s="255">
        <v>35</v>
      </c>
      <c r="K198" s="257">
        <v>11</v>
      </c>
      <c r="L198" s="276">
        <v>6</v>
      </c>
      <c r="M198" s="71" t="s">
        <v>734</v>
      </c>
      <c r="N198" s="71">
        <v>73</v>
      </c>
      <c r="O198" s="71" t="str">
        <f>VLOOKUP(テーブル3[[#This Row],[カテゴリー
No.]],カテゴリー一覧!$A$2:$B$75,2,FALSE)</f>
        <v>小学６年生男子新人戦</v>
      </c>
      <c r="P198" s="275">
        <v>5</v>
      </c>
    </row>
    <row r="199" spans="1:16" hidden="1" x14ac:dyDescent="0.2">
      <c r="A199" s="258">
        <v>195</v>
      </c>
      <c r="B199" s="268"/>
      <c r="C199" s="74" t="s">
        <v>843</v>
      </c>
      <c r="D199" s="74" t="str">
        <f t="shared" ref="D199:D262" si="14">PHONETIC(C199)</f>
        <v xml:space="preserve">   はやし　あかり</v>
      </c>
      <c r="E199" s="269" t="s">
        <v>844</v>
      </c>
      <c r="F199" s="277">
        <v>8</v>
      </c>
      <c r="G199" s="75">
        <v>4</v>
      </c>
      <c r="H199" s="75">
        <v>3</v>
      </c>
      <c r="I199" s="254">
        <v>133</v>
      </c>
      <c r="J199" s="255">
        <v>27</v>
      </c>
      <c r="K199" s="257">
        <v>9</v>
      </c>
      <c r="L199" s="276">
        <v>3</v>
      </c>
      <c r="M199" s="71" t="s">
        <v>845</v>
      </c>
      <c r="N199" s="71">
        <v>8</v>
      </c>
      <c r="O199" s="71" t="str">
        <f>VLOOKUP(テーブル3[[#This Row],[カテゴリー
No.]],カテゴリー一覧!$A$2:$B$75,2,FALSE)</f>
        <v>小学３年女子上級</v>
      </c>
      <c r="P199" s="275" t="s">
        <v>846</v>
      </c>
    </row>
    <row r="200" spans="1:16" hidden="1" x14ac:dyDescent="0.2">
      <c r="A200" s="258">
        <v>196</v>
      </c>
      <c r="B200" s="268"/>
      <c r="C200" s="74" t="s">
        <v>847</v>
      </c>
      <c r="D200" s="74" t="str">
        <f t="shared" si="14"/>
        <v>すずき　ゆうた</v>
      </c>
      <c r="E200" s="269" t="s">
        <v>844</v>
      </c>
      <c r="F200" s="277">
        <v>9</v>
      </c>
      <c r="G200" s="75">
        <v>1</v>
      </c>
      <c r="H200" s="75">
        <v>7</v>
      </c>
      <c r="I200" s="254">
        <v>132</v>
      </c>
      <c r="J200" s="255">
        <v>30</v>
      </c>
      <c r="K200" s="257">
        <v>10</v>
      </c>
      <c r="L200" s="276">
        <v>4</v>
      </c>
      <c r="M200" s="71" t="s">
        <v>848</v>
      </c>
      <c r="N200" s="71">
        <v>9</v>
      </c>
      <c r="O200" s="71" t="str">
        <f>VLOOKUP(テーブル3[[#This Row],[カテゴリー
No.]],カテゴリー一覧!$A$2:$B$75,2,FALSE)</f>
        <v>小学４年男子上級軽量-32㎏</v>
      </c>
      <c r="P200" s="275" t="s">
        <v>849</v>
      </c>
    </row>
    <row r="201" spans="1:16" hidden="1" x14ac:dyDescent="0.2">
      <c r="A201" s="258">
        <v>197</v>
      </c>
      <c r="B201" s="268"/>
      <c r="C201" s="74" t="s">
        <v>850</v>
      </c>
      <c r="D201" s="74" t="str">
        <f t="shared" si="14"/>
        <v>すずき　じゅんぺい</v>
      </c>
      <c r="E201" s="269" t="s">
        <v>844</v>
      </c>
      <c r="F201" s="277">
        <v>3</v>
      </c>
      <c r="G201" s="75">
        <v>6</v>
      </c>
      <c r="H201" s="75">
        <v>0</v>
      </c>
      <c r="I201" s="254">
        <v>148</v>
      </c>
      <c r="J201" s="255">
        <v>49</v>
      </c>
      <c r="K201" s="257">
        <v>12</v>
      </c>
      <c r="L201" s="276">
        <v>6</v>
      </c>
      <c r="M201" s="71" t="s">
        <v>848</v>
      </c>
      <c r="N201" s="71">
        <v>18</v>
      </c>
      <c r="O201" s="71" t="str">
        <f>VLOOKUP(テーブル3[[#This Row],[カテゴリー
No.]],カテゴリー一覧!$A$2:$B$75,2,FALSE)</f>
        <v>小学６年男子上級重量+42㎏</v>
      </c>
      <c r="P201" s="275"/>
    </row>
    <row r="202" spans="1:16" hidden="1" x14ac:dyDescent="0.2">
      <c r="A202" s="258">
        <v>198</v>
      </c>
      <c r="B202" s="268"/>
      <c r="C202" s="74" t="s">
        <v>851</v>
      </c>
      <c r="D202" s="74" t="str">
        <f t="shared" si="14"/>
        <v>くまの　りお</v>
      </c>
      <c r="E202" s="269" t="s">
        <v>844</v>
      </c>
      <c r="F202" s="277">
        <v>8</v>
      </c>
      <c r="G202" s="75">
        <v>1</v>
      </c>
      <c r="H202" s="75">
        <v>10</v>
      </c>
      <c r="I202" s="254">
        <v>132</v>
      </c>
      <c r="J202" s="255">
        <v>25</v>
      </c>
      <c r="K202" s="257">
        <v>10</v>
      </c>
      <c r="L202" s="276">
        <v>4</v>
      </c>
      <c r="M202" s="71" t="s">
        <v>845</v>
      </c>
      <c r="N202" s="71">
        <v>46</v>
      </c>
      <c r="O202" s="71" t="str">
        <f>VLOOKUP(テーブル3[[#This Row],[カテゴリー
No.]],カテゴリー一覧!$A$2:$B$75,2,FALSE)</f>
        <v>小学４年女子初級5級以下</v>
      </c>
      <c r="P202" s="275"/>
    </row>
    <row r="203" spans="1:16" hidden="1" x14ac:dyDescent="0.2">
      <c r="A203" s="258">
        <v>199</v>
      </c>
      <c r="B203" s="268"/>
      <c r="C203" s="74" t="s">
        <v>852</v>
      </c>
      <c r="D203" s="74" t="s">
        <v>853</v>
      </c>
      <c r="E203" s="269" t="s">
        <v>844</v>
      </c>
      <c r="F203" s="277">
        <v>5</v>
      </c>
      <c r="G203" s="75">
        <v>5</v>
      </c>
      <c r="H203" s="75">
        <v>11</v>
      </c>
      <c r="I203" s="254">
        <v>134</v>
      </c>
      <c r="J203" s="255">
        <v>29.5</v>
      </c>
      <c r="K203" s="257">
        <v>12</v>
      </c>
      <c r="L203" s="276">
        <v>6</v>
      </c>
      <c r="M203" s="71" t="s">
        <v>848</v>
      </c>
      <c r="N203" s="71">
        <v>17</v>
      </c>
      <c r="O203" s="71" t="str">
        <f>VLOOKUP(テーブル3[[#This Row],[カテゴリー
No.]],カテゴリー一覧!$A$2:$B$75,2,FALSE)</f>
        <v>小学６年男子上級軽量-42㎏</v>
      </c>
      <c r="P203" s="275"/>
    </row>
    <row r="204" spans="1:16" hidden="1" x14ac:dyDescent="0.2">
      <c r="A204" s="258">
        <v>200</v>
      </c>
      <c r="B204" s="268"/>
      <c r="C204" s="74" t="s">
        <v>854</v>
      </c>
      <c r="D204" s="74" t="str">
        <f t="shared" si="14"/>
        <v>さいとう　りくと</v>
      </c>
      <c r="E204" s="269" t="s">
        <v>844</v>
      </c>
      <c r="F204" s="277">
        <v>5</v>
      </c>
      <c r="G204" s="75">
        <v>4</v>
      </c>
      <c r="H204" s="75">
        <v>2</v>
      </c>
      <c r="I204" s="254">
        <v>143</v>
      </c>
      <c r="J204" s="255">
        <v>46</v>
      </c>
      <c r="K204" s="257">
        <v>11</v>
      </c>
      <c r="L204" s="276">
        <v>6</v>
      </c>
      <c r="M204" s="71" t="s">
        <v>848</v>
      </c>
      <c r="N204" s="71">
        <v>18</v>
      </c>
      <c r="O204" s="71" t="str">
        <f>VLOOKUP(テーブル3[[#This Row],[カテゴリー
No.]],カテゴリー一覧!$A$2:$B$75,2,FALSE)</f>
        <v>小学６年男子上級重量+42㎏</v>
      </c>
      <c r="P204" s="275"/>
    </row>
    <row r="205" spans="1:16" hidden="1" x14ac:dyDescent="0.2">
      <c r="A205" s="258">
        <v>201</v>
      </c>
      <c r="B205" s="268"/>
      <c r="C205" s="74" t="s">
        <v>855</v>
      </c>
      <c r="D205" s="74" t="s">
        <v>856</v>
      </c>
      <c r="E205" s="269" t="s">
        <v>857</v>
      </c>
      <c r="F205" s="277">
        <v>10</v>
      </c>
      <c r="G205" s="75">
        <v>2</v>
      </c>
      <c r="H205" s="75">
        <v>2</v>
      </c>
      <c r="I205" s="254">
        <v>118</v>
      </c>
      <c r="J205" s="255">
        <v>22</v>
      </c>
      <c r="K205" s="257">
        <v>6</v>
      </c>
      <c r="L205" s="276">
        <v>1</v>
      </c>
      <c r="M205" s="71" t="s">
        <v>848</v>
      </c>
      <c r="N205" s="71">
        <v>65</v>
      </c>
      <c r="O205" s="71" t="str">
        <f>VLOOKUP(テーブル3[[#This Row],[カテゴリー
No.]],カテゴリー一覧!$A$2:$B$75,2,FALSE)</f>
        <v>小学１年生男女混合新人戦</v>
      </c>
      <c r="P205" s="275"/>
    </row>
    <row r="206" spans="1:16" hidden="1" x14ac:dyDescent="0.2">
      <c r="A206" s="258">
        <v>202</v>
      </c>
      <c r="B206" s="268"/>
      <c r="C206" s="74" t="s">
        <v>858</v>
      </c>
      <c r="D206" s="74" t="s">
        <v>859</v>
      </c>
      <c r="E206" s="269" t="s">
        <v>857</v>
      </c>
      <c r="F206" s="277">
        <v>8</v>
      </c>
      <c r="G206" s="75">
        <v>2</v>
      </c>
      <c r="H206" s="75">
        <v>0</v>
      </c>
      <c r="I206" s="254"/>
      <c r="J206" s="255">
        <v>36</v>
      </c>
      <c r="K206" s="257">
        <v>8</v>
      </c>
      <c r="L206" s="276">
        <v>3</v>
      </c>
      <c r="M206" s="71" t="s">
        <v>848</v>
      </c>
      <c r="N206" s="71">
        <v>67</v>
      </c>
      <c r="O206" s="71" t="str">
        <f>VLOOKUP(テーブル3[[#This Row],[カテゴリー
No.]],カテゴリー一覧!$A$2:$B$75,2,FALSE)</f>
        <v>小学３年生男子新人戦</v>
      </c>
      <c r="P206" s="275"/>
    </row>
    <row r="207" spans="1:16" hidden="1" x14ac:dyDescent="0.2">
      <c r="A207" s="258">
        <v>203</v>
      </c>
      <c r="B207" s="268"/>
      <c r="C207" s="74" t="s">
        <v>860</v>
      </c>
      <c r="D207" s="74" t="str">
        <f t="shared" si="14"/>
        <v>まつかわ　わかな</v>
      </c>
      <c r="E207" s="269" t="s">
        <v>857</v>
      </c>
      <c r="F207" s="277">
        <v>9</v>
      </c>
      <c r="G207" s="75">
        <v>1</v>
      </c>
      <c r="H207" s="75">
        <v>1</v>
      </c>
      <c r="I207" s="254">
        <v>130</v>
      </c>
      <c r="J207" s="255">
        <v>26</v>
      </c>
      <c r="K207" s="257">
        <v>9</v>
      </c>
      <c r="L207" s="276">
        <v>4</v>
      </c>
      <c r="M207" s="71" t="s">
        <v>845</v>
      </c>
      <c r="N207" s="71">
        <v>70</v>
      </c>
      <c r="O207" s="71" t="str">
        <f>VLOOKUP(テーブル3[[#This Row],[カテゴリー
No.]],カテゴリー一覧!$A$2:$B$75,2,FALSE)</f>
        <v>小学４年生女子新人戦</v>
      </c>
      <c r="P207" s="275"/>
    </row>
    <row r="208" spans="1:16" hidden="1" x14ac:dyDescent="0.2">
      <c r="A208" s="258">
        <v>204</v>
      </c>
      <c r="B208" s="268"/>
      <c r="C208" s="74" t="s">
        <v>861</v>
      </c>
      <c r="D208" s="74" t="s">
        <v>862</v>
      </c>
      <c r="E208" s="269" t="s">
        <v>857</v>
      </c>
      <c r="F208" s="277">
        <v>8</v>
      </c>
      <c r="G208" s="75">
        <v>2</v>
      </c>
      <c r="H208" s="75">
        <v>0</v>
      </c>
      <c r="I208" s="254">
        <v>125</v>
      </c>
      <c r="J208" s="255">
        <v>30</v>
      </c>
      <c r="K208" s="257">
        <v>6</v>
      </c>
      <c r="L208" s="276">
        <v>1</v>
      </c>
      <c r="M208" s="71" t="s">
        <v>848</v>
      </c>
      <c r="N208" s="71">
        <v>2</v>
      </c>
      <c r="O208" s="71" t="str">
        <f>VLOOKUP(テーブル3[[#This Row],[カテゴリー
No.]],カテゴリー一覧!$A$2:$B$75,2,FALSE)</f>
        <v>小学１年生男子上級</v>
      </c>
      <c r="P208" s="275" t="s">
        <v>863</v>
      </c>
    </row>
    <row r="209" spans="1:16" hidden="1" x14ac:dyDescent="0.2">
      <c r="A209" s="258">
        <v>205</v>
      </c>
      <c r="B209" s="268"/>
      <c r="C209" s="74" t="s">
        <v>864</v>
      </c>
      <c r="D209" s="74" t="str">
        <f t="shared" si="14"/>
        <v>ろくがわ　わか</v>
      </c>
      <c r="E209" s="269" t="s">
        <v>857</v>
      </c>
      <c r="F209" s="277">
        <v>9</v>
      </c>
      <c r="G209" s="75">
        <v>2</v>
      </c>
      <c r="H209" s="75">
        <v>2</v>
      </c>
      <c r="I209" s="254">
        <v>123</v>
      </c>
      <c r="J209" s="255">
        <v>25</v>
      </c>
      <c r="K209" s="257">
        <v>7</v>
      </c>
      <c r="L209" s="276">
        <v>2</v>
      </c>
      <c r="M209" s="71" t="s">
        <v>845</v>
      </c>
      <c r="N209" s="71">
        <v>66</v>
      </c>
      <c r="O209" s="71" t="str">
        <f>VLOOKUP(テーブル3[[#This Row],[カテゴリー
No.]],カテゴリー一覧!$A$2:$B$75,2,FALSE)</f>
        <v>小学２年生男女混合新人戦</v>
      </c>
      <c r="P209" s="275"/>
    </row>
    <row r="210" spans="1:16" hidden="1" x14ac:dyDescent="0.2">
      <c r="A210" s="258">
        <v>206</v>
      </c>
      <c r="B210" s="268"/>
      <c r="C210" s="74" t="s">
        <v>865</v>
      </c>
      <c r="D210" s="74" t="str">
        <f t="shared" si="14"/>
        <v>いわぶち　やまと</v>
      </c>
      <c r="E210" s="269" t="s">
        <v>857</v>
      </c>
      <c r="F210" s="277">
        <v>9</v>
      </c>
      <c r="G210" s="75">
        <v>2</v>
      </c>
      <c r="H210" s="75">
        <v>3</v>
      </c>
      <c r="I210" s="254">
        <v>116</v>
      </c>
      <c r="J210" s="255">
        <v>21</v>
      </c>
      <c r="K210" s="257">
        <v>6</v>
      </c>
      <c r="L210" s="276" t="s">
        <v>866</v>
      </c>
      <c r="M210" s="71" t="s">
        <v>848</v>
      </c>
      <c r="N210" s="71">
        <v>38</v>
      </c>
      <c r="O210" s="71" t="str">
        <f>VLOOKUP(テーブル3[[#This Row],[カテゴリー
No.]],カテゴリー一覧!$A$2:$B$75,2,FALSE)</f>
        <v>幼児初級男女混合</v>
      </c>
      <c r="P210" s="275"/>
    </row>
    <row r="211" spans="1:16" hidden="1" x14ac:dyDescent="0.2">
      <c r="A211" s="258">
        <v>207</v>
      </c>
      <c r="B211" s="268"/>
      <c r="C211" s="74" t="s">
        <v>867</v>
      </c>
      <c r="D211" s="74" t="str">
        <f t="shared" si="14"/>
        <v>ふたかみ　まつたろう</v>
      </c>
      <c r="E211" s="269" t="s">
        <v>868</v>
      </c>
      <c r="F211" s="277">
        <v>7</v>
      </c>
      <c r="G211" s="75">
        <v>4</v>
      </c>
      <c r="H211" s="75">
        <v>0</v>
      </c>
      <c r="I211" s="254">
        <v>129</v>
      </c>
      <c r="J211" s="255">
        <v>27</v>
      </c>
      <c r="K211" s="257">
        <v>8</v>
      </c>
      <c r="L211" s="276">
        <v>2</v>
      </c>
      <c r="M211" s="71" t="s">
        <v>848</v>
      </c>
      <c r="N211" s="71">
        <v>4</v>
      </c>
      <c r="O211" s="71" t="str">
        <f>VLOOKUP(テーブル3[[#This Row],[カテゴリー
No.]],カテゴリー一覧!$A$2:$B$75,2,FALSE)</f>
        <v>小学２年男子上級</v>
      </c>
      <c r="P211" s="275" t="s">
        <v>869</v>
      </c>
    </row>
    <row r="212" spans="1:16" hidden="1" x14ac:dyDescent="0.2">
      <c r="A212" s="258">
        <v>208</v>
      </c>
      <c r="B212" s="268"/>
      <c r="C212" s="74" t="s">
        <v>870</v>
      </c>
      <c r="D212" s="74" t="s">
        <v>871</v>
      </c>
      <c r="E212" s="269" t="s">
        <v>868</v>
      </c>
      <c r="F212" s="277">
        <v>8</v>
      </c>
      <c r="G212" s="75">
        <v>2</v>
      </c>
      <c r="H212" s="75">
        <v>4</v>
      </c>
      <c r="I212" s="254">
        <v>129</v>
      </c>
      <c r="J212" s="255">
        <v>25.5</v>
      </c>
      <c r="K212" s="257">
        <v>9</v>
      </c>
      <c r="L212" s="276">
        <v>3</v>
      </c>
      <c r="M212" s="71" t="s">
        <v>845</v>
      </c>
      <c r="N212" s="71">
        <v>8</v>
      </c>
      <c r="O212" s="71" t="str">
        <f>VLOOKUP(テーブル3[[#This Row],[カテゴリー
No.]],カテゴリー一覧!$A$2:$B$75,2,FALSE)</f>
        <v>小学３年女子上級</v>
      </c>
      <c r="P212" s="275" t="s">
        <v>872</v>
      </c>
    </row>
    <row r="213" spans="1:16" hidden="1" x14ac:dyDescent="0.2">
      <c r="A213" s="258">
        <v>209</v>
      </c>
      <c r="B213" s="268"/>
      <c r="C213" s="74" t="s">
        <v>873</v>
      </c>
      <c r="D213" s="74" t="str">
        <f t="shared" si="14"/>
        <v>にしお　おうき</v>
      </c>
      <c r="E213" s="269" t="s">
        <v>868</v>
      </c>
      <c r="F213" s="277">
        <v>10</v>
      </c>
      <c r="G213" s="75">
        <v>0</v>
      </c>
      <c r="H213" s="75">
        <v>5</v>
      </c>
      <c r="I213" s="254">
        <v>118</v>
      </c>
      <c r="J213" s="255">
        <v>22</v>
      </c>
      <c r="K213" s="257">
        <v>7</v>
      </c>
      <c r="L213" s="276">
        <v>1</v>
      </c>
      <c r="M213" s="71" t="s">
        <v>848</v>
      </c>
      <c r="N213" s="71">
        <v>65</v>
      </c>
      <c r="O213" s="71" t="str">
        <f>VLOOKUP(テーブル3[[#This Row],[カテゴリー
No.]],カテゴリー一覧!$A$2:$B$75,2,FALSE)</f>
        <v>小学１年生男女混合新人戦</v>
      </c>
      <c r="P213" s="275"/>
    </row>
    <row r="214" spans="1:16" hidden="1" x14ac:dyDescent="0.2">
      <c r="A214" s="258">
        <v>210</v>
      </c>
      <c r="B214" s="268"/>
      <c r="C214" s="74" t="s">
        <v>875</v>
      </c>
      <c r="D214" s="74" t="s">
        <v>876</v>
      </c>
      <c r="E214" s="269" t="s">
        <v>874</v>
      </c>
      <c r="F214" s="277">
        <v>7</v>
      </c>
      <c r="G214" s="75">
        <v>2</v>
      </c>
      <c r="H214" s="75">
        <v>1</v>
      </c>
      <c r="I214" s="254">
        <v>114</v>
      </c>
      <c r="J214" s="255">
        <v>22</v>
      </c>
      <c r="K214" s="257">
        <v>7</v>
      </c>
      <c r="L214" s="276">
        <v>1</v>
      </c>
      <c r="M214" s="71" t="s">
        <v>848</v>
      </c>
      <c r="N214" s="71">
        <v>2</v>
      </c>
      <c r="O214" s="71" t="str">
        <f>VLOOKUP(テーブル3[[#This Row],[カテゴリー
No.]],カテゴリー一覧!$A$2:$B$75,2,FALSE)</f>
        <v>小学１年生男子上級</v>
      </c>
      <c r="P214" s="275"/>
    </row>
    <row r="215" spans="1:16" hidden="1" x14ac:dyDescent="0.2">
      <c r="A215" s="258">
        <v>211</v>
      </c>
      <c r="B215" s="268"/>
      <c r="C215" s="74" t="s">
        <v>877</v>
      </c>
      <c r="D215" s="74" t="s">
        <v>878</v>
      </c>
      <c r="E215" s="269" t="s">
        <v>874</v>
      </c>
      <c r="F215" s="277">
        <v>6</v>
      </c>
      <c r="G215" s="75">
        <v>7</v>
      </c>
      <c r="H215" s="75">
        <v>3</v>
      </c>
      <c r="I215" s="254">
        <v>136</v>
      </c>
      <c r="J215" s="255">
        <v>28</v>
      </c>
      <c r="K215" s="257">
        <v>12</v>
      </c>
      <c r="L215" s="276">
        <v>6</v>
      </c>
      <c r="M215" s="71" t="s">
        <v>845</v>
      </c>
      <c r="N215" s="71">
        <v>19</v>
      </c>
      <c r="O215" s="71" t="str">
        <f>VLOOKUP(テーブル3[[#This Row],[カテゴリー
No.]],カテゴリー一覧!$A$2:$B$75,2,FALSE)</f>
        <v>小学６年女子上級軽量-42㎏</v>
      </c>
      <c r="P215" s="275"/>
    </row>
    <row r="216" spans="1:16" hidden="1" x14ac:dyDescent="0.2">
      <c r="A216" s="258">
        <v>212</v>
      </c>
      <c r="B216" s="268"/>
      <c r="C216" s="74" t="s">
        <v>879</v>
      </c>
      <c r="D216" s="74" t="str">
        <f t="shared" si="14"/>
        <v>たかはし　だいち</v>
      </c>
      <c r="E216" s="269" t="s">
        <v>874</v>
      </c>
      <c r="F216" s="277">
        <v>4</v>
      </c>
      <c r="G216" s="75">
        <v>6</v>
      </c>
      <c r="H216" s="75">
        <v>0</v>
      </c>
      <c r="I216" s="254">
        <v>158</v>
      </c>
      <c r="J216" s="255">
        <v>60</v>
      </c>
      <c r="K216" s="257">
        <v>11</v>
      </c>
      <c r="L216" s="276">
        <v>6</v>
      </c>
      <c r="M216" s="71" t="s">
        <v>848</v>
      </c>
      <c r="N216" s="71">
        <v>18</v>
      </c>
      <c r="O216" s="71" t="str">
        <f>VLOOKUP(テーブル3[[#This Row],[カテゴリー
No.]],カテゴリー一覧!$A$2:$B$75,2,FALSE)</f>
        <v>小学６年男子上級重量+42㎏</v>
      </c>
      <c r="P216" s="275" t="s">
        <v>880</v>
      </c>
    </row>
    <row r="217" spans="1:16" hidden="1" x14ac:dyDescent="0.2">
      <c r="A217" s="258">
        <v>213</v>
      </c>
      <c r="B217" s="268"/>
      <c r="C217" s="74" t="s">
        <v>881</v>
      </c>
      <c r="D217" s="74" t="str">
        <f t="shared" si="14"/>
        <v>うめもと　ほはる</v>
      </c>
      <c r="E217" s="269" t="s">
        <v>874</v>
      </c>
      <c r="F217" s="277">
        <v>1</v>
      </c>
      <c r="G217" s="75">
        <v>5</v>
      </c>
      <c r="H217" s="75">
        <v>7</v>
      </c>
      <c r="I217" s="254">
        <v>147</v>
      </c>
      <c r="J217" s="255">
        <v>49</v>
      </c>
      <c r="K217" s="257">
        <v>14</v>
      </c>
      <c r="L217" s="276" t="s">
        <v>882</v>
      </c>
      <c r="M217" s="71" t="s">
        <v>845</v>
      </c>
      <c r="N217" s="71">
        <v>26</v>
      </c>
      <c r="O217" s="71" t="str">
        <f>VLOOKUP(テーブル3[[#This Row],[カテゴリー
No.]],カテゴリー一覧!$A$2:$B$75,2,FALSE)</f>
        <v>中学生女子上級中量-52kg</v>
      </c>
      <c r="P217" s="275"/>
    </row>
    <row r="218" spans="1:16" x14ac:dyDescent="0.2">
      <c r="A218" s="258">
        <v>214</v>
      </c>
      <c r="B218" s="268"/>
      <c r="C218" s="74" t="s">
        <v>883</v>
      </c>
      <c r="D218" s="74" t="str">
        <f t="shared" si="14"/>
        <v>たなか　あゆむ</v>
      </c>
      <c r="E218" s="269" t="s">
        <v>884</v>
      </c>
      <c r="F218" s="277">
        <v>6</v>
      </c>
      <c r="G218" s="75">
        <v>4</v>
      </c>
      <c r="H218" s="75">
        <v>0</v>
      </c>
      <c r="I218" s="254">
        <v>144</v>
      </c>
      <c r="J218" s="255">
        <v>33</v>
      </c>
      <c r="K218" s="257">
        <v>11</v>
      </c>
      <c r="L218" s="276">
        <v>6</v>
      </c>
      <c r="M218" s="71" t="s">
        <v>848</v>
      </c>
      <c r="N218" s="71">
        <v>17</v>
      </c>
      <c r="O218" s="71" t="str">
        <f>VLOOKUP(テーブル3[[#This Row],[カテゴリー
No.]],カテゴリー一覧!$A$2:$B$75,2,FALSE)</f>
        <v>小学６年男子上級軽量-42㎏</v>
      </c>
      <c r="P218" s="275" t="s">
        <v>885</v>
      </c>
    </row>
    <row r="219" spans="1:16" hidden="1" x14ac:dyDescent="0.2">
      <c r="A219" s="258">
        <v>215</v>
      </c>
      <c r="B219" s="268"/>
      <c r="C219" s="74" t="s">
        <v>887</v>
      </c>
      <c r="D219" s="74" t="s">
        <v>888</v>
      </c>
      <c r="E219" s="269" t="s">
        <v>886</v>
      </c>
      <c r="F219" s="277">
        <v>3</v>
      </c>
      <c r="G219" s="75">
        <v>4</v>
      </c>
      <c r="H219" s="75">
        <v>5</v>
      </c>
      <c r="I219" s="254">
        <v>149</v>
      </c>
      <c r="J219" s="255">
        <v>49</v>
      </c>
      <c r="K219" s="257">
        <v>11</v>
      </c>
      <c r="L219" s="276">
        <v>6</v>
      </c>
      <c r="M219" s="71" t="s">
        <v>848</v>
      </c>
      <c r="N219" s="71">
        <v>18</v>
      </c>
      <c r="O219" s="71" t="str">
        <f>VLOOKUP(テーブル3[[#This Row],[カテゴリー
No.]],カテゴリー一覧!$A$2:$B$75,2,FALSE)</f>
        <v>小学６年男子上級重量+42㎏</v>
      </c>
      <c r="P219" s="275" t="s">
        <v>889</v>
      </c>
    </row>
    <row r="220" spans="1:16" hidden="1" x14ac:dyDescent="0.2">
      <c r="A220" s="258">
        <v>216</v>
      </c>
      <c r="B220" s="268"/>
      <c r="C220" s="74" t="s">
        <v>890</v>
      </c>
      <c r="D220" s="74" t="s">
        <v>891</v>
      </c>
      <c r="E220" s="269" t="s">
        <v>892</v>
      </c>
      <c r="F220" s="277">
        <v>2</v>
      </c>
      <c r="G220" s="75">
        <v>7</v>
      </c>
      <c r="H220" s="75">
        <v>5</v>
      </c>
      <c r="I220" s="254">
        <v>151</v>
      </c>
      <c r="J220" s="255">
        <v>38</v>
      </c>
      <c r="K220" s="257">
        <v>12</v>
      </c>
      <c r="L220" s="276" t="s">
        <v>893</v>
      </c>
      <c r="M220" s="71" t="s">
        <v>845</v>
      </c>
      <c r="N220" s="71">
        <v>25</v>
      </c>
      <c r="O220" s="71" t="str">
        <f>VLOOKUP(テーブル3[[#This Row],[カテゴリー
No.]],カテゴリー一覧!$A$2:$B$75,2,FALSE)</f>
        <v>中学生女子上級軽量-45kg</v>
      </c>
      <c r="P220" s="275" t="s">
        <v>894</v>
      </c>
    </row>
    <row r="221" spans="1:16" hidden="1" x14ac:dyDescent="0.2">
      <c r="A221" s="258">
        <v>217</v>
      </c>
      <c r="B221" s="268"/>
      <c r="C221" s="74" t="s">
        <v>895</v>
      </c>
      <c r="D221" s="74" t="s">
        <v>896</v>
      </c>
      <c r="E221" s="269" t="s">
        <v>892</v>
      </c>
      <c r="F221" s="277">
        <v>4</v>
      </c>
      <c r="G221" s="75">
        <v>4</v>
      </c>
      <c r="H221" s="75">
        <v>8</v>
      </c>
      <c r="I221" s="254">
        <v>137</v>
      </c>
      <c r="J221" s="255">
        <v>38</v>
      </c>
      <c r="K221" s="257">
        <v>9</v>
      </c>
      <c r="L221" s="276">
        <v>3</v>
      </c>
      <c r="M221" s="71" t="s">
        <v>848</v>
      </c>
      <c r="N221" s="71">
        <v>7</v>
      </c>
      <c r="O221" s="71" t="str">
        <f>VLOOKUP(テーブル3[[#This Row],[カテゴリー
No.]],カテゴリー一覧!$A$2:$B$75,2,FALSE)</f>
        <v>小学３年男子上級重量+30㎏</v>
      </c>
      <c r="P221" s="275" t="s">
        <v>897</v>
      </c>
    </row>
    <row r="222" spans="1:16" hidden="1" x14ac:dyDescent="0.2">
      <c r="A222" s="258">
        <v>218</v>
      </c>
      <c r="B222" s="268"/>
      <c r="C222" s="74" t="s">
        <v>898</v>
      </c>
      <c r="D222" s="74" t="s">
        <v>899</v>
      </c>
      <c r="E222" s="269" t="s">
        <v>900</v>
      </c>
      <c r="F222" s="277">
        <v>7</v>
      </c>
      <c r="G222" s="75">
        <v>2</v>
      </c>
      <c r="H222" s="75">
        <v>0</v>
      </c>
      <c r="I222" s="254">
        <v>133</v>
      </c>
      <c r="J222" s="255">
        <v>26</v>
      </c>
      <c r="K222" s="257">
        <v>8</v>
      </c>
      <c r="L222" s="276">
        <v>3</v>
      </c>
      <c r="M222" s="71" t="s">
        <v>848</v>
      </c>
      <c r="N222" s="71">
        <v>6</v>
      </c>
      <c r="O222" s="71" t="str">
        <f>VLOOKUP(テーブル3[[#This Row],[カテゴリー
No.]],カテゴリー一覧!$A$2:$B$75,2,FALSE)</f>
        <v>小学３年男子上級軽量-30㎏</v>
      </c>
      <c r="P222" s="275"/>
    </row>
    <row r="223" spans="1:16" hidden="1" x14ac:dyDescent="0.2">
      <c r="A223" s="258">
        <v>219</v>
      </c>
      <c r="B223" s="268"/>
      <c r="C223" s="74" t="s">
        <v>901</v>
      </c>
      <c r="D223" s="74" t="str">
        <f t="shared" si="14"/>
        <v>かとう　ひかり</v>
      </c>
      <c r="E223" s="269" t="s">
        <v>900</v>
      </c>
      <c r="F223" s="277">
        <v>2</v>
      </c>
      <c r="G223" s="75">
        <v>5</v>
      </c>
      <c r="H223" s="75">
        <v>1</v>
      </c>
      <c r="I223" s="254">
        <v>133</v>
      </c>
      <c r="J223" s="255">
        <v>26</v>
      </c>
      <c r="K223" s="257">
        <v>10</v>
      </c>
      <c r="L223" s="276">
        <v>4</v>
      </c>
      <c r="M223" s="71" t="s">
        <v>845</v>
      </c>
      <c r="N223" s="71">
        <v>11</v>
      </c>
      <c r="O223" s="71" t="str">
        <f>VLOOKUP(テーブル3[[#This Row],[カテゴリー
No.]],カテゴリー一覧!$A$2:$B$75,2,FALSE)</f>
        <v>小学４年女子上級軽量-32㎏</v>
      </c>
      <c r="P223" s="275" t="s">
        <v>902</v>
      </c>
    </row>
    <row r="224" spans="1:16" hidden="1" x14ac:dyDescent="0.2">
      <c r="A224" s="258">
        <v>220</v>
      </c>
      <c r="B224" s="268"/>
      <c r="C224" s="74" t="s">
        <v>903</v>
      </c>
      <c r="D224" s="74" t="s">
        <v>904</v>
      </c>
      <c r="E224" s="269" t="s">
        <v>900</v>
      </c>
      <c r="F224" s="277">
        <v>6</v>
      </c>
      <c r="G224" s="75">
        <v>3</v>
      </c>
      <c r="H224" s="75">
        <v>0</v>
      </c>
      <c r="I224" s="254">
        <v>135</v>
      </c>
      <c r="J224" s="255">
        <v>30</v>
      </c>
      <c r="K224" s="257">
        <v>10</v>
      </c>
      <c r="L224" s="276">
        <v>5</v>
      </c>
      <c r="M224" s="71" t="s">
        <v>848</v>
      </c>
      <c r="N224" s="71">
        <v>13</v>
      </c>
      <c r="O224" s="71" t="str">
        <f>VLOOKUP(テーブル3[[#This Row],[カテゴリー
No.]],カテゴリー一覧!$A$2:$B$75,2,FALSE)</f>
        <v>小学５年男子上級軽量-36㎏</v>
      </c>
      <c r="P224" s="275" t="s">
        <v>905</v>
      </c>
    </row>
    <row r="225" spans="1:16" hidden="1" x14ac:dyDescent="0.2">
      <c r="A225" s="258">
        <v>221</v>
      </c>
      <c r="B225" s="268"/>
      <c r="C225" s="74" t="s">
        <v>906</v>
      </c>
      <c r="D225" s="74" t="s">
        <v>907</v>
      </c>
      <c r="E225" s="269" t="s">
        <v>900</v>
      </c>
      <c r="F225" s="277">
        <v>3</v>
      </c>
      <c r="G225" s="75">
        <v>5</v>
      </c>
      <c r="H225" s="75">
        <v>0</v>
      </c>
      <c r="I225" s="254"/>
      <c r="J225" s="255">
        <v>47</v>
      </c>
      <c r="K225" s="257">
        <v>11</v>
      </c>
      <c r="L225" s="276">
        <v>6</v>
      </c>
      <c r="M225" s="71" t="s">
        <v>845</v>
      </c>
      <c r="N225" s="71">
        <v>20</v>
      </c>
      <c r="O225" s="71" t="str">
        <f>VLOOKUP(テーブル3[[#This Row],[カテゴリー
No.]],カテゴリー一覧!$A$2:$B$75,2,FALSE)</f>
        <v>小学６年女子上級重量+42㎏</v>
      </c>
      <c r="P225" s="275" t="s">
        <v>908</v>
      </c>
    </row>
    <row r="226" spans="1:16" hidden="1" x14ac:dyDescent="0.2">
      <c r="A226" s="258">
        <v>222</v>
      </c>
      <c r="B226" s="268"/>
      <c r="C226" s="74" t="s">
        <v>909</v>
      </c>
      <c r="D226" s="74" t="s">
        <v>910</v>
      </c>
      <c r="E226" s="269" t="s">
        <v>914</v>
      </c>
      <c r="F226" s="277">
        <v>3</v>
      </c>
      <c r="G226" s="75">
        <v>7</v>
      </c>
      <c r="H226" s="75">
        <v>5</v>
      </c>
      <c r="I226" s="254">
        <v>169</v>
      </c>
      <c r="J226" s="255">
        <v>93</v>
      </c>
      <c r="K226" s="257">
        <v>13</v>
      </c>
      <c r="L226" s="276" t="s">
        <v>882</v>
      </c>
      <c r="M226" s="71" t="s">
        <v>848</v>
      </c>
      <c r="N226" s="71">
        <v>24</v>
      </c>
      <c r="O226" s="71" t="str">
        <f>VLOOKUP(テーブル3[[#This Row],[カテゴリー
No.]],カテゴリー一覧!$A$2:$B$75,2,FALSE)</f>
        <v>中学２・３年男子上級重量+55㎏</v>
      </c>
      <c r="P226" s="275" t="s">
        <v>911</v>
      </c>
    </row>
    <row r="227" spans="1:16" hidden="1" x14ac:dyDescent="0.2">
      <c r="A227" s="258">
        <v>223</v>
      </c>
      <c r="B227" s="268"/>
      <c r="C227" s="74" t="s">
        <v>912</v>
      </c>
      <c r="D227" s="74" t="s">
        <v>913</v>
      </c>
      <c r="E227" s="269" t="s">
        <v>914</v>
      </c>
      <c r="F227" s="277">
        <v>4</v>
      </c>
      <c r="G227" s="75">
        <v>6</v>
      </c>
      <c r="H227" s="75">
        <v>6</v>
      </c>
      <c r="I227" s="254">
        <v>143</v>
      </c>
      <c r="J227" s="255">
        <v>33.5</v>
      </c>
      <c r="K227" s="257">
        <v>11</v>
      </c>
      <c r="L227" s="276">
        <v>6</v>
      </c>
      <c r="M227" s="71" t="s">
        <v>848</v>
      </c>
      <c r="N227" s="71">
        <v>17</v>
      </c>
      <c r="O227" s="71" t="str">
        <f>VLOOKUP(テーブル3[[#This Row],[カテゴリー
No.]],カテゴリー一覧!$A$2:$B$75,2,FALSE)</f>
        <v>小学６年男子上級軽量-42㎏</v>
      </c>
      <c r="P227" s="275"/>
    </row>
    <row r="228" spans="1:16" hidden="1" x14ac:dyDescent="0.2">
      <c r="A228" s="258">
        <v>224</v>
      </c>
      <c r="B228" s="268"/>
      <c r="C228" s="74" t="s">
        <v>915</v>
      </c>
      <c r="D228" s="74" t="str">
        <f t="shared" si="14"/>
        <v>いずみの　みつよし</v>
      </c>
      <c r="E228" s="269" t="s">
        <v>916</v>
      </c>
      <c r="F228" s="277">
        <v>5</v>
      </c>
      <c r="G228" s="75">
        <v>5</v>
      </c>
      <c r="H228" s="75">
        <v>7</v>
      </c>
      <c r="I228" s="254">
        <v>165</v>
      </c>
      <c r="J228" s="255">
        <v>47</v>
      </c>
      <c r="K228" s="257">
        <v>12</v>
      </c>
      <c r="L228" s="276" t="s">
        <v>919</v>
      </c>
      <c r="M228" s="71" t="s">
        <v>920</v>
      </c>
      <c r="N228" s="71">
        <v>21</v>
      </c>
      <c r="O228" s="71" t="str">
        <f>VLOOKUP(テーブル3[[#This Row],[カテゴリー
No.]],カテゴリー一覧!$A$2:$B$75,2,FALSE)</f>
        <v>中学１年男子上級軽量-50kg</v>
      </c>
      <c r="P228" s="275" t="s">
        <v>921</v>
      </c>
    </row>
    <row r="229" spans="1:16" hidden="1" x14ac:dyDescent="0.2">
      <c r="A229" s="258">
        <v>225</v>
      </c>
      <c r="B229" s="268"/>
      <c r="C229" s="74" t="s">
        <v>917</v>
      </c>
      <c r="D229" s="74" t="s">
        <v>918</v>
      </c>
      <c r="E229" s="269" t="s">
        <v>916</v>
      </c>
      <c r="F229" s="277">
        <v>5</v>
      </c>
      <c r="G229" s="75">
        <v>5</v>
      </c>
      <c r="H229" s="75">
        <v>7</v>
      </c>
      <c r="I229" s="254">
        <v>135</v>
      </c>
      <c r="J229" s="255">
        <v>33</v>
      </c>
      <c r="K229" s="257">
        <v>9</v>
      </c>
      <c r="L229" s="276">
        <v>4</v>
      </c>
      <c r="M229" s="71" t="s">
        <v>920</v>
      </c>
      <c r="N229" s="71">
        <v>10</v>
      </c>
      <c r="O229" s="71" t="str">
        <f>VLOOKUP(テーブル3[[#This Row],[カテゴリー
No.]],カテゴリー一覧!$A$2:$B$75,2,FALSE)</f>
        <v>小学４年男子上級重量+32㎏</v>
      </c>
      <c r="P229" s="275"/>
    </row>
    <row r="230" spans="1:16" hidden="1" x14ac:dyDescent="0.2">
      <c r="A230" s="258">
        <v>226</v>
      </c>
      <c r="B230" s="268"/>
      <c r="C230" s="74" t="s">
        <v>922</v>
      </c>
      <c r="D230" s="74" t="str">
        <f t="shared" si="14"/>
        <v>きのした　ともみ</v>
      </c>
      <c r="E230" s="269" t="s">
        <v>923</v>
      </c>
      <c r="F230" s="277">
        <v>7</v>
      </c>
      <c r="G230" s="75">
        <v>3</v>
      </c>
      <c r="H230" s="75">
        <v>8</v>
      </c>
      <c r="I230" s="254">
        <v>125.5</v>
      </c>
      <c r="J230" s="255">
        <v>26</v>
      </c>
      <c r="K230" s="257">
        <v>7</v>
      </c>
      <c r="L230" s="276">
        <v>2</v>
      </c>
      <c r="M230" s="71" t="s">
        <v>924</v>
      </c>
      <c r="N230" s="71">
        <v>5</v>
      </c>
      <c r="O230" s="71" t="str">
        <f>VLOOKUP(テーブル3[[#This Row],[カテゴリー
No.]],カテゴリー一覧!$A$2:$B$75,2,FALSE)</f>
        <v>小学２年女子上級</v>
      </c>
      <c r="P230" s="275" t="s">
        <v>925</v>
      </c>
    </row>
    <row r="231" spans="1:16" hidden="1" x14ac:dyDescent="0.2">
      <c r="A231" s="258">
        <v>227</v>
      </c>
      <c r="B231" s="268"/>
      <c r="C231" s="74" t="s">
        <v>926</v>
      </c>
      <c r="D231" s="74" t="s">
        <v>927</v>
      </c>
      <c r="E231" s="269" t="s">
        <v>923</v>
      </c>
      <c r="F231" s="277">
        <v>8</v>
      </c>
      <c r="G231" s="75">
        <v>0</v>
      </c>
      <c r="H231" s="75">
        <v>8</v>
      </c>
      <c r="I231" s="254">
        <v>127</v>
      </c>
      <c r="J231" s="255">
        <v>27</v>
      </c>
      <c r="K231" s="257">
        <v>8</v>
      </c>
      <c r="L231" s="276">
        <v>3</v>
      </c>
      <c r="M231" s="71" t="s">
        <v>920</v>
      </c>
      <c r="N231" s="71">
        <v>6</v>
      </c>
      <c r="O231" s="71" t="str">
        <f>VLOOKUP(テーブル3[[#This Row],[カテゴリー
No.]],カテゴリー一覧!$A$2:$B$75,2,FALSE)</f>
        <v>小学３年男子上級軽量-30㎏</v>
      </c>
      <c r="P231" s="275" t="s">
        <v>928</v>
      </c>
    </row>
    <row r="232" spans="1:16" hidden="1" x14ac:dyDescent="0.2">
      <c r="A232" s="258">
        <v>228</v>
      </c>
      <c r="B232" s="268"/>
      <c r="C232" s="74" t="s">
        <v>929</v>
      </c>
      <c r="D232" s="74" t="str">
        <f t="shared" si="14"/>
        <v>とだ　りょうた</v>
      </c>
      <c r="E232" s="269" t="s">
        <v>923</v>
      </c>
      <c r="F232" s="277">
        <v>4</v>
      </c>
      <c r="G232" s="75">
        <v>6</v>
      </c>
      <c r="H232" s="75">
        <v>0</v>
      </c>
      <c r="I232" s="254">
        <v>148</v>
      </c>
      <c r="J232" s="255">
        <v>50</v>
      </c>
      <c r="K232" s="257">
        <v>10</v>
      </c>
      <c r="L232" s="276">
        <v>5</v>
      </c>
      <c r="M232" s="71" t="s">
        <v>920</v>
      </c>
      <c r="N232" s="71">
        <v>14</v>
      </c>
      <c r="O232" s="71" t="str">
        <f>VLOOKUP(テーブル3[[#This Row],[カテゴリー
No.]],カテゴリー一覧!$A$2:$B$75,2,FALSE)</f>
        <v>小学５年男子上級重量+36㎏</v>
      </c>
      <c r="P232" s="275" t="s">
        <v>930</v>
      </c>
    </row>
    <row r="233" spans="1:16" hidden="1" x14ac:dyDescent="0.2">
      <c r="A233" s="258">
        <v>229</v>
      </c>
      <c r="B233" s="268"/>
      <c r="C233" s="74" t="s">
        <v>931</v>
      </c>
      <c r="D233" s="74" t="s">
        <v>932</v>
      </c>
      <c r="E233" s="269" t="s">
        <v>923</v>
      </c>
      <c r="F233" s="277">
        <v>1</v>
      </c>
      <c r="G233" s="75">
        <v>6</v>
      </c>
      <c r="H233" s="75">
        <v>4</v>
      </c>
      <c r="I233" s="254">
        <v>141</v>
      </c>
      <c r="J233" s="255">
        <v>32</v>
      </c>
      <c r="K233" s="257">
        <v>12</v>
      </c>
      <c r="L233" s="276" t="s">
        <v>919</v>
      </c>
      <c r="M233" s="71" t="s">
        <v>924</v>
      </c>
      <c r="N233" s="71">
        <v>25</v>
      </c>
      <c r="O233" s="71" t="str">
        <f>VLOOKUP(テーブル3[[#This Row],[カテゴリー
No.]],カテゴリー一覧!$A$2:$B$75,2,FALSE)</f>
        <v>中学生女子上級軽量-45kg</v>
      </c>
      <c r="P233" s="275" t="s">
        <v>933</v>
      </c>
    </row>
    <row r="234" spans="1:16" hidden="1" x14ac:dyDescent="0.2">
      <c r="A234" s="258">
        <v>230</v>
      </c>
      <c r="B234" s="268"/>
      <c r="C234" s="74" t="s">
        <v>934</v>
      </c>
      <c r="D234" s="74" t="s">
        <v>935</v>
      </c>
      <c r="E234" s="269" t="s">
        <v>923</v>
      </c>
      <c r="F234" s="277" t="s">
        <v>936</v>
      </c>
      <c r="G234" s="75">
        <v>10</v>
      </c>
      <c r="H234" s="75">
        <v>4</v>
      </c>
      <c r="I234" s="254">
        <v>160</v>
      </c>
      <c r="J234" s="255">
        <v>58</v>
      </c>
      <c r="K234" s="257">
        <v>14</v>
      </c>
      <c r="L234" s="276" t="s">
        <v>937</v>
      </c>
      <c r="M234" s="71" t="s">
        <v>924</v>
      </c>
      <c r="N234" s="71">
        <v>27</v>
      </c>
      <c r="O234" s="71" t="str">
        <f>VLOOKUP(テーブル3[[#This Row],[カテゴリー
No.]],カテゴリー一覧!$A$2:$B$75,2,FALSE)</f>
        <v>中学生女子上級重量+52kg</v>
      </c>
      <c r="P234" s="275" t="s">
        <v>938</v>
      </c>
    </row>
    <row r="235" spans="1:16" hidden="1" x14ac:dyDescent="0.2">
      <c r="A235" s="258">
        <v>231</v>
      </c>
      <c r="B235" s="268"/>
      <c r="C235" s="74" t="s">
        <v>939</v>
      </c>
      <c r="D235" s="74" t="s">
        <v>940</v>
      </c>
      <c r="E235" s="269" t="s">
        <v>941</v>
      </c>
      <c r="F235" s="277">
        <v>9</v>
      </c>
      <c r="G235" s="75">
        <v>1</v>
      </c>
      <c r="H235" s="75">
        <v>11</v>
      </c>
      <c r="I235" s="254">
        <v>120</v>
      </c>
      <c r="J235" s="255">
        <v>25</v>
      </c>
      <c r="K235" s="257">
        <v>7</v>
      </c>
      <c r="L235" s="276">
        <v>2</v>
      </c>
      <c r="M235" s="71" t="s">
        <v>924</v>
      </c>
      <c r="N235" s="71">
        <v>42</v>
      </c>
      <c r="O235" s="71" t="str">
        <f>VLOOKUP(テーブル3[[#This Row],[カテゴリー
No.]],カテゴリー一覧!$A$2:$B$75,2,FALSE)</f>
        <v>小学２年女子初級7級以下</v>
      </c>
      <c r="P235" s="275" t="s">
        <v>942</v>
      </c>
    </row>
    <row r="236" spans="1:16" hidden="1" x14ac:dyDescent="0.2">
      <c r="A236" s="258">
        <v>232</v>
      </c>
      <c r="B236" s="268"/>
      <c r="C236" s="74" t="s">
        <v>943</v>
      </c>
      <c r="D236" s="74" t="s">
        <v>944</v>
      </c>
      <c r="E236" s="269" t="s">
        <v>941</v>
      </c>
      <c r="F236" s="277">
        <v>5</v>
      </c>
      <c r="G236" s="75">
        <v>5</v>
      </c>
      <c r="H236" s="75">
        <v>11</v>
      </c>
      <c r="I236" s="254">
        <v>137</v>
      </c>
      <c r="J236" s="255">
        <v>33</v>
      </c>
      <c r="K236" s="257">
        <v>10</v>
      </c>
      <c r="L236" s="276">
        <v>5</v>
      </c>
      <c r="M236" s="71" t="s">
        <v>920</v>
      </c>
      <c r="N236" s="71">
        <v>13</v>
      </c>
      <c r="O236" s="71" t="str">
        <f>VLOOKUP(テーブル3[[#This Row],[カテゴリー
No.]],カテゴリー一覧!$A$2:$B$75,2,FALSE)</f>
        <v>小学５年男子上級軽量-36㎏</v>
      </c>
      <c r="P236" s="275" t="s">
        <v>945</v>
      </c>
    </row>
    <row r="237" spans="1:16" hidden="1" x14ac:dyDescent="0.2">
      <c r="A237" s="258">
        <v>233</v>
      </c>
      <c r="B237" s="268"/>
      <c r="C237" s="74" t="s">
        <v>946</v>
      </c>
      <c r="D237" s="74" t="str">
        <f t="shared" si="14"/>
        <v>すがわ　こうたろう</v>
      </c>
      <c r="E237" s="269" t="s">
        <v>941</v>
      </c>
      <c r="F237" s="277">
        <v>5</v>
      </c>
      <c r="G237" s="75">
        <v>5</v>
      </c>
      <c r="H237" s="75">
        <v>3</v>
      </c>
      <c r="I237" s="254">
        <v>143</v>
      </c>
      <c r="J237" s="255">
        <v>35</v>
      </c>
      <c r="K237" s="257">
        <v>10</v>
      </c>
      <c r="L237" s="276">
        <v>5</v>
      </c>
      <c r="M237" s="71" t="s">
        <v>920</v>
      </c>
      <c r="N237" s="71">
        <v>47</v>
      </c>
      <c r="O237" s="71" t="str">
        <f>VLOOKUP(テーブル3[[#This Row],[カテゴリー
No.]],カテゴリー一覧!$A$2:$B$75,2,FALSE)</f>
        <v>小学５年男子初級５級以下</v>
      </c>
      <c r="P237" s="275" t="s">
        <v>947</v>
      </c>
    </row>
    <row r="238" spans="1:16" hidden="1" x14ac:dyDescent="0.2">
      <c r="A238" s="258">
        <v>234</v>
      </c>
      <c r="B238" s="268"/>
      <c r="C238" s="74" t="s">
        <v>948</v>
      </c>
      <c r="D238" s="74" t="s">
        <v>949</v>
      </c>
      <c r="E238" s="269" t="s">
        <v>950</v>
      </c>
      <c r="F238" s="277">
        <v>7</v>
      </c>
      <c r="G238" s="75">
        <v>2</v>
      </c>
      <c r="H238" s="75">
        <v>11</v>
      </c>
      <c r="I238" s="254">
        <v>125.9</v>
      </c>
      <c r="J238" s="255">
        <v>28.2</v>
      </c>
      <c r="K238" s="257">
        <v>9</v>
      </c>
      <c r="L238" s="276">
        <v>4</v>
      </c>
      <c r="M238" s="71" t="s">
        <v>920</v>
      </c>
      <c r="N238" s="71">
        <v>9</v>
      </c>
      <c r="O238" s="71" t="str">
        <f>VLOOKUP(テーブル3[[#This Row],[カテゴリー
No.]],カテゴリー一覧!$A$2:$B$75,2,FALSE)</f>
        <v>小学４年男子上級軽量-32㎏</v>
      </c>
      <c r="P238" s="275" t="s">
        <v>951</v>
      </c>
    </row>
    <row r="239" spans="1:16" hidden="1" x14ac:dyDescent="0.2">
      <c r="A239" s="258">
        <v>235</v>
      </c>
      <c r="B239" s="268"/>
      <c r="C239" s="74" t="s">
        <v>952</v>
      </c>
      <c r="D239" s="74" t="str">
        <f t="shared" si="14"/>
        <v>たいら　れん</v>
      </c>
      <c r="E239" s="269" t="s">
        <v>950</v>
      </c>
      <c r="F239" s="277">
        <v>6</v>
      </c>
      <c r="G239" s="75">
        <v>4</v>
      </c>
      <c r="H239" s="75">
        <v>0</v>
      </c>
      <c r="I239" s="254">
        <v>137</v>
      </c>
      <c r="J239" s="255">
        <v>32.5</v>
      </c>
      <c r="K239" s="257">
        <v>9</v>
      </c>
      <c r="L239" s="276">
        <v>4</v>
      </c>
      <c r="M239" s="71" t="s">
        <v>920</v>
      </c>
      <c r="N239" s="71">
        <v>10</v>
      </c>
      <c r="O239" s="71" t="str">
        <f>VLOOKUP(テーブル3[[#This Row],[カテゴリー
No.]],カテゴリー一覧!$A$2:$B$75,2,FALSE)</f>
        <v>小学４年男子上級重量+32㎏</v>
      </c>
      <c r="P239" s="275" t="s">
        <v>953</v>
      </c>
    </row>
    <row r="240" spans="1:16" hidden="1" x14ac:dyDescent="0.2">
      <c r="A240" s="258">
        <v>236</v>
      </c>
      <c r="B240" s="268"/>
      <c r="C240" s="74" t="s">
        <v>954</v>
      </c>
      <c r="D240" s="74" t="str">
        <f t="shared" si="14"/>
        <v>はらだ　じゅん</v>
      </c>
      <c r="E240" s="269" t="s">
        <v>950</v>
      </c>
      <c r="F240" s="277">
        <v>5</v>
      </c>
      <c r="G240" s="75">
        <v>5</v>
      </c>
      <c r="H240" s="75">
        <v>2</v>
      </c>
      <c r="I240" s="254">
        <v>138</v>
      </c>
      <c r="J240" s="255">
        <v>32</v>
      </c>
      <c r="K240" s="257">
        <v>10</v>
      </c>
      <c r="L240" s="276">
        <v>5</v>
      </c>
      <c r="M240" s="71" t="s">
        <v>920</v>
      </c>
      <c r="N240" s="71">
        <v>13</v>
      </c>
      <c r="O240" s="71" t="str">
        <f>VLOOKUP(テーブル3[[#This Row],[カテゴリー
No.]],カテゴリー一覧!$A$2:$B$75,2,FALSE)</f>
        <v>小学５年男子上級軽量-36㎏</v>
      </c>
      <c r="P240" s="275" t="s">
        <v>955</v>
      </c>
    </row>
    <row r="241" spans="1:41" hidden="1" x14ac:dyDescent="0.2">
      <c r="A241" s="258">
        <v>237</v>
      </c>
      <c r="B241" s="268"/>
      <c r="C241" s="74" t="s">
        <v>956</v>
      </c>
      <c r="D241" s="74" t="s">
        <v>957</v>
      </c>
      <c r="E241" s="269" t="s">
        <v>950</v>
      </c>
      <c r="F241" s="277">
        <v>5</v>
      </c>
      <c r="G241" s="75">
        <v>3</v>
      </c>
      <c r="H241" s="75">
        <v>2</v>
      </c>
      <c r="I241" s="254">
        <v>143</v>
      </c>
      <c r="J241" s="255">
        <v>31</v>
      </c>
      <c r="K241" s="257">
        <v>10</v>
      </c>
      <c r="L241" s="276">
        <v>5</v>
      </c>
      <c r="M241" s="71" t="s">
        <v>920</v>
      </c>
      <c r="N241" s="71">
        <v>13</v>
      </c>
      <c r="O241" s="71" t="str">
        <f>VLOOKUP(テーブル3[[#This Row],[カテゴリー
No.]],カテゴリー一覧!$A$2:$B$75,2,FALSE)</f>
        <v>小学５年男子上級軽量-36㎏</v>
      </c>
      <c r="P241" s="275" t="s">
        <v>958</v>
      </c>
    </row>
    <row r="242" spans="1:41" hidden="1" x14ac:dyDescent="0.2">
      <c r="A242" s="258">
        <v>238</v>
      </c>
      <c r="B242" s="268"/>
      <c r="C242" s="74" t="s">
        <v>959</v>
      </c>
      <c r="D242" s="74" t="s">
        <v>960</v>
      </c>
      <c r="E242" s="269" t="s">
        <v>950</v>
      </c>
      <c r="F242" s="277">
        <v>5</v>
      </c>
      <c r="G242" s="75">
        <v>5</v>
      </c>
      <c r="H242" s="75">
        <v>8</v>
      </c>
      <c r="I242" s="254">
        <v>132</v>
      </c>
      <c r="J242" s="255">
        <v>30</v>
      </c>
      <c r="K242" s="257">
        <v>10</v>
      </c>
      <c r="L242" s="276">
        <v>5</v>
      </c>
      <c r="M242" s="71" t="s">
        <v>920</v>
      </c>
      <c r="N242" s="71">
        <v>13</v>
      </c>
      <c r="O242" s="71" t="str">
        <f>VLOOKUP(テーブル3[[#This Row],[カテゴリー
No.]],カテゴリー一覧!$A$2:$B$75,2,FALSE)</f>
        <v>小学５年男子上級軽量-36㎏</v>
      </c>
      <c r="P242" s="275"/>
    </row>
    <row r="243" spans="1:41" hidden="1" x14ac:dyDescent="0.2">
      <c r="A243" s="258">
        <v>239</v>
      </c>
      <c r="B243" s="268"/>
      <c r="C243" s="74" t="s">
        <v>961</v>
      </c>
      <c r="D243" s="74" t="str">
        <f t="shared" si="14"/>
        <v>かりや　しょうせい</v>
      </c>
      <c r="E243" s="269" t="s">
        <v>950</v>
      </c>
      <c r="F243" s="277">
        <v>4</v>
      </c>
      <c r="G243" s="75">
        <v>3</v>
      </c>
      <c r="H243" s="75">
        <v>11</v>
      </c>
      <c r="I243" s="254">
        <v>138</v>
      </c>
      <c r="J243" s="255">
        <v>34.299999999999997</v>
      </c>
      <c r="K243" s="257">
        <v>10</v>
      </c>
      <c r="L243" s="276">
        <v>5</v>
      </c>
      <c r="M243" s="71" t="s">
        <v>920</v>
      </c>
      <c r="N243" s="71">
        <v>13</v>
      </c>
      <c r="O243" s="71" t="str">
        <f>VLOOKUP(テーブル3[[#This Row],[カテゴリー
No.]],カテゴリー一覧!$A$2:$B$75,2,FALSE)</f>
        <v>小学５年男子上級軽量-36㎏</v>
      </c>
      <c r="P243" s="275"/>
    </row>
    <row r="244" spans="1:41" hidden="1" x14ac:dyDescent="0.2">
      <c r="A244" s="258">
        <v>240</v>
      </c>
      <c r="B244" s="268"/>
      <c r="C244" s="74" t="s">
        <v>962</v>
      </c>
      <c r="D244" s="74" t="s">
        <v>963</v>
      </c>
      <c r="E244" s="269" t="s">
        <v>950</v>
      </c>
      <c r="F244" s="277">
        <v>6</v>
      </c>
      <c r="G244" s="75">
        <v>3</v>
      </c>
      <c r="H244" s="75">
        <v>8</v>
      </c>
      <c r="I244" s="254">
        <v>133</v>
      </c>
      <c r="J244" s="255">
        <v>38</v>
      </c>
      <c r="K244" s="257">
        <v>10</v>
      </c>
      <c r="L244" s="276">
        <v>5</v>
      </c>
      <c r="M244" s="71" t="s">
        <v>920</v>
      </c>
      <c r="N244" s="71">
        <v>14</v>
      </c>
      <c r="O244" s="71" t="str">
        <f>VLOOKUP(テーブル3[[#This Row],[カテゴリー
No.]],カテゴリー一覧!$A$2:$B$75,2,FALSE)</f>
        <v>小学５年男子上級重量+36㎏</v>
      </c>
      <c r="P244" s="275"/>
    </row>
    <row r="245" spans="1:41" s="18" customFormat="1" hidden="1" x14ac:dyDescent="0.2">
      <c r="A245" s="258">
        <v>241</v>
      </c>
      <c r="B245" s="268"/>
      <c r="C245" s="74" t="s">
        <v>964</v>
      </c>
      <c r="D245" s="74" t="str">
        <f t="shared" si="14"/>
        <v>ごとう　いちた</v>
      </c>
      <c r="E245" s="269" t="s">
        <v>950</v>
      </c>
      <c r="F245" s="277">
        <v>3</v>
      </c>
      <c r="G245" s="75">
        <v>3</v>
      </c>
      <c r="H245" s="75">
        <v>7</v>
      </c>
      <c r="I245" s="254">
        <v>158</v>
      </c>
      <c r="J245" s="255">
        <v>50</v>
      </c>
      <c r="K245" s="257">
        <v>13</v>
      </c>
      <c r="L245" s="276" t="s">
        <v>919</v>
      </c>
      <c r="M245" s="71" t="s">
        <v>920</v>
      </c>
      <c r="N245" s="71">
        <v>22</v>
      </c>
      <c r="O245" s="71" t="str">
        <f>VLOOKUP(テーブル3[[#This Row],[カテゴリー
No.]],カテゴリー一覧!$A$2:$B$75,2,FALSE)</f>
        <v>中学１年男子上級重量+50kg</v>
      </c>
      <c r="P245" s="275"/>
      <c r="Q245"/>
      <c r="R245"/>
      <c r="S245"/>
      <c r="T245"/>
      <c r="U245"/>
      <c r="V245"/>
      <c r="W245"/>
      <c r="X245"/>
      <c r="Y245"/>
      <c r="Z245"/>
      <c r="AA245"/>
      <c r="AB245"/>
      <c r="AC245"/>
      <c r="AD245"/>
      <c r="AE245"/>
      <c r="AF245"/>
      <c r="AG245"/>
      <c r="AH245"/>
      <c r="AI245"/>
      <c r="AJ245"/>
      <c r="AK245"/>
      <c r="AL245"/>
      <c r="AM245"/>
      <c r="AN245"/>
      <c r="AO245"/>
    </row>
    <row r="246" spans="1:41" hidden="1" x14ac:dyDescent="0.2">
      <c r="A246" s="258">
        <v>242</v>
      </c>
      <c r="B246" s="268"/>
      <c r="C246" s="74" t="s">
        <v>965</v>
      </c>
      <c r="D246" s="74" t="s">
        <v>966</v>
      </c>
      <c r="E246" s="269" t="s">
        <v>950</v>
      </c>
      <c r="F246" s="277">
        <v>4</v>
      </c>
      <c r="G246" s="75">
        <v>3</v>
      </c>
      <c r="H246" s="75">
        <v>10</v>
      </c>
      <c r="I246" s="254">
        <v>157</v>
      </c>
      <c r="J246" s="255">
        <v>49.5</v>
      </c>
      <c r="K246" s="257">
        <v>12</v>
      </c>
      <c r="L246" s="276" t="s">
        <v>919</v>
      </c>
      <c r="M246" s="71" t="s">
        <v>920</v>
      </c>
      <c r="N246" s="71">
        <v>22</v>
      </c>
      <c r="O246" s="71" t="str">
        <f>VLOOKUP(テーブル3[[#This Row],[カテゴリー
No.]],カテゴリー一覧!$A$2:$B$75,2,FALSE)</f>
        <v>中学１年男子上級重量+50kg</v>
      </c>
      <c r="P246" s="275"/>
    </row>
    <row r="247" spans="1:41" hidden="1" x14ac:dyDescent="0.2">
      <c r="A247" s="258">
        <v>243</v>
      </c>
      <c r="B247" s="268"/>
      <c r="C247" s="74" t="s">
        <v>967</v>
      </c>
      <c r="D247" s="74" t="str">
        <f t="shared" si="14"/>
        <v>きりやま　ゆいと</v>
      </c>
      <c r="E247" s="269" t="s">
        <v>950</v>
      </c>
      <c r="F247" s="277">
        <v>3</v>
      </c>
      <c r="G247" s="75">
        <v>6</v>
      </c>
      <c r="H247" s="75">
        <v>4</v>
      </c>
      <c r="I247" s="254">
        <v>178</v>
      </c>
      <c r="J247" s="255">
        <v>58</v>
      </c>
      <c r="K247" s="257">
        <v>13</v>
      </c>
      <c r="L247" s="276" t="s">
        <v>968</v>
      </c>
      <c r="M247" s="71" t="s">
        <v>920</v>
      </c>
      <c r="N247" s="71">
        <v>23</v>
      </c>
      <c r="O247" s="71" t="str">
        <f>VLOOKUP(テーブル3[[#This Row],[カテゴリー
No.]],カテゴリー一覧!$A$2:$B$75,2,FALSE)</f>
        <v>中学２・３年男子上級軽量-55㎏</v>
      </c>
      <c r="P247" s="275"/>
    </row>
    <row r="248" spans="1:41" hidden="1" x14ac:dyDescent="0.2">
      <c r="A248" s="258">
        <v>244</v>
      </c>
      <c r="B248" s="268"/>
      <c r="C248" s="74" t="s">
        <v>969</v>
      </c>
      <c r="D248" s="74" t="str">
        <f t="shared" si="14"/>
        <v>はった　かれん</v>
      </c>
      <c r="E248" s="269" t="s">
        <v>950</v>
      </c>
      <c r="F248" s="277">
        <v>8</v>
      </c>
      <c r="G248" s="75">
        <v>2</v>
      </c>
      <c r="H248" s="75">
        <v>1</v>
      </c>
      <c r="I248" s="254">
        <v>124.5</v>
      </c>
      <c r="J248" s="255">
        <v>23.2</v>
      </c>
      <c r="K248" s="257">
        <v>9</v>
      </c>
      <c r="L248" s="276">
        <v>3</v>
      </c>
      <c r="M248" s="71" t="s">
        <v>924</v>
      </c>
      <c r="N248" s="71">
        <v>44</v>
      </c>
      <c r="O248" s="71" t="str">
        <f>VLOOKUP(テーブル3[[#This Row],[カテゴリー
No.]],カテゴリー一覧!$A$2:$B$75,2,FALSE)</f>
        <v>小学３年女子初級6級以下</v>
      </c>
      <c r="P248" s="275"/>
    </row>
    <row r="249" spans="1:41" hidden="1" x14ac:dyDescent="0.2">
      <c r="A249" s="258">
        <v>245</v>
      </c>
      <c r="B249" s="268"/>
      <c r="C249" s="74" t="s">
        <v>970</v>
      </c>
      <c r="D249" s="74" t="s">
        <v>971</v>
      </c>
      <c r="E249" s="269" t="s">
        <v>950</v>
      </c>
      <c r="F249" s="277">
        <v>6</v>
      </c>
      <c r="G249" s="75">
        <v>3</v>
      </c>
      <c r="H249" s="75">
        <v>10</v>
      </c>
      <c r="I249" s="254">
        <v>131</v>
      </c>
      <c r="J249" s="255">
        <v>32</v>
      </c>
      <c r="K249" s="257">
        <v>9</v>
      </c>
      <c r="L249" s="276">
        <v>4</v>
      </c>
      <c r="M249" s="71" t="s">
        <v>924</v>
      </c>
      <c r="N249" s="71">
        <v>46</v>
      </c>
      <c r="O249" s="71" t="str">
        <f>VLOOKUP(テーブル3[[#This Row],[カテゴリー
No.]],カテゴリー一覧!$A$2:$B$75,2,FALSE)</f>
        <v>小学４年女子初級5級以下</v>
      </c>
      <c r="P249" s="275"/>
    </row>
    <row r="250" spans="1:41" hidden="1" x14ac:dyDescent="0.2">
      <c r="A250" s="258">
        <v>246</v>
      </c>
      <c r="B250" s="268"/>
      <c r="C250" s="74" t="s">
        <v>972</v>
      </c>
      <c r="D250" s="74" t="s">
        <v>973</v>
      </c>
      <c r="E250" s="269" t="s">
        <v>950</v>
      </c>
      <c r="F250" s="277">
        <v>5</v>
      </c>
      <c r="G250" s="75">
        <v>4</v>
      </c>
      <c r="H250" s="75">
        <v>7</v>
      </c>
      <c r="I250" s="254">
        <v>143</v>
      </c>
      <c r="J250" s="255">
        <v>37.9</v>
      </c>
      <c r="K250" s="257">
        <v>12</v>
      </c>
      <c r="L250" s="276" t="s">
        <v>919</v>
      </c>
      <c r="M250" s="71" t="s">
        <v>920</v>
      </c>
      <c r="N250" s="71">
        <v>51</v>
      </c>
      <c r="O250" s="71" t="str">
        <f>VLOOKUP(テーブル3[[#This Row],[カテゴリー
No.]],カテゴリー一覧!$A$2:$B$75,2,FALSE)</f>
        <v>中学男子初級５級以下軽量-50kg</v>
      </c>
      <c r="P250" s="275"/>
    </row>
    <row r="251" spans="1:41" hidden="1" x14ac:dyDescent="0.2">
      <c r="A251" s="258">
        <v>247</v>
      </c>
      <c r="B251" s="268"/>
      <c r="C251" s="74" t="s">
        <v>974</v>
      </c>
      <c r="D251" s="74" t="str">
        <f t="shared" si="14"/>
        <v>かりや　みのる</v>
      </c>
      <c r="E251" s="269" t="s">
        <v>950</v>
      </c>
      <c r="F251" s="277">
        <v>8</v>
      </c>
      <c r="G251" s="75">
        <v>1</v>
      </c>
      <c r="H251" s="75">
        <v>2</v>
      </c>
      <c r="I251" s="254">
        <v>180</v>
      </c>
      <c r="J251" s="255">
        <v>101</v>
      </c>
      <c r="K251" s="257">
        <v>48</v>
      </c>
      <c r="L251" s="276" t="s">
        <v>975</v>
      </c>
      <c r="M251" s="71" t="s">
        <v>920</v>
      </c>
      <c r="N251" s="71">
        <v>64</v>
      </c>
      <c r="O251" s="71" t="str">
        <f>VLOOKUP(テーブル3[[#This Row],[カテゴリー
No.]],カテゴリー一覧!$A$2:$B$75,2,FALSE)</f>
        <v>シニア男子初級重量+70kg</v>
      </c>
      <c r="P251" s="275"/>
    </row>
    <row r="252" spans="1:41" hidden="1" x14ac:dyDescent="0.2">
      <c r="A252" s="258">
        <v>248</v>
      </c>
      <c r="B252" s="268"/>
      <c r="C252" s="74" t="s">
        <v>976</v>
      </c>
      <c r="D252" s="74" t="s">
        <v>977</v>
      </c>
      <c r="E252" s="269" t="s">
        <v>978</v>
      </c>
      <c r="F252" s="277">
        <v>9</v>
      </c>
      <c r="G252" s="75">
        <v>1</v>
      </c>
      <c r="H252" s="75">
        <v>6</v>
      </c>
      <c r="I252" s="254">
        <v>141</v>
      </c>
      <c r="J252" s="255">
        <v>41</v>
      </c>
      <c r="K252" s="257">
        <v>11</v>
      </c>
      <c r="L252" s="276">
        <v>5</v>
      </c>
      <c r="M252" s="71" t="s">
        <v>920</v>
      </c>
      <c r="N252" s="71">
        <v>47</v>
      </c>
      <c r="O252" s="71" t="str">
        <f>VLOOKUP(テーブル3[[#This Row],[カテゴリー
No.]],カテゴリー一覧!$A$2:$B$75,2,FALSE)</f>
        <v>小学５年男子初級５級以下</v>
      </c>
      <c r="P252" s="275"/>
    </row>
    <row r="253" spans="1:41" hidden="1" x14ac:dyDescent="0.2">
      <c r="A253" s="258">
        <v>249</v>
      </c>
      <c r="B253" s="268"/>
      <c r="C253" s="74" t="s">
        <v>979</v>
      </c>
      <c r="D253" s="74" t="s">
        <v>980</v>
      </c>
      <c r="E253" s="269" t="s">
        <v>978</v>
      </c>
      <c r="F253" s="277" t="s">
        <v>458</v>
      </c>
      <c r="G253" s="75">
        <v>0</v>
      </c>
      <c r="H253" s="75">
        <v>7</v>
      </c>
      <c r="I253" s="254">
        <v>115</v>
      </c>
      <c r="J253" s="255">
        <v>22</v>
      </c>
      <c r="K253" s="257">
        <v>6</v>
      </c>
      <c r="L253" s="276" t="s">
        <v>981</v>
      </c>
      <c r="M253" s="71" t="s">
        <v>924</v>
      </c>
      <c r="N253" s="71">
        <v>38</v>
      </c>
      <c r="O253" s="71" t="str">
        <f>VLOOKUP(テーブル3[[#This Row],[カテゴリー
No.]],カテゴリー一覧!$A$2:$B$75,2,FALSE)</f>
        <v>幼児初級男女混合</v>
      </c>
      <c r="P253" s="275"/>
    </row>
    <row r="254" spans="1:41" hidden="1" x14ac:dyDescent="0.2">
      <c r="A254" s="258">
        <v>250</v>
      </c>
      <c r="B254" s="268"/>
      <c r="C254" s="74" t="s">
        <v>982</v>
      </c>
      <c r="D254" s="74" t="s">
        <v>983</v>
      </c>
      <c r="E254" s="269" t="s">
        <v>978</v>
      </c>
      <c r="F254" s="277" t="s">
        <v>984</v>
      </c>
      <c r="G254" s="75">
        <v>0</v>
      </c>
      <c r="H254" s="75">
        <v>7</v>
      </c>
      <c r="I254" s="254">
        <v>127</v>
      </c>
      <c r="J254" s="255">
        <v>27</v>
      </c>
      <c r="K254" s="257">
        <v>8</v>
      </c>
      <c r="L254" s="276">
        <v>3</v>
      </c>
      <c r="M254" s="71" t="s">
        <v>924</v>
      </c>
      <c r="N254" s="71">
        <v>68</v>
      </c>
      <c r="O254" s="71" t="str">
        <f>VLOOKUP(テーブル3[[#This Row],[カテゴリー
No.]],カテゴリー一覧!$A$2:$B$75,2,FALSE)</f>
        <v>小学３年生女子新人戦</v>
      </c>
      <c r="P254" s="275" t="s">
        <v>985</v>
      </c>
    </row>
    <row r="255" spans="1:41" hidden="1" x14ac:dyDescent="0.2">
      <c r="A255" s="258">
        <v>251</v>
      </c>
      <c r="B255" s="268"/>
      <c r="C255" s="74" t="s">
        <v>986</v>
      </c>
      <c r="D255" s="74" t="str">
        <f t="shared" si="14"/>
        <v>たなむら　いるみ</v>
      </c>
      <c r="E255" s="269" t="s">
        <v>978</v>
      </c>
      <c r="F255" s="277">
        <v>7</v>
      </c>
      <c r="G255" s="75">
        <v>1</v>
      </c>
      <c r="H255" s="75">
        <v>6</v>
      </c>
      <c r="I255" s="254">
        <v>124</v>
      </c>
      <c r="J255" s="255">
        <v>24.5</v>
      </c>
      <c r="K255" s="257">
        <v>8</v>
      </c>
      <c r="L255" s="276">
        <v>3</v>
      </c>
      <c r="M255" s="71" t="s">
        <v>924</v>
      </c>
      <c r="N255" s="71">
        <v>44</v>
      </c>
      <c r="O255" s="71" t="str">
        <f>VLOOKUP(テーブル3[[#This Row],[カテゴリー
No.]],カテゴリー一覧!$A$2:$B$75,2,FALSE)</f>
        <v>小学３年女子初級6級以下</v>
      </c>
      <c r="P255" s="275" t="s">
        <v>987</v>
      </c>
    </row>
    <row r="256" spans="1:41" hidden="1" x14ac:dyDescent="0.2">
      <c r="A256" s="258">
        <v>252</v>
      </c>
      <c r="B256" s="268"/>
      <c r="C256" s="74" t="s">
        <v>988</v>
      </c>
      <c r="D256" s="74" t="s">
        <v>989</v>
      </c>
      <c r="E256" s="269" t="s">
        <v>978</v>
      </c>
      <c r="F256" s="277">
        <v>8</v>
      </c>
      <c r="G256" s="75">
        <v>1</v>
      </c>
      <c r="H256" s="75">
        <v>6</v>
      </c>
      <c r="I256" s="254">
        <v>136</v>
      </c>
      <c r="J256" s="255">
        <v>39.5</v>
      </c>
      <c r="K256" s="257">
        <v>9</v>
      </c>
      <c r="L256" s="276">
        <v>4</v>
      </c>
      <c r="M256" s="71" t="s">
        <v>920</v>
      </c>
      <c r="N256" s="71">
        <v>45</v>
      </c>
      <c r="O256" s="71" t="str">
        <f>VLOOKUP(テーブル3[[#This Row],[カテゴリー
No.]],カテゴリー一覧!$A$2:$B$75,2,FALSE)</f>
        <v>小学４年男子初級5級以下</v>
      </c>
      <c r="P256" s="275" t="s">
        <v>990</v>
      </c>
    </row>
    <row r="257" spans="1:16" hidden="1" x14ac:dyDescent="0.2">
      <c r="A257" s="258">
        <v>253</v>
      </c>
      <c r="B257" s="268"/>
      <c r="C257" s="74" t="s">
        <v>991</v>
      </c>
      <c r="D257" s="74" t="s">
        <v>992</v>
      </c>
      <c r="E257" s="269" t="s">
        <v>978</v>
      </c>
      <c r="F257" s="277">
        <v>4</v>
      </c>
      <c r="G257" s="75">
        <v>3</v>
      </c>
      <c r="H257" s="75">
        <v>11</v>
      </c>
      <c r="I257" s="254">
        <v>170</v>
      </c>
      <c r="J257" s="255">
        <v>66</v>
      </c>
      <c r="K257" s="257">
        <v>12</v>
      </c>
      <c r="L257" s="276" t="s">
        <v>919</v>
      </c>
      <c r="M257" s="71" t="s">
        <v>920</v>
      </c>
      <c r="N257" s="71">
        <v>22</v>
      </c>
      <c r="O257" s="71" t="str">
        <f>VLOOKUP(テーブル3[[#This Row],[カテゴリー
No.]],カテゴリー一覧!$A$2:$B$75,2,FALSE)</f>
        <v>中学１年男子上級重量+50kg</v>
      </c>
      <c r="P257" s="275" t="s">
        <v>993</v>
      </c>
    </row>
    <row r="258" spans="1:16" hidden="1" x14ac:dyDescent="0.2">
      <c r="A258" s="258">
        <v>254</v>
      </c>
      <c r="B258" s="268"/>
      <c r="C258" s="74" t="s">
        <v>994</v>
      </c>
      <c r="D258" s="74" t="s">
        <v>995</v>
      </c>
      <c r="E258" s="269" t="s">
        <v>978</v>
      </c>
      <c r="F258" s="277">
        <v>4</v>
      </c>
      <c r="G258" s="75">
        <v>3</v>
      </c>
      <c r="H258" s="75">
        <v>11</v>
      </c>
      <c r="I258" s="254">
        <v>140</v>
      </c>
      <c r="J258" s="255">
        <v>33</v>
      </c>
      <c r="K258" s="257">
        <v>9</v>
      </c>
      <c r="L258" s="276">
        <v>4</v>
      </c>
      <c r="M258" s="71" t="s">
        <v>924</v>
      </c>
      <c r="N258" s="71">
        <v>12</v>
      </c>
      <c r="O258" s="71" t="str">
        <f>VLOOKUP(テーブル3[[#This Row],[カテゴリー
No.]],カテゴリー一覧!$A$2:$B$75,2,FALSE)</f>
        <v>小学４年女子上級重量+32㎏</v>
      </c>
      <c r="P258" s="275" t="s">
        <v>996</v>
      </c>
    </row>
    <row r="259" spans="1:16" hidden="1" x14ac:dyDescent="0.2">
      <c r="A259" s="258">
        <v>255</v>
      </c>
      <c r="B259" s="268"/>
      <c r="C259" s="74" t="s">
        <v>997</v>
      </c>
      <c r="D259" s="74" t="s">
        <v>998</v>
      </c>
      <c r="E259" s="269" t="s">
        <v>978</v>
      </c>
      <c r="F259" s="277">
        <v>1</v>
      </c>
      <c r="G259" s="75">
        <v>8</v>
      </c>
      <c r="H259" s="75">
        <v>0</v>
      </c>
      <c r="I259" s="254">
        <v>157</v>
      </c>
      <c r="J259" s="255">
        <v>48</v>
      </c>
      <c r="K259" s="257">
        <v>13</v>
      </c>
      <c r="L259" s="276" t="s">
        <v>968</v>
      </c>
      <c r="M259" s="71" t="s">
        <v>920</v>
      </c>
      <c r="N259" s="71">
        <v>23</v>
      </c>
      <c r="O259" s="71" t="str">
        <f>VLOOKUP(テーブル3[[#This Row],[カテゴリー
No.]],カテゴリー一覧!$A$2:$B$75,2,FALSE)</f>
        <v>中学２・３年男子上級軽量-55㎏</v>
      </c>
      <c r="P259" s="275"/>
    </row>
    <row r="260" spans="1:16" hidden="1" x14ac:dyDescent="0.2">
      <c r="A260" s="258">
        <v>256</v>
      </c>
      <c r="B260" s="268"/>
      <c r="C260" s="74" t="s">
        <v>1292</v>
      </c>
      <c r="D260" s="74" t="s">
        <v>1293</v>
      </c>
      <c r="E260" s="269" t="s">
        <v>978</v>
      </c>
      <c r="F260" s="277">
        <v>3</v>
      </c>
      <c r="G260" s="75">
        <v>5</v>
      </c>
      <c r="H260" s="75">
        <v>6</v>
      </c>
      <c r="I260" s="254">
        <v>134</v>
      </c>
      <c r="J260" s="255">
        <v>36</v>
      </c>
      <c r="K260" s="257">
        <v>10</v>
      </c>
      <c r="L260" s="276">
        <v>5</v>
      </c>
      <c r="M260" s="71" t="s">
        <v>920</v>
      </c>
      <c r="N260" s="71">
        <v>14</v>
      </c>
      <c r="O260" s="71" t="str">
        <f>VLOOKUP(テーブル3[[#This Row],[カテゴリー
No.]],カテゴリー一覧!$A$2:$B$75,2,FALSE)</f>
        <v>小学５年男子上級重量+36㎏</v>
      </c>
      <c r="P260" s="275" t="s">
        <v>681</v>
      </c>
    </row>
    <row r="261" spans="1:16" hidden="1" x14ac:dyDescent="0.2">
      <c r="A261" s="258">
        <v>257</v>
      </c>
      <c r="B261" s="268"/>
      <c r="C261" s="74" t="s">
        <v>1294</v>
      </c>
      <c r="D261" s="74" t="str">
        <f t="shared" si="14"/>
        <v>ほりこし　ゆいと</v>
      </c>
      <c r="E261" s="269" t="s">
        <v>978</v>
      </c>
      <c r="F261" s="277">
        <v>1</v>
      </c>
      <c r="G261" s="75">
        <v>7</v>
      </c>
      <c r="H261" s="75">
        <v>9</v>
      </c>
      <c r="I261" s="254">
        <v>148</v>
      </c>
      <c r="J261" s="255">
        <v>45</v>
      </c>
      <c r="K261" s="257">
        <v>12</v>
      </c>
      <c r="L261" s="276" t="s">
        <v>400</v>
      </c>
      <c r="M261" s="71" t="s">
        <v>920</v>
      </c>
      <c r="N261" s="71">
        <v>21</v>
      </c>
      <c r="O261" s="71" t="str">
        <f>VLOOKUP(テーブル3[[#This Row],[カテゴリー
No.]],カテゴリー一覧!$A$2:$B$75,2,FALSE)</f>
        <v>中学１年男子上級軽量-50kg</v>
      </c>
      <c r="P261" s="275" t="s">
        <v>1295</v>
      </c>
    </row>
    <row r="262" spans="1:16" hidden="1" x14ac:dyDescent="0.2">
      <c r="A262" s="258">
        <v>258</v>
      </c>
      <c r="B262" s="268"/>
      <c r="C262" s="74" t="s">
        <v>1296</v>
      </c>
      <c r="D262" s="74" t="str">
        <f t="shared" si="14"/>
        <v>たば　かんたろう</v>
      </c>
      <c r="E262" s="269" t="s">
        <v>978</v>
      </c>
      <c r="F262" s="277">
        <v>5</v>
      </c>
      <c r="G262" s="75">
        <v>3</v>
      </c>
      <c r="H262" s="75">
        <v>11</v>
      </c>
      <c r="I262" s="254">
        <v>124</v>
      </c>
      <c r="J262" s="255">
        <v>25</v>
      </c>
      <c r="K262" s="257">
        <v>8</v>
      </c>
      <c r="L262" s="276">
        <v>3</v>
      </c>
      <c r="M262" s="71" t="s">
        <v>379</v>
      </c>
      <c r="N262" s="71">
        <v>6</v>
      </c>
      <c r="O262" s="71" t="str">
        <f>VLOOKUP(テーブル3[[#This Row],[カテゴリー
No.]],カテゴリー一覧!$A$2:$B$75,2,FALSE)</f>
        <v>小学３年男子上級軽量-30㎏</v>
      </c>
      <c r="P262" s="275" t="s">
        <v>1297</v>
      </c>
    </row>
    <row r="263" spans="1:16" hidden="1" x14ac:dyDescent="0.2">
      <c r="A263" s="258">
        <v>259</v>
      </c>
      <c r="B263" s="268"/>
      <c r="C263" s="74" t="s">
        <v>999</v>
      </c>
      <c r="D263" s="74" t="str">
        <f t="shared" ref="D263" si="15">PHONETIC(C263)</f>
        <v>いちのせ　れんすけ</v>
      </c>
      <c r="E263" s="305" t="s">
        <v>1002</v>
      </c>
      <c r="F263" s="277" t="s">
        <v>558</v>
      </c>
      <c r="G263" s="75">
        <v>7</v>
      </c>
      <c r="H263" s="75">
        <v>4</v>
      </c>
      <c r="I263" s="254">
        <v>158</v>
      </c>
      <c r="J263" s="255">
        <v>51</v>
      </c>
      <c r="K263" s="257">
        <v>14</v>
      </c>
      <c r="L263" s="276" t="s">
        <v>413</v>
      </c>
      <c r="M263" s="71" t="s">
        <v>379</v>
      </c>
      <c r="N263" s="71">
        <v>23</v>
      </c>
      <c r="O263" s="71" t="str">
        <f>VLOOKUP(テーブル3[[#This Row],[カテゴリー
No.]],カテゴリー一覧!$A$2:$B$75,2,FALSE)</f>
        <v>中学２・３年男子上級軽量-55㎏</v>
      </c>
      <c r="P263" s="275" t="s">
        <v>1000</v>
      </c>
    </row>
    <row r="264" spans="1:16" hidden="1" x14ac:dyDescent="0.2">
      <c r="A264" s="258">
        <v>260</v>
      </c>
      <c r="B264" s="268"/>
      <c r="C264" s="74" t="s">
        <v>1001</v>
      </c>
      <c r="D264" s="74" t="str">
        <f t="shared" ref="D264:D266" si="16">PHONETIC(C264)</f>
        <v>にしはた　ゆうま</v>
      </c>
      <c r="E264" s="305" t="s">
        <v>1002</v>
      </c>
      <c r="F264" s="277" t="s">
        <v>558</v>
      </c>
      <c r="G264" s="75">
        <v>12</v>
      </c>
      <c r="H264" s="75">
        <v>2</v>
      </c>
      <c r="I264" s="254">
        <v>174</v>
      </c>
      <c r="J264" s="255">
        <v>64</v>
      </c>
      <c r="K264" s="257">
        <v>15</v>
      </c>
      <c r="L264" s="276" t="s">
        <v>413</v>
      </c>
      <c r="M264" s="71" t="s">
        <v>379</v>
      </c>
      <c r="N264" s="71">
        <v>24</v>
      </c>
      <c r="O264" s="71" t="str">
        <f>VLOOKUP(テーブル3[[#This Row],[カテゴリー
No.]],カテゴリー一覧!$A$2:$B$75,2,FALSE)</f>
        <v>中学２・３年男子上級重量+55㎏</v>
      </c>
      <c r="P264" s="275" t="s">
        <v>1003</v>
      </c>
    </row>
    <row r="265" spans="1:16" hidden="1" x14ac:dyDescent="0.2">
      <c r="A265" s="258">
        <v>261</v>
      </c>
      <c r="B265" s="268"/>
      <c r="C265" s="74" t="s">
        <v>1004</v>
      </c>
      <c r="D265" s="74" t="str">
        <f t="shared" si="16"/>
        <v>まつだ　るか</v>
      </c>
      <c r="E265" s="305" t="s">
        <v>1002</v>
      </c>
      <c r="F265" s="277" t="s">
        <v>558</v>
      </c>
      <c r="G265" s="75">
        <v>9</v>
      </c>
      <c r="H265" s="75">
        <v>2</v>
      </c>
      <c r="I265" s="254">
        <v>167</v>
      </c>
      <c r="J265" s="255">
        <v>57</v>
      </c>
      <c r="K265" s="257">
        <v>14</v>
      </c>
      <c r="L265" s="276" t="s">
        <v>413</v>
      </c>
      <c r="M265" s="71" t="s">
        <v>386</v>
      </c>
      <c r="N265" s="71">
        <v>27</v>
      </c>
      <c r="O265" s="71" t="str">
        <f>VLOOKUP(テーブル3[[#This Row],[カテゴリー
No.]],カテゴリー一覧!$A$2:$B$75,2,FALSE)</f>
        <v>中学生女子上級重量+52kg</v>
      </c>
      <c r="P265" s="275" t="s">
        <v>1005</v>
      </c>
    </row>
    <row r="266" spans="1:16" hidden="1" x14ac:dyDescent="0.2">
      <c r="A266" s="258">
        <v>262</v>
      </c>
      <c r="B266" s="268"/>
      <c r="C266" s="74" t="s">
        <v>1006</v>
      </c>
      <c r="D266" s="74" t="str">
        <f t="shared" si="16"/>
        <v>くろさわ　りょう</v>
      </c>
      <c r="E266" s="305" t="s">
        <v>1002</v>
      </c>
      <c r="F266" s="277" t="s">
        <v>558</v>
      </c>
      <c r="G266" s="75">
        <v>11</v>
      </c>
      <c r="H266" s="75">
        <v>0</v>
      </c>
      <c r="I266" s="254">
        <v>169</v>
      </c>
      <c r="J266" s="255">
        <v>60</v>
      </c>
      <c r="K266" s="257">
        <v>16</v>
      </c>
      <c r="L266" s="276" t="s">
        <v>419</v>
      </c>
      <c r="M266" s="71" t="s">
        <v>379</v>
      </c>
      <c r="N266" s="71">
        <v>28</v>
      </c>
      <c r="O266" s="71" t="str">
        <f>VLOOKUP(テーブル3[[#This Row],[カテゴリー
No.]],カテゴリー一覧!$A$2:$B$75,2,FALSE)</f>
        <v>高校生男子上級軽量-65kg</v>
      </c>
      <c r="P266" s="275" t="s">
        <v>1007</v>
      </c>
    </row>
    <row r="267" spans="1:16" hidden="1" x14ac:dyDescent="0.2">
      <c r="A267" s="258">
        <v>263</v>
      </c>
      <c r="B267" s="268"/>
      <c r="C267" s="74" t="s">
        <v>1008</v>
      </c>
      <c r="D267" s="74" t="s">
        <v>1009</v>
      </c>
      <c r="E267" s="305" t="s">
        <v>1002</v>
      </c>
      <c r="F267" s="277" t="s">
        <v>558</v>
      </c>
      <c r="G267" s="75">
        <v>8</v>
      </c>
      <c r="H267" s="75">
        <v>5</v>
      </c>
      <c r="I267" s="254">
        <v>163</v>
      </c>
      <c r="J267" s="255">
        <v>56</v>
      </c>
      <c r="K267" s="257">
        <v>15</v>
      </c>
      <c r="L267" s="276" t="s">
        <v>422</v>
      </c>
      <c r="M267" s="71" t="s">
        <v>379</v>
      </c>
      <c r="N267" s="71">
        <v>28</v>
      </c>
      <c r="O267" s="71" t="str">
        <f>VLOOKUP(テーブル3[[#This Row],[カテゴリー
No.]],カテゴリー一覧!$A$2:$B$75,2,FALSE)</f>
        <v>高校生男子上級軽量-65kg</v>
      </c>
      <c r="P267" s="275" t="s">
        <v>1010</v>
      </c>
    </row>
    <row r="268" spans="1:16" hidden="1" x14ac:dyDescent="0.2">
      <c r="A268" s="258">
        <v>264</v>
      </c>
      <c r="B268" s="268"/>
      <c r="C268" s="74" t="s">
        <v>1011</v>
      </c>
      <c r="D268" s="74" t="s">
        <v>1012</v>
      </c>
      <c r="E268" s="305" t="s">
        <v>1002</v>
      </c>
      <c r="F268" s="277" t="s">
        <v>558</v>
      </c>
      <c r="G268" s="75">
        <v>12</v>
      </c>
      <c r="H268" s="75">
        <v>0</v>
      </c>
      <c r="I268" s="254">
        <v>155</v>
      </c>
      <c r="J268" s="255">
        <v>49</v>
      </c>
      <c r="K268" s="257">
        <v>15</v>
      </c>
      <c r="L268" s="276" t="s">
        <v>422</v>
      </c>
      <c r="M268" s="71" t="s">
        <v>386</v>
      </c>
      <c r="N268" s="71">
        <v>32</v>
      </c>
      <c r="O268" s="71" t="str">
        <f>VLOOKUP(テーブル3[[#This Row],[カテゴリー
No.]],カテゴリー一覧!$A$2:$B$75,2,FALSE)</f>
        <v>一般女子上級(高校以上)軽量-55kg</v>
      </c>
      <c r="P268" s="275" t="s">
        <v>1013</v>
      </c>
    </row>
    <row r="269" spans="1:16" hidden="1" x14ac:dyDescent="0.2">
      <c r="A269" s="258">
        <v>265</v>
      </c>
      <c r="B269" s="268"/>
      <c r="C269" s="74" t="s">
        <v>1014</v>
      </c>
      <c r="D269" s="74" t="str">
        <f t="shared" ref="D269" si="17">PHONETIC(C269)</f>
        <v>いそがい　しゅうすけ</v>
      </c>
      <c r="E269" s="269" t="s">
        <v>1016</v>
      </c>
      <c r="F269" s="277" t="s">
        <v>558</v>
      </c>
      <c r="G269" s="75">
        <v>9</v>
      </c>
      <c r="H269" s="75">
        <v>2</v>
      </c>
      <c r="I269" s="254">
        <v>168</v>
      </c>
      <c r="J269" s="255">
        <v>60</v>
      </c>
      <c r="K269" s="257">
        <v>15</v>
      </c>
      <c r="L269" s="276" t="s">
        <v>422</v>
      </c>
      <c r="M269" s="71" t="s">
        <v>379</v>
      </c>
      <c r="N269" s="71">
        <v>28</v>
      </c>
      <c r="O269" s="71" t="str">
        <f>VLOOKUP(テーブル3[[#This Row],[カテゴリー
No.]],カテゴリー一覧!$A$2:$B$75,2,FALSE)</f>
        <v>高校生男子上級軽量-65kg</v>
      </c>
      <c r="P269" s="275" t="s">
        <v>1015</v>
      </c>
    </row>
    <row r="270" spans="1:16" hidden="1" x14ac:dyDescent="0.2">
      <c r="A270" s="258">
        <v>266</v>
      </c>
      <c r="B270" s="268"/>
      <c r="C270" s="74" t="s">
        <v>1017</v>
      </c>
      <c r="D270" s="74" t="str">
        <f t="shared" ref="D270:D272" si="18">PHONETIC(C270)</f>
        <v>いそがい　きっぺい</v>
      </c>
      <c r="E270" s="269" t="s">
        <v>1016</v>
      </c>
      <c r="F270" s="277" t="s">
        <v>1018</v>
      </c>
      <c r="G270" s="75">
        <v>9</v>
      </c>
      <c r="H270" s="75">
        <v>2</v>
      </c>
      <c r="I270" s="254">
        <v>149</v>
      </c>
      <c r="J270" s="255">
        <v>39</v>
      </c>
      <c r="K270" s="257">
        <v>13</v>
      </c>
      <c r="L270" s="276" t="s">
        <v>411</v>
      </c>
      <c r="M270" s="71" t="s">
        <v>379</v>
      </c>
      <c r="N270" s="71">
        <v>23</v>
      </c>
      <c r="O270" s="71" t="str">
        <f>VLOOKUP(テーブル3[[#This Row],[カテゴリー
No.]],カテゴリー一覧!$A$2:$B$75,2,FALSE)</f>
        <v>中学２・３年男子上級軽量-55㎏</v>
      </c>
      <c r="P270" s="275"/>
    </row>
    <row r="271" spans="1:16" hidden="1" x14ac:dyDescent="0.2">
      <c r="A271" s="258">
        <v>267</v>
      </c>
      <c r="B271" s="268"/>
      <c r="C271" s="74" t="s">
        <v>1019</v>
      </c>
      <c r="D271" s="74" t="str">
        <f t="shared" si="18"/>
        <v>かんの　しょうや</v>
      </c>
      <c r="E271" s="269" t="s">
        <v>1016</v>
      </c>
      <c r="F271" s="277">
        <v>1</v>
      </c>
      <c r="G271" s="75">
        <v>6</v>
      </c>
      <c r="H271" s="75">
        <v>2</v>
      </c>
      <c r="I271" s="254">
        <v>150</v>
      </c>
      <c r="J271" s="255">
        <v>46</v>
      </c>
      <c r="K271" s="257">
        <v>10</v>
      </c>
      <c r="L271" s="276">
        <v>5</v>
      </c>
      <c r="M271" s="71" t="s">
        <v>379</v>
      </c>
      <c r="N271" s="71">
        <v>14</v>
      </c>
      <c r="O271" s="71" t="str">
        <f>VLOOKUP(テーブル3[[#This Row],[カテゴリー
No.]],カテゴリー一覧!$A$2:$B$75,2,FALSE)</f>
        <v>小学５年男子上級重量+36㎏</v>
      </c>
      <c r="P271" s="275" t="s">
        <v>1020</v>
      </c>
    </row>
    <row r="272" spans="1:16" hidden="1" x14ac:dyDescent="0.2">
      <c r="A272" s="258">
        <v>268</v>
      </c>
      <c r="B272" s="268"/>
      <c r="C272" s="74" t="s">
        <v>1021</v>
      </c>
      <c r="D272" s="74" t="str">
        <f t="shared" si="18"/>
        <v>やじま　はれ</v>
      </c>
      <c r="E272" s="269" t="s">
        <v>1016</v>
      </c>
      <c r="F272" s="277">
        <v>2</v>
      </c>
      <c r="G272" s="75">
        <v>6</v>
      </c>
      <c r="H272" s="75">
        <v>2</v>
      </c>
      <c r="I272" s="254">
        <v>129</v>
      </c>
      <c r="J272" s="255">
        <v>30</v>
      </c>
      <c r="K272" s="257">
        <v>10</v>
      </c>
      <c r="L272" s="276">
        <v>4</v>
      </c>
      <c r="M272" s="71" t="s">
        <v>386</v>
      </c>
      <c r="N272" s="71">
        <v>11</v>
      </c>
      <c r="O272" s="71" t="str">
        <f>VLOOKUP(テーブル3[[#This Row],[カテゴリー
No.]],カテゴリー一覧!$A$2:$B$75,2,FALSE)</f>
        <v>小学４年女子上級軽量-32㎏</v>
      </c>
      <c r="P272" s="275" t="s">
        <v>1022</v>
      </c>
    </row>
    <row r="273" spans="1:16" hidden="1" x14ac:dyDescent="0.2">
      <c r="A273" s="258">
        <v>269</v>
      </c>
      <c r="B273" s="268"/>
      <c r="C273" s="74" t="s">
        <v>1023</v>
      </c>
      <c r="D273" s="74" t="s">
        <v>1024</v>
      </c>
      <c r="E273" s="269" t="s">
        <v>1016</v>
      </c>
      <c r="F273" s="277">
        <v>2</v>
      </c>
      <c r="G273" s="75">
        <v>5</v>
      </c>
      <c r="H273" s="75">
        <v>0</v>
      </c>
      <c r="I273" s="254">
        <v>139</v>
      </c>
      <c r="J273" s="255">
        <v>36</v>
      </c>
      <c r="K273" s="257">
        <v>10</v>
      </c>
      <c r="L273" s="276">
        <v>5</v>
      </c>
      <c r="M273" s="71" t="s">
        <v>386</v>
      </c>
      <c r="N273" s="71">
        <v>16</v>
      </c>
      <c r="O273" s="71" t="str">
        <f>VLOOKUP(テーブル3[[#This Row],[カテゴリー
No.]],カテゴリー一覧!$A$2:$B$75,2,FALSE)</f>
        <v>小学５年女子上級重量+36㎏</v>
      </c>
      <c r="P273" s="275"/>
    </row>
    <row r="274" spans="1:16" hidden="1" x14ac:dyDescent="0.2">
      <c r="A274" s="258">
        <v>270</v>
      </c>
      <c r="B274" s="268"/>
      <c r="C274" s="74" t="s">
        <v>1025</v>
      </c>
      <c r="D274" s="74" t="str">
        <f t="shared" ref="D274:D275" si="19">PHONETIC(C274)</f>
        <v>すずき　まほ</v>
      </c>
      <c r="E274" s="269" t="s">
        <v>1016</v>
      </c>
      <c r="F274" s="277">
        <v>8</v>
      </c>
      <c r="G274" s="75">
        <v>2</v>
      </c>
      <c r="H274" s="75">
        <v>2</v>
      </c>
      <c r="I274" s="254">
        <v>121</v>
      </c>
      <c r="J274" s="255">
        <v>20</v>
      </c>
      <c r="K274" s="257">
        <v>7</v>
      </c>
      <c r="L274" s="276">
        <v>2</v>
      </c>
      <c r="M274" s="71" t="s">
        <v>386</v>
      </c>
      <c r="N274" s="71">
        <v>42</v>
      </c>
      <c r="O274" s="71" t="str">
        <f>VLOOKUP(テーブル3[[#This Row],[カテゴリー
No.]],カテゴリー一覧!$A$2:$B$75,2,FALSE)</f>
        <v>小学２年女子初級7級以下</v>
      </c>
      <c r="P274" s="275"/>
    </row>
    <row r="275" spans="1:16" hidden="1" x14ac:dyDescent="0.2">
      <c r="A275" s="258">
        <v>271</v>
      </c>
      <c r="B275" s="268"/>
      <c r="C275" s="74" t="s">
        <v>1026</v>
      </c>
      <c r="D275" s="74" t="str">
        <f t="shared" si="19"/>
        <v>くりた　ようこ</v>
      </c>
      <c r="E275" s="269" t="s">
        <v>1027</v>
      </c>
      <c r="F275" s="277" t="s">
        <v>1028</v>
      </c>
      <c r="G275" s="75">
        <v>17</v>
      </c>
      <c r="H275" s="75">
        <v>3</v>
      </c>
      <c r="I275" s="254">
        <v>163</v>
      </c>
      <c r="J275" s="255">
        <v>56</v>
      </c>
      <c r="K275" s="257">
        <v>51</v>
      </c>
      <c r="L275" s="276" t="s">
        <v>508</v>
      </c>
      <c r="M275" s="71" t="s">
        <v>386</v>
      </c>
      <c r="N275" s="71">
        <v>36</v>
      </c>
      <c r="O275" s="71" t="str">
        <f>VLOOKUP(テーブル3[[#This Row],[カテゴリー
No.]],カテゴリー一覧!$A$2:$B$75,2,FALSE)</f>
        <v>シニア女子上級軽量-60kg</v>
      </c>
      <c r="P275" s="275"/>
    </row>
    <row r="276" spans="1:16" hidden="1" x14ac:dyDescent="0.2">
      <c r="A276" s="258">
        <v>272</v>
      </c>
      <c r="B276" s="268"/>
      <c r="C276" s="74" t="s">
        <v>1029</v>
      </c>
      <c r="D276" s="74" t="s">
        <v>1030</v>
      </c>
      <c r="E276" s="269" t="s">
        <v>1027</v>
      </c>
      <c r="F276" s="277">
        <v>4</v>
      </c>
      <c r="G276" s="75">
        <v>7</v>
      </c>
      <c r="H276" s="75">
        <v>6</v>
      </c>
      <c r="I276" s="254">
        <v>167</v>
      </c>
      <c r="J276" s="255">
        <v>57</v>
      </c>
      <c r="K276" s="257">
        <v>15</v>
      </c>
      <c r="L276" s="276" t="s">
        <v>413</v>
      </c>
      <c r="M276" s="71" t="s">
        <v>379</v>
      </c>
      <c r="N276" s="71">
        <v>52</v>
      </c>
      <c r="O276" s="71" t="str">
        <f>VLOOKUP(テーブル3[[#This Row],[カテゴリー
No.]],カテゴリー一覧!$A$2:$B$75,2,FALSE)</f>
        <v>中学男子初級５級以下重量+50kg</v>
      </c>
      <c r="P276" s="275"/>
    </row>
    <row r="277" spans="1:16" hidden="1" x14ac:dyDescent="0.2">
      <c r="A277" s="258">
        <v>273</v>
      </c>
      <c r="B277" s="268"/>
      <c r="C277" s="74" t="s">
        <v>1031</v>
      </c>
      <c r="D277" s="74" t="str">
        <f t="shared" ref="D277" si="20">PHONETIC(C277)</f>
        <v>こいずみ　ゆうま</v>
      </c>
      <c r="E277" s="269" t="s">
        <v>1027</v>
      </c>
      <c r="F277" s="277">
        <v>4</v>
      </c>
      <c r="G277" s="75">
        <v>8</v>
      </c>
      <c r="H277" s="75">
        <v>8</v>
      </c>
      <c r="I277" s="254">
        <v>165</v>
      </c>
      <c r="J277" s="255">
        <v>52</v>
      </c>
      <c r="K277" s="257">
        <v>13</v>
      </c>
      <c r="L277" s="276" t="s">
        <v>411</v>
      </c>
      <c r="M277" s="71" t="s">
        <v>379</v>
      </c>
      <c r="N277" s="71">
        <v>23</v>
      </c>
      <c r="O277" s="71" t="str">
        <f>VLOOKUP(テーブル3[[#This Row],[カテゴリー
No.]],カテゴリー一覧!$A$2:$B$75,2,FALSE)</f>
        <v>中学２・３年男子上級軽量-55㎏</v>
      </c>
      <c r="P277" s="275" t="s">
        <v>1032</v>
      </c>
    </row>
    <row r="278" spans="1:16" hidden="1" x14ac:dyDescent="0.2">
      <c r="A278" s="258">
        <v>274</v>
      </c>
      <c r="B278" s="268"/>
      <c r="C278" s="74" t="s">
        <v>1033</v>
      </c>
      <c r="D278" s="74" t="s">
        <v>1034</v>
      </c>
      <c r="E278" s="269" t="s">
        <v>1027</v>
      </c>
      <c r="F278" s="277">
        <v>5</v>
      </c>
      <c r="G278" s="75">
        <v>3</v>
      </c>
      <c r="H278" s="75">
        <v>0</v>
      </c>
      <c r="I278" s="254">
        <v>168</v>
      </c>
      <c r="J278" s="255">
        <v>50</v>
      </c>
      <c r="K278" s="257">
        <v>13</v>
      </c>
      <c r="L278" s="276" t="s">
        <v>411</v>
      </c>
      <c r="M278" s="71" t="s">
        <v>379</v>
      </c>
      <c r="N278" s="71">
        <v>52</v>
      </c>
      <c r="O278" s="71" t="str">
        <f>VLOOKUP(テーブル3[[#This Row],[カテゴリー
No.]],カテゴリー一覧!$A$2:$B$75,2,FALSE)</f>
        <v>中学男子初級５級以下重量+50kg</v>
      </c>
      <c r="P278" s="275"/>
    </row>
    <row r="279" spans="1:16" hidden="1" x14ac:dyDescent="0.2">
      <c r="A279" s="258">
        <v>275</v>
      </c>
      <c r="B279" s="268"/>
      <c r="C279" s="74" t="s">
        <v>1035</v>
      </c>
      <c r="D279" s="74" t="str">
        <f t="shared" ref="D279:D281" si="21">PHONETIC(C279)</f>
        <v>あおしま　けいた</v>
      </c>
      <c r="E279" s="269" t="s">
        <v>1036</v>
      </c>
      <c r="F279" s="277">
        <v>6</v>
      </c>
      <c r="G279" s="75">
        <v>3</v>
      </c>
      <c r="H279" s="75">
        <v>7</v>
      </c>
      <c r="I279" s="254">
        <v>123</v>
      </c>
      <c r="J279" s="255">
        <v>25</v>
      </c>
      <c r="K279" s="257">
        <v>8</v>
      </c>
      <c r="L279" s="276">
        <v>3</v>
      </c>
      <c r="M279" s="71" t="s">
        <v>379</v>
      </c>
      <c r="N279" s="71">
        <v>6</v>
      </c>
      <c r="O279" s="71" t="str">
        <f>VLOOKUP(テーブル3[[#This Row],[カテゴリー
No.]],カテゴリー一覧!$A$2:$B$75,2,FALSE)</f>
        <v>小学３年男子上級軽量-30㎏</v>
      </c>
      <c r="P279" s="275"/>
    </row>
    <row r="280" spans="1:16" hidden="1" x14ac:dyDescent="0.2">
      <c r="A280" s="258">
        <v>276</v>
      </c>
      <c r="B280" s="268"/>
      <c r="C280" s="74" t="s">
        <v>1037</v>
      </c>
      <c r="D280" s="74" t="str">
        <f t="shared" si="21"/>
        <v>おおの　きょうた</v>
      </c>
      <c r="E280" s="269" t="s">
        <v>1036</v>
      </c>
      <c r="F280" s="277">
        <v>4</v>
      </c>
      <c r="G280" s="75">
        <v>3</v>
      </c>
      <c r="H280" s="75">
        <v>3</v>
      </c>
      <c r="I280" s="254">
        <v>131</v>
      </c>
      <c r="J280" s="255">
        <v>28</v>
      </c>
      <c r="K280" s="257">
        <v>10</v>
      </c>
      <c r="L280" s="276">
        <v>5</v>
      </c>
      <c r="M280" s="71" t="s">
        <v>379</v>
      </c>
      <c r="N280" s="71">
        <v>13</v>
      </c>
      <c r="O280" s="71" t="str">
        <f>VLOOKUP(テーブル3[[#This Row],[カテゴリー
No.]],カテゴリー一覧!$A$2:$B$75,2,FALSE)</f>
        <v>小学５年男子上級軽量-36㎏</v>
      </c>
      <c r="P280" s="275" t="s">
        <v>1038</v>
      </c>
    </row>
    <row r="281" spans="1:16" hidden="1" x14ac:dyDescent="0.2">
      <c r="A281" s="258">
        <v>277</v>
      </c>
      <c r="B281" s="268"/>
      <c r="C281" s="74" t="s">
        <v>1039</v>
      </c>
      <c r="D281" s="74" t="str">
        <f t="shared" si="21"/>
        <v>あおしま　しおり</v>
      </c>
      <c r="E281" s="269" t="s">
        <v>1036</v>
      </c>
      <c r="F281" s="277">
        <v>4</v>
      </c>
      <c r="G281" s="75">
        <v>3</v>
      </c>
      <c r="H281" s="75">
        <v>7</v>
      </c>
      <c r="I281" s="254">
        <v>130</v>
      </c>
      <c r="J281" s="255">
        <v>27</v>
      </c>
      <c r="K281" s="257">
        <v>10</v>
      </c>
      <c r="L281" s="276">
        <v>5</v>
      </c>
      <c r="M281" s="71" t="s">
        <v>386</v>
      </c>
      <c r="N281" s="71">
        <v>15</v>
      </c>
      <c r="O281" s="71" t="str">
        <f>VLOOKUP(テーブル3[[#This Row],[カテゴリー
No.]],カテゴリー一覧!$A$2:$B$75,2,FALSE)</f>
        <v>小学５年女子上級軽量-36㎏</v>
      </c>
      <c r="P281" s="275"/>
    </row>
    <row r="282" spans="1:16" hidden="1" x14ac:dyDescent="0.2">
      <c r="A282" s="258">
        <v>278</v>
      </c>
      <c r="B282" s="268"/>
      <c r="C282" s="74" t="s">
        <v>1040</v>
      </c>
      <c r="D282" s="74" t="s">
        <v>1041</v>
      </c>
      <c r="E282" s="269" t="s">
        <v>1036</v>
      </c>
      <c r="F282" s="277">
        <v>1</v>
      </c>
      <c r="G282" s="75">
        <v>9</v>
      </c>
      <c r="H282" s="75">
        <v>0</v>
      </c>
      <c r="I282" s="254">
        <v>164</v>
      </c>
      <c r="J282" s="255">
        <v>51</v>
      </c>
      <c r="K282" s="257">
        <v>15</v>
      </c>
      <c r="L282" s="276" t="s">
        <v>422</v>
      </c>
      <c r="M282" s="71" t="s">
        <v>379</v>
      </c>
      <c r="N282" s="71">
        <v>28</v>
      </c>
      <c r="O282" s="71" t="str">
        <f>VLOOKUP(テーブル3[[#This Row],[カテゴリー
No.]],カテゴリー一覧!$A$2:$B$75,2,FALSE)</f>
        <v>高校生男子上級軽量-65kg</v>
      </c>
      <c r="P282" s="275" t="s">
        <v>1042</v>
      </c>
    </row>
    <row r="283" spans="1:16" hidden="1" x14ac:dyDescent="0.2">
      <c r="A283" s="258">
        <v>279</v>
      </c>
      <c r="B283" s="268"/>
      <c r="C283" s="74" t="s">
        <v>1043</v>
      </c>
      <c r="D283" s="74" t="s">
        <v>1044</v>
      </c>
      <c r="E283" s="269" t="s">
        <v>1045</v>
      </c>
      <c r="F283" s="277">
        <v>2</v>
      </c>
      <c r="G283" s="75">
        <v>5</v>
      </c>
      <c r="H283" s="75">
        <v>5</v>
      </c>
      <c r="I283" s="254">
        <v>155.80000000000001</v>
      </c>
      <c r="J283" s="255">
        <v>72</v>
      </c>
      <c r="K283" s="257">
        <v>11</v>
      </c>
      <c r="L283" s="276">
        <v>6</v>
      </c>
      <c r="M283" s="71" t="s">
        <v>379</v>
      </c>
      <c r="N283" s="71">
        <v>18</v>
      </c>
      <c r="O283" s="71" t="str">
        <f>VLOOKUP(テーブル3[[#This Row],[カテゴリー
No.]],カテゴリー一覧!$A$2:$B$75,2,FALSE)</f>
        <v>小学６年男子上級重量+42㎏</v>
      </c>
      <c r="P283" s="275"/>
    </row>
    <row r="284" spans="1:16" hidden="1" x14ac:dyDescent="0.2">
      <c r="A284" s="258">
        <v>280</v>
      </c>
      <c r="B284" s="268"/>
      <c r="C284" s="74" t="s">
        <v>1046</v>
      </c>
      <c r="D284" s="74" t="str">
        <f t="shared" ref="D284" si="22">PHONETIC(C284)</f>
        <v>おぐら　るあな</v>
      </c>
      <c r="E284" s="269" t="s">
        <v>1047</v>
      </c>
      <c r="F284" s="277">
        <v>7</v>
      </c>
      <c r="G284" s="75">
        <v>1</v>
      </c>
      <c r="H284" s="75">
        <v>6</v>
      </c>
      <c r="I284" s="254">
        <v>129</v>
      </c>
      <c r="J284" s="255">
        <v>26</v>
      </c>
      <c r="K284" s="257">
        <v>9</v>
      </c>
      <c r="L284" s="276">
        <v>4</v>
      </c>
      <c r="M284" s="71" t="s">
        <v>386</v>
      </c>
      <c r="N284" s="71">
        <v>11</v>
      </c>
      <c r="O284" s="71" t="str">
        <f>VLOOKUP(テーブル3[[#This Row],[カテゴリー
No.]],カテゴリー一覧!$A$2:$B$75,2,FALSE)</f>
        <v>小学４年女子上級軽量-32㎏</v>
      </c>
      <c r="P284" s="275" t="s">
        <v>1048</v>
      </c>
    </row>
    <row r="285" spans="1:16" hidden="1" x14ac:dyDescent="0.2">
      <c r="A285" s="258">
        <v>281</v>
      </c>
      <c r="B285" s="268"/>
      <c r="C285" s="74" t="s">
        <v>1049</v>
      </c>
      <c r="D285" s="74" t="s">
        <v>1050</v>
      </c>
      <c r="E285" s="269" t="s">
        <v>1047</v>
      </c>
      <c r="F285" s="277">
        <v>1</v>
      </c>
      <c r="G285" s="75">
        <v>8</v>
      </c>
      <c r="H285" s="75">
        <v>5</v>
      </c>
      <c r="I285" s="254">
        <v>153</v>
      </c>
      <c r="J285" s="255">
        <v>53</v>
      </c>
      <c r="K285" s="257">
        <v>12</v>
      </c>
      <c r="L285" s="276" t="s">
        <v>400</v>
      </c>
      <c r="M285" s="71" t="s">
        <v>379</v>
      </c>
      <c r="N285" s="71">
        <v>22</v>
      </c>
      <c r="O285" s="71" t="str">
        <f>VLOOKUP(テーブル3[[#This Row],[カテゴリー
No.]],カテゴリー一覧!$A$2:$B$75,2,FALSE)</f>
        <v>中学１年男子上級重量+50kg</v>
      </c>
      <c r="P285" s="275" t="s">
        <v>1051</v>
      </c>
    </row>
    <row r="286" spans="1:16" hidden="1" x14ac:dyDescent="0.2">
      <c r="A286" s="258">
        <v>282</v>
      </c>
      <c r="B286" s="268"/>
      <c r="C286" s="74" t="s">
        <v>1052</v>
      </c>
      <c r="D286" s="74" t="str">
        <f t="shared" ref="D286" si="23">PHONETIC(C286)</f>
        <v>ほんだ　しほ</v>
      </c>
      <c r="E286" s="269" t="s">
        <v>1047</v>
      </c>
      <c r="F286" s="277" t="s">
        <v>558</v>
      </c>
      <c r="G286" s="75">
        <v>17</v>
      </c>
      <c r="H286" s="75">
        <v>5</v>
      </c>
      <c r="I286" s="254">
        <v>161</v>
      </c>
      <c r="J286" s="255">
        <v>72</v>
      </c>
      <c r="K286" s="257">
        <v>21</v>
      </c>
      <c r="L286" s="276" t="s">
        <v>504</v>
      </c>
      <c r="M286" s="71" t="s">
        <v>386</v>
      </c>
      <c r="N286" s="71">
        <v>33</v>
      </c>
      <c r="O286" s="71" t="str">
        <f>VLOOKUP(テーブル3[[#This Row],[カテゴリー
No.]],カテゴリー一覧!$A$2:$B$75,2,FALSE)</f>
        <v>一般女子上級(高校以上)重量+55kg</v>
      </c>
      <c r="P286" s="275" t="s">
        <v>1053</v>
      </c>
    </row>
    <row r="287" spans="1:16" hidden="1" x14ac:dyDescent="0.2">
      <c r="A287" s="258">
        <v>283</v>
      </c>
      <c r="B287" s="268"/>
      <c r="C287" s="74" t="s">
        <v>1054</v>
      </c>
      <c r="D287" s="74" t="s">
        <v>1055</v>
      </c>
      <c r="E287" s="269" t="s">
        <v>1047</v>
      </c>
      <c r="F287" s="277">
        <v>8</v>
      </c>
      <c r="G287" s="75">
        <v>1</v>
      </c>
      <c r="H287" s="75">
        <v>7</v>
      </c>
      <c r="I287" s="254">
        <v>130</v>
      </c>
      <c r="J287" s="255">
        <v>29</v>
      </c>
      <c r="K287" s="257">
        <v>9</v>
      </c>
      <c r="L287" s="276">
        <v>4</v>
      </c>
      <c r="M287" s="71" t="s">
        <v>386</v>
      </c>
      <c r="N287" s="71">
        <v>9</v>
      </c>
      <c r="O287" s="71" t="str">
        <f>VLOOKUP(テーブル3[[#This Row],[カテゴリー
No.]],カテゴリー一覧!$A$2:$B$75,2,FALSE)</f>
        <v>小学４年男子上級軽量-32㎏</v>
      </c>
      <c r="P287" s="275" t="s">
        <v>1056</v>
      </c>
    </row>
    <row r="288" spans="1:16" hidden="1" x14ac:dyDescent="0.2">
      <c r="A288" s="258">
        <v>284</v>
      </c>
      <c r="B288" s="268"/>
      <c r="C288" s="74" t="s">
        <v>1057</v>
      </c>
      <c r="D288" s="74" t="str">
        <f t="shared" ref="D288" si="24">PHONETIC(C288)</f>
        <v>おおさき　りくと</v>
      </c>
      <c r="E288" s="269" t="s">
        <v>1058</v>
      </c>
      <c r="F288" s="277">
        <v>4</v>
      </c>
      <c r="G288" s="75">
        <v>5</v>
      </c>
      <c r="H288" s="75">
        <v>6</v>
      </c>
      <c r="I288" s="254">
        <v>150</v>
      </c>
      <c r="J288" s="255">
        <v>43</v>
      </c>
      <c r="K288" s="257">
        <v>12</v>
      </c>
      <c r="L288" s="276" t="s">
        <v>400</v>
      </c>
      <c r="M288" s="71" t="s">
        <v>379</v>
      </c>
      <c r="N288" s="71">
        <v>21</v>
      </c>
      <c r="O288" s="71" t="str">
        <f>VLOOKUP(テーブル3[[#This Row],[カテゴリー
No.]],カテゴリー一覧!$A$2:$B$75,2,FALSE)</f>
        <v>中学１年男子上級軽量-50kg</v>
      </c>
      <c r="P288" s="275"/>
    </row>
    <row r="289" spans="1:16" hidden="1" x14ac:dyDescent="0.2">
      <c r="A289" s="258">
        <v>285</v>
      </c>
      <c r="B289" s="268"/>
      <c r="C289" s="74" t="s">
        <v>1059</v>
      </c>
      <c r="D289" s="74" t="str">
        <f t="shared" ref="D289:D291" si="25">PHONETIC(C289)</f>
        <v>なかがわ　くうが</v>
      </c>
      <c r="E289" s="269" t="s">
        <v>1060</v>
      </c>
      <c r="F289" s="277">
        <v>1</v>
      </c>
      <c r="G289" s="75">
        <v>9</v>
      </c>
      <c r="H289" s="75">
        <v>4</v>
      </c>
      <c r="I289" s="254">
        <v>180</v>
      </c>
      <c r="J289" s="255">
        <v>65</v>
      </c>
      <c r="K289" s="257">
        <v>17</v>
      </c>
      <c r="L289" s="276" t="s">
        <v>793</v>
      </c>
      <c r="M289" s="71" t="s">
        <v>379</v>
      </c>
      <c r="N289" s="71">
        <v>28</v>
      </c>
      <c r="O289" s="71" t="str">
        <f>VLOOKUP(テーブル3[[#This Row],[カテゴリー
No.]],カテゴリー一覧!$A$2:$B$75,2,FALSE)</f>
        <v>高校生男子上級軽量-65kg</v>
      </c>
      <c r="P289" s="275"/>
    </row>
    <row r="290" spans="1:16" hidden="1" x14ac:dyDescent="0.2">
      <c r="A290" s="258">
        <v>286</v>
      </c>
      <c r="B290" s="268"/>
      <c r="C290" s="74" t="s">
        <v>1061</v>
      </c>
      <c r="D290" s="74" t="str">
        <f t="shared" si="25"/>
        <v>おぎの　まさし</v>
      </c>
      <c r="E290" s="269" t="s">
        <v>1062</v>
      </c>
      <c r="F290" s="277">
        <v>9</v>
      </c>
      <c r="G290" s="75">
        <v>2</v>
      </c>
      <c r="H290" s="75">
        <v>0</v>
      </c>
      <c r="I290" s="254">
        <v>178</v>
      </c>
      <c r="J290" s="255">
        <v>68</v>
      </c>
      <c r="K290" s="257">
        <v>26</v>
      </c>
      <c r="L290" s="276" t="s">
        <v>504</v>
      </c>
      <c r="M290" s="71" t="s">
        <v>379</v>
      </c>
      <c r="N290" s="71">
        <v>57</v>
      </c>
      <c r="O290" s="71" t="str">
        <f>VLOOKUP(テーブル3[[#This Row],[カテゴリー
No.]],カテゴリー一覧!$A$2:$B$75,2,FALSE)</f>
        <v>一般男子初級軽量-70㎏</v>
      </c>
      <c r="P290" s="275"/>
    </row>
    <row r="291" spans="1:16" hidden="1" x14ac:dyDescent="0.2">
      <c r="A291" s="258">
        <v>287</v>
      </c>
      <c r="B291" s="268"/>
      <c r="C291" s="74" t="s">
        <v>1063</v>
      </c>
      <c r="D291" s="74" t="str">
        <f t="shared" si="25"/>
        <v>いけだ　しゅんぺい</v>
      </c>
      <c r="E291" s="269" t="s">
        <v>1062</v>
      </c>
      <c r="F291" s="277">
        <v>5</v>
      </c>
      <c r="G291" s="75">
        <v>2</v>
      </c>
      <c r="H291" s="75">
        <v>2</v>
      </c>
      <c r="I291" s="254">
        <v>175</v>
      </c>
      <c r="J291" s="255">
        <v>68</v>
      </c>
      <c r="K291" s="257">
        <v>43</v>
      </c>
      <c r="L291" s="276" t="s">
        <v>508</v>
      </c>
      <c r="M291" s="71" t="s">
        <v>379</v>
      </c>
      <c r="N291" s="71">
        <v>63</v>
      </c>
      <c r="O291" s="71" t="str">
        <f>VLOOKUP(テーブル3[[#This Row],[カテゴリー
No.]],カテゴリー一覧!$A$2:$B$75,2,FALSE)</f>
        <v>シニア男子初級軽量-70kg</v>
      </c>
      <c r="P291" s="275"/>
    </row>
    <row r="292" spans="1:16" hidden="1" x14ac:dyDescent="0.2">
      <c r="A292" s="258">
        <v>288</v>
      </c>
      <c r="B292" s="268"/>
      <c r="C292" s="74" t="s">
        <v>1064</v>
      </c>
      <c r="D292" s="74" t="s">
        <v>1065</v>
      </c>
      <c r="E292" s="269" t="s">
        <v>1066</v>
      </c>
      <c r="F292" s="277">
        <v>8</v>
      </c>
      <c r="G292" s="75">
        <v>5</v>
      </c>
      <c r="H292" s="75">
        <v>5</v>
      </c>
      <c r="I292" s="254">
        <v>141</v>
      </c>
      <c r="J292" s="255">
        <v>33</v>
      </c>
      <c r="K292" s="257">
        <v>9</v>
      </c>
      <c r="L292" s="276">
        <v>4</v>
      </c>
      <c r="M292" s="71" t="s">
        <v>379</v>
      </c>
      <c r="N292" s="71">
        <v>10</v>
      </c>
      <c r="O292" s="71" t="str">
        <f>VLOOKUP(テーブル3[[#This Row],[カテゴリー
No.]],カテゴリー一覧!$A$2:$B$75,2,FALSE)</f>
        <v>小学４年男子上級重量+32㎏</v>
      </c>
      <c r="P292" s="275" t="s">
        <v>1067</v>
      </c>
    </row>
    <row r="293" spans="1:16" hidden="1" x14ac:dyDescent="0.2">
      <c r="A293" s="258">
        <v>289</v>
      </c>
      <c r="B293" s="268"/>
      <c r="C293" s="74" t="s">
        <v>1068</v>
      </c>
      <c r="D293" s="74" t="s">
        <v>1069</v>
      </c>
      <c r="E293" s="269" t="s">
        <v>1066</v>
      </c>
      <c r="F293" s="277">
        <v>8</v>
      </c>
      <c r="G293" s="75">
        <v>2</v>
      </c>
      <c r="H293" s="75">
        <v>4</v>
      </c>
      <c r="I293" s="254">
        <v>142</v>
      </c>
      <c r="J293" s="255">
        <v>42</v>
      </c>
      <c r="K293" s="257">
        <v>10</v>
      </c>
      <c r="L293" s="276">
        <v>4</v>
      </c>
      <c r="M293" s="71" t="s">
        <v>379</v>
      </c>
      <c r="N293" s="71">
        <v>10</v>
      </c>
      <c r="O293" s="71" t="str">
        <f>VLOOKUP(テーブル3[[#This Row],[カテゴリー
No.]],カテゴリー一覧!$A$2:$B$75,2,FALSE)</f>
        <v>小学４年男子上級重量+32㎏</v>
      </c>
      <c r="P293" s="275" t="s">
        <v>1070</v>
      </c>
    </row>
    <row r="294" spans="1:16" hidden="1" x14ac:dyDescent="0.2">
      <c r="A294" s="258">
        <v>290</v>
      </c>
      <c r="B294" s="268"/>
      <c r="C294" s="74" t="s">
        <v>1071</v>
      </c>
      <c r="D294" s="74" t="s">
        <v>1072</v>
      </c>
      <c r="E294" s="269" t="s">
        <v>1066</v>
      </c>
      <c r="F294" s="277" t="s">
        <v>458</v>
      </c>
      <c r="G294" s="75">
        <v>0</v>
      </c>
      <c r="H294" s="75">
        <v>2</v>
      </c>
      <c r="I294" s="254">
        <v>168</v>
      </c>
      <c r="J294" s="255">
        <v>70.5</v>
      </c>
      <c r="K294" s="257">
        <v>40</v>
      </c>
      <c r="L294" s="276" t="s">
        <v>508</v>
      </c>
      <c r="M294" s="71" t="s">
        <v>379</v>
      </c>
      <c r="N294" s="71">
        <v>64</v>
      </c>
      <c r="O294" s="71" t="str">
        <f>VLOOKUP(テーブル3[[#This Row],[カテゴリー
No.]],カテゴリー一覧!$A$2:$B$75,2,FALSE)</f>
        <v>シニア男子初級重量+70kg</v>
      </c>
      <c r="P294" s="275"/>
    </row>
    <row r="295" spans="1:16" hidden="1" x14ac:dyDescent="0.2">
      <c r="A295" s="258">
        <v>291</v>
      </c>
      <c r="B295" s="268"/>
      <c r="C295" s="74" t="s">
        <v>1073</v>
      </c>
      <c r="D295" s="74" t="s">
        <v>1075</v>
      </c>
      <c r="E295" s="269" t="s">
        <v>1074</v>
      </c>
      <c r="F295" s="277">
        <v>2</v>
      </c>
      <c r="G295" s="75">
        <v>8</v>
      </c>
      <c r="H295" s="75">
        <v>7</v>
      </c>
      <c r="I295" s="254">
        <v>150</v>
      </c>
      <c r="J295" s="255">
        <v>37</v>
      </c>
      <c r="K295" s="257">
        <v>13</v>
      </c>
      <c r="L295" s="276" t="s">
        <v>400</v>
      </c>
      <c r="M295" s="71" t="s">
        <v>379</v>
      </c>
      <c r="N295" s="71">
        <v>21</v>
      </c>
      <c r="O295" s="71" t="str">
        <f>VLOOKUP(テーブル3[[#This Row],[カテゴリー
No.]],カテゴリー一覧!$A$2:$B$75,2,FALSE)</f>
        <v>中学１年男子上級軽量-50kg</v>
      </c>
      <c r="P295" s="275"/>
    </row>
    <row r="296" spans="1:16" hidden="1" x14ac:dyDescent="0.2">
      <c r="A296" s="258">
        <v>292</v>
      </c>
      <c r="B296" s="268"/>
      <c r="C296" s="74" t="s">
        <v>1076</v>
      </c>
      <c r="D296" s="74" t="s">
        <v>1077</v>
      </c>
      <c r="E296" s="269" t="s">
        <v>1074</v>
      </c>
      <c r="F296" s="277">
        <v>2</v>
      </c>
      <c r="G296" s="75">
        <v>9</v>
      </c>
      <c r="H296" s="75">
        <v>0</v>
      </c>
      <c r="I296" s="254">
        <v>160</v>
      </c>
      <c r="J296" s="255">
        <v>53</v>
      </c>
      <c r="K296" s="257">
        <v>13</v>
      </c>
      <c r="L296" s="276" t="s">
        <v>411</v>
      </c>
      <c r="M296" s="71" t="s">
        <v>379</v>
      </c>
      <c r="N296" s="71">
        <v>23</v>
      </c>
      <c r="O296" s="71" t="str">
        <f>VLOOKUP(テーブル3[[#This Row],[カテゴリー
No.]],カテゴリー一覧!$A$2:$B$75,2,FALSE)</f>
        <v>中学２・３年男子上級軽量-55㎏</v>
      </c>
      <c r="P296" s="275" t="s">
        <v>1078</v>
      </c>
    </row>
    <row r="297" spans="1:16" hidden="1" x14ac:dyDescent="0.2">
      <c r="A297" s="258">
        <v>293</v>
      </c>
      <c r="B297" s="268"/>
      <c r="C297" s="74" t="s">
        <v>1079</v>
      </c>
      <c r="D297" s="74" t="str">
        <f t="shared" ref="D297:D298" si="26">PHONETIC(C297)</f>
        <v>こばやし　まさひろ</v>
      </c>
      <c r="E297" s="269" t="s">
        <v>1080</v>
      </c>
      <c r="F297" s="277" t="s">
        <v>558</v>
      </c>
      <c r="G297" s="75">
        <v>16</v>
      </c>
      <c r="H297" s="75">
        <v>0</v>
      </c>
      <c r="I297" s="254">
        <v>178</v>
      </c>
      <c r="J297" s="255">
        <v>69</v>
      </c>
      <c r="K297" s="257">
        <v>54</v>
      </c>
      <c r="L297" s="276" t="s">
        <v>508</v>
      </c>
      <c r="M297" s="71" t="s">
        <v>379</v>
      </c>
      <c r="N297" s="71">
        <v>34</v>
      </c>
      <c r="O297" s="71" t="str">
        <f>VLOOKUP(テーブル3[[#This Row],[カテゴリー
No.]],カテゴリー一覧!$A$2:$B$75,2,FALSE)</f>
        <v>シニア男子上級軽量-70kg</v>
      </c>
      <c r="P297" s="275" t="s">
        <v>1081</v>
      </c>
    </row>
    <row r="298" spans="1:16" hidden="1" x14ac:dyDescent="0.2">
      <c r="A298" s="258">
        <v>294</v>
      </c>
      <c r="B298" s="268"/>
      <c r="C298" s="74" t="s">
        <v>1082</v>
      </c>
      <c r="D298" s="74" t="str">
        <f t="shared" si="26"/>
        <v>さかぐち　ゆうと</v>
      </c>
      <c r="E298" s="269" t="s">
        <v>1083</v>
      </c>
      <c r="F298" s="277">
        <v>3</v>
      </c>
      <c r="G298" s="75">
        <v>3</v>
      </c>
      <c r="H298" s="75">
        <v>1</v>
      </c>
      <c r="I298" s="254">
        <v>135</v>
      </c>
      <c r="J298" s="255">
        <v>33</v>
      </c>
      <c r="K298" s="257">
        <v>8</v>
      </c>
      <c r="L298" s="276">
        <v>3</v>
      </c>
      <c r="M298" s="71" t="s">
        <v>379</v>
      </c>
      <c r="N298" s="71">
        <v>7</v>
      </c>
      <c r="O298" s="71" t="str">
        <f>VLOOKUP(テーブル3[[#This Row],[カテゴリー
No.]],カテゴリー一覧!$A$2:$B$75,2,FALSE)</f>
        <v>小学３年男子上級重量+30㎏</v>
      </c>
      <c r="P298" s="275"/>
    </row>
    <row r="299" spans="1:16" hidden="1" x14ac:dyDescent="0.2">
      <c r="A299" s="258">
        <v>295</v>
      </c>
      <c r="B299" s="268"/>
      <c r="C299" s="74" t="s">
        <v>1084</v>
      </c>
      <c r="D299" s="74" t="s">
        <v>1085</v>
      </c>
      <c r="E299" s="269" t="s">
        <v>1083</v>
      </c>
      <c r="F299" s="277">
        <v>1</v>
      </c>
      <c r="G299" s="75">
        <v>6</v>
      </c>
      <c r="H299" s="75">
        <v>0</v>
      </c>
      <c r="I299" s="254">
        <v>142</v>
      </c>
      <c r="J299" s="255">
        <v>37</v>
      </c>
      <c r="K299" s="257">
        <v>11</v>
      </c>
      <c r="L299" s="276">
        <v>6</v>
      </c>
      <c r="M299" s="71" t="s">
        <v>379</v>
      </c>
      <c r="N299" s="71">
        <v>17</v>
      </c>
      <c r="O299" s="71" t="str">
        <f>VLOOKUP(テーブル3[[#This Row],[カテゴリー
No.]],カテゴリー一覧!$A$2:$B$75,2,FALSE)</f>
        <v>小学６年男子上級軽量-42㎏</v>
      </c>
      <c r="P299" s="275"/>
    </row>
    <row r="300" spans="1:16" hidden="1" x14ac:dyDescent="0.2">
      <c r="A300" s="258">
        <v>296</v>
      </c>
      <c r="B300" s="268"/>
      <c r="C300" s="74" t="s">
        <v>1086</v>
      </c>
      <c r="D300" s="74" t="s">
        <v>1087</v>
      </c>
      <c r="E300" s="269" t="s">
        <v>1088</v>
      </c>
      <c r="F300" s="277" t="s">
        <v>1089</v>
      </c>
      <c r="G300" s="75">
        <v>40</v>
      </c>
      <c r="H300" s="75">
        <v>0</v>
      </c>
      <c r="I300" s="254">
        <v>170</v>
      </c>
      <c r="J300" s="255">
        <v>68</v>
      </c>
      <c r="K300" s="257">
        <v>57</v>
      </c>
      <c r="L300" s="276" t="s">
        <v>508</v>
      </c>
      <c r="M300" s="71" t="s">
        <v>379</v>
      </c>
      <c r="N300" s="71">
        <v>34</v>
      </c>
      <c r="O300" s="71" t="str">
        <f>VLOOKUP(テーブル3[[#This Row],[カテゴリー
No.]],カテゴリー一覧!$A$2:$B$75,2,FALSE)</f>
        <v>シニア男子上級軽量-70kg</v>
      </c>
      <c r="P300" s="275"/>
    </row>
    <row r="301" spans="1:16" hidden="1" x14ac:dyDescent="0.2">
      <c r="A301" s="258">
        <v>297</v>
      </c>
      <c r="B301" s="268"/>
      <c r="C301" s="74" t="s">
        <v>1090</v>
      </c>
      <c r="D301" s="74" t="s">
        <v>1091</v>
      </c>
      <c r="E301" s="269" t="s">
        <v>1088</v>
      </c>
      <c r="F301" s="277" t="s">
        <v>1028</v>
      </c>
      <c r="G301" s="75">
        <v>39</v>
      </c>
      <c r="H301" s="75">
        <v>2</v>
      </c>
      <c r="I301" s="254">
        <v>168</v>
      </c>
      <c r="J301" s="255">
        <v>69</v>
      </c>
      <c r="K301" s="257">
        <v>54</v>
      </c>
      <c r="L301" s="276" t="s">
        <v>508</v>
      </c>
      <c r="M301" s="71" t="s">
        <v>379</v>
      </c>
      <c r="N301" s="71">
        <v>34</v>
      </c>
      <c r="O301" s="71" t="str">
        <f>VLOOKUP(テーブル3[[#This Row],[カテゴリー
No.]],カテゴリー一覧!$A$2:$B$75,2,FALSE)</f>
        <v>シニア男子上級軽量-70kg</v>
      </c>
      <c r="P301" s="275"/>
    </row>
    <row r="302" spans="1:16" hidden="1" x14ac:dyDescent="0.2">
      <c r="A302" s="258">
        <v>298</v>
      </c>
      <c r="B302" s="268"/>
      <c r="C302" s="74" t="s">
        <v>1092</v>
      </c>
      <c r="D302" s="74" t="s">
        <v>1093</v>
      </c>
      <c r="E302" s="269" t="s">
        <v>1088</v>
      </c>
      <c r="F302" s="277" t="s">
        <v>558</v>
      </c>
      <c r="G302" s="75">
        <v>14</v>
      </c>
      <c r="H302" s="75">
        <v>8</v>
      </c>
      <c r="I302" s="254">
        <v>174</v>
      </c>
      <c r="J302" s="255">
        <v>63</v>
      </c>
      <c r="K302" s="257">
        <v>18</v>
      </c>
      <c r="L302" s="276" t="s">
        <v>504</v>
      </c>
      <c r="M302" s="71" t="s">
        <v>379</v>
      </c>
      <c r="N302" s="71">
        <v>30</v>
      </c>
      <c r="O302" s="71" t="str">
        <f>VLOOKUP(テーブル3[[#This Row],[カテゴリー
No.]],カテゴリー一覧!$A$2:$B$75,2,FALSE)</f>
        <v>一般男子上級軽量-70kg</v>
      </c>
      <c r="P302" s="275"/>
    </row>
    <row r="303" spans="1:16" hidden="1" x14ac:dyDescent="0.2">
      <c r="A303" s="258">
        <v>299</v>
      </c>
      <c r="B303" s="268"/>
      <c r="C303" s="74" t="s">
        <v>1094</v>
      </c>
      <c r="D303" s="74" t="s">
        <v>1095</v>
      </c>
      <c r="E303" s="269" t="s">
        <v>1096</v>
      </c>
      <c r="F303" s="277">
        <v>4</v>
      </c>
      <c r="G303" s="75">
        <v>4</v>
      </c>
      <c r="H303" s="75">
        <v>3</v>
      </c>
      <c r="I303" s="254">
        <v>130</v>
      </c>
      <c r="J303" s="255">
        <v>26.5</v>
      </c>
      <c r="K303" s="257">
        <v>9</v>
      </c>
      <c r="L303" s="276">
        <v>4</v>
      </c>
      <c r="M303" s="71" t="s">
        <v>379</v>
      </c>
      <c r="N303" s="71">
        <v>9</v>
      </c>
      <c r="O303" s="71" t="str">
        <f>VLOOKUP(テーブル3[[#This Row],[カテゴリー
No.]],カテゴリー一覧!$A$2:$B$75,2,FALSE)</f>
        <v>小学４年男子上級軽量-32㎏</v>
      </c>
      <c r="P303" s="275" t="s">
        <v>1097</v>
      </c>
    </row>
    <row r="304" spans="1:16" hidden="1" x14ac:dyDescent="0.2">
      <c r="A304" s="258">
        <v>300</v>
      </c>
      <c r="B304" s="268"/>
      <c r="C304" s="74" t="s">
        <v>1098</v>
      </c>
      <c r="D304" s="74" t="s">
        <v>1099</v>
      </c>
      <c r="E304" s="269" t="s">
        <v>1096</v>
      </c>
      <c r="F304" s="277">
        <v>3</v>
      </c>
      <c r="G304" s="75">
        <v>4</v>
      </c>
      <c r="H304" s="75">
        <v>7</v>
      </c>
      <c r="I304" s="254">
        <v>158</v>
      </c>
      <c r="J304" s="255">
        <v>47</v>
      </c>
      <c r="K304" s="257">
        <v>13</v>
      </c>
      <c r="L304" s="276" t="s">
        <v>400</v>
      </c>
      <c r="M304" s="71" t="s">
        <v>386</v>
      </c>
      <c r="N304" s="71">
        <v>26</v>
      </c>
      <c r="O304" s="71" t="str">
        <f>VLOOKUP(テーブル3[[#This Row],[カテゴリー
No.]],カテゴリー一覧!$A$2:$B$75,2,FALSE)</f>
        <v>中学生女子上級中量-52kg</v>
      </c>
      <c r="P304" s="275" t="s">
        <v>1100</v>
      </c>
    </row>
    <row r="305" spans="1:16" hidden="1" x14ac:dyDescent="0.2">
      <c r="A305" s="258">
        <v>301</v>
      </c>
      <c r="B305" s="268"/>
      <c r="C305" s="74" t="s">
        <v>1101</v>
      </c>
      <c r="D305" s="74" t="s">
        <v>1102</v>
      </c>
      <c r="E305" s="269" t="s">
        <v>1281</v>
      </c>
      <c r="F305" s="277">
        <v>8</v>
      </c>
      <c r="G305" s="75">
        <v>3</v>
      </c>
      <c r="H305" s="75">
        <v>7</v>
      </c>
      <c r="I305" s="254">
        <v>122</v>
      </c>
      <c r="J305" s="255">
        <v>27</v>
      </c>
      <c r="K305" s="257">
        <v>7</v>
      </c>
      <c r="L305" s="276">
        <v>2</v>
      </c>
      <c r="M305" s="71" t="s">
        <v>1103</v>
      </c>
      <c r="N305" s="71">
        <v>4</v>
      </c>
      <c r="O305" s="71" t="str">
        <f>VLOOKUP(テーブル3[[#This Row],[カテゴリー
No.]],カテゴリー一覧!$A$2:$B$75,2,FALSE)</f>
        <v>小学２年男子上級</v>
      </c>
      <c r="P305" s="275"/>
    </row>
    <row r="306" spans="1:16" hidden="1" x14ac:dyDescent="0.2">
      <c r="A306" s="258">
        <v>302</v>
      </c>
      <c r="B306" s="268"/>
      <c r="C306" s="74" t="s">
        <v>1104</v>
      </c>
      <c r="D306" s="74" t="s">
        <v>1105</v>
      </c>
      <c r="E306" s="269" t="s">
        <v>1281</v>
      </c>
      <c r="F306" s="277">
        <v>8</v>
      </c>
      <c r="G306" s="75">
        <v>2</v>
      </c>
      <c r="H306" s="75">
        <v>8</v>
      </c>
      <c r="I306" s="254">
        <v>120</v>
      </c>
      <c r="J306" s="255">
        <v>24</v>
      </c>
      <c r="K306" s="257">
        <v>7</v>
      </c>
      <c r="L306" s="276">
        <v>2</v>
      </c>
      <c r="M306" s="71" t="s">
        <v>1103</v>
      </c>
      <c r="N306" s="71">
        <v>4</v>
      </c>
      <c r="O306" s="71" t="str">
        <f>VLOOKUP(テーブル3[[#This Row],[カテゴリー
No.]],カテゴリー一覧!$A$2:$B$75,2,FALSE)</f>
        <v>小学２年男子上級</v>
      </c>
      <c r="P306" s="275" t="s">
        <v>1106</v>
      </c>
    </row>
    <row r="307" spans="1:16" hidden="1" x14ac:dyDescent="0.2">
      <c r="A307" s="258">
        <v>303</v>
      </c>
      <c r="B307" s="268"/>
      <c r="C307" s="74" t="s">
        <v>1107</v>
      </c>
      <c r="D307" s="74" t="s">
        <v>1108</v>
      </c>
      <c r="E307" s="269" t="s">
        <v>1281</v>
      </c>
      <c r="F307" s="277">
        <v>6</v>
      </c>
      <c r="G307" s="75">
        <v>4</v>
      </c>
      <c r="H307" s="75">
        <v>10</v>
      </c>
      <c r="I307" s="254">
        <v>118</v>
      </c>
      <c r="J307" s="255">
        <v>21.5</v>
      </c>
      <c r="K307" s="257">
        <v>8</v>
      </c>
      <c r="L307" s="276">
        <v>3</v>
      </c>
      <c r="M307" s="71" t="s">
        <v>1103</v>
      </c>
      <c r="N307" s="71">
        <v>6</v>
      </c>
      <c r="O307" s="71" t="str">
        <f>VLOOKUP(テーブル3[[#This Row],[カテゴリー
No.]],カテゴリー一覧!$A$2:$B$75,2,FALSE)</f>
        <v>小学３年男子上級軽量-30㎏</v>
      </c>
      <c r="P307" s="275" t="s">
        <v>1109</v>
      </c>
    </row>
    <row r="308" spans="1:16" hidden="1" x14ac:dyDescent="0.2">
      <c r="A308" s="258">
        <v>304</v>
      </c>
      <c r="B308" s="268"/>
      <c r="C308" s="74" t="s">
        <v>1110</v>
      </c>
      <c r="D308" s="74" t="s">
        <v>1111</v>
      </c>
      <c r="E308" s="269" t="s">
        <v>1281</v>
      </c>
      <c r="F308" s="277">
        <v>7</v>
      </c>
      <c r="G308" s="75">
        <v>3</v>
      </c>
      <c r="H308" s="75">
        <v>1</v>
      </c>
      <c r="I308" s="254">
        <v>128</v>
      </c>
      <c r="J308" s="255">
        <v>26</v>
      </c>
      <c r="K308" s="257">
        <v>8</v>
      </c>
      <c r="L308" s="276">
        <v>3</v>
      </c>
      <c r="M308" s="71" t="s">
        <v>1103</v>
      </c>
      <c r="N308" s="71">
        <v>6</v>
      </c>
      <c r="O308" s="71" t="str">
        <f>VLOOKUP(テーブル3[[#This Row],[カテゴリー
No.]],カテゴリー一覧!$A$2:$B$75,2,FALSE)</f>
        <v>小学３年男子上級軽量-30㎏</v>
      </c>
      <c r="P308" s="275" t="s">
        <v>1112</v>
      </c>
    </row>
    <row r="309" spans="1:16" hidden="1" x14ac:dyDescent="0.2">
      <c r="A309" s="258">
        <v>305</v>
      </c>
      <c r="B309" s="268"/>
      <c r="C309" s="74" t="s">
        <v>1113</v>
      </c>
      <c r="D309" s="74" t="s">
        <v>1114</v>
      </c>
      <c r="E309" s="269" t="s">
        <v>1281</v>
      </c>
      <c r="F309" s="277">
        <v>8</v>
      </c>
      <c r="G309" s="75">
        <v>3</v>
      </c>
      <c r="H309" s="75">
        <v>6</v>
      </c>
      <c r="I309" s="254">
        <v>117</v>
      </c>
      <c r="J309" s="255">
        <v>20</v>
      </c>
      <c r="K309" s="257">
        <v>8</v>
      </c>
      <c r="L309" s="276">
        <v>3</v>
      </c>
      <c r="M309" s="71" t="s">
        <v>1115</v>
      </c>
      <c r="N309" s="71">
        <v>8</v>
      </c>
      <c r="O309" s="71" t="str">
        <f>VLOOKUP(テーブル3[[#This Row],[カテゴリー
No.]],カテゴリー一覧!$A$2:$B$75,2,FALSE)</f>
        <v>小学３年女子上級</v>
      </c>
      <c r="P309" s="275" t="s">
        <v>1116</v>
      </c>
    </row>
    <row r="310" spans="1:16" hidden="1" x14ac:dyDescent="0.2">
      <c r="A310" s="258">
        <v>306</v>
      </c>
      <c r="B310" s="268"/>
      <c r="C310" s="74" t="s">
        <v>1117</v>
      </c>
      <c r="D310" s="74" t="s">
        <v>1118</v>
      </c>
      <c r="E310" s="269" t="s">
        <v>1281</v>
      </c>
      <c r="F310" s="277">
        <v>5</v>
      </c>
      <c r="G310" s="75">
        <v>4</v>
      </c>
      <c r="H310" s="75">
        <v>3</v>
      </c>
      <c r="I310" s="254">
        <v>128</v>
      </c>
      <c r="J310" s="255">
        <v>26</v>
      </c>
      <c r="K310" s="257">
        <v>9</v>
      </c>
      <c r="L310" s="276">
        <v>4</v>
      </c>
      <c r="M310" s="71" t="s">
        <v>1103</v>
      </c>
      <c r="N310" s="71">
        <v>9</v>
      </c>
      <c r="O310" s="71" t="str">
        <f>VLOOKUP(テーブル3[[#This Row],[カテゴリー
No.]],カテゴリー一覧!$A$2:$B$75,2,FALSE)</f>
        <v>小学４年男子上級軽量-32㎏</v>
      </c>
      <c r="P310" s="275" t="s">
        <v>1119</v>
      </c>
    </row>
    <row r="311" spans="1:16" hidden="1" x14ac:dyDescent="0.2">
      <c r="A311" s="258">
        <v>307</v>
      </c>
      <c r="B311" s="268"/>
      <c r="C311" s="74" t="s">
        <v>1120</v>
      </c>
      <c r="D311" s="74" t="s">
        <v>1121</v>
      </c>
      <c r="E311" s="269" t="s">
        <v>1281</v>
      </c>
      <c r="F311" s="277">
        <v>6</v>
      </c>
      <c r="G311" s="75">
        <v>3</v>
      </c>
      <c r="H311" s="75">
        <v>6</v>
      </c>
      <c r="I311" s="254">
        <v>125</v>
      </c>
      <c r="J311" s="255">
        <v>26</v>
      </c>
      <c r="K311" s="257">
        <v>9</v>
      </c>
      <c r="L311" s="276">
        <v>4</v>
      </c>
      <c r="M311" s="71" t="s">
        <v>1103</v>
      </c>
      <c r="N311" s="71">
        <v>9</v>
      </c>
      <c r="O311" s="71" t="str">
        <f>VLOOKUP(テーブル3[[#This Row],[カテゴリー
No.]],カテゴリー一覧!$A$2:$B$75,2,FALSE)</f>
        <v>小学４年男子上級軽量-32㎏</v>
      </c>
      <c r="P311" s="275" t="s">
        <v>1122</v>
      </c>
    </row>
    <row r="312" spans="1:16" hidden="1" x14ac:dyDescent="0.2">
      <c r="A312" s="258">
        <v>308</v>
      </c>
      <c r="B312" s="268"/>
      <c r="C312" s="74" t="s">
        <v>1123</v>
      </c>
      <c r="D312" s="74" t="s">
        <v>1124</v>
      </c>
      <c r="E312" s="269" t="s">
        <v>1281</v>
      </c>
      <c r="F312" s="277">
        <v>6</v>
      </c>
      <c r="G312" s="75">
        <v>3</v>
      </c>
      <c r="H312" s="75">
        <v>7</v>
      </c>
      <c r="I312" s="254">
        <v>131</v>
      </c>
      <c r="J312" s="255">
        <v>27</v>
      </c>
      <c r="K312" s="257">
        <v>9</v>
      </c>
      <c r="L312" s="276">
        <v>4</v>
      </c>
      <c r="M312" s="71" t="s">
        <v>1115</v>
      </c>
      <c r="N312" s="71">
        <v>11</v>
      </c>
      <c r="O312" s="71" t="str">
        <f>VLOOKUP(テーブル3[[#This Row],[カテゴリー
No.]],カテゴリー一覧!$A$2:$B$75,2,FALSE)</f>
        <v>小学４年女子上級軽量-32㎏</v>
      </c>
      <c r="P312" s="275" t="s">
        <v>1125</v>
      </c>
    </row>
    <row r="313" spans="1:16" hidden="1" x14ac:dyDescent="0.2">
      <c r="A313" s="258">
        <v>309</v>
      </c>
      <c r="B313" s="268"/>
      <c r="C313" s="74" t="s">
        <v>1126</v>
      </c>
      <c r="D313" s="74" t="s">
        <v>1127</v>
      </c>
      <c r="E313" s="269" t="s">
        <v>1281</v>
      </c>
      <c r="F313" s="277">
        <v>6</v>
      </c>
      <c r="G313" s="75">
        <v>6</v>
      </c>
      <c r="H313" s="75">
        <v>1</v>
      </c>
      <c r="I313" s="254">
        <v>131</v>
      </c>
      <c r="J313" s="255">
        <v>27</v>
      </c>
      <c r="K313" s="257">
        <v>10</v>
      </c>
      <c r="L313" s="276">
        <v>4</v>
      </c>
      <c r="M313" s="71" t="s">
        <v>1115</v>
      </c>
      <c r="N313" s="71">
        <v>11</v>
      </c>
      <c r="O313" s="71" t="str">
        <f>VLOOKUP(テーブル3[[#This Row],[カテゴリー
No.]],カテゴリー一覧!$A$2:$B$75,2,FALSE)</f>
        <v>小学４年女子上級軽量-32㎏</v>
      </c>
      <c r="P313" s="275" t="s">
        <v>1128</v>
      </c>
    </row>
    <row r="314" spans="1:16" hidden="1" x14ac:dyDescent="0.2">
      <c r="A314" s="258">
        <v>310</v>
      </c>
      <c r="B314" s="268"/>
      <c r="C314" s="74" t="s">
        <v>1129</v>
      </c>
      <c r="D314" s="74" t="s">
        <v>1130</v>
      </c>
      <c r="E314" s="269" t="s">
        <v>1281</v>
      </c>
      <c r="F314" s="277">
        <v>5</v>
      </c>
      <c r="G314" s="75">
        <v>4</v>
      </c>
      <c r="H314" s="75">
        <v>3</v>
      </c>
      <c r="I314" s="254">
        <v>138</v>
      </c>
      <c r="J314" s="255">
        <v>31</v>
      </c>
      <c r="K314" s="257">
        <v>10</v>
      </c>
      <c r="L314" s="276">
        <v>5</v>
      </c>
      <c r="M314" s="71" t="s">
        <v>1103</v>
      </c>
      <c r="N314" s="71">
        <v>13</v>
      </c>
      <c r="O314" s="71" t="str">
        <f>VLOOKUP(テーブル3[[#This Row],[カテゴリー
No.]],カテゴリー一覧!$A$2:$B$75,2,FALSE)</f>
        <v>小学５年男子上級軽量-36㎏</v>
      </c>
      <c r="P314" s="275" t="s">
        <v>1131</v>
      </c>
    </row>
    <row r="315" spans="1:16" hidden="1" x14ac:dyDescent="0.2">
      <c r="A315" s="258">
        <v>311</v>
      </c>
      <c r="B315" s="268"/>
      <c r="C315" s="74" t="s">
        <v>1132</v>
      </c>
      <c r="D315" s="74" t="s">
        <v>1133</v>
      </c>
      <c r="E315" s="269" t="s">
        <v>1281</v>
      </c>
      <c r="F315" s="277">
        <v>4</v>
      </c>
      <c r="G315" s="75">
        <v>6</v>
      </c>
      <c r="H315" s="75">
        <v>11</v>
      </c>
      <c r="I315" s="254">
        <v>131</v>
      </c>
      <c r="J315" s="255">
        <v>28.5</v>
      </c>
      <c r="K315" s="257">
        <v>10</v>
      </c>
      <c r="L315" s="276">
        <v>5</v>
      </c>
      <c r="M315" s="71" t="s">
        <v>1103</v>
      </c>
      <c r="N315" s="71">
        <v>13</v>
      </c>
      <c r="O315" s="71" t="str">
        <f>VLOOKUP(テーブル3[[#This Row],[カテゴリー
No.]],カテゴリー一覧!$A$2:$B$75,2,FALSE)</f>
        <v>小学５年男子上級軽量-36㎏</v>
      </c>
      <c r="P315" s="275" t="s">
        <v>1134</v>
      </c>
    </row>
    <row r="316" spans="1:16" hidden="1" x14ac:dyDescent="0.2">
      <c r="A316" s="258">
        <v>312</v>
      </c>
      <c r="B316" s="268"/>
      <c r="C316" s="74" t="s">
        <v>1135</v>
      </c>
      <c r="D316" s="74" t="s">
        <v>1136</v>
      </c>
      <c r="E316" s="269" t="s">
        <v>1281</v>
      </c>
      <c r="F316" s="277">
        <v>5</v>
      </c>
      <c r="G316" s="75">
        <v>6</v>
      </c>
      <c r="H316" s="75">
        <v>6</v>
      </c>
      <c r="I316" s="254">
        <v>135</v>
      </c>
      <c r="J316" s="255">
        <v>31</v>
      </c>
      <c r="K316" s="257">
        <v>11</v>
      </c>
      <c r="L316" s="276">
        <v>5</v>
      </c>
      <c r="M316" s="71" t="s">
        <v>1103</v>
      </c>
      <c r="N316" s="71">
        <v>13</v>
      </c>
      <c r="O316" s="71" t="str">
        <f>VLOOKUP(テーブル3[[#This Row],[カテゴリー
No.]],カテゴリー一覧!$A$2:$B$75,2,FALSE)</f>
        <v>小学５年男子上級軽量-36㎏</v>
      </c>
      <c r="P316" s="275" t="s">
        <v>1137</v>
      </c>
    </row>
    <row r="317" spans="1:16" hidden="1" x14ac:dyDescent="0.2">
      <c r="A317" s="258">
        <v>313</v>
      </c>
      <c r="B317" s="268"/>
      <c r="C317" s="74" t="s">
        <v>1138</v>
      </c>
      <c r="D317" s="74" t="s">
        <v>1139</v>
      </c>
      <c r="E317" s="269" t="s">
        <v>1281</v>
      </c>
      <c r="F317" s="277">
        <v>6</v>
      </c>
      <c r="G317" s="75">
        <v>4</v>
      </c>
      <c r="H317" s="75">
        <v>7</v>
      </c>
      <c r="I317" s="254">
        <v>136</v>
      </c>
      <c r="J317" s="255">
        <v>29</v>
      </c>
      <c r="K317" s="257">
        <v>9</v>
      </c>
      <c r="L317" s="276">
        <v>4</v>
      </c>
      <c r="M317" s="71" t="s">
        <v>1115</v>
      </c>
      <c r="N317" s="71">
        <v>11</v>
      </c>
      <c r="O317" s="71" t="str">
        <f>VLOOKUP(テーブル3[[#This Row],[カテゴリー
No.]],カテゴリー一覧!$A$2:$B$75,2,FALSE)</f>
        <v>小学４年女子上級軽量-32㎏</v>
      </c>
      <c r="P317" s="275" t="s">
        <v>1140</v>
      </c>
    </row>
    <row r="318" spans="1:16" hidden="1" x14ac:dyDescent="0.2">
      <c r="A318" s="258">
        <v>314</v>
      </c>
      <c r="B318" s="268"/>
      <c r="C318" s="74" t="s">
        <v>1141</v>
      </c>
      <c r="D318" s="74" t="s">
        <v>1142</v>
      </c>
      <c r="E318" s="269" t="s">
        <v>1281</v>
      </c>
      <c r="F318" s="277">
        <v>5</v>
      </c>
      <c r="G318" s="75">
        <v>5</v>
      </c>
      <c r="H318" s="75">
        <v>0</v>
      </c>
      <c r="I318" s="254">
        <v>146</v>
      </c>
      <c r="J318" s="255">
        <v>30</v>
      </c>
      <c r="K318" s="257">
        <v>10</v>
      </c>
      <c r="L318" s="276">
        <v>5</v>
      </c>
      <c r="M318" s="71" t="s">
        <v>1115</v>
      </c>
      <c r="N318" s="71">
        <v>15</v>
      </c>
      <c r="O318" s="71" t="str">
        <f>VLOOKUP(テーブル3[[#This Row],[カテゴリー
No.]],カテゴリー一覧!$A$2:$B$75,2,FALSE)</f>
        <v>小学５年女子上級軽量-36㎏</v>
      </c>
      <c r="P318" s="275" t="s">
        <v>1143</v>
      </c>
    </row>
    <row r="319" spans="1:16" hidden="1" x14ac:dyDescent="0.2">
      <c r="A319" s="258">
        <v>315</v>
      </c>
      <c r="B319" s="268"/>
      <c r="C319" s="74" t="s">
        <v>1144</v>
      </c>
      <c r="D319" s="74" t="s">
        <v>1145</v>
      </c>
      <c r="E319" s="269" t="s">
        <v>1281</v>
      </c>
      <c r="F319" s="277">
        <v>3</v>
      </c>
      <c r="G319" s="75">
        <v>7</v>
      </c>
      <c r="H319" s="75">
        <v>1</v>
      </c>
      <c r="I319" s="254">
        <v>135</v>
      </c>
      <c r="J319" s="255">
        <v>29</v>
      </c>
      <c r="K319" s="257">
        <v>11</v>
      </c>
      <c r="L319" s="276">
        <v>6</v>
      </c>
      <c r="M319" s="71" t="s">
        <v>1103</v>
      </c>
      <c r="N319" s="71">
        <v>17</v>
      </c>
      <c r="O319" s="71" t="str">
        <f>VLOOKUP(テーブル3[[#This Row],[カテゴリー
No.]],カテゴリー一覧!$A$2:$B$75,2,FALSE)</f>
        <v>小学６年男子上級軽量-42㎏</v>
      </c>
      <c r="P319" s="275" t="s">
        <v>1146</v>
      </c>
    </row>
    <row r="320" spans="1:16" hidden="1" x14ac:dyDescent="0.2">
      <c r="A320" s="258">
        <v>316</v>
      </c>
      <c r="B320" s="268"/>
      <c r="C320" s="74" t="s">
        <v>1147</v>
      </c>
      <c r="D320" s="74" t="s">
        <v>1148</v>
      </c>
      <c r="E320" s="269" t="s">
        <v>1281</v>
      </c>
      <c r="F320" s="277">
        <v>3</v>
      </c>
      <c r="G320" s="75">
        <v>7</v>
      </c>
      <c r="H320" s="75">
        <v>1</v>
      </c>
      <c r="I320" s="254">
        <v>146</v>
      </c>
      <c r="J320" s="255">
        <v>50</v>
      </c>
      <c r="K320" s="257">
        <v>11</v>
      </c>
      <c r="L320" s="276">
        <v>6</v>
      </c>
      <c r="M320" s="71" t="s">
        <v>1103</v>
      </c>
      <c r="N320" s="71">
        <v>18</v>
      </c>
      <c r="O320" s="71" t="str">
        <f>VLOOKUP(テーブル3[[#This Row],[カテゴリー
No.]],カテゴリー一覧!$A$2:$B$75,2,FALSE)</f>
        <v>小学６年男子上級重量+42㎏</v>
      </c>
      <c r="P320" s="275" t="s">
        <v>1149</v>
      </c>
    </row>
    <row r="321" spans="1:16" hidden="1" x14ac:dyDescent="0.2">
      <c r="A321" s="258">
        <v>317</v>
      </c>
      <c r="B321" s="268"/>
      <c r="C321" s="74" t="s">
        <v>1150</v>
      </c>
      <c r="D321" s="74" t="s">
        <v>1151</v>
      </c>
      <c r="E321" s="269" t="s">
        <v>1281</v>
      </c>
      <c r="F321" s="277">
        <v>2</v>
      </c>
      <c r="G321" s="75">
        <v>7</v>
      </c>
      <c r="H321" s="75">
        <v>2</v>
      </c>
      <c r="I321" s="254">
        <v>161</v>
      </c>
      <c r="J321" s="255">
        <v>41</v>
      </c>
      <c r="K321" s="257">
        <v>12</v>
      </c>
      <c r="L321" s="276" t="s">
        <v>1152</v>
      </c>
      <c r="M321" s="71" t="s">
        <v>1153</v>
      </c>
      <c r="N321" s="71">
        <v>21</v>
      </c>
      <c r="O321" s="71" t="str">
        <f>VLOOKUP(テーブル3[[#This Row],[カテゴリー
No.]],カテゴリー一覧!$A$2:$B$75,2,FALSE)</f>
        <v>中学１年男子上級軽量-50kg</v>
      </c>
      <c r="P321" s="275" t="s">
        <v>1154</v>
      </c>
    </row>
    <row r="322" spans="1:16" hidden="1" x14ac:dyDescent="0.2">
      <c r="A322" s="258">
        <v>318</v>
      </c>
      <c r="B322" s="268"/>
      <c r="C322" s="74" t="s">
        <v>1155</v>
      </c>
      <c r="D322" s="74" t="s">
        <v>1156</v>
      </c>
      <c r="E322" s="269" t="s">
        <v>1281</v>
      </c>
      <c r="F322" s="277">
        <v>2</v>
      </c>
      <c r="G322" s="75">
        <v>8</v>
      </c>
      <c r="H322" s="75">
        <v>5</v>
      </c>
      <c r="I322" s="254">
        <v>158</v>
      </c>
      <c r="J322" s="255">
        <v>66</v>
      </c>
      <c r="K322" s="257">
        <v>12</v>
      </c>
      <c r="L322" s="276" t="s">
        <v>1152</v>
      </c>
      <c r="M322" s="71" t="s">
        <v>1103</v>
      </c>
      <c r="N322" s="71">
        <v>22</v>
      </c>
      <c r="O322" s="71" t="str">
        <f>VLOOKUP(テーブル3[[#This Row],[カテゴリー
No.]],カテゴリー一覧!$A$2:$B$75,2,FALSE)</f>
        <v>中学１年男子上級重量+50kg</v>
      </c>
      <c r="P322" s="275" t="s">
        <v>1157</v>
      </c>
    </row>
    <row r="323" spans="1:16" hidden="1" x14ac:dyDescent="0.2">
      <c r="A323" s="258">
        <v>319</v>
      </c>
      <c r="B323" s="268"/>
      <c r="C323" s="74" t="s">
        <v>1158</v>
      </c>
      <c r="D323" s="74" t="s">
        <v>1159</v>
      </c>
      <c r="E323" s="269" t="s">
        <v>1281</v>
      </c>
      <c r="F323" s="277" t="s">
        <v>458</v>
      </c>
      <c r="G323" s="75">
        <v>1</v>
      </c>
      <c r="H323" s="75">
        <v>2</v>
      </c>
      <c r="I323" s="254">
        <v>104</v>
      </c>
      <c r="J323" s="255">
        <v>17</v>
      </c>
      <c r="K323" s="257">
        <v>5</v>
      </c>
      <c r="L323" s="276" t="s">
        <v>1160</v>
      </c>
      <c r="M323" s="71" t="s">
        <v>1161</v>
      </c>
      <c r="N323" s="71">
        <v>38</v>
      </c>
      <c r="O323" s="71" t="str">
        <f>VLOOKUP(テーブル3[[#This Row],[カテゴリー
No.]],カテゴリー一覧!$A$2:$B$75,2,FALSE)</f>
        <v>幼児初級男女混合</v>
      </c>
      <c r="P323" s="275"/>
    </row>
    <row r="324" spans="1:16" hidden="1" x14ac:dyDescent="0.2">
      <c r="A324" s="258">
        <v>320</v>
      </c>
      <c r="B324" s="268"/>
      <c r="C324" s="74" t="s">
        <v>1162</v>
      </c>
      <c r="D324" s="74" t="s">
        <v>1163</v>
      </c>
      <c r="E324" s="269" t="s">
        <v>1281</v>
      </c>
      <c r="F324" s="277">
        <v>10</v>
      </c>
      <c r="G324" s="75">
        <v>2</v>
      </c>
      <c r="H324" s="75">
        <v>2</v>
      </c>
      <c r="I324" s="254">
        <v>115</v>
      </c>
      <c r="J324" s="255">
        <v>18</v>
      </c>
      <c r="K324" s="257">
        <v>6</v>
      </c>
      <c r="L324" s="276">
        <v>1</v>
      </c>
      <c r="M324" s="71" t="s">
        <v>1103</v>
      </c>
      <c r="N324" s="71">
        <v>65</v>
      </c>
      <c r="O324" s="71" t="str">
        <f>VLOOKUP(テーブル3[[#This Row],[カテゴリー
No.]],カテゴリー一覧!$A$2:$B$75,2,FALSE)</f>
        <v>小学１年生男女混合新人戦</v>
      </c>
      <c r="P324" s="275" t="s">
        <v>1164</v>
      </c>
    </row>
    <row r="325" spans="1:16" hidden="1" x14ac:dyDescent="0.2">
      <c r="A325" s="258">
        <v>321</v>
      </c>
      <c r="B325" s="268"/>
      <c r="C325" s="74" t="s">
        <v>1165</v>
      </c>
      <c r="D325" s="74" t="str">
        <f t="shared" ref="D325" si="27">PHONETIC(C325)</f>
        <v xml:space="preserve">ほそかわ　たくま </v>
      </c>
      <c r="E325" s="269" t="s">
        <v>1282</v>
      </c>
      <c r="F325" s="277">
        <v>8</v>
      </c>
      <c r="G325" s="75">
        <v>3</v>
      </c>
      <c r="H325" s="75">
        <v>11</v>
      </c>
      <c r="I325" s="254">
        <v>119</v>
      </c>
      <c r="J325" s="255">
        <v>21</v>
      </c>
      <c r="K325" s="257">
        <v>8</v>
      </c>
      <c r="L325" s="276">
        <v>3</v>
      </c>
      <c r="M325" s="71" t="s">
        <v>1103</v>
      </c>
      <c r="N325" s="71">
        <v>67</v>
      </c>
      <c r="O325" s="71" t="str">
        <f>VLOOKUP(テーブル3[[#This Row],[カテゴリー
No.]],カテゴリー一覧!$A$2:$B$75,2,FALSE)</f>
        <v>小学３年生男子新人戦</v>
      </c>
      <c r="P325" s="275"/>
    </row>
    <row r="326" spans="1:16" hidden="1" x14ac:dyDescent="0.2">
      <c r="A326" s="258">
        <v>322</v>
      </c>
      <c r="B326" s="268"/>
      <c r="C326" s="74" t="s">
        <v>1167</v>
      </c>
      <c r="D326" s="74" t="s">
        <v>1168</v>
      </c>
      <c r="E326" s="269" t="s">
        <v>1166</v>
      </c>
      <c r="F326" s="277">
        <v>8</v>
      </c>
      <c r="G326" s="75">
        <v>3</v>
      </c>
      <c r="H326" s="75">
        <v>0</v>
      </c>
      <c r="I326" s="254">
        <v>131.4</v>
      </c>
      <c r="J326" s="255">
        <v>24</v>
      </c>
      <c r="K326" s="257">
        <v>10</v>
      </c>
      <c r="L326" s="276">
        <v>5</v>
      </c>
      <c r="M326" s="71" t="s">
        <v>1103</v>
      </c>
      <c r="N326" s="71">
        <v>71</v>
      </c>
      <c r="O326" s="71" t="str">
        <f>VLOOKUP(テーブル3[[#This Row],[カテゴリー
No.]],カテゴリー一覧!$A$2:$B$75,2,FALSE)</f>
        <v>小学５年生男子新人戦</v>
      </c>
      <c r="P326" s="275"/>
    </row>
    <row r="327" spans="1:16" hidden="1" x14ac:dyDescent="0.2">
      <c r="A327" s="258">
        <v>323</v>
      </c>
      <c r="B327" s="268"/>
      <c r="C327" s="74" t="s">
        <v>1170</v>
      </c>
      <c r="D327" s="74" t="str">
        <f t="shared" ref="D327" si="28">PHONETIC(C327)</f>
        <v>かとう　けんたろう</v>
      </c>
      <c r="E327" s="269" t="s">
        <v>1169</v>
      </c>
      <c r="F327" s="277">
        <v>8</v>
      </c>
      <c r="G327" s="75">
        <v>2</v>
      </c>
      <c r="H327" s="75">
        <v>11</v>
      </c>
      <c r="I327" s="254">
        <v>124</v>
      </c>
      <c r="J327" s="255">
        <v>22</v>
      </c>
      <c r="K327" s="257">
        <v>7</v>
      </c>
      <c r="L327" s="276">
        <v>2</v>
      </c>
      <c r="M327" s="71" t="s">
        <v>1171</v>
      </c>
      <c r="N327" s="71">
        <v>4</v>
      </c>
      <c r="O327" s="71" t="str">
        <f>VLOOKUP(テーブル3[[#This Row],[カテゴリー
No.]],カテゴリー一覧!$A$2:$B$75,2,FALSE)</f>
        <v>小学２年男子上級</v>
      </c>
      <c r="P327" s="275" t="s">
        <v>1172</v>
      </c>
    </row>
    <row r="328" spans="1:16" hidden="1" x14ac:dyDescent="0.2">
      <c r="A328" s="258">
        <v>324</v>
      </c>
      <c r="B328" s="268"/>
      <c r="C328" s="74" t="s">
        <v>1173</v>
      </c>
      <c r="D328" s="74" t="str">
        <f>PHONETIC(C328)</f>
        <v>まはむどじょう</v>
      </c>
      <c r="E328" s="269" t="s">
        <v>1169</v>
      </c>
      <c r="F328" s="277">
        <v>6</v>
      </c>
      <c r="G328" s="75">
        <v>3</v>
      </c>
      <c r="H328" s="75">
        <v>0</v>
      </c>
      <c r="I328" s="254">
        <v>132</v>
      </c>
      <c r="J328" s="255">
        <v>30</v>
      </c>
      <c r="K328" s="257">
        <v>9</v>
      </c>
      <c r="L328" s="276">
        <v>4</v>
      </c>
      <c r="M328" s="71" t="s">
        <v>1171</v>
      </c>
      <c r="N328" s="71">
        <v>9</v>
      </c>
      <c r="O328" s="71" t="str">
        <f>VLOOKUP(テーブル3[[#This Row],[カテゴリー
No.]],カテゴリー一覧!$A$2:$B$75,2,FALSE)</f>
        <v>小学４年男子上級軽量-32㎏</v>
      </c>
      <c r="P328" s="275" t="s">
        <v>1174</v>
      </c>
    </row>
    <row r="329" spans="1:16" hidden="1" x14ac:dyDescent="0.2">
      <c r="A329" s="258">
        <v>325</v>
      </c>
      <c r="B329" s="268"/>
      <c r="C329" s="74" t="s">
        <v>1175</v>
      </c>
      <c r="D329" s="74" t="s">
        <v>1176</v>
      </c>
      <c r="E329" s="269" t="s">
        <v>1169</v>
      </c>
      <c r="F329" s="277">
        <v>5</v>
      </c>
      <c r="G329" s="75">
        <v>3</v>
      </c>
      <c r="H329" s="75">
        <v>11</v>
      </c>
      <c r="I329" s="254">
        <v>138</v>
      </c>
      <c r="J329" s="255">
        <v>33</v>
      </c>
      <c r="K329" s="257">
        <v>10</v>
      </c>
      <c r="L329" s="276">
        <v>4</v>
      </c>
      <c r="M329" s="71" t="s">
        <v>386</v>
      </c>
      <c r="N329" s="71">
        <v>12</v>
      </c>
      <c r="O329" s="71" t="str">
        <f>VLOOKUP(テーブル3[[#This Row],[カテゴリー
No.]],カテゴリー一覧!$A$2:$B$75,2,FALSE)</f>
        <v>小学４年女子上級重量+32㎏</v>
      </c>
      <c r="P329" s="275" t="s">
        <v>1177</v>
      </c>
    </row>
    <row r="330" spans="1:16" hidden="1" x14ac:dyDescent="0.2">
      <c r="A330" s="258">
        <v>326</v>
      </c>
      <c r="B330" s="268"/>
      <c r="C330" s="74" t="s">
        <v>1178</v>
      </c>
      <c r="D330" s="74" t="s">
        <v>1179</v>
      </c>
      <c r="E330" s="269" t="s">
        <v>1169</v>
      </c>
      <c r="F330" s="277">
        <v>5</v>
      </c>
      <c r="G330" s="75">
        <v>2</v>
      </c>
      <c r="H330" s="75">
        <v>9</v>
      </c>
      <c r="I330" s="254">
        <v>151</v>
      </c>
      <c r="J330" s="255">
        <v>40</v>
      </c>
      <c r="K330" s="257">
        <v>10</v>
      </c>
      <c r="L330" s="276">
        <v>5</v>
      </c>
      <c r="M330" s="71" t="s">
        <v>1171</v>
      </c>
      <c r="N330" s="71">
        <v>14</v>
      </c>
      <c r="O330" s="71" t="str">
        <f>VLOOKUP(テーブル3[[#This Row],[カテゴリー
No.]],カテゴリー一覧!$A$2:$B$75,2,FALSE)</f>
        <v>小学５年男子上級重量+36㎏</v>
      </c>
      <c r="P330" s="275" t="s">
        <v>1180</v>
      </c>
    </row>
    <row r="331" spans="1:16" hidden="1" x14ac:dyDescent="0.2">
      <c r="A331" s="258">
        <v>327</v>
      </c>
      <c r="B331" s="268"/>
      <c r="C331" s="74" t="s">
        <v>1181</v>
      </c>
      <c r="D331" s="74" t="str">
        <f t="shared" ref="D331" si="29">PHONETIC(C331)</f>
        <v>あさの　らんまる</v>
      </c>
      <c r="E331" s="269" t="s">
        <v>1169</v>
      </c>
      <c r="F331" s="277">
        <v>4</v>
      </c>
      <c r="G331" s="75">
        <v>4</v>
      </c>
      <c r="H331" s="75">
        <v>11</v>
      </c>
      <c r="I331" s="254">
        <v>140</v>
      </c>
      <c r="J331" s="255">
        <v>38</v>
      </c>
      <c r="K331" s="257">
        <v>11</v>
      </c>
      <c r="L331" s="276">
        <v>6</v>
      </c>
      <c r="M331" s="71" t="s">
        <v>1171</v>
      </c>
      <c r="N331" s="71">
        <v>17</v>
      </c>
      <c r="O331" s="71" t="str">
        <f>VLOOKUP(テーブル3[[#This Row],[カテゴリー
No.]],カテゴリー一覧!$A$2:$B$75,2,FALSE)</f>
        <v>小学６年男子上級軽量-42㎏</v>
      </c>
      <c r="P331" s="275"/>
    </row>
    <row r="332" spans="1:16" hidden="1" x14ac:dyDescent="0.2">
      <c r="A332" s="258">
        <v>328</v>
      </c>
      <c r="B332" s="268"/>
      <c r="C332" s="74" t="s">
        <v>1182</v>
      </c>
      <c r="D332" s="74" t="s">
        <v>1183</v>
      </c>
      <c r="E332" s="269" t="s">
        <v>1169</v>
      </c>
      <c r="F332" s="277">
        <v>4</v>
      </c>
      <c r="G332" s="75">
        <v>4</v>
      </c>
      <c r="H332" s="75">
        <v>3</v>
      </c>
      <c r="I332" s="254">
        <v>145</v>
      </c>
      <c r="J332" s="255">
        <v>41</v>
      </c>
      <c r="K332" s="257">
        <v>11</v>
      </c>
      <c r="L332" s="276">
        <v>6</v>
      </c>
      <c r="M332" s="71" t="s">
        <v>1171</v>
      </c>
      <c r="N332" s="71">
        <v>17</v>
      </c>
      <c r="O332" s="71" t="str">
        <f>VLOOKUP(テーブル3[[#This Row],[カテゴリー
No.]],カテゴリー一覧!$A$2:$B$75,2,FALSE)</f>
        <v>小学６年男子上級軽量-42㎏</v>
      </c>
      <c r="P332" s="275" t="s">
        <v>1184</v>
      </c>
    </row>
    <row r="333" spans="1:16" hidden="1" x14ac:dyDescent="0.2">
      <c r="A333" s="258">
        <v>329</v>
      </c>
      <c r="B333" s="268"/>
      <c r="C333" s="74" t="s">
        <v>1185</v>
      </c>
      <c r="D333" s="74" t="str">
        <f t="shared" ref="D333" si="30">PHONETIC(C333)</f>
        <v>かわかみ　ゆうたろう</v>
      </c>
      <c r="E333" s="269" t="s">
        <v>1169</v>
      </c>
      <c r="F333" s="277" t="s">
        <v>558</v>
      </c>
      <c r="G333" s="75">
        <v>10</v>
      </c>
      <c r="H333" s="75">
        <v>3</v>
      </c>
      <c r="I333" s="254">
        <v>165</v>
      </c>
      <c r="J333" s="255">
        <v>53</v>
      </c>
      <c r="K333" s="257">
        <v>14</v>
      </c>
      <c r="L333" s="276" t="s">
        <v>413</v>
      </c>
      <c r="M333" s="71" t="s">
        <v>1171</v>
      </c>
      <c r="N333" s="71">
        <v>23</v>
      </c>
      <c r="O333" s="71" t="str">
        <f>VLOOKUP(テーブル3[[#This Row],[カテゴリー
No.]],カテゴリー一覧!$A$2:$B$75,2,FALSE)</f>
        <v>中学２・３年男子上級軽量-55㎏</v>
      </c>
      <c r="P333" s="275" t="s">
        <v>1186</v>
      </c>
    </row>
    <row r="334" spans="1:16" hidden="1" x14ac:dyDescent="0.2">
      <c r="A334" s="258">
        <v>330</v>
      </c>
      <c r="B334" s="268"/>
      <c r="C334" s="74" t="s">
        <v>1187</v>
      </c>
      <c r="D334" s="74" t="s">
        <v>1188</v>
      </c>
      <c r="E334" s="269" t="s">
        <v>1169</v>
      </c>
      <c r="F334" s="277">
        <v>3</v>
      </c>
      <c r="G334" s="75">
        <v>4</v>
      </c>
      <c r="H334" s="75">
        <v>8</v>
      </c>
      <c r="I334" s="254">
        <v>169</v>
      </c>
      <c r="J334" s="255">
        <v>52</v>
      </c>
      <c r="K334" s="257">
        <v>13</v>
      </c>
      <c r="L334" s="276" t="s">
        <v>411</v>
      </c>
      <c r="M334" s="71" t="s">
        <v>1171</v>
      </c>
      <c r="N334" s="71">
        <v>23</v>
      </c>
      <c r="O334" s="71" t="str">
        <f>VLOOKUP(テーブル3[[#This Row],[カテゴリー
No.]],カテゴリー一覧!$A$2:$B$75,2,FALSE)</f>
        <v>中学２・３年男子上級軽量-55㎏</v>
      </c>
      <c r="P334" s="275" t="s">
        <v>1189</v>
      </c>
    </row>
    <row r="335" spans="1:16" hidden="1" x14ac:dyDescent="0.2">
      <c r="A335" s="258">
        <v>331</v>
      </c>
      <c r="B335" s="268"/>
      <c r="C335" s="74" t="s">
        <v>1190</v>
      </c>
      <c r="D335" s="74" t="str">
        <f t="shared" ref="D335:D336" si="31">PHONETIC(C335)</f>
        <v>まつだ　さんぽ</v>
      </c>
      <c r="E335" s="269" t="s">
        <v>1169</v>
      </c>
      <c r="F335" s="277">
        <v>4</v>
      </c>
      <c r="G335" s="75">
        <v>8</v>
      </c>
      <c r="H335" s="75">
        <v>5</v>
      </c>
      <c r="I335" s="254">
        <v>160</v>
      </c>
      <c r="J335" s="255">
        <v>47</v>
      </c>
      <c r="K335" s="257">
        <v>14</v>
      </c>
      <c r="L335" s="276" t="s">
        <v>411</v>
      </c>
      <c r="M335" s="71" t="s">
        <v>1171</v>
      </c>
      <c r="N335" s="71">
        <v>23</v>
      </c>
      <c r="O335" s="71" t="str">
        <f>VLOOKUP(テーブル3[[#This Row],[カテゴリー
No.]],カテゴリー一覧!$A$2:$B$75,2,FALSE)</f>
        <v>中学２・３年男子上級軽量-55㎏</v>
      </c>
      <c r="P335" s="275" t="s">
        <v>1191</v>
      </c>
    </row>
    <row r="336" spans="1:16" hidden="1" x14ac:dyDescent="0.2">
      <c r="A336" s="258">
        <v>332</v>
      </c>
      <c r="B336" s="268"/>
      <c r="C336" s="74" t="s">
        <v>1192</v>
      </c>
      <c r="D336" s="74" t="str">
        <f t="shared" si="31"/>
        <v>なんぶ　はる</v>
      </c>
      <c r="E336" s="269" t="s">
        <v>1169</v>
      </c>
      <c r="F336" s="277" t="s">
        <v>558</v>
      </c>
      <c r="G336" s="75">
        <v>10</v>
      </c>
      <c r="H336" s="75">
        <v>8</v>
      </c>
      <c r="I336" s="254">
        <v>157</v>
      </c>
      <c r="J336" s="255">
        <v>52</v>
      </c>
      <c r="K336" s="257">
        <v>15</v>
      </c>
      <c r="L336" s="276" t="s">
        <v>413</v>
      </c>
      <c r="M336" s="71" t="s">
        <v>386</v>
      </c>
      <c r="N336" s="71">
        <v>27</v>
      </c>
      <c r="O336" s="71" t="str">
        <f>VLOOKUP(テーブル3[[#This Row],[カテゴリー
No.]],カテゴリー一覧!$A$2:$B$75,2,FALSE)</f>
        <v>中学生女子上級重量+52kg</v>
      </c>
      <c r="P336" s="275" t="s">
        <v>1193</v>
      </c>
    </row>
    <row r="337" spans="1:16" hidden="1" x14ac:dyDescent="0.2">
      <c r="A337" s="258">
        <v>333</v>
      </c>
      <c r="B337" s="268"/>
      <c r="C337" s="74" t="s">
        <v>1194</v>
      </c>
      <c r="D337" s="74" t="s">
        <v>1195</v>
      </c>
      <c r="E337" s="269" t="s">
        <v>1169</v>
      </c>
      <c r="F337" s="277" t="s">
        <v>558</v>
      </c>
      <c r="G337" s="75">
        <v>10</v>
      </c>
      <c r="H337" s="75">
        <v>1</v>
      </c>
      <c r="I337" s="254">
        <v>166</v>
      </c>
      <c r="J337" s="255">
        <v>64</v>
      </c>
      <c r="K337" s="257">
        <v>16</v>
      </c>
      <c r="L337" s="276" t="s">
        <v>422</v>
      </c>
      <c r="M337" s="71" t="s">
        <v>1171</v>
      </c>
      <c r="N337" s="71">
        <v>28</v>
      </c>
      <c r="O337" s="71" t="str">
        <f>VLOOKUP(テーブル3[[#This Row],[カテゴリー
No.]],カテゴリー一覧!$A$2:$B$75,2,FALSE)</f>
        <v>高校生男子上級軽量-65kg</v>
      </c>
      <c r="P337" s="275" t="s">
        <v>1196</v>
      </c>
    </row>
    <row r="338" spans="1:16" hidden="1" x14ac:dyDescent="0.2">
      <c r="A338" s="258">
        <v>334</v>
      </c>
      <c r="B338" s="268"/>
      <c r="C338" s="74" t="s">
        <v>1197</v>
      </c>
      <c r="D338" s="74" t="str">
        <f t="shared" ref="D338:D343" si="32">PHONETIC(C338)</f>
        <v>まはむど　れい</v>
      </c>
      <c r="E338" s="269" t="s">
        <v>1169</v>
      </c>
      <c r="F338" s="277">
        <v>9</v>
      </c>
      <c r="G338" s="75">
        <v>2</v>
      </c>
      <c r="H338" s="75">
        <v>0</v>
      </c>
      <c r="I338" s="254">
        <v>127</v>
      </c>
      <c r="J338" s="255">
        <v>30</v>
      </c>
      <c r="K338" s="257">
        <v>7</v>
      </c>
      <c r="L338" s="276">
        <v>1</v>
      </c>
      <c r="M338" s="71" t="s">
        <v>1171</v>
      </c>
      <c r="N338" s="71">
        <v>39</v>
      </c>
      <c r="O338" s="71" t="str">
        <f>VLOOKUP(テーブル3[[#This Row],[カテゴリー
No.]],カテゴリー一覧!$A$2:$B$75,2,FALSE)</f>
        <v>小学１年男子初級8級以下</v>
      </c>
      <c r="P338" s="275" t="s">
        <v>1198</v>
      </c>
    </row>
    <row r="339" spans="1:16" hidden="1" x14ac:dyDescent="0.2">
      <c r="A339" s="258">
        <v>335</v>
      </c>
      <c r="B339" s="268"/>
      <c r="C339" s="74" t="s">
        <v>1199</v>
      </c>
      <c r="D339" s="74" t="str">
        <f t="shared" si="32"/>
        <v>いまもと　だいき</v>
      </c>
      <c r="E339" s="269" t="s">
        <v>1169</v>
      </c>
      <c r="F339" s="277">
        <v>7</v>
      </c>
      <c r="G339" s="75">
        <v>3</v>
      </c>
      <c r="H339" s="75">
        <v>5</v>
      </c>
      <c r="I339" s="254">
        <v>142</v>
      </c>
      <c r="J339" s="255">
        <v>34</v>
      </c>
      <c r="K339" s="257">
        <v>8</v>
      </c>
      <c r="L339" s="276">
        <v>3</v>
      </c>
      <c r="M339" s="71" t="s">
        <v>1171</v>
      </c>
      <c r="N339" s="71">
        <v>43</v>
      </c>
      <c r="O339" s="71" t="str">
        <f>VLOOKUP(テーブル3[[#This Row],[カテゴリー
No.]],カテゴリー一覧!$A$2:$B$75,2,FALSE)</f>
        <v>小学３年男子初級6級以下</v>
      </c>
      <c r="P339" s="275" t="s">
        <v>1200</v>
      </c>
    </row>
    <row r="340" spans="1:16" hidden="1" x14ac:dyDescent="0.2">
      <c r="A340" s="258">
        <v>336</v>
      </c>
      <c r="B340" s="268"/>
      <c r="C340" s="74" t="s">
        <v>1201</v>
      </c>
      <c r="D340" s="74" t="str">
        <f t="shared" si="32"/>
        <v>くろいわ　まこ</v>
      </c>
      <c r="E340" s="269" t="s">
        <v>1169</v>
      </c>
      <c r="F340" s="277">
        <v>6</v>
      </c>
      <c r="G340" s="75">
        <v>3</v>
      </c>
      <c r="H340" s="75">
        <v>1</v>
      </c>
      <c r="I340" s="254">
        <v>132</v>
      </c>
      <c r="J340" s="255">
        <v>32</v>
      </c>
      <c r="K340" s="257">
        <v>10</v>
      </c>
      <c r="L340" s="276">
        <v>5</v>
      </c>
      <c r="M340" s="71" t="s">
        <v>386</v>
      </c>
      <c r="N340" s="71">
        <v>48</v>
      </c>
      <c r="O340" s="71" t="str">
        <f>VLOOKUP(テーブル3[[#This Row],[カテゴリー
No.]],カテゴリー一覧!$A$2:$B$75,2,FALSE)</f>
        <v>小学５年女子初級５級以下</v>
      </c>
      <c r="P340" s="275" t="s">
        <v>1202</v>
      </c>
    </row>
    <row r="341" spans="1:16" hidden="1" x14ac:dyDescent="0.2">
      <c r="A341" s="258">
        <v>337</v>
      </c>
      <c r="B341" s="268"/>
      <c r="C341" s="74" t="s">
        <v>1203</v>
      </c>
      <c r="D341" s="74" t="str">
        <f t="shared" si="32"/>
        <v>ないとう　あんり</v>
      </c>
      <c r="E341" s="269" t="s">
        <v>1169</v>
      </c>
      <c r="F341" s="277">
        <v>5</v>
      </c>
      <c r="G341" s="75">
        <v>4</v>
      </c>
      <c r="H341" s="75">
        <v>6</v>
      </c>
      <c r="I341" s="254">
        <v>165</v>
      </c>
      <c r="J341" s="255">
        <v>55</v>
      </c>
      <c r="K341" s="257">
        <v>13</v>
      </c>
      <c r="L341" s="276" t="s">
        <v>411</v>
      </c>
      <c r="M341" s="71" t="s">
        <v>386</v>
      </c>
      <c r="N341" s="71">
        <v>52</v>
      </c>
      <c r="O341" s="71" t="str">
        <f>VLOOKUP(テーブル3[[#This Row],[カテゴリー
No.]],カテゴリー一覧!$A$2:$B$75,2,FALSE)</f>
        <v>中学男子初級５級以下重量+50kg</v>
      </c>
      <c r="P341" s="275"/>
    </row>
    <row r="342" spans="1:16" hidden="1" x14ac:dyDescent="0.2">
      <c r="A342" s="258">
        <v>338</v>
      </c>
      <c r="B342" s="268"/>
      <c r="C342" s="74" t="s">
        <v>1204</v>
      </c>
      <c r="D342" s="74" t="str">
        <f t="shared" si="32"/>
        <v>かじわら　じょうたろう</v>
      </c>
      <c r="E342" s="269" t="s">
        <v>1169</v>
      </c>
      <c r="F342" s="277">
        <v>10</v>
      </c>
      <c r="G342" s="75">
        <v>1</v>
      </c>
      <c r="H342" s="75">
        <v>6</v>
      </c>
      <c r="I342" s="254">
        <v>115</v>
      </c>
      <c r="J342" s="255">
        <v>20</v>
      </c>
      <c r="K342" s="257">
        <v>6</v>
      </c>
      <c r="L342" s="276">
        <v>1</v>
      </c>
      <c r="M342" s="71" t="s">
        <v>1171</v>
      </c>
      <c r="N342" s="71">
        <v>65</v>
      </c>
      <c r="O342" s="71" t="str">
        <f>VLOOKUP(テーブル3[[#This Row],[カテゴリー
No.]],カテゴリー一覧!$A$2:$B$75,2,FALSE)</f>
        <v>小学１年生男女混合新人戦</v>
      </c>
      <c r="P342" s="275"/>
    </row>
    <row r="343" spans="1:16" hidden="1" x14ac:dyDescent="0.2">
      <c r="A343" s="258">
        <v>339</v>
      </c>
      <c r="B343" s="268"/>
      <c r="C343" s="74" t="s">
        <v>1205</v>
      </c>
      <c r="D343" s="74" t="str">
        <f t="shared" si="32"/>
        <v>かじわら　れいか</v>
      </c>
      <c r="E343" s="269" t="s">
        <v>1169</v>
      </c>
      <c r="F343" s="277">
        <v>9</v>
      </c>
      <c r="G343" s="75">
        <v>1</v>
      </c>
      <c r="H343" s="75">
        <v>3</v>
      </c>
      <c r="I343" s="254">
        <v>129</v>
      </c>
      <c r="J343" s="255">
        <v>24</v>
      </c>
      <c r="K343" s="257">
        <v>9</v>
      </c>
      <c r="L343" s="276">
        <v>4</v>
      </c>
      <c r="M343" s="71" t="s">
        <v>386</v>
      </c>
      <c r="N343" s="71">
        <v>70</v>
      </c>
      <c r="O343" s="71" t="str">
        <f>VLOOKUP(テーブル3[[#This Row],[カテゴリー
No.]],カテゴリー一覧!$A$2:$B$75,2,FALSE)</f>
        <v>小学４年生女子新人戦</v>
      </c>
      <c r="P343" s="275"/>
    </row>
    <row r="344" spans="1:16" hidden="1" x14ac:dyDescent="0.2">
      <c r="A344" s="258">
        <v>340</v>
      </c>
      <c r="B344" s="268"/>
      <c r="C344" s="74" t="s">
        <v>1206</v>
      </c>
      <c r="D344" s="74" t="s">
        <v>1207</v>
      </c>
      <c r="E344" s="269" t="s">
        <v>1208</v>
      </c>
      <c r="F344" s="277">
        <v>4</v>
      </c>
      <c r="G344" s="75">
        <v>4</v>
      </c>
      <c r="H344" s="75">
        <v>3</v>
      </c>
      <c r="I344" s="254">
        <v>137</v>
      </c>
      <c r="J344" s="255">
        <v>34</v>
      </c>
      <c r="K344" s="257">
        <v>10</v>
      </c>
      <c r="L344" s="276">
        <v>5</v>
      </c>
      <c r="M344" s="71" t="s">
        <v>1171</v>
      </c>
      <c r="N344" s="71">
        <v>13</v>
      </c>
      <c r="O344" s="71" t="str">
        <f>VLOOKUP(テーブル3[[#This Row],[カテゴリー
No.]],カテゴリー一覧!$A$2:$B$75,2,FALSE)</f>
        <v>小学５年男子上級軽量-36㎏</v>
      </c>
      <c r="P344" s="275" t="s">
        <v>1209</v>
      </c>
    </row>
    <row r="345" spans="1:16" hidden="1" x14ac:dyDescent="0.2">
      <c r="A345" s="258">
        <v>341</v>
      </c>
      <c r="B345" s="268"/>
      <c r="C345" s="74" t="s">
        <v>1210</v>
      </c>
      <c r="D345" s="74" t="str">
        <f t="shared" ref="D345" si="33">PHONETIC(C345)</f>
        <v>くらた　さちお</v>
      </c>
      <c r="E345" s="269" t="s">
        <v>1211</v>
      </c>
      <c r="F345" s="277" t="s">
        <v>558</v>
      </c>
      <c r="G345" s="75">
        <v>19</v>
      </c>
      <c r="H345" s="75">
        <v>0</v>
      </c>
      <c r="I345" s="254">
        <v>175</v>
      </c>
      <c r="J345" s="255">
        <v>66</v>
      </c>
      <c r="K345" s="257">
        <v>42</v>
      </c>
      <c r="L345" s="276" t="s">
        <v>508</v>
      </c>
      <c r="M345" s="71" t="s">
        <v>1171</v>
      </c>
      <c r="N345" s="71">
        <v>34</v>
      </c>
      <c r="O345" s="71" t="str">
        <f>VLOOKUP(テーブル3[[#This Row],[カテゴリー
No.]],カテゴリー一覧!$A$2:$B$75,2,FALSE)</f>
        <v>シニア男子上級軽量-70kg</v>
      </c>
      <c r="P345" s="275"/>
    </row>
    <row r="346" spans="1:16" hidden="1" x14ac:dyDescent="0.2">
      <c r="A346" s="258">
        <v>342</v>
      </c>
      <c r="B346" s="268"/>
      <c r="C346" s="74" t="s">
        <v>1212</v>
      </c>
      <c r="D346" s="74" t="s">
        <v>1213</v>
      </c>
      <c r="E346" s="269" t="s">
        <v>1214</v>
      </c>
      <c r="F346" s="277">
        <v>5</v>
      </c>
      <c r="G346" s="75">
        <v>3</v>
      </c>
      <c r="H346" s="75">
        <v>2</v>
      </c>
      <c r="I346" s="254">
        <v>130</v>
      </c>
      <c r="J346" s="255">
        <v>27</v>
      </c>
      <c r="K346" s="257">
        <v>8</v>
      </c>
      <c r="L346" s="276">
        <v>3</v>
      </c>
      <c r="M346" s="71" t="s">
        <v>1171</v>
      </c>
      <c r="N346" s="71">
        <v>6</v>
      </c>
      <c r="O346" s="71" t="str">
        <f>VLOOKUP(テーブル3[[#This Row],[カテゴリー
No.]],カテゴリー一覧!$A$2:$B$75,2,FALSE)</f>
        <v>小学３年男子上級軽量-30㎏</v>
      </c>
      <c r="P346" s="275" t="s">
        <v>1215</v>
      </c>
    </row>
    <row r="347" spans="1:16" hidden="1" x14ac:dyDescent="0.2">
      <c r="A347" s="258">
        <v>343</v>
      </c>
      <c r="B347" s="268"/>
      <c r="C347" s="74" t="s">
        <v>1216</v>
      </c>
      <c r="D347" s="74" t="str">
        <f t="shared" ref="D347:D354" si="34">PHONETIC(C347)</f>
        <v>まとば　れん</v>
      </c>
      <c r="E347" s="269" t="s">
        <v>1217</v>
      </c>
      <c r="F347" s="277">
        <v>3</v>
      </c>
      <c r="G347" s="75">
        <v>4</v>
      </c>
      <c r="H347" s="75">
        <v>1</v>
      </c>
      <c r="I347" s="254">
        <v>147</v>
      </c>
      <c r="J347" s="255">
        <v>33</v>
      </c>
      <c r="K347" s="257">
        <v>10</v>
      </c>
      <c r="L347" s="276">
        <v>5</v>
      </c>
      <c r="M347" s="71" t="s">
        <v>1171</v>
      </c>
      <c r="N347" s="71">
        <v>13</v>
      </c>
      <c r="O347" s="71" t="str">
        <f>VLOOKUP(テーブル3[[#This Row],[カテゴリー
No.]],カテゴリー一覧!$A$2:$B$75,2,FALSE)</f>
        <v>小学５年男子上級軽量-36㎏</v>
      </c>
      <c r="P347" s="275" t="s">
        <v>1218</v>
      </c>
    </row>
    <row r="348" spans="1:16" hidden="1" x14ac:dyDescent="0.2">
      <c r="A348" s="258">
        <v>344</v>
      </c>
      <c r="B348" s="268"/>
      <c r="C348" s="74" t="s">
        <v>1219</v>
      </c>
      <c r="D348" s="74" t="str">
        <f t="shared" si="34"/>
        <v>まるやま　りつき</v>
      </c>
      <c r="E348" s="269" t="s">
        <v>1217</v>
      </c>
      <c r="F348" s="277">
        <v>3</v>
      </c>
      <c r="G348" s="75">
        <v>4</v>
      </c>
      <c r="H348" s="75">
        <v>2</v>
      </c>
      <c r="I348" s="254">
        <v>136</v>
      </c>
      <c r="J348" s="255">
        <v>31</v>
      </c>
      <c r="K348" s="257">
        <v>11</v>
      </c>
      <c r="L348" s="276">
        <v>5</v>
      </c>
      <c r="M348" s="71" t="s">
        <v>1171</v>
      </c>
      <c r="N348" s="71">
        <v>13</v>
      </c>
      <c r="O348" s="71" t="str">
        <f>VLOOKUP(テーブル3[[#This Row],[カテゴリー
No.]],カテゴリー一覧!$A$2:$B$75,2,FALSE)</f>
        <v>小学５年男子上級軽量-36㎏</v>
      </c>
      <c r="P348" s="275" t="s">
        <v>1220</v>
      </c>
    </row>
    <row r="349" spans="1:16" hidden="1" x14ac:dyDescent="0.2">
      <c r="A349" s="258">
        <v>345</v>
      </c>
      <c r="B349" s="268"/>
      <c r="C349" s="74" t="s">
        <v>1221</v>
      </c>
      <c r="D349" s="74" t="str">
        <f t="shared" si="34"/>
        <v>さいとう　しょうせい</v>
      </c>
      <c r="E349" s="269" t="s">
        <v>1217</v>
      </c>
      <c r="F349" s="277">
        <v>5</v>
      </c>
      <c r="G349" s="75">
        <v>5</v>
      </c>
      <c r="H349" s="75">
        <v>0</v>
      </c>
      <c r="I349" s="254">
        <v>158</v>
      </c>
      <c r="J349" s="255">
        <v>64</v>
      </c>
      <c r="K349" s="257">
        <v>12</v>
      </c>
      <c r="L349" s="276" t="s">
        <v>400</v>
      </c>
      <c r="M349" s="71" t="s">
        <v>1171</v>
      </c>
      <c r="N349" s="71">
        <v>22</v>
      </c>
      <c r="O349" s="71" t="str">
        <f>VLOOKUP(テーブル3[[#This Row],[カテゴリー
No.]],カテゴリー一覧!$A$2:$B$75,2,FALSE)</f>
        <v>中学１年男子上級重量+50kg</v>
      </c>
      <c r="P349" s="275" t="s">
        <v>1222</v>
      </c>
    </row>
    <row r="350" spans="1:16" hidden="1" x14ac:dyDescent="0.2">
      <c r="A350" s="258">
        <v>346</v>
      </c>
      <c r="B350" s="268"/>
      <c r="C350" s="74" t="s">
        <v>1223</v>
      </c>
      <c r="D350" s="74" t="str">
        <f t="shared" si="34"/>
        <v>さいとう　しょうや</v>
      </c>
      <c r="E350" s="269" t="s">
        <v>1217</v>
      </c>
      <c r="F350" s="277">
        <v>6</v>
      </c>
      <c r="G350" s="75">
        <v>5</v>
      </c>
      <c r="H350" s="75">
        <v>0</v>
      </c>
      <c r="I350" s="254">
        <v>129</v>
      </c>
      <c r="J350" s="255">
        <v>31</v>
      </c>
      <c r="K350" s="257">
        <v>9</v>
      </c>
      <c r="L350" s="276">
        <v>4</v>
      </c>
      <c r="M350" s="71" t="s">
        <v>1171</v>
      </c>
      <c r="N350" s="71">
        <v>45</v>
      </c>
      <c r="O350" s="71" t="str">
        <f>VLOOKUP(テーブル3[[#This Row],[カテゴリー
No.]],カテゴリー一覧!$A$2:$B$75,2,FALSE)</f>
        <v>小学４年男子初級5級以下</v>
      </c>
      <c r="P350" s="275"/>
    </row>
    <row r="351" spans="1:16" hidden="1" x14ac:dyDescent="0.2">
      <c r="A351" s="258">
        <v>347</v>
      </c>
      <c r="B351" s="268"/>
      <c r="C351" s="74" t="s">
        <v>1224</v>
      </c>
      <c r="D351" s="74" t="str">
        <f t="shared" si="34"/>
        <v>まるやま　ひろき</v>
      </c>
      <c r="E351" s="269" t="s">
        <v>1217</v>
      </c>
      <c r="F351" s="277" t="s">
        <v>1089</v>
      </c>
      <c r="G351" s="75">
        <v>23</v>
      </c>
      <c r="H351" s="75">
        <v>0</v>
      </c>
      <c r="I351" s="254">
        <v>168</v>
      </c>
      <c r="J351" s="255">
        <v>69.5</v>
      </c>
      <c r="K351" s="257">
        <v>41</v>
      </c>
      <c r="L351" s="276" t="s">
        <v>508</v>
      </c>
      <c r="M351" s="71" t="s">
        <v>1171</v>
      </c>
      <c r="N351" s="71">
        <v>34</v>
      </c>
      <c r="O351" s="71" t="str">
        <f>VLOOKUP(テーブル3[[#This Row],[カテゴリー
No.]],カテゴリー一覧!$A$2:$B$75,2,FALSE)</f>
        <v>シニア男子上級軽量-70kg</v>
      </c>
      <c r="P351" s="275" t="s">
        <v>1225</v>
      </c>
    </row>
    <row r="352" spans="1:16" hidden="1" x14ac:dyDescent="0.2">
      <c r="A352" s="258">
        <v>348</v>
      </c>
      <c r="B352" s="268"/>
      <c r="C352" s="74" t="s">
        <v>1226</v>
      </c>
      <c r="D352" s="74" t="str">
        <f t="shared" si="34"/>
        <v>かねひろ　あきら</v>
      </c>
      <c r="E352" s="269" t="s">
        <v>1217</v>
      </c>
      <c r="F352" s="277" t="s">
        <v>558</v>
      </c>
      <c r="G352" s="75">
        <v>13</v>
      </c>
      <c r="H352" s="75">
        <v>2</v>
      </c>
      <c r="I352" s="254">
        <v>173</v>
      </c>
      <c r="J352" s="255">
        <v>85</v>
      </c>
      <c r="K352" s="257">
        <v>55</v>
      </c>
      <c r="L352" s="276" t="s">
        <v>508</v>
      </c>
      <c r="M352" s="71" t="s">
        <v>1171</v>
      </c>
      <c r="N352" s="71">
        <v>35</v>
      </c>
      <c r="O352" s="71" t="str">
        <f>VLOOKUP(テーブル3[[#This Row],[カテゴリー
No.]],カテゴリー一覧!$A$2:$B$75,2,FALSE)</f>
        <v>シニア男子上級重量+70kg</v>
      </c>
      <c r="P352" s="275" t="s">
        <v>1227</v>
      </c>
    </row>
    <row r="353" spans="1:16" hidden="1" x14ac:dyDescent="0.2">
      <c r="A353" s="258">
        <v>349</v>
      </c>
      <c r="B353" s="268"/>
      <c r="C353" s="74" t="s">
        <v>1228</v>
      </c>
      <c r="D353" s="74" t="str">
        <f t="shared" si="34"/>
        <v>たきしま　れいな</v>
      </c>
      <c r="E353" s="269" t="s">
        <v>1230</v>
      </c>
      <c r="F353" s="277">
        <v>9</v>
      </c>
      <c r="G353" s="75">
        <v>1</v>
      </c>
      <c r="H353" s="75">
        <v>9</v>
      </c>
      <c r="I353" s="254">
        <v>121</v>
      </c>
      <c r="J353" s="255">
        <v>22</v>
      </c>
      <c r="K353" s="257">
        <v>8</v>
      </c>
      <c r="L353" s="276">
        <v>2</v>
      </c>
      <c r="M353" s="71" t="s">
        <v>386</v>
      </c>
      <c r="N353" s="71">
        <v>66</v>
      </c>
      <c r="O353" s="71" t="str">
        <f>VLOOKUP(テーブル3[[#This Row],[カテゴリー
No.]],カテゴリー一覧!$A$2:$B$75,2,FALSE)</f>
        <v>小学２年生男女混合新人戦</v>
      </c>
      <c r="P353" s="275"/>
    </row>
    <row r="354" spans="1:16" hidden="1" x14ac:dyDescent="0.2">
      <c r="A354" s="258">
        <v>350</v>
      </c>
      <c r="B354" s="268"/>
      <c r="C354" s="74" t="s">
        <v>1229</v>
      </c>
      <c r="D354" s="74" t="str">
        <f t="shared" si="34"/>
        <v>いませ　あんび</v>
      </c>
      <c r="E354" s="269" t="s">
        <v>1230</v>
      </c>
      <c r="F354" s="277">
        <v>9</v>
      </c>
      <c r="G354" s="75">
        <v>1</v>
      </c>
      <c r="H354" s="75">
        <v>6</v>
      </c>
      <c r="I354" s="254">
        <v>119</v>
      </c>
      <c r="J354" s="255">
        <v>21</v>
      </c>
      <c r="K354" s="257">
        <v>7</v>
      </c>
      <c r="L354" s="276">
        <v>2</v>
      </c>
      <c r="M354" s="71" t="s">
        <v>386</v>
      </c>
      <c r="N354" s="71">
        <v>66</v>
      </c>
      <c r="O354" s="71" t="str">
        <f>VLOOKUP(テーブル3[[#This Row],[カテゴリー
No.]],カテゴリー一覧!$A$2:$B$75,2,FALSE)</f>
        <v>小学２年生男女混合新人戦</v>
      </c>
      <c r="P354" s="275" t="s">
        <v>1231</v>
      </c>
    </row>
    <row r="355" spans="1:16" hidden="1" x14ac:dyDescent="0.2">
      <c r="A355" s="258">
        <v>351</v>
      </c>
      <c r="B355" s="268"/>
      <c r="C355" s="74" t="s">
        <v>1253</v>
      </c>
      <c r="D355" s="74" t="s">
        <v>1232</v>
      </c>
      <c r="E355" s="269" t="s">
        <v>1230</v>
      </c>
      <c r="F355" s="277">
        <v>10</v>
      </c>
      <c r="G355" s="75">
        <v>1</v>
      </c>
      <c r="H355" s="75">
        <v>0</v>
      </c>
      <c r="I355" s="254">
        <v>130</v>
      </c>
      <c r="J355" s="255">
        <v>30</v>
      </c>
      <c r="K355" s="257">
        <v>9</v>
      </c>
      <c r="L355" s="276">
        <v>4</v>
      </c>
      <c r="M355" s="71" t="s">
        <v>386</v>
      </c>
      <c r="N355" s="71">
        <v>70</v>
      </c>
      <c r="O355" s="71" t="str">
        <f>VLOOKUP(テーブル3[[#This Row],[カテゴリー
No.]],カテゴリー一覧!$A$2:$B$75,2,FALSE)</f>
        <v>小学４年生女子新人戦</v>
      </c>
      <c r="P355" s="275"/>
    </row>
    <row r="356" spans="1:16" hidden="1" x14ac:dyDescent="0.2">
      <c r="A356" s="258">
        <v>352</v>
      </c>
      <c r="B356" s="268"/>
      <c r="C356" s="74" t="s">
        <v>1233</v>
      </c>
      <c r="D356" s="74" t="s">
        <v>1234</v>
      </c>
      <c r="E356" s="269" t="s">
        <v>1230</v>
      </c>
      <c r="F356" s="277">
        <v>10</v>
      </c>
      <c r="G356" s="75">
        <v>1</v>
      </c>
      <c r="H356" s="75">
        <v>0</v>
      </c>
      <c r="I356" s="254">
        <v>149</v>
      </c>
      <c r="J356" s="255">
        <v>44</v>
      </c>
      <c r="K356" s="257">
        <v>11</v>
      </c>
      <c r="L356" s="276">
        <v>5</v>
      </c>
      <c r="M356" s="71" t="s">
        <v>386</v>
      </c>
      <c r="N356" s="71">
        <v>72</v>
      </c>
      <c r="O356" s="71" t="str">
        <f>VLOOKUP(テーブル3[[#This Row],[カテゴリー
No.]],カテゴリー一覧!$A$2:$B$75,2,FALSE)</f>
        <v>小学５年生女子新人戦</v>
      </c>
      <c r="P356" s="275"/>
    </row>
    <row r="357" spans="1:16" hidden="1" x14ac:dyDescent="0.2">
      <c r="A357" s="258">
        <v>353</v>
      </c>
      <c r="B357" s="268"/>
      <c r="C357" s="74" t="s">
        <v>1235</v>
      </c>
      <c r="D357" s="74" t="s">
        <v>1236</v>
      </c>
      <c r="E357" s="269" t="s">
        <v>1230</v>
      </c>
      <c r="F357" s="277">
        <v>9</v>
      </c>
      <c r="G357" s="75">
        <v>2</v>
      </c>
      <c r="H357" s="75">
        <v>3</v>
      </c>
      <c r="I357" s="254">
        <v>123</v>
      </c>
      <c r="J357" s="255">
        <v>23</v>
      </c>
      <c r="K357" s="257">
        <v>7</v>
      </c>
      <c r="L357" s="276">
        <v>2</v>
      </c>
      <c r="M357" s="71" t="s">
        <v>1171</v>
      </c>
      <c r="N357" s="71">
        <v>66</v>
      </c>
      <c r="O357" s="71" t="str">
        <f>VLOOKUP(テーブル3[[#This Row],[カテゴリー
No.]],カテゴリー一覧!$A$2:$B$75,2,FALSE)</f>
        <v>小学２年生男女混合新人戦</v>
      </c>
      <c r="P357" s="275" t="s">
        <v>1237</v>
      </c>
    </row>
    <row r="358" spans="1:16" hidden="1" x14ac:dyDescent="0.2">
      <c r="A358" s="258">
        <v>354</v>
      </c>
      <c r="B358" s="268"/>
      <c r="C358" s="74" t="s">
        <v>1238</v>
      </c>
      <c r="D358" s="74" t="str">
        <f t="shared" ref="D358" si="35">PHONETIC(C358)</f>
        <v>まつざっくゆたか</v>
      </c>
      <c r="E358" s="269" t="s">
        <v>1230</v>
      </c>
      <c r="F358" s="277">
        <v>8</v>
      </c>
      <c r="G358" s="75">
        <v>2</v>
      </c>
      <c r="H358" s="75">
        <v>1</v>
      </c>
      <c r="I358" s="254">
        <v>148.9</v>
      </c>
      <c r="J358" s="255">
        <v>42</v>
      </c>
      <c r="K358" s="257">
        <v>11</v>
      </c>
      <c r="L358" s="276">
        <v>5</v>
      </c>
      <c r="M358" s="71" t="s">
        <v>1171</v>
      </c>
      <c r="N358" s="71">
        <v>71</v>
      </c>
      <c r="O358" s="71" t="str">
        <f>VLOOKUP(テーブル3[[#This Row],[カテゴリー
No.]],カテゴリー一覧!$A$2:$B$75,2,FALSE)</f>
        <v>小学５年生男子新人戦</v>
      </c>
      <c r="P358" s="275" t="s">
        <v>1239</v>
      </c>
    </row>
    <row r="359" spans="1:16" hidden="1" x14ac:dyDescent="0.2">
      <c r="A359" s="258">
        <v>355</v>
      </c>
      <c r="B359" s="268"/>
      <c r="C359" s="74" t="s">
        <v>1240</v>
      </c>
      <c r="D359" s="74" t="s">
        <v>1241</v>
      </c>
      <c r="E359" s="269" t="s">
        <v>1230</v>
      </c>
      <c r="F359" s="277">
        <v>10</v>
      </c>
      <c r="G359" s="75">
        <v>1</v>
      </c>
      <c r="H359" s="75">
        <v>5</v>
      </c>
      <c r="I359" s="254">
        <v>134</v>
      </c>
      <c r="J359" s="255">
        <v>33</v>
      </c>
      <c r="K359" s="257">
        <v>10</v>
      </c>
      <c r="L359" s="276">
        <v>5</v>
      </c>
      <c r="M359" s="71" t="s">
        <v>1171</v>
      </c>
      <c r="N359" s="71">
        <v>71</v>
      </c>
      <c r="O359" s="71" t="str">
        <f>VLOOKUP(テーブル3[[#This Row],[カテゴリー
No.]],カテゴリー一覧!$A$2:$B$75,2,FALSE)</f>
        <v>小学５年生男子新人戦</v>
      </c>
      <c r="P359" s="275"/>
    </row>
    <row r="360" spans="1:16" hidden="1" x14ac:dyDescent="0.2">
      <c r="A360" s="258">
        <v>356</v>
      </c>
      <c r="B360" s="268"/>
      <c r="C360" s="74" t="s">
        <v>1243</v>
      </c>
      <c r="D360" s="74" t="s">
        <v>1244</v>
      </c>
      <c r="E360" s="269" t="s">
        <v>1242</v>
      </c>
      <c r="F360" s="277">
        <v>5</v>
      </c>
      <c r="G360" s="75">
        <v>5</v>
      </c>
      <c r="H360" s="75">
        <v>0</v>
      </c>
      <c r="I360" s="254">
        <v>150</v>
      </c>
      <c r="J360" s="255">
        <v>41</v>
      </c>
      <c r="K360" s="257">
        <v>12</v>
      </c>
      <c r="L360" s="276" t="s">
        <v>400</v>
      </c>
      <c r="M360" s="71" t="s">
        <v>386</v>
      </c>
      <c r="N360" s="71">
        <v>25</v>
      </c>
      <c r="O360" s="71" t="str">
        <f>VLOOKUP(テーブル3[[#This Row],[カテゴリー
No.]],カテゴリー一覧!$A$2:$B$75,2,FALSE)</f>
        <v>中学生女子上級軽量-45kg</v>
      </c>
      <c r="P360" s="275" t="s">
        <v>1245</v>
      </c>
    </row>
    <row r="361" spans="1:16" hidden="1" x14ac:dyDescent="0.2">
      <c r="A361" s="258">
        <v>357</v>
      </c>
      <c r="B361" s="268"/>
      <c r="C361" s="74" t="s">
        <v>1246</v>
      </c>
      <c r="D361" s="74" t="str">
        <f t="shared" ref="D361" si="36">PHONETIC(C361)</f>
        <v>かみの　しゅんた</v>
      </c>
      <c r="E361" s="269" t="s">
        <v>1242</v>
      </c>
      <c r="F361" s="277">
        <v>4</v>
      </c>
      <c r="G361" s="75">
        <v>6</v>
      </c>
      <c r="H361" s="75">
        <v>1</v>
      </c>
      <c r="I361" s="254">
        <v>135</v>
      </c>
      <c r="J361" s="255">
        <v>42</v>
      </c>
      <c r="K361" s="257">
        <v>9</v>
      </c>
      <c r="L361" s="276">
        <v>4</v>
      </c>
      <c r="M361" s="71" t="s">
        <v>1171</v>
      </c>
      <c r="N361" s="71">
        <v>10</v>
      </c>
      <c r="O361" s="71" t="str">
        <f>VLOOKUP(テーブル3[[#This Row],[カテゴリー
No.]],カテゴリー一覧!$A$2:$B$75,2,FALSE)</f>
        <v>小学４年男子上級重量+32㎏</v>
      </c>
      <c r="P361" s="275"/>
    </row>
    <row r="362" spans="1:16" hidden="1" x14ac:dyDescent="0.2">
      <c r="A362" s="258">
        <v>358</v>
      </c>
      <c r="B362" s="268"/>
      <c r="C362" s="74" t="s">
        <v>1247</v>
      </c>
      <c r="D362" s="74" t="s">
        <v>1248</v>
      </c>
      <c r="E362" s="269" t="s">
        <v>1242</v>
      </c>
      <c r="F362" s="277">
        <v>7</v>
      </c>
      <c r="G362" s="75">
        <v>2</v>
      </c>
      <c r="H362" s="75">
        <v>10</v>
      </c>
      <c r="I362" s="254">
        <v>135</v>
      </c>
      <c r="J362" s="255">
        <v>40</v>
      </c>
      <c r="K362" s="257">
        <v>8</v>
      </c>
      <c r="L362" s="276">
        <v>3</v>
      </c>
      <c r="M362" s="71" t="s">
        <v>1171</v>
      </c>
      <c r="N362" s="71">
        <v>7</v>
      </c>
      <c r="O362" s="71" t="str">
        <f>VLOOKUP(テーブル3[[#This Row],[カテゴリー
No.]],カテゴリー一覧!$A$2:$B$75,2,FALSE)</f>
        <v>小学３年男子上級重量+30㎏</v>
      </c>
      <c r="P362" s="275"/>
    </row>
    <row r="363" spans="1:16" hidden="1" x14ac:dyDescent="0.2">
      <c r="A363" s="258">
        <v>359</v>
      </c>
      <c r="B363" s="268"/>
      <c r="C363" s="74" t="s">
        <v>1249</v>
      </c>
      <c r="D363" s="74" t="s">
        <v>1250</v>
      </c>
      <c r="E363" s="269" t="s">
        <v>1242</v>
      </c>
      <c r="F363" s="277">
        <v>8</v>
      </c>
      <c r="G363" s="75">
        <v>2</v>
      </c>
      <c r="H363" s="75">
        <v>2</v>
      </c>
      <c r="I363" s="254">
        <v>146</v>
      </c>
      <c r="J363" s="255">
        <v>36.5</v>
      </c>
      <c r="K363" s="257">
        <v>12</v>
      </c>
      <c r="L363" s="276" t="s">
        <v>400</v>
      </c>
      <c r="M363" s="71" t="s">
        <v>386</v>
      </c>
      <c r="N363" s="71">
        <v>25</v>
      </c>
      <c r="O363" s="71" t="str">
        <f>VLOOKUP(テーブル3[[#This Row],[カテゴリー
No.]],カテゴリー一覧!$A$2:$B$75,2,FALSE)</f>
        <v>中学生女子上級軽量-45kg</v>
      </c>
      <c r="P363" s="275"/>
    </row>
    <row r="364" spans="1:16" hidden="1" x14ac:dyDescent="0.2">
      <c r="A364" s="258">
        <v>360</v>
      </c>
      <c r="B364" s="268"/>
      <c r="C364" s="74" t="s">
        <v>1251</v>
      </c>
      <c r="D364" s="74" t="str">
        <f t="shared" ref="D364:D365" si="37">PHONETIC(C364)</f>
        <v>いまいずみ　みつまさ</v>
      </c>
      <c r="E364" s="269" t="s">
        <v>1242</v>
      </c>
      <c r="F364" s="277">
        <v>8</v>
      </c>
      <c r="G364" s="75">
        <v>2</v>
      </c>
      <c r="H364" s="75">
        <v>2</v>
      </c>
      <c r="I364" s="254">
        <v>138</v>
      </c>
      <c r="J364" s="255">
        <v>34.5</v>
      </c>
      <c r="K364" s="257">
        <v>10</v>
      </c>
      <c r="L364" s="276">
        <v>4</v>
      </c>
      <c r="M364" s="71" t="s">
        <v>1171</v>
      </c>
      <c r="N364" s="71">
        <v>10</v>
      </c>
      <c r="O364" s="71" t="str">
        <f>VLOOKUP(テーブル3[[#This Row],[カテゴリー
No.]],カテゴリー一覧!$A$2:$B$75,2,FALSE)</f>
        <v>小学４年男子上級重量+32㎏</v>
      </c>
      <c r="P364" s="275"/>
    </row>
    <row r="365" spans="1:16" hidden="1" x14ac:dyDescent="0.2">
      <c r="A365" s="258">
        <v>361</v>
      </c>
      <c r="B365" s="268"/>
      <c r="C365" s="74" t="s">
        <v>1252</v>
      </c>
      <c r="D365" s="74" t="str">
        <f t="shared" si="37"/>
        <v>たけだ　むつき</v>
      </c>
      <c r="E365" s="269" t="s">
        <v>1242</v>
      </c>
      <c r="F365" s="277">
        <v>5</v>
      </c>
      <c r="G365" s="75">
        <v>4</v>
      </c>
      <c r="H365" s="75">
        <v>10</v>
      </c>
      <c r="I365" s="254">
        <v>147</v>
      </c>
      <c r="J365" s="255">
        <v>36</v>
      </c>
      <c r="K365" s="257">
        <v>11</v>
      </c>
      <c r="L365" s="276">
        <v>6</v>
      </c>
      <c r="M365" s="71" t="s">
        <v>1171</v>
      </c>
      <c r="N365" s="71">
        <v>17</v>
      </c>
      <c r="O365" s="71" t="str">
        <f>VLOOKUP(テーブル3[[#This Row],[カテゴリー
No.]],カテゴリー一覧!$A$2:$B$75,2,FALSE)</f>
        <v>小学６年男子上級軽量-42㎏</v>
      </c>
      <c r="P365" s="275"/>
    </row>
    <row r="366" spans="1:16" hidden="1" x14ac:dyDescent="0.2">
      <c r="A366" s="258">
        <v>362</v>
      </c>
      <c r="B366" s="268"/>
      <c r="C366" s="74" t="s">
        <v>1254</v>
      </c>
      <c r="D366" s="74" t="s">
        <v>1255</v>
      </c>
      <c r="E366" s="269" t="s">
        <v>1242</v>
      </c>
      <c r="F366" s="277">
        <v>7</v>
      </c>
      <c r="G366" s="75">
        <v>2</v>
      </c>
      <c r="H366" s="75">
        <v>10</v>
      </c>
      <c r="I366" s="254">
        <v>138</v>
      </c>
      <c r="J366" s="255">
        <v>44</v>
      </c>
      <c r="K366" s="257">
        <v>9</v>
      </c>
      <c r="L366" s="276">
        <v>3</v>
      </c>
      <c r="M366" s="71" t="s">
        <v>1171</v>
      </c>
      <c r="N366" s="71">
        <v>7</v>
      </c>
      <c r="O366" s="71" t="str">
        <f>VLOOKUP(テーブル3[[#This Row],[カテゴリー
No.]],カテゴリー一覧!$A$2:$B$75,2,FALSE)</f>
        <v>小学３年男子上級重量+30㎏</v>
      </c>
      <c r="P366" s="275"/>
    </row>
    <row r="367" spans="1:16" hidden="1" x14ac:dyDescent="0.2">
      <c r="A367" s="258">
        <v>363</v>
      </c>
      <c r="B367" s="268"/>
      <c r="C367" s="74" t="s">
        <v>1256</v>
      </c>
      <c r="D367" s="74" t="s">
        <v>1257</v>
      </c>
      <c r="E367" s="269" t="s">
        <v>1258</v>
      </c>
      <c r="F367" s="277">
        <v>7</v>
      </c>
      <c r="G367" s="75">
        <v>5</v>
      </c>
      <c r="H367" s="75">
        <v>0</v>
      </c>
      <c r="I367" s="254">
        <v>123</v>
      </c>
      <c r="J367" s="255">
        <v>20</v>
      </c>
      <c r="K367" s="257">
        <v>8</v>
      </c>
      <c r="L367" s="276">
        <v>3</v>
      </c>
      <c r="M367" s="71" t="s">
        <v>386</v>
      </c>
      <c r="N367" s="71">
        <v>44</v>
      </c>
      <c r="O367" s="71" t="str">
        <f>VLOOKUP(テーブル3[[#This Row],[カテゴリー
No.]],カテゴリー一覧!$A$2:$B$75,2,FALSE)</f>
        <v>小学３年女子初級6級以下</v>
      </c>
      <c r="P367" s="275" t="s">
        <v>1259</v>
      </c>
    </row>
    <row r="368" spans="1:16" hidden="1" x14ac:dyDescent="0.2">
      <c r="A368" s="258">
        <v>364</v>
      </c>
      <c r="B368" s="268"/>
      <c r="C368" s="74" t="s">
        <v>1260</v>
      </c>
      <c r="D368" s="74" t="str">
        <f t="shared" ref="D368" si="38">PHONETIC(C368)</f>
        <v>むらやま　ゆう</v>
      </c>
      <c r="E368" s="269" t="s">
        <v>1258</v>
      </c>
      <c r="F368" s="277">
        <v>4</v>
      </c>
      <c r="G368" s="75">
        <v>6</v>
      </c>
      <c r="H368" s="75">
        <v>4</v>
      </c>
      <c r="I368" s="254">
        <v>158</v>
      </c>
      <c r="J368" s="255">
        <v>64</v>
      </c>
      <c r="K368" s="257">
        <v>12</v>
      </c>
      <c r="L368" s="276" t="s">
        <v>400</v>
      </c>
      <c r="M368" s="71" t="s">
        <v>386</v>
      </c>
      <c r="N368" s="71">
        <v>27</v>
      </c>
      <c r="O368" s="71" t="str">
        <f>VLOOKUP(テーブル3[[#This Row],[カテゴリー
No.]],カテゴリー一覧!$A$2:$B$75,2,FALSE)</f>
        <v>中学生女子上級重量+52kg</v>
      </c>
      <c r="P368" s="275" t="s">
        <v>1261</v>
      </c>
    </row>
    <row r="369" spans="1:16" hidden="1" x14ac:dyDescent="0.2">
      <c r="A369" s="258">
        <v>365</v>
      </c>
      <c r="B369" s="268"/>
      <c r="C369" s="74" t="s">
        <v>1262</v>
      </c>
      <c r="D369" s="74" t="s">
        <v>1263</v>
      </c>
      <c r="E369" s="269" t="s">
        <v>1258</v>
      </c>
      <c r="F369" s="277">
        <v>4</v>
      </c>
      <c r="G369" s="75">
        <v>3</v>
      </c>
      <c r="H369" s="75">
        <v>10</v>
      </c>
      <c r="I369" s="254">
        <v>134</v>
      </c>
      <c r="J369" s="255">
        <v>35.5</v>
      </c>
      <c r="K369" s="257">
        <v>10</v>
      </c>
      <c r="L369" s="276">
        <v>5</v>
      </c>
      <c r="M369" s="71" t="s">
        <v>1171</v>
      </c>
      <c r="N369" s="71">
        <v>13</v>
      </c>
      <c r="O369" s="71" t="str">
        <f>VLOOKUP(テーブル3[[#This Row],[カテゴリー
No.]],カテゴリー一覧!$A$2:$B$75,2,FALSE)</f>
        <v>小学５年男子上級軽量-36㎏</v>
      </c>
      <c r="P369" s="275" t="s">
        <v>1264</v>
      </c>
    </row>
    <row r="370" spans="1:16" hidden="1" x14ac:dyDescent="0.2">
      <c r="A370" s="258">
        <v>366</v>
      </c>
      <c r="B370" s="268"/>
      <c r="C370" s="74" t="s">
        <v>1265</v>
      </c>
      <c r="D370" s="74" t="s">
        <v>1267</v>
      </c>
      <c r="E370" s="269" t="s">
        <v>1266</v>
      </c>
      <c r="F370" s="277">
        <v>3</v>
      </c>
      <c r="G370" s="75">
        <v>4</v>
      </c>
      <c r="H370" s="75">
        <v>6</v>
      </c>
      <c r="I370" s="254">
        <v>147</v>
      </c>
      <c r="J370" s="255">
        <v>42</v>
      </c>
      <c r="K370" s="257">
        <v>13</v>
      </c>
      <c r="L370" s="276" t="s">
        <v>411</v>
      </c>
      <c r="M370" s="71" t="s">
        <v>1171</v>
      </c>
      <c r="N370" s="71">
        <v>23</v>
      </c>
      <c r="O370" s="71" t="str">
        <f>VLOOKUP(テーブル3[[#This Row],[カテゴリー
No.]],カテゴリー一覧!$A$2:$B$75,2,FALSE)</f>
        <v>中学２・３年男子上級軽量-55㎏</v>
      </c>
      <c r="P370" s="275" t="s">
        <v>1268</v>
      </c>
    </row>
    <row r="371" spans="1:16" hidden="1" x14ac:dyDescent="0.2">
      <c r="A371" s="258">
        <v>367</v>
      </c>
      <c r="B371" s="268"/>
      <c r="C371" s="74" t="s">
        <v>1269</v>
      </c>
      <c r="D371" s="74" t="s">
        <v>1270</v>
      </c>
      <c r="E371" s="269" t="s">
        <v>1258</v>
      </c>
      <c r="F371" s="277">
        <v>4</v>
      </c>
      <c r="G371" s="75">
        <v>4</v>
      </c>
      <c r="H371" s="75">
        <v>11</v>
      </c>
      <c r="I371" s="254">
        <v>141</v>
      </c>
      <c r="J371" s="255">
        <v>36</v>
      </c>
      <c r="K371" s="257">
        <v>10</v>
      </c>
      <c r="L371" s="276">
        <v>5</v>
      </c>
      <c r="M371" s="71" t="s">
        <v>1171</v>
      </c>
      <c r="N371" s="71">
        <v>14</v>
      </c>
      <c r="O371" s="71" t="str">
        <f>VLOOKUP(テーブル3[[#This Row],[カテゴリー
No.]],カテゴリー一覧!$A$2:$B$75,2,FALSE)</f>
        <v>小学５年男子上級重量+36㎏</v>
      </c>
      <c r="P371" s="275" t="s">
        <v>1271</v>
      </c>
    </row>
    <row r="372" spans="1:16" hidden="1" x14ac:dyDescent="0.2">
      <c r="A372" s="258">
        <v>368</v>
      </c>
      <c r="B372" s="268"/>
      <c r="C372" s="74" t="s">
        <v>1272</v>
      </c>
      <c r="D372" s="74" t="s">
        <v>1273</v>
      </c>
      <c r="E372" s="269" t="s">
        <v>1258</v>
      </c>
      <c r="F372" s="277">
        <v>6</v>
      </c>
      <c r="G372" s="75">
        <v>4</v>
      </c>
      <c r="H372" s="75">
        <v>0</v>
      </c>
      <c r="I372" s="254">
        <v>147</v>
      </c>
      <c r="J372" s="255">
        <v>48</v>
      </c>
      <c r="K372" s="257">
        <v>10</v>
      </c>
      <c r="L372" s="276">
        <v>5</v>
      </c>
      <c r="M372" s="71" t="s">
        <v>379</v>
      </c>
      <c r="N372" s="71">
        <v>71</v>
      </c>
      <c r="O372" s="71" t="str">
        <f>VLOOKUP(テーブル3[[#This Row],[カテゴリー
No.]],カテゴリー一覧!$A$2:$B$75,2,FALSE)</f>
        <v>小学５年生男子新人戦</v>
      </c>
      <c r="P372" s="275"/>
    </row>
    <row r="373" spans="1:16" hidden="1" x14ac:dyDescent="0.2">
      <c r="A373" s="258">
        <v>369</v>
      </c>
      <c r="B373" s="268"/>
      <c r="C373" s="74" t="s">
        <v>1274</v>
      </c>
      <c r="D373" s="74" t="str">
        <f t="shared" ref="D373" si="39">PHONETIC(C373)</f>
        <v>いとう　ふうか</v>
      </c>
      <c r="E373" s="269" t="s">
        <v>1258</v>
      </c>
      <c r="F373" s="277">
        <v>7</v>
      </c>
      <c r="G373" s="75">
        <v>2</v>
      </c>
      <c r="H373" s="75">
        <v>2</v>
      </c>
      <c r="I373" s="254">
        <v>138</v>
      </c>
      <c r="J373" s="255">
        <v>40</v>
      </c>
      <c r="K373" s="257">
        <v>9</v>
      </c>
      <c r="L373" s="276">
        <v>4</v>
      </c>
      <c r="M373" s="71" t="s">
        <v>386</v>
      </c>
      <c r="N373" s="71">
        <v>46</v>
      </c>
      <c r="O373" s="71" t="str">
        <f>VLOOKUP(テーブル3[[#This Row],[カテゴリー
No.]],カテゴリー一覧!$A$2:$B$75,2,FALSE)</f>
        <v>小学４年女子初級5級以下</v>
      </c>
      <c r="P373" s="275" t="s">
        <v>1275</v>
      </c>
    </row>
    <row r="374" spans="1:16" hidden="1" x14ac:dyDescent="0.2">
      <c r="A374" s="258">
        <v>370</v>
      </c>
      <c r="B374" s="268"/>
      <c r="C374" s="74" t="s">
        <v>1276</v>
      </c>
      <c r="D374" s="74" t="s">
        <v>1277</v>
      </c>
      <c r="E374" s="269" t="s">
        <v>1258</v>
      </c>
      <c r="F374" s="277">
        <v>1</v>
      </c>
      <c r="G374" s="75">
        <v>4</v>
      </c>
      <c r="H374" s="75">
        <v>9</v>
      </c>
      <c r="I374" s="254">
        <v>170</v>
      </c>
      <c r="J374" s="255">
        <v>67</v>
      </c>
      <c r="K374" s="257">
        <v>21</v>
      </c>
      <c r="L374" s="276" t="s">
        <v>504</v>
      </c>
      <c r="M374" s="71" t="s">
        <v>379</v>
      </c>
      <c r="N374" s="71">
        <v>30</v>
      </c>
      <c r="O374" s="71" t="str">
        <f>VLOOKUP(テーブル3[[#This Row],[カテゴリー
No.]],カテゴリー一覧!$A$2:$B$75,2,FALSE)</f>
        <v>一般男子上級軽量-70kg</v>
      </c>
      <c r="P374" s="275"/>
    </row>
    <row r="375" spans="1:16" hidden="1" x14ac:dyDescent="0.2">
      <c r="A375" s="258">
        <v>371</v>
      </c>
      <c r="B375" s="268"/>
      <c r="C375" s="74" t="s">
        <v>1278</v>
      </c>
      <c r="D375" s="74" t="s">
        <v>1279</v>
      </c>
      <c r="E375" s="269" t="s">
        <v>1280</v>
      </c>
      <c r="F375" s="277">
        <v>8</v>
      </c>
      <c r="G375" s="75">
        <v>3</v>
      </c>
      <c r="H375" s="75">
        <v>5</v>
      </c>
      <c r="I375" s="254">
        <v>118</v>
      </c>
      <c r="J375" s="255">
        <v>20</v>
      </c>
      <c r="K375" s="257">
        <v>7</v>
      </c>
      <c r="L375" s="276">
        <v>2</v>
      </c>
      <c r="M375" s="71" t="s">
        <v>379</v>
      </c>
      <c r="N375" s="71">
        <v>66</v>
      </c>
      <c r="O375" s="71" t="str">
        <f>VLOOKUP(テーブル3[[#This Row],[カテゴリー
No.]],カテゴリー一覧!$A$2:$B$75,2,FALSE)</f>
        <v>小学２年生男女混合新人戦</v>
      </c>
      <c r="P375" s="275"/>
    </row>
    <row r="376" spans="1:16" hidden="1" x14ac:dyDescent="0.2">
      <c r="A376" s="258">
        <v>372</v>
      </c>
      <c r="B376" s="268"/>
      <c r="C376" s="74" t="s">
        <v>1283</v>
      </c>
      <c r="D376" s="74" t="str">
        <f t="shared" ref="D376" si="40">PHONETIC(C376)</f>
        <v>にしだ　まさあき</v>
      </c>
      <c r="E376" s="269" t="s">
        <v>1284</v>
      </c>
      <c r="F376" s="277">
        <v>5</v>
      </c>
      <c r="G376" s="75">
        <v>5</v>
      </c>
      <c r="H376" s="75">
        <v>2</v>
      </c>
      <c r="I376" s="254">
        <v>164</v>
      </c>
      <c r="J376" s="255">
        <v>65</v>
      </c>
      <c r="K376" s="257">
        <v>46</v>
      </c>
      <c r="L376" s="276" t="s">
        <v>508</v>
      </c>
      <c r="M376" s="71" t="s">
        <v>379</v>
      </c>
      <c r="N376" s="71">
        <v>63</v>
      </c>
      <c r="O376" s="71" t="str">
        <f>VLOOKUP(テーブル3[[#This Row],[カテゴリー
No.]],カテゴリー一覧!$A$2:$B$75,2,FALSE)</f>
        <v>シニア男子初級軽量-70kg</v>
      </c>
      <c r="P376" s="275"/>
    </row>
    <row r="377" spans="1:16" hidden="1" x14ac:dyDescent="0.2">
      <c r="A377" s="258">
        <v>373</v>
      </c>
      <c r="B377" s="268"/>
      <c r="C377" s="74" t="s">
        <v>1285</v>
      </c>
      <c r="D377" s="74" t="s">
        <v>1286</v>
      </c>
      <c r="E377" s="269" t="s">
        <v>1287</v>
      </c>
      <c r="F377" s="277">
        <v>5</v>
      </c>
      <c r="G377" s="75">
        <v>5</v>
      </c>
      <c r="H377" s="75">
        <v>6</v>
      </c>
      <c r="I377" s="254">
        <v>140</v>
      </c>
      <c r="J377" s="255">
        <v>36</v>
      </c>
      <c r="K377" s="257">
        <v>10</v>
      </c>
      <c r="L377" s="276">
        <v>5</v>
      </c>
      <c r="M377" s="71" t="s">
        <v>379</v>
      </c>
      <c r="N377" s="71">
        <v>14</v>
      </c>
      <c r="O377" s="71" t="str">
        <f>VLOOKUP(テーブル3[[#This Row],[カテゴリー
No.]],カテゴリー一覧!$A$2:$B$75,2,FALSE)</f>
        <v>小学５年男子上級重量+36㎏</v>
      </c>
      <c r="P377" s="275"/>
    </row>
    <row r="378" spans="1:16" hidden="1" x14ac:dyDescent="0.2">
      <c r="A378" s="258">
        <v>374</v>
      </c>
      <c r="B378" s="268"/>
      <c r="C378" s="74" t="s">
        <v>1288</v>
      </c>
      <c r="D378" s="74" t="s">
        <v>1289</v>
      </c>
      <c r="E378" s="269" t="s">
        <v>1290</v>
      </c>
      <c r="F378" s="277">
        <v>9</v>
      </c>
      <c r="G378" s="75">
        <v>1</v>
      </c>
      <c r="H378" s="75">
        <v>0</v>
      </c>
      <c r="I378" s="254">
        <v>139</v>
      </c>
      <c r="J378" s="255">
        <v>36</v>
      </c>
      <c r="K378" s="257">
        <v>10</v>
      </c>
      <c r="L378" s="276">
        <v>5</v>
      </c>
      <c r="M378" s="71" t="s">
        <v>1291</v>
      </c>
      <c r="N378" s="71">
        <v>48</v>
      </c>
      <c r="O378" s="71" t="str">
        <f>VLOOKUP(テーブル3[[#This Row],[カテゴリー
No.]],カテゴリー一覧!$A$2:$B$75,2,FALSE)</f>
        <v>小学５年女子初級５級以下</v>
      </c>
      <c r="P378" s="275"/>
    </row>
    <row r="379" spans="1:16" hidden="1" x14ac:dyDescent="0.2">
      <c r="A379" s="258">
        <v>375</v>
      </c>
      <c r="B379" s="268"/>
      <c r="C379" s="74" t="s">
        <v>1299</v>
      </c>
      <c r="D379" s="74" t="s">
        <v>1300</v>
      </c>
      <c r="E379" s="269" t="s">
        <v>1298</v>
      </c>
      <c r="F379" s="277">
        <v>8</v>
      </c>
      <c r="G379" s="75">
        <v>2</v>
      </c>
      <c r="H379" s="75">
        <v>2</v>
      </c>
      <c r="I379" s="254">
        <v>133</v>
      </c>
      <c r="J379" s="255">
        <v>27</v>
      </c>
      <c r="K379" s="257">
        <v>9</v>
      </c>
      <c r="L379" s="276">
        <v>4</v>
      </c>
      <c r="M379" s="71" t="s">
        <v>1291</v>
      </c>
      <c r="N379" s="71">
        <v>46</v>
      </c>
      <c r="O379" s="71" t="str">
        <f>VLOOKUP(テーブル3[[#This Row],[カテゴリー
No.]],カテゴリー一覧!$A$2:$B$75,2,FALSE)</f>
        <v>小学４年女子初級5級以下</v>
      </c>
      <c r="P379" s="275"/>
    </row>
    <row r="380" spans="1:16" hidden="1" x14ac:dyDescent="0.2">
      <c r="A380" s="258">
        <v>376</v>
      </c>
      <c r="B380" s="268"/>
      <c r="C380" s="74" t="s">
        <v>1301</v>
      </c>
      <c r="D380" s="74" t="s">
        <v>1302</v>
      </c>
      <c r="E380" s="269" t="s">
        <v>1298</v>
      </c>
      <c r="F380" s="277">
        <v>3</v>
      </c>
      <c r="G380" s="75">
        <v>5</v>
      </c>
      <c r="H380" s="75">
        <v>0</v>
      </c>
      <c r="I380" s="254">
        <v>137</v>
      </c>
      <c r="J380" s="255">
        <v>29</v>
      </c>
      <c r="K380" s="257">
        <v>11</v>
      </c>
      <c r="L380" s="276">
        <v>6</v>
      </c>
      <c r="M380" s="71" t="s">
        <v>1303</v>
      </c>
      <c r="N380" s="71">
        <v>17</v>
      </c>
      <c r="O380" s="71" t="str">
        <f>VLOOKUP(テーブル3[[#This Row],[カテゴリー
No.]],カテゴリー一覧!$A$2:$B$75,2,FALSE)</f>
        <v>小学６年男子上級軽量-42㎏</v>
      </c>
      <c r="P380" s="275"/>
    </row>
    <row r="381" spans="1:16" hidden="1" x14ac:dyDescent="0.2">
      <c r="A381" s="258">
        <v>377</v>
      </c>
      <c r="B381" s="268"/>
      <c r="C381" s="74" t="s">
        <v>1304</v>
      </c>
      <c r="D381" s="74" t="s">
        <v>1305</v>
      </c>
      <c r="E381" s="269" t="s">
        <v>1298</v>
      </c>
      <c r="F381" s="277">
        <v>6</v>
      </c>
      <c r="G381" s="75">
        <v>4</v>
      </c>
      <c r="H381" s="75">
        <v>0</v>
      </c>
      <c r="I381" s="254">
        <v>134</v>
      </c>
      <c r="J381" s="255">
        <v>42</v>
      </c>
      <c r="K381" s="257">
        <v>10</v>
      </c>
      <c r="L381" s="276">
        <v>5</v>
      </c>
      <c r="M381" s="71" t="s">
        <v>1303</v>
      </c>
      <c r="N381" s="71">
        <v>47</v>
      </c>
      <c r="O381" s="71" t="str">
        <f>VLOOKUP(テーブル3[[#This Row],[カテゴリー
No.]],カテゴリー一覧!$A$2:$B$75,2,FALSE)</f>
        <v>小学５年男子初級５級以下</v>
      </c>
      <c r="P381" s="275"/>
    </row>
    <row r="382" spans="1:16" hidden="1" x14ac:dyDescent="0.2">
      <c r="A382" s="258">
        <v>378</v>
      </c>
      <c r="B382" s="268"/>
      <c r="C382" s="74" t="s">
        <v>1306</v>
      </c>
      <c r="D382" s="74" t="str">
        <f t="shared" ref="D382:D390" si="41">PHONETIC(C382)</f>
        <v>つちだ　あらた</v>
      </c>
      <c r="E382" s="269" t="s">
        <v>1298</v>
      </c>
      <c r="F382" s="277">
        <v>6</v>
      </c>
      <c r="G382" s="75">
        <v>2</v>
      </c>
      <c r="H382" s="75">
        <v>11</v>
      </c>
      <c r="I382" s="254">
        <v>137</v>
      </c>
      <c r="J382" s="255">
        <v>29</v>
      </c>
      <c r="K382" s="257">
        <v>10</v>
      </c>
      <c r="L382" s="276">
        <v>5</v>
      </c>
      <c r="M382" s="71" t="s">
        <v>1303</v>
      </c>
      <c r="N382" s="71">
        <v>47</v>
      </c>
      <c r="O382" s="71" t="str">
        <f>VLOOKUP(テーブル3[[#This Row],[カテゴリー
No.]],カテゴリー一覧!$A$2:$B$75,2,FALSE)</f>
        <v>小学５年男子初級５級以下</v>
      </c>
      <c r="P382" s="275"/>
    </row>
    <row r="383" spans="1:16" hidden="1" x14ac:dyDescent="0.2">
      <c r="A383" s="258">
        <v>379</v>
      </c>
      <c r="B383" s="268"/>
      <c r="C383" s="74" t="s">
        <v>1307</v>
      </c>
      <c r="D383" s="74" t="str">
        <f t="shared" si="41"/>
        <v>すずき　けんた</v>
      </c>
      <c r="E383" s="269" t="s">
        <v>1298</v>
      </c>
      <c r="F383" s="277">
        <v>7</v>
      </c>
      <c r="G383" s="75">
        <v>2</v>
      </c>
      <c r="H383" s="75">
        <v>6</v>
      </c>
      <c r="I383" s="254">
        <v>151</v>
      </c>
      <c r="J383" s="255">
        <v>39</v>
      </c>
      <c r="K383" s="257">
        <v>12</v>
      </c>
      <c r="L383" s="276">
        <v>6</v>
      </c>
      <c r="M383" s="71" t="s">
        <v>1303</v>
      </c>
      <c r="N383" s="71">
        <v>49</v>
      </c>
      <c r="O383" s="71" t="str">
        <f>VLOOKUP(テーブル3[[#This Row],[カテゴリー
No.]],カテゴリー一覧!$A$2:$B$75,2,FALSE)</f>
        <v>小学６年男子初級５級以下</v>
      </c>
      <c r="P383" s="275"/>
    </row>
    <row r="384" spans="1:16" hidden="1" x14ac:dyDescent="0.2">
      <c r="A384" s="258">
        <v>380</v>
      </c>
      <c r="B384" s="268"/>
      <c r="C384" s="74" t="s">
        <v>1308</v>
      </c>
      <c r="D384" s="74" t="str">
        <f t="shared" si="41"/>
        <v>すずき　りょうた</v>
      </c>
      <c r="E384" s="269" t="s">
        <v>1298</v>
      </c>
      <c r="F384" s="277">
        <v>7</v>
      </c>
      <c r="G384" s="75">
        <v>2</v>
      </c>
      <c r="H384" s="75">
        <v>6</v>
      </c>
      <c r="I384" s="254">
        <v>159</v>
      </c>
      <c r="J384" s="255">
        <v>52</v>
      </c>
      <c r="K384" s="257">
        <v>12</v>
      </c>
      <c r="L384" s="276">
        <v>6</v>
      </c>
      <c r="M384" s="71" t="s">
        <v>1303</v>
      </c>
      <c r="N384" s="71">
        <v>49</v>
      </c>
      <c r="O384" s="71" t="str">
        <f>VLOOKUP(テーブル3[[#This Row],[カテゴリー
No.]],カテゴリー一覧!$A$2:$B$75,2,FALSE)</f>
        <v>小学６年男子初級５級以下</v>
      </c>
      <c r="P384" s="275"/>
    </row>
    <row r="385" spans="1:16" hidden="1" x14ac:dyDescent="0.2">
      <c r="A385" s="258">
        <v>381</v>
      </c>
      <c r="B385" s="268"/>
      <c r="C385" s="74" t="s">
        <v>1309</v>
      </c>
      <c r="D385" s="74" t="s">
        <v>1310</v>
      </c>
      <c r="E385" s="269" t="s">
        <v>1312</v>
      </c>
      <c r="F385" s="277">
        <v>4</v>
      </c>
      <c r="G385" s="75">
        <v>4</v>
      </c>
      <c r="H385" s="75">
        <v>0</v>
      </c>
      <c r="I385" s="254">
        <v>120</v>
      </c>
      <c r="J385" s="255">
        <v>24</v>
      </c>
      <c r="K385" s="257">
        <v>8</v>
      </c>
      <c r="L385" s="276">
        <v>3</v>
      </c>
      <c r="M385" s="71" t="s">
        <v>1291</v>
      </c>
      <c r="N385" s="71">
        <v>8</v>
      </c>
      <c r="O385" s="71" t="str">
        <f>VLOOKUP(テーブル3[[#This Row],[カテゴリー
No.]],カテゴリー一覧!$A$2:$B$75,2,FALSE)</f>
        <v>小学３年女子上級</v>
      </c>
      <c r="P385" s="275" t="s">
        <v>1311</v>
      </c>
    </row>
    <row r="386" spans="1:16" hidden="1" x14ac:dyDescent="0.2">
      <c r="A386" s="258">
        <v>382</v>
      </c>
      <c r="B386" s="268"/>
      <c r="C386" s="74" t="s">
        <v>1314</v>
      </c>
      <c r="D386" s="74" t="str">
        <f t="shared" si="41"/>
        <v>さわだ　れつ</v>
      </c>
      <c r="E386" s="269" t="s">
        <v>1313</v>
      </c>
      <c r="F386" s="277">
        <v>4</v>
      </c>
      <c r="G386" s="75">
        <v>6</v>
      </c>
      <c r="H386" s="75">
        <v>0</v>
      </c>
      <c r="I386" s="254">
        <v>145</v>
      </c>
      <c r="J386" s="255">
        <v>48</v>
      </c>
      <c r="K386" s="257">
        <v>10</v>
      </c>
      <c r="L386" s="276">
        <v>5</v>
      </c>
      <c r="M386" s="71" t="s">
        <v>1303</v>
      </c>
      <c r="N386" s="71">
        <v>14</v>
      </c>
      <c r="O386" s="71" t="str">
        <f>VLOOKUP(テーブル3[[#This Row],[カテゴリー
No.]],カテゴリー一覧!$A$2:$B$75,2,FALSE)</f>
        <v>小学５年男子上級重量+36㎏</v>
      </c>
      <c r="P386" s="275" t="s">
        <v>1315</v>
      </c>
    </row>
    <row r="387" spans="1:16" hidden="1" x14ac:dyDescent="0.2">
      <c r="A387" s="258">
        <v>383</v>
      </c>
      <c r="B387" s="268"/>
      <c r="C387" s="74" t="s">
        <v>1316</v>
      </c>
      <c r="D387" s="74" t="str">
        <f t="shared" si="41"/>
        <v>さくま　ゆう</v>
      </c>
      <c r="E387" s="269" t="s">
        <v>1317</v>
      </c>
      <c r="F387" s="277">
        <v>6</v>
      </c>
      <c r="G387" s="75">
        <v>6</v>
      </c>
      <c r="H387" s="75">
        <v>6</v>
      </c>
      <c r="I387" s="254">
        <v>136</v>
      </c>
      <c r="J387" s="255">
        <v>34</v>
      </c>
      <c r="K387" s="257">
        <v>10</v>
      </c>
      <c r="L387" s="276">
        <v>5</v>
      </c>
      <c r="M387" s="71" t="s">
        <v>1303</v>
      </c>
      <c r="N387" s="71">
        <v>47</v>
      </c>
      <c r="O387" s="71" t="str">
        <f>VLOOKUP(テーブル3[[#This Row],[カテゴリー
No.]],カテゴリー一覧!$A$2:$B$75,2,FALSE)</f>
        <v>小学５年男子初級５級以下</v>
      </c>
      <c r="P387" s="275"/>
    </row>
    <row r="388" spans="1:16" hidden="1" x14ac:dyDescent="0.2">
      <c r="A388" s="258">
        <v>384</v>
      </c>
      <c r="B388" s="268"/>
      <c r="C388" s="74" t="s">
        <v>1318</v>
      </c>
      <c r="D388" s="74" t="s">
        <v>1319</v>
      </c>
      <c r="E388" s="269" t="s">
        <v>1317</v>
      </c>
      <c r="F388" s="277">
        <v>6</v>
      </c>
      <c r="G388" s="75">
        <v>3</v>
      </c>
      <c r="H388" s="75">
        <v>0</v>
      </c>
      <c r="I388" s="254">
        <v>133</v>
      </c>
      <c r="J388" s="255">
        <v>28</v>
      </c>
      <c r="K388" s="257">
        <v>8</v>
      </c>
      <c r="L388" s="276">
        <v>3</v>
      </c>
      <c r="M388" s="71" t="s">
        <v>1303</v>
      </c>
      <c r="N388" s="71">
        <v>43</v>
      </c>
      <c r="O388" s="71" t="str">
        <f>VLOOKUP(テーブル3[[#This Row],[カテゴリー
No.]],カテゴリー一覧!$A$2:$B$75,2,FALSE)</f>
        <v>小学３年男子初級6級以下</v>
      </c>
      <c r="P388" s="275" t="s">
        <v>1320</v>
      </c>
    </row>
    <row r="389" spans="1:16" hidden="1" x14ac:dyDescent="0.2">
      <c r="A389" s="258">
        <v>385</v>
      </c>
      <c r="B389" s="268"/>
      <c r="C389" s="74" t="s">
        <v>1321</v>
      </c>
      <c r="D389" s="74" t="s">
        <v>1322</v>
      </c>
      <c r="E389" s="269" t="s">
        <v>1323</v>
      </c>
      <c r="F389" s="277">
        <v>3</v>
      </c>
      <c r="G389" s="75">
        <v>5</v>
      </c>
      <c r="H389" s="75">
        <v>7</v>
      </c>
      <c r="I389" s="254">
        <v>131</v>
      </c>
      <c r="J389" s="255">
        <v>30.5</v>
      </c>
      <c r="K389" s="257">
        <v>10</v>
      </c>
      <c r="L389" s="276">
        <v>4</v>
      </c>
      <c r="M389" s="71" t="s">
        <v>1303</v>
      </c>
      <c r="N389" s="71">
        <v>9</v>
      </c>
      <c r="O389" s="71" t="str">
        <f>VLOOKUP(テーブル3[[#This Row],[カテゴリー
No.]],カテゴリー一覧!$A$2:$B$75,2,FALSE)</f>
        <v>小学４年男子上級軽量-32㎏</v>
      </c>
      <c r="P389" s="275" t="s">
        <v>1324</v>
      </c>
    </row>
    <row r="390" spans="1:16" hidden="1" x14ac:dyDescent="0.2">
      <c r="A390" s="258">
        <v>386</v>
      </c>
      <c r="B390" s="268"/>
      <c r="C390" s="74" t="s">
        <v>1325</v>
      </c>
      <c r="D390" s="74" t="str">
        <f t="shared" si="41"/>
        <v>やまぐち　るか</v>
      </c>
      <c r="E390" s="269" t="s">
        <v>1323</v>
      </c>
      <c r="F390" s="277" t="s">
        <v>1326</v>
      </c>
      <c r="G390" s="75">
        <v>8</v>
      </c>
      <c r="H390" s="75">
        <v>0</v>
      </c>
      <c r="I390" s="254">
        <v>154</v>
      </c>
      <c r="J390" s="255">
        <v>50</v>
      </c>
      <c r="K390" s="257">
        <v>14</v>
      </c>
      <c r="L390" s="276" t="s">
        <v>1327</v>
      </c>
      <c r="M390" s="71" t="s">
        <v>1291</v>
      </c>
      <c r="N390" s="71">
        <v>26</v>
      </c>
      <c r="O390" s="71" t="str">
        <f>VLOOKUP(テーブル3[[#This Row],[カテゴリー
No.]],カテゴリー一覧!$A$2:$B$75,2,FALSE)</f>
        <v>中学生女子上級中量-52kg</v>
      </c>
      <c r="P390" s="275" t="s">
        <v>1328</v>
      </c>
    </row>
    <row r="391" spans="1:16" hidden="1" x14ac:dyDescent="0.2">
      <c r="A391" s="258">
        <v>387</v>
      </c>
      <c r="B391" s="268"/>
      <c r="C391" s="74" t="s">
        <v>1329</v>
      </c>
      <c r="D391" s="74" t="s">
        <v>1330</v>
      </c>
      <c r="E391" s="269" t="s">
        <v>1331</v>
      </c>
      <c r="F391" s="277">
        <v>1</v>
      </c>
      <c r="G391" s="75">
        <v>7</v>
      </c>
      <c r="H391" s="75">
        <v>5</v>
      </c>
      <c r="I391" s="254">
        <v>159</v>
      </c>
      <c r="J391" s="255">
        <v>59</v>
      </c>
      <c r="K391" s="257">
        <v>13</v>
      </c>
      <c r="L391" s="276" t="s">
        <v>1327</v>
      </c>
      <c r="M391" s="71" t="s">
        <v>1291</v>
      </c>
      <c r="N391" s="71">
        <v>27</v>
      </c>
      <c r="O391" s="71" t="str">
        <f>VLOOKUP(テーブル3[[#This Row],[カテゴリー
No.]],カテゴリー一覧!$A$2:$B$75,2,FALSE)</f>
        <v>中学生女子上級重量+52kg</v>
      </c>
      <c r="P391" s="275"/>
    </row>
    <row r="392" spans="1:16" hidden="1" x14ac:dyDescent="0.2">
      <c r="A392" s="258">
        <v>388</v>
      </c>
      <c r="B392" s="268"/>
      <c r="C392" s="74" t="s">
        <v>1332</v>
      </c>
      <c r="D392" s="74" t="str">
        <f t="shared" ref="D392:D451" si="42">PHONETIC(C392)</f>
        <v>ささき　こうすけ</v>
      </c>
      <c r="E392" s="269" t="s">
        <v>1331</v>
      </c>
      <c r="F392" s="277">
        <v>5</v>
      </c>
      <c r="G392" s="75">
        <v>6</v>
      </c>
      <c r="H392" s="75">
        <v>7</v>
      </c>
      <c r="I392" s="254">
        <v>143</v>
      </c>
      <c r="J392" s="255">
        <v>48</v>
      </c>
      <c r="K392" s="257">
        <v>11</v>
      </c>
      <c r="L392" s="276">
        <v>5</v>
      </c>
      <c r="M392" s="71" t="s">
        <v>1303</v>
      </c>
      <c r="N392" s="71">
        <v>14</v>
      </c>
      <c r="O392" s="71" t="str">
        <f>VLOOKUP(テーブル3[[#This Row],[カテゴリー
No.]],カテゴリー一覧!$A$2:$B$75,2,FALSE)</f>
        <v>小学５年男子上級重量+36㎏</v>
      </c>
      <c r="P392" s="275"/>
    </row>
    <row r="393" spans="1:16" hidden="1" x14ac:dyDescent="0.2">
      <c r="A393" s="258">
        <v>389</v>
      </c>
      <c r="B393" s="268"/>
      <c r="C393" s="74" t="s">
        <v>1333</v>
      </c>
      <c r="D393" s="74" t="s">
        <v>1334</v>
      </c>
      <c r="E393" s="269" t="s">
        <v>1331</v>
      </c>
      <c r="F393" s="277">
        <v>3</v>
      </c>
      <c r="G393" s="75">
        <v>3</v>
      </c>
      <c r="H393" s="75">
        <v>2</v>
      </c>
      <c r="I393" s="254">
        <v>164</v>
      </c>
      <c r="J393" s="255">
        <v>54</v>
      </c>
      <c r="K393" s="257">
        <v>11</v>
      </c>
      <c r="L393" s="276">
        <v>6</v>
      </c>
      <c r="M393" s="71" t="s">
        <v>1303</v>
      </c>
      <c r="N393" s="71">
        <v>18</v>
      </c>
      <c r="O393" s="71" t="str">
        <f>VLOOKUP(テーブル3[[#This Row],[カテゴリー
No.]],カテゴリー一覧!$A$2:$B$75,2,FALSE)</f>
        <v>小学６年男子上級重量+42㎏</v>
      </c>
      <c r="P393" s="275" t="s">
        <v>1335</v>
      </c>
    </row>
    <row r="394" spans="1:16" hidden="1" x14ac:dyDescent="0.2">
      <c r="A394" s="258">
        <v>390</v>
      </c>
      <c r="B394" s="268"/>
      <c r="C394" s="74" t="s">
        <v>1336</v>
      </c>
      <c r="D394" s="74" t="str">
        <f t="shared" si="42"/>
        <v>さとみ　りいさ</v>
      </c>
      <c r="E394" s="269" t="s">
        <v>1331</v>
      </c>
      <c r="F394" s="277">
        <v>1</v>
      </c>
      <c r="G394" s="75">
        <v>10</v>
      </c>
      <c r="H394" s="75">
        <v>7</v>
      </c>
      <c r="I394" s="254">
        <v>157</v>
      </c>
      <c r="J394" s="255">
        <v>44</v>
      </c>
      <c r="K394" s="257">
        <v>14</v>
      </c>
      <c r="L394" s="276" t="s">
        <v>1337</v>
      </c>
      <c r="M394" s="71" t="s">
        <v>1291</v>
      </c>
      <c r="N394" s="71">
        <v>25</v>
      </c>
      <c r="O394" s="71" t="str">
        <f>VLOOKUP(テーブル3[[#This Row],[カテゴリー
No.]],カテゴリー一覧!$A$2:$B$75,2,FALSE)</f>
        <v>中学生女子上級軽量-45kg</v>
      </c>
      <c r="P394" s="275" t="s">
        <v>1338</v>
      </c>
    </row>
    <row r="395" spans="1:16" hidden="1" x14ac:dyDescent="0.2">
      <c r="A395" s="258">
        <v>391</v>
      </c>
      <c r="B395" s="268"/>
      <c r="C395" s="74" t="s">
        <v>1339</v>
      </c>
      <c r="D395" s="74" t="s">
        <v>1340</v>
      </c>
      <c r="E395" s="269" t="s">
        <v>1331</v>
      </c>
      <c r="F395" s="277">
        <v>5</v>
      </c>
      <c r="G395" s="75">
        <v>4</v>
      </c>
      <c r="H395" s="75">
        <v>8</v>
      </c>
      <c r="I395" s="254">
        <v>128</v>
      </c>
      <c r="J395" s="255">
        <v>27</v>
      </c>
      <c r="K395" s="257">
        <v>10</v>
      </c>
      <c r="L395" s="276">
        <v>5</v>
      </c>
      <c r="M395" s="71" t="s">
        <v>1303</v>
      </c>
      <c r="N395" s="71">
        <v>13</v>
      </c>
      <c r="O395" s="71" t="str">
        <f>VLOOKUP(テーブル3[[#This Row],[カテゴリー
No.]],カテゴリー一覧!$A$2:$B$75,2,FALSE)</f>
        <v>小学５年男子上級軽量-36㎏</v>
      </c>
      <c r="P395" s="275"/>
    </row>
    <row r="396" spans="1:16" hidden="1" x14ac:dyDescent="0.2">
      <c r="A396" s="258">
        <v>392</v>
      </c>
      <c r="B396" s="268"/>
      <c r="C396" s="74" t="s">
        <v>1342</v>
      </c>
      <c r="D396" s="74" t="s">
        <v>1343</v>
      </c>
      <c r="E396" s="269" t="s">
        <v>1341</v>
      </c>
      <c r="F396" s="277" t="s">
        <v>1344</v>
      </c>
      <c r="G396" s="75">
        <v>0</v>
      </c>
      <c r="H396" s="75">
        <v>6</v>
      </c>
      <c r="I396" s="254">
        <v>162</v>
      </c>
      <c r="J396" s="255">
        <v>57</v>
      </c>
      <c r="K396" s="257">
        <v>40</v>
      </c>
      <c r="L396" s="276" t="s">
        <v>1345</v>
      </c>
      <c r="M396" s="71" t="s">
        <v>1291</v>
      </c>
      <c r="N396" s="71">
        <v>61</v>
      </c>
      <c r="O396" s="71" t="str">
        <f>VLOOKUP(テーブル3[[#This Row],[カテゴリー
No.]],カテゴリー一覧!$A$2:$B$75,2,FALSE)</f>
        <v>シニア女子初級軽量-60kg</v>
      </c>
      <c r="P396" s="275" t="s">
        <v>616</v>
      </c>
    </row>
    <row r="397" spans="1:16" hidden="1" x14ac:dyDescent="0.2">
      <c r="A397" s="258">
        <v>393</v>
      </c>
      <c r="B397" s="268"/>
      <c r="C397" s="74" t="s">
        <v>1346</v>
      </c>
      <c r="D397" s="74" t="str">
        <f t="shared" si="42"/>
        <v>まるやま　ともや</v>
      </c>
      <c r="E397" s="269" t="s">
        <v>1341</v>
      </c>
      <c r="F397" s="277">
        <v>5</v>
      </c>
      <c r="G397" s="75">
        <v>3</v>
      </c>
      <c r="H397" s="75">
        <v>10</v>
      </c>
      <c r="I397" s="254">
        <v>125</v>
      </c>
      <c r="J397" s="255">
        <v>26</v>
      </c>
      <c r="K397" s="257">
        <v>8</v>
      </c>
      <c r="L397" s="276">
        <v>3</v>
      </c>
      <c r="M397" s="71" t="s">
        <v>1303</v>
      </c>
      <c r="N397" s="71">
        <v>6</v>
      </c>
      <c r="O397" s="71" t="str">
        <f>VLOOKUP(テーブル3[[#This Row],[カテゴリー
No.]],カテゴリー一覧!$A$2:$B$75,2,FALSE)</f>
        <v>小学３年男子上級軽量-30㎏</v>
      </c>
      <c r="P397" s="275" t="s">
        <v>1347</v>
      </c>
    </row>
    <row r="398" spans="1:16" hidden="1" x14ac:dyDescent="0.2">
      <c r="A398" s="258">
        <v>394</v>
      </c>
      <c r="B398" s="268"/>
      <c r="C398" s="74" t="s">
        <v>1348</v>
      </c>
      <c r="D398" s="74" t="s">
        <v>1349</v>
      </c>
      <c r="E398" s="269" t="s">
        <v>1341</v>
      </c>
      <c r="F398" s="277">
        <v>7</v>
      </c>
      <c r="G398" s="75">
        <v>1</v>
      </c>
      <c r="H398" s="75">
        <v>10</v>
      </c>
      <c r="I398" s="254">
        <v>143</v>
      </c>
      <c r="J398" s="255">
        <v>48</v>
      </c>
      <c r="K398" s="257">
        <v>10</v>
      </c>
      <c r="L398" s="276">
        <v>5</v>
      </c>
      <c r="M398" s="71" t="s">
        <v>1303</v>
      </c>
      <c r="N398" s="71">
        <v>47</v>
      </c>
      <c r="O398" s="71" t="str">
        <f>VLOOKUP(テーブル3[[#This Row],[カテゴリー
No.]],カテゴリー一覧!$A$2:$B$75,2,FALSE)</f>
        <v>小学５年男子初級５級以下</v>
      </c>
      <c r="P398" s="275"/>
    </row>
    <row r="399" spans="1:16" hidden="1" x14ac:dyDescent="0.2">
      <c r="A399" s="258">
        <v>395</v>
      </c>
      <c r="B399" s="268"/>
      <c r="C399" s="74" t="s">
        <v>1350</v>
      </c>
      <c r="D399" s="74" t="s">
        <v>1351</v>
      </c>
      <c r="E399" s="269" t="s">
        <v>1341</v>
      </c>
      <c r="F399" s="277">
        <v>5</v>
      </c>
      <c r="G399" s="75">
        <v>3</v>
      </c>
      <c r="H399" s="75">
        <v>1</v>
      </c>
      <c r="I399" s="254">
        <v>133</v>
      </c>
      <c r="J399" s="255">
        <v>32</v>
      </c>
      <c r="K399" s="257">
        <v>8</v>
      </c>
      <c r="L399" s="276">
        <v>2</v>
      </c>
      <c r="M399" s="71" t="s">
        <v>1303</v>
      </c>
      <c r="N399" s="71">
        <v>4</v>
      </c>
      <c r="O399" s="71" t="str">
        <f>VLOOKUP(テーブル3[[#This Row],[カテゴリー
No.]],カテゴリー一覧!$A$2:$B$75,2,FALSE)</f>
        <v>小学２年男子上級</v>
      </c>
      <c r="P399" s="275" t="s">
        <v>1352</v>
      </c>
    </row>
    <row r="400" spans="1:16" hidden="1" x14ac:dyDescent="0.2">
      <c r="A400" s="258">
        <v>396</v>
      </c>
      <c r="B400" s="268"/>
      <c r="C400" s="74" t="s">
        <v>1353</v>
      </c>
      <c r="D400" s="74" t="str">
        <f t="shared" si="42"/>
        <v>うらかわ　げんき</v>
      </c>
      <c r="E400" s="269" t="s">
        <v>1341</v>
      </c>
      <c r="F400" s="277">
        <v>5</v>
      </c>
      <c r="G400" s="75">
        <v>3</v>
      </c>
      <c r="H400" s="75">
        <v>8</v>
      </c>
      <c r="I400" s="254">
        <v>125</v>
      </c>
      <c r="J400" s="255">
        <v>25</v>
      </c>
      <c r="K400" s="257">
        <v>8</v>
      </c>
      <c r="L400" s="276">
        <v>3</v>
      </c>
      <c r="M400" s="71" t="s">
        <v>1303</v>
      </c>
      <c r="N400" s="71">
        <v>6</v>
      </c>
      <c r="O400" s="71" t="str">
        <f>VLOOKUP(テーブル3[[#This Row],[カテゴリー
No.]],カテゴリー一覧!$A$2:$B$75,2,FALSE)</f>
        <v>小学３年男子上級軽量-30㎏</v>
      </c>
      <c r="P400" s="275"/>
    </row>
    <row r="401" spans="1:16" hidden="1" x14ac:dyDescent="0.2">
      <c r="A401" s="258">
        <v>397</v>
      </c>
      <c r="B401" s="268"/>
      <c r="C401" s="74" t="s">
        <v>1354</v>
      </c>
      <c r="D401" s="74" t="s">
        <v>1355</v>
      </c>
      <c r="E401" s="269" t="s">
        <v>1341</v>
      </c>
      <c r="F401" s="277">
        <v>4</v>
      </c>
      <c r="G401" s="75">
        <v>5</v>
      </c>
      <c r="H401" s="75">
        <v>7</v>
      </c>
      <c r="I401" s="254">
        <v>130</v>
      </c>
      <c r="J401" s="255">
        <v>28</v>
      </c>
      <c r="K401" s="257">
        <v>10</v>
      </c>
      <c r="L401" s="276">
        <v>5</v>
      </c>
      <c r="M401" s="71" t="s">
        <v>1303</v>
      </c>
      <c r="N401" s="71">
        <v>13</v>
      </c>
      <c r="O401" s="71" t="str">
        <f>VLOOKUP(テーブル3[[#This Row],[カテゴリー
No.]],カテゴリー一覧!$A$2:$B$75,2,FALSE)</f>
        <v>小学５年男子上級軽量-36㎏</v>
      </c>
      <c r="P401" s="275"/>
    </row>
    <row r="402" spans="1:16" hidden="1" x14ac:dyDescent="0.2">
      <c r="A402" s="258">
        <v>398</v>
      </c>
      <c r="B402" s="268"/>
      <c r="C402" s="74" t="s">
        <v>1356</v>
      </c>
      <c r="D402" s="74" t="str">
        <f t="shared" si="42"/>
        <v>つのだ　だん</v>
      </c>
      <c r="E402" s="269" t="s">
        <v>1341</v>
      </c>
      <c r="F402" s="277">
        <v>5</v>
      </c>
      <c r="G402" s="75">
        <v>4</v>
      </c>
      <c r="H402" s="75">
        <v>8</v>
      </c>
      <c r="I402" s="254">
        <v>140</v>
      </c>
      <c r="J402" s="255">
        <v>35</v>
      </c>
      <c r="K402" s="257">
        <v>9</v>
      </c>
      <c r="L402" s="276">
        <v>4</v>
      </c>
      <c r="M402" s="71" t="s">
        <v>1303</v>
      </c>
      <c r="N402" s="71">
        <v>10</v>
      </c>
      <c r="O402" s="71" t="str">
        <f>VLOOKUP(テーブル3[[#This Row],[カテゴリー
No.]],カテゴリー一覧!$A$2:$B$75,2,FALSE)</f>
        <v>小学４年男子上級重量+32㎏</v>
      </c>
      <c r="P402" s="275"/>
    </row>
    <row r="403" spans="1:16" hidden="1" x14ac:dyDescent="0.2">
      <c r="A403" s="258">
        <v>399</v>
      </c>
      <c r="B403" s="268"/>
      <c r="C403" s="74" t="s">
        <v>1357</v>
      </c>
      <c r="D403" s="74" t="s">
        <v>1358</v>
      </c>
      <c r="E403" s="269" t="s">
        <v>1359</v>
      </c>
      <c r="F403" s="277" t="s">
        <v>1326</v>
      </c>
      <c r="G403" s="75">
        <v>4</v>
      </c>
      <c r="H403" s="75">
        <v>3</v>
      </c>
      <c r="I403" s="254">
        <v>149</v>
      </c>
      <c r="J403" s="255">
        <v>43</v>
      </c>
      <c r="K403" s="257">
        <v>13</v>
      </c>
      <c r="L403" s="276" t="s">
        <v>1327</v>
      </c>
      <c r="M403" s="71" t="s">
        <v>1291</v>
      </c>
      <c r="N403" s="71">
        <v>25</v>
      </c>
      <c r="O403" s="71" t="str">
        <f>VLOOKUP(テーブル3[[#This Row],[カテゴリー
No.]],カテゴリー一覧!$A$2:$B$75,2,FALSE)</f>
        <v>中学生女子上級軽量-45kg</v>
      </c>
      <c r="P403" s="275"/>
    </row>
    <row r="404" spans="1:16" hidden="1" x14ac:dyDescent="0.2">
      <c r="A404" s="258">
        <v>400</v>
      </c>
      <c r="B404" s="268"/>
      <c r="C404" s="74" t="s">
        <v>1360</v>
      </c>
      <c r="D404" s="74" t="str">
        <f t="shared" si="42"/>
        <v>しおや　りく</v>
      </c>
      <c r="E404" s="269" t="s">
        <v>1359</v>
      </c>
      <c r="F404" s="277">
        <v>5</v>
      </c>
      <c r="G404" s="75">
        <v>2</v>
      </c>
      <c r="H404" s="75">
        <v>6</v>
      </c>
      <c r="I404" s="254">
        <v>132</v>
      </c>
      <c r="J404" s="255">
        <v>32.5</v>
      </c>
      <c r="K404" s="257">
        <v>9</v>
      </c>
      <c r="L404" s="276">
        <v>3</v>
      </c>
      <c r="M404" s="71" t="s">
        <v>1303</v>
      </c>
      <c r="N404" s="71">
        <v>7</v>
      </c>
      <c r="O404" s="71" t="str">
        <f>VLOOKUP(テーブル3[[#This Row],[カテゴリー
No.]],カテゴリー一覧!$A$2:$B$75,2,FALSE)</f>
        <v>小学３年男子上級重量+30㎏</v>
      </c>
      <c r="P404" s="275" t="s">
        <v>1361</v>
      </c>
    </row>
    <row r="405" spans="1:16" hidden="1" x14ac:dyDescent="0.2">
      <c r="A405" s="258">
        <v>401</v>
      </c>
      <c r="B405" s="268"/>
      <c r="C405" s="74" t="s">
        <v>1362</v>
      </c>
      <c r="D405" s="74" t="str">
        <f t="shared" si="42"/>
        <v>しおや　めい</v>
      </c>
      <c r="E405" s="269" t="s">
        <v>1359</v>
      </c>
      <c r="F405" s="277">
        <v>7</v>
      </c>
      <c r="G405" s="75">
        <v>2</v>
      </c>
      <c r="H405" s="75">
        <v>6</v>
      </c>
      <c r="I405" s="254">
        <v>139</v>
      </c>
      <c r="J405" s="255">
        <v>30</v>
      </c>
      <c r="K405" s="257">
        <v>11</v>
      </c>
      <c r="L405" s="276">
        <v>6</v>
      </c>
      <c r="M405" s="71" t="s">
        <v>1291</v>
      </c>
      <c r="N405" s="71">
        <v>50</v>
      </c>
      <c r="O405" s="71" t="str">
        <f>VLOOKUP(テーブル3[[#This Row],[カテゴリー
No.]],カテゴリー一覧!$A$2:$B$75,2,FALSE)</f>
        <v>小学６年女子初級５級以下</v>
      </c>
      <c r="P405" s="275" t="s">
        <v>1363</v>
      </c>
    </row>
    <row r="406" spans="1:16" hidden="1" x14ac:dyDescent="0.2">
      <c r="A406" s="258">
        <v>402</v>
      </c>
      <c r="B406" s="268"/>
      <c r="C406" s="74" t="s">
        <v>1364</v>
      </c>
      <c r="D406" s="74" t="str">
        <f t="shared" si="42"/>
        <v>ふるや　りこ</v>
      </c>
      <c r="E406" s="269" t="s">
        <v>1359</v>
      </c>
      <c r="F406" s="277">
        <v>7</v>
      </c>
      <c r="G406" s="75">
        <v>2</v>
      </c>
      <c r="H406" s="75">
        <v>2</v>
      </c>
      <c r="I406" s="254">
        <v>139</v>
      </c>
      <c r="J406" s="255">
        <v>30</v>
      </c>
      <c r="K406" s="257">
        <v>10</v>
      </c>
      <c r="L406" s="276">
        <v>5</v>
      </c>
      <c r="M406" s="71" t="s">
        <v>1291</v>
      </c>
      <c r="N406" s="71">
        <v>72</v>
      </c>
      <c r="O406" s="71" t="str">
        <f>VLOOKUP(テーブル3[[#This Row],[カテゴリー
No.]],カテゴリー一覧!$A$2:$B$75,2,FALSE)</f>
        <v>小学５年生女子新人戦</v>
      </c>
      <c r="P406" s="275" t="s">
        <v>1198</v>
      </c>
    </row>
    <row r="407" spans="1:16" hidden="1" x14ac:dyDescent="0.2">
      <c r="A407" s="258">
        <v>403</v>
      </c>
      <c r="B407" s="268"/>
      <c r="C407" s="74" t="s">
        <v>1365</v>
      </c>
      <c r="D407" s="74" t="s">
        <v>1366</v>
      </c>
      <c r="E407" s="269" t="s">
        <v>1359</v>
      </c>
      <c r="F407" s="277">
        <v>8</v>
      </c>
      <c r="G407" s="75">
        <v>1</v>
      </c>
      <c r="H407" s="75">
        <v>0</v>
      </c>
      <c r="I407" s="254">
        <v>121</v>
      </c>
      <c r="J407" s="255">
        <v>23</v>
      </c>
      <c r="K407" s="257">
        <v>9</v>
      </c>
      <c r="L407" s="276">
        <v>4</v>
      </c>
      <c r="M407" s="71" t="s">
        <v>1303</v>
      </c>
      <c r="N407" s="71">
        <v>69</v>
      </c>
      <c r="O407" s="71" t="str">
        <f>VLOOKUP(テーブル3[[#This Row],[カテゴリー
No.]],カテゴリー一覧!$A$2:$B$75,2,FALSE)</f>
        <v>小学４年生男子新人戦</v>
      </c>
      <c r="P407" s="275"/>
    </row>
    <row r="408" spans="1:16" hidden="1" x14ac:dyDescent="0.2">
      <c r="A408" s="258">
        <v>404</v>
      </c>
      <c r="B408" s="268"/>
      <c r="C408" s="74" t="s">
        <v>1367</v>
      </c>
      <c r="D408" s="74" t="s">
        <v>1368</v>
      </c>
      <c r="E408" s="269" t="s">
        <v>1359</v>
      </c>
      <c r="F408" s="277">
        <v>7</v>
      </c>
      <c r="G408" s="75">
        <v>2</v>
      </c>
      <c r="H408" s="75">
        <v>9</v>
      </c>
      <c r="I408" s="254">
        <v>127</v>
      </c>
      <c r="J408" s="255">
        <v>25</v>
      </c>
      <c r="K408" s="257">
        <v>8</v>
      </c>
      <c r="L408" s="276">
        <v>3</v>
      </c>
      <c r="M408" s="71" t="s">
        <v>1303</v>
      </c>
      <c r="N408" s="71">
        <v>43</v>
      </c>
      <c r="O408" s="71" t="str">
        <f>VLOOKUP(テーブル3[[#This Row],[カテゴリー
No.]],カテゴリー一覧!$A$2:$B$75,2,FALSE)</f>
        <v>小学３年男子初級6級以下</v>
      </c>
      <c r="P408" s="275" t="s">
        <v>1369</v>
      </c>
    </row>
    <row r="409" spans="1:16" hidden="1" x14ac:dyDescent="0.2">
      <c r="A409" s="258">
        <v>405</v>
      </c>
      <c r="B409" s="268"/>
      <c r="C409" s="74" t="s">
        <v>1370</v>
      </c>
      <c r="D409" s="74" t="str">
        <f t="shared" si="42"/>
        <v>おおひなた　れん</v>
      </c>
      <c r="E409" s="269" t="s">
        <v>1359</v>
      </c>
      <c r="F409" s="277">
        <v>8</v>
      </c>
      <c r="G409" s="75">
        <v>2</v>
      </c>
      <c r="H409" s="75">
        <v>2</v>
      </c>
      <c r="I409" s="254">
        <v>125</v>
      </c>
      <c r="J409" s="255">
        <v>20</v>
      </c>
      <c r="K409" s="257">
        <v>7</v>
      </c>
      <c r="L409" s="276">
        <v>2</v>
      </c>
      <c r="M409" s="71" t="s">
        <v>1303</v>
      </c>
      <c r="N409" s="71">
        <v>66</v>
      </c>
      <c r="O409" s="71" t="str">
        <f>VLOOKUP(テーブル3[[#This Row],[カテゴリー
No.]],カテゴリー一覧!$A$2:$B$75,2,FALSE)</f>
        <v>小学２年生男女混合新人戦</v>
      </c>
      <c r="P409" s="275" t="s">
        <v>1371</v>
      </c>
    </row>
    <row r="410" spans="1:16" hidden="1" x14ac:dyDescent="0.2">
      <c r="A410" s="258">
        <v>406</v>
      </c>
      <c r="B410" s="268"/>
      <c r="C410" s="74" t="s">
        <v>1372</v>
      </c>
      <c r="D410" s="74" t="s">
        <v>1373</v>
      </c>
      <c r="E410" s="269" t="s">
        <v>1359</v>
      </c>
      <c r="F410" s="277">
        <v>9</v>
      </c>
      <c r="G410" s="75">
        <v>1</v>
      </c>
      <c r="H410" s="75">
        <v>9</v>
      </c>
      <c r="I410" s="254">
        <v>105</v>
      </c>
      <c r="J410" s="255">
        <v>18</v>
      </c>
      <c r="K410" s="257">
        <v>5</v>
      </c>
      <c r="L410" s="276" t="s">
        <v>1374</v>
      </c>
      <c r="M410" s="71" t="s">
        <v>1303</v>
      </c>
      <c r="N410" s="71">
        <v>38</v>
      </c>
      <c r="O410" s="71" t="str">
        <f>VLOOKUP(テーブル3[[#This Row],[カテゴリー
No.]],カテゴリー一覧!$A$2:$B$75,2,FALSE)</f>
        <v>幼児初級男女混合</v>
      </c>
      <c r="P410" s="275" t="s">
        <v>1375</v>
      </c>
    </row>
    <row r="411" spans="1:16" hidden="1" x14ac:dyDescent="0.2">
      <c r="A411" s="258">
        <v>407</v>
      </c>
      <c r="B411" s="268"/>
      <c r="C411" s="74" t="s">
        <v>1376</v>
      </c>
      <c r="D411" s="74" t="s">
        <v>1377</v>
      </c>
      <c r="E411" s="269" t="s">
        <v>1378</v>
      </c>
      <c r="F411" s="277">
        <v>5</v>
      </c>
      <c r="G411" s="75">
        <v>2</v>
      </c>
      <c r="H411" s="75">
        <v>10</v>
      </c>
      <c r="I411" s="254">
        <v>136</v>
      </c>
      <c r="J411" s="255">
        <v>32</v>
      </c>
      <c r="K411" s="257">
        <v>9</v>
      </c>
      <c r="L411" s="276">
        <v>4</v>
      </c>
      <c r="M411" s="71" t="s">
        <v>1303</v>
      </c>
      <c r="N411" s="71">
        <v>10</v>
      </c>
      <c r="O411" s="71" t="str">
        <f>VLOOKUP(テーブル3[[#This Row],[カテゴリー
No.]],カテゴリー一覧!$A$2:$B$75,2,FALSE)</f>
        <v>小学４年男子上級重量+32㎏</v>
      </c>
      <c r="P411" s="275"/>
    </row>
    <row r="412" spans="1:16" hidden="1" x14ac:dyDescent="0.2">
      <c r="A412" s="258">
        <v>408</v>
      </c>
      <c r="B412" s="268"/>
      <c r="C412" s="74" t="s">
        <v>1379</v>
      </c>
      <c r="D412" s="74" t="s">
        <v>1380</v>
      </c>
      <c r="E412" s="269" t="s">
        <v>1378</v>
      </c>
      <c r="F412" s="277">
        <v>5</v>
      </c>
      <c r="G412" s="75">
        <v>2</v>
      </c>
      <c r="H412" s="75">
        <v>8</v>
      </c>
      <c r="I412" s="254">
        <v>155</v>
      </c>
      <c r="J412" s="255">
        <v>63</v>
      </c>
      <c r="K412" s="257">
        <v>9</v>
      </c>
      <c r="L412" s="276">
        <v>4</v>
      </c>
      <c r="M412" s="71" t="s">
        <v>1303</v>
      </c>
      <c r="N412" s="71">
        <v>10</v>
      </c>
      <c r="O412" s="71" t="str">
        <f>VLOOKUP(テーブル3[[#This Row],[カテゴリー
No.]],カテゴリー一覧!$A$2:$B$75,2,FALSE)</f>
        <v>小学４年男子上級重量+32㎏</v>
      </c>
      <c r="P412" s="275" t="s">
        <v>1381</v>
      </c>
    </row>
    <row r="413" spans="1:16" hidden="1" x14ac:dyDescent="0.2">
      <c r="A413" s="258">
        <v>409</v>
      </c>
      <c r="B413" s="268"/>
      <c r="C413" s="74" t="s">
        <v>1382</v>
      </c>
      <c r="D413" s="74" t="s">
        <v>1383</v>
      </c>
      <c r="E413" s="269" t="s">
        <v>1378</v>
      </c>
      <c r="F413" s="277">
        <v>7</v>
      </c>
      <c r="G413" s="75">
        <v>1</v>
      </c>
      <c r="H413" s="75">
        <v>9</v>
      </c>
      <c r="I413" s="254">
        <v>135</v>
      </c>
      <c r="J413" s="255">
        <v>34</v>
      </c>
      <c r="K413" s="257">
        <v>8</v>
      </c>
      <c r="L413" s="276">
        <v>3</v>
      </c>
      <c r="M413" s="71" t="s">
        <v>1291</v>
      </c>
      <c r="N413" s="71">
        <v>8</v>
      </c>
      <c r="O413" s="71" t="str">
        <f>VLOOKUP(テーブル3[[#This Row],[カテゴリー
No.]],カテゴリー一覧!$A$2:$B$75,2,FALSE)</f>
        <v>小学３年女子上級</v>
      </c>
      <c r="P413" s="275" t="s">
        <v>1384</v>
      </c>
    </row>
    <row r="414" spans="1:16" hidden="1" x14ac:dyDescent="0.2">
      <c r="A414" s="258">
        <v>410</v>
      </c>
      <c r="B414" s="268"/>
      <c r="C414" s="74" t="s">
        <v>1385</v>
      </c>
      <c r="D414" s="74" t="s">
        <v>1386</v>
      </c>
      <c r="E414" s="269" t="s">
        <v>1387</v>
      </c>
      <c r="F414" s="277">
        <v>1</v>
      </c>
      <c r="G414" s="75">
        <v>10</v>
      </c>
      <c r="H414" s="75">
        <v>6</v>
      </c>
      <c r="I414" s="254">
        <v>164</v>
      </c>
      <c r="J414" s="255">
        <v>70</v>
      </c>
      <c r="K414" s="257">
        <v>14</v>
      </c>
      <c r="L414" s="276" t="s">
        <v>1327</v>
      </c>
      <c r="M414" s="71" t="s">
        <v>1303</v>
      </c>
      <c r="N414" s="71">
        <v>24</v>
      </c>
      <c r="O414" s="71" t="str">
        <f>VLOOKUP(テーブル3[[#This Row],[カテゴリー
No.]],カテゴリー一覧!$A$2:$B$75,2,FALSE)</f>
        <v>中学２・３年男子上級重量+55㎏</v>
      </c>
      <c r="P414" s="275" t="s">
        <v>1388</v>
      </c>
    </row>
    <row r="415" spans="1:16" hidden="1" x14ac:dyDescent="0.2">
      <c r="A415" s="258">
        <v>411</v>
      </c>
      <c r="B415" s="268"/>
      <c r="C415" s="74" t="s">
        <v>1389</v>
      </c>
      <c r="D415" s="74" t="s">
        <v>1390</v>
      </c>
      <c r="E415" s="269" t="s">
        <v>1387</v>
      </c>
      <c r="F415" s="277" t="s">
        <v>1326</v>
      </c>
      <c r="G415" s="75">
        <v>10</v>
      </c>
      <c r="H415" s="75">
        <v>8</v>
      </c>
      <c r="I415" s="254">
        <v>169</v>
      </c>
      <c r="J415" s="255">
        <v>90</v>
      </c>
      <c r="K415" s="257">
        <v>14</v>
      </c>
      <c r="L415" s="276" t="s">
        <v>1327</v>
      </c>
      <c r="M415" s="71" t="s">
        <v>1303</v>
      </c>
      <c r="N415" s="71">
        <v>24</v>
      </c>
      <c r="O415" s="71" t="str">
        <f>VLOOKUP(テーブル3[[#This Row],[カテゴリー
No.]],カテゴリー一覧!$A$2:$B$75,2,FALSE)</f>
        <v>中学２・３年男子上級重量+55㎏</v>
      </c>
      <c r="P415" s="275" t="s">
        <v>1391</v>
      </c>
    </row>
    <row r="416" spans="1:16" hidden="1" x14ac:dyDescent="0.2">
      <c r="A416" s="258">
        <v>412</v>
      </c>
      <c r="B416" s="268"/>
      <c r="C416" s="74" t="s">
        <v>1392</v>
      </c>
      <c r="D416" s="74" t="s">
        <v>1393</v>
      </c>
      <c r="E416" s="269" t="s">
        <v>1394</v>
      </c>
      <c r="F416" s="277">
        <v>4</v>
      </c>
      <c r="G416" s="75">
        <v>6</v>
      </c>
      <c r="H416" s="75">
        <v>1</v>
      </c>
      <c r="I416" s="254">
        <v>151</v>
      </c>
      <c r="J416" s="255">
        <v>33</v>
      </c>
      <c r="K416" s="257">
        <v>12</v>
      </c>
      <c r="L416" s="276" t="s">
        <v>1395</v>
      </c>
      <c r="M416" s="71" t="s">
        <v>1291</v>
      </c>
      <c r="N416" s="71">
        <v>25</v>
      </c>
      <c r="O416" s="71" t="str">
        <f>VLOOKUP(テーブル3[[#This Row],[カテゴリー
No.]],カテゴリー一覧!$A$2:$B$75,2,FALSE)</f>
        <v>中学生女子上級軽量-45kg</v>
      </c>
      <c r="P416" s="275"/>
    </row>
    <row r="417" spans="1:16" hidden="1" x14ac:dyDescent="0.2">
      <c r="A417" s="258">
        <v>413</v>
      </c>
      <c r="B417" s="268"/>
      <c r="C417" s="74" t="s">
        <v>1396</v>
      </c>
      <c r="D417" s="74" t="str">
        <f t="shared" si="42"/>
        <v>いのうえ　やまと</v>
      </c>
      <c r="E417" s="269" t="s">
        <v>1394</v>
      </c>
      <c r="F417" s="277">
        <v>9</v>
      </c>
      <c r="G417" s="75">
        <v>2</v>
      </c>
      <c r="H417" s="75">
        <v>0</v>
      </c>
      <c r="I417" s="254">
        <v>143</v>
      </c>
      <c r="J417" s="255">
        <v>45</v>
      </c>
      <c r="K417" s="257">
        <v>10</v>
      </c>
      <c r="L417" s="276">
        <v>5</v>
      </c>
      <c r="M417" s="71" t="s">
        <v>1303</v>
      </c>
      <c r="N417" s="71">
        <v>14</v>
      </c>
      <c r="O417" s="71" t="str">
        <f>VLOOKUP(テーブル3[[#This Row],[カテゴリー
No.]],カテゴリー一覧!$A$2:$B$75,2,FALSE)</f>
        <v>小学５年男子上級重量+36㎏</v>
      </c>
      <c r="P417" s="275" t="s">
        <v>1397</v>
      </c>
    </row>
    <row r="418" spans="1:16" hidden="1" x14ac:dyDescent="0.2">
      <c r="A418" s="258">
        <v>414</v>
      </c>
      <c r="B418" s="268"/>
      <c r="C418" s="74" t="s">
        <v>1398</v>
      </c>
      <c r="D418" s="74" t="s">
        <v>1399</v>
      </c>
      <c r="E418" s="269" t="s">
        <v>1394</v>
      </c>
      <c r="F418" s="277">
        <v>9</v>
      </c>
      <c r="G418" s="75">
        <v>1</v>
      </c>
      <c r="H418" s="75">
        <v>9</v>
      </c>
      <c r="I418" s="254">
        <v>130</v>
      </c>
      <c r="J418" s="255">
        <v>30</v>
      </c>
      <c r="K418" s="257">
        <v>10</v>
      </c>
      <c r="L418" s="276">
        <v>5</v>
      </c>
      <c r="M418" s="71" t="s">
        <v>1291</v>
      </c>
      <c r="N418" s="71">
        <v>15</v>
      </c>
      <c r="O418" s="71" t="str">
        <f>VLOOKUP(テーブル3[[#This Row],[カテゴリー
No.]],カテゴリー一覧!$A$2:$B$75,2,FALSE)</f>
        <v>小学５年女子上級軽量-36㎏</v>
      </c>
      <c r="P418" s="275"/>
    </row>
    <row r="419" spans="1:16" hidden="1" x14ac:dyDescent="0.2">
      <c r="A419" s="258">
        <v>415</v>
      </c>
      <c r="B419" s="268"/>
      <c r="C419" s="74" t="s">
        <v>1400</v>
      </c>
      <c r="D419" s="74" t="s">
        <v>1401</v>
      </c>
      <c r="E419" s="269" t="s">
        <v>1403</v>
      </c>
      <c r="F419" s="277">
        <v>1</v>
      </c>
      <c r="G419" s="75">
        <v>8</v>
      </c>
      <c r="H419" s="75">
        <v>6</v>
      </c>
      <c r="I419" s="254">
        <v>160</v>
      </c>
      <c r="J419" s="255">
        <v>47</v>
      </c>
      <c r="K419" s="257">
        <v>13</v>
      </c>
      <c r="L419" s="276" t="s">
        <v>1327</v>
      </c>
      <c r="M419" s="71" t="s">
        <v>1303</v>
      </c>
      <c r="N419" s="71">
        <v>23</v>
      </c>
      <c r="O419" s="71" t="str">
        <f>VLOOKUP(テーブル3[[#This Row],[カテゴリー
No.]],カテゴリー一覧!$A$2:$B$75,2,FALSE)</f>
        <v>中学２・３年男子上級軽量-55㎏</v>
      </c>
      <c r="P419" s="275" t="s">
        <v>1402</v>
      </c>
    </row>
    <row r="420" spans="1:16" hidden="1" x14ac:dyDescent="0.2">
      <c r="A420" s="258">
        <v>416</v>
      </c>
      <c r="B420" s="268"/>
      <c r="C420" s="74" t="s">
        <v>1404</v>
      </c>
      <c r="D420" s="74" t="str">
        <f t="shared" si="42"/>
        <v>すどう　べにお</v>
      </c>
      <c r="E420" s="269" t="s">
        <v>1403</v>
      </c>
      <c r="F420" s="277">
        <v>1</v>
      </c>
      <c r="G420" s="75">
        <v>8</v>
      </c>
      <c r="H420" s="75">
        <v>0</v>
      </c>
      <c r="I420" s="254">
        <v>152</v>
      </c>
      <c r="J420" s="255">
        <v>43</v>
      </c>
      <c r="K420" s="257">
        <v>14</v>
      </c>
      <c r="L420" s="276" t="s">
        <v>1327</v>
      </c>
      <c r="M420" s="71" t="s">
        <v>1291</v>
      </c>
      <c r="N420" s="71">
        <v>25</v>
      </c>
      <c r="O420" s="71" t="str">
        <f>VLOOKUP(テーブル3[[#This Row],[カテゴリー
No.]],カテゴリー一覧!$A$2:$B$75,2,FALSE)</f>
        <v>中学生女子上級軽量-45kg</v>
      </c>
      <c r="P420" s="275" t="s">
        <v>1405</v>
      </c>
    </row>
    <row r="421" spans="1:16" hidden="1" x14ac:dyDescent="0.2">
      <c r="A421" s="258">
        <v>417</v>
      </c>
      <c r="B421" s="268"/>
      <c r="C421" s="74" t="s">
        <v>1406</v>
      </c>
      <c r="D421" s="74" t="s">
        <v>1407</v>
      </c>
      <c r="E421" s="269" t="s">
        <v>1403</v>
      </c>
      <c r="F421" s="277">
        <v>6</v>
      </c>
      <c r="G421" s="75">
        <v>4</v>
      </c>
      <c r="H421" s="75">
        <v>8</v>
      </c>
      <c r="I421" s="254">
        <v>139</v>
      </c>
      <c r="J421" s="255">
        <v>30</v>
      </c>
      <c r="K421" s="257">
        <v>10</v>
      </c>
      <c r="L421" s="276">
        <v>5</v>
      </c>
      <c r="M421" s="71" t="s">
        <v>1303</v>
      </c>
      <c r="N421" s="71">
        <v>13</v>
      </c>
      <c r="O421" s="71" t="str">
        <f>VLOOKUP(テーブル3[[#This Row],[カテゴリー
No.]],カテゴリー一覧!$A$2:$B$75,2,FALSE)</f>
        <v>小学５年男子上級軽量-36㎏</v>
      </c>
      <c r="P421" s="275"/>
    </row>
    <row r="422" spans="1:16" hidden="1" x14ac:dyDescent="0.2">
      <c r="A422" s="258">
        <v>418</v>
      </c>
      <c r="B422" s="268"/>
      <c r="C422" s="74" t="s">
        <v>1408</v>
      </c>
      <c r="D422" s="74" t="s">
        <v>1409</v>
      </c>
      <c r="E422" s="269" t="s">
        <v>1403</v>
      </c>
      <c r="F422" s="277">
        <v>6</v>
      </c>
      <c r="G422" s="75">
        <v>4</v>
      </c>
      <c r="H422" s="75">
        <v>8</v>
      </c>
      <c r="I422" s="254">
        <v>144</v>
      </c>
      <c r="J422" s="255">
        <v>32</v>
      </c>
      <c r="K422" s="257">
        <v>12</v>
      </c>
      <c r="L422" s="276">
        <v>6</v>
      </c>
      <c r="M422" s="71" t="s">
        <v>1303</v>
      </c>
      <c r="N422" s="71">
        <v>17</v>
      </c>
      <c r="O422" s="71" t="str">
        <f>VLOOKUP(テーブル3[[#This Row],[カテゴリー
No.]],カテゴリー一覧!$A$2:$B$75,2,FALSE)</f>
        <v>小学６年男子上級軽量-42㎏</v>
      </c>
      <c r="P422" s="275"/>
    </row>
    <row r="423" spans="1:16" hidden="1" x14ac:dyDescent="0.2">
      <c r="A423" s="258">
        <v>419</v>
      </c>
      <c r="B423" s="268"/>
      <c r="C423" s="74" t="s">
        <v>1410</v>
      </c>
      <c r="D423" s="74" t="str">
        <f t="shared" si="42"/>
        <v>てらい　すずね</v>
      </c>
      <c r="E423" s="269" t="s">
        <v>1414</v>
      </c>
      <c r="F423" s="277">
        <v>6</v>
      </c>
      <c r="G423" s="75">
        <v>3</v>
      </c>
      <c r="H423" s="75">
        <v>0</v>
      </c>
      <c r="I423" s="254">
        <v>128</v>
      </c>
      <c r="J423" s="255">
        <v>32</v>
      </c>
      <c r="K423" s="257">
        <v>9</v>
      </c>
      <c r="L423" s="276">
        <v>4</v>
      </c>
      <c r="M423" s="71" t="s">
        <v>1291</v>
      </c>
      <c r="N423" s="71">
        <v>12</v>
      </c>
      <c r="O423" s="71" t="str">
        <f>VLOOKUP(テーブル3[[#This Row],[カテゴリー
No.]],カテゴリー一覧!$A$2:$B$75,2,FALSE)</f>
        <v>小学４年女子上級重量+32㎏</v>
      </c>
      <c r="P423" s="275" t="s">
        <v>1411</v>
      </c>
    </row>
    <row r="424" spans="1:16" hidden="1" x14ac:dyDescent="0.2">
      <c r="A424" s="258">
        <v>420</v>
      </c>
      <c r="B424" s="268"/>
      <c r="C424" s="74" t="s">
        <v>1412</v>
      </c>
      <c r="D424" s="74" t="s">
        <v>1413</v>
      </c>
      <c r="E424" s="269" t="s">
        <v>1414</v>
      </c>
      <c r="F424" s="277">
        <v>10</v>
      </c>
      <c r="G424" s="75">
        <v>2</v>
      </c>
      <c r="H424" s="75">
        <v>2</v>
      </c>
      <c r="I424" s="254">
        <v>117</v>
      </c>
      <c r="J424" s="255">
        <v>21</v>
      </c>
      <c r="K424" s="257">
        <v>7</v>
      </c>
      <c r="L424" s="276">
        <v>1</v>
      </c>
      <c r="M424" s="71" t="s">
        <v>1303</v>
      </c>
      <c r="N424" s="71">
        <v>2</v>
      </c>
      <c r="O424" s="71" t="str">
        <f>VLOOKUP(テーブル3[[#This Row],[カテゴリー
No.]],カテゴリー一覧!$A$2:$B$75,2,FALSE)</f>
        <v>小学１年生男子上級</v>
      </c>
      <c r="P424" s="275"/>
    </row>
    <row r="425" spans="1:16" hidden="1" x14ac:dyDescent="0.2">
      <c r="A425" s="258">
        <v>421</v>
      </c>
      <c r="B425" s="268"/>
      <c r="C425" s="74" t="s">
        <v>1415</v>
      </c>
      <c r="D425" s="74" t="str">
        <f t="shared" si="42"/>
        <v>かみお　あい</v>
      </c>
      <c r="E425" s="269" t="s">
        <v>1414</v>
      </c>
      <c r="F425" s="277">
        <v>9</v>
      </c>
      <c r="G425" s="75">
        <v>1</v>
      </c>
      <c r="H425" s="75">
        <v>1</v>
      </c>
      <c r="I425" s="254">
        <v>156</v>
      </c>
      <c r="J425" s="255">
        <v>43</v>
      </c>
      <c r="K425" s="257">
        <v>11</v>
      </c>
      <c r="L425" s="276">
        <v>6</v>
      </c>
      <c r="M425" s="71" t="s">
        <v>1291</v>
      </c>
      <c r="N425" s="71">
        <v>50</v>
      </c>
      <c r="O425" s="71" t="str">
        <f>VLOOKUP(テーブル3[[#This Row],[カテゴリー
No.]],カテゴリー一覧!$A$2:$B$75,2,FALSE)</f>
        <v>小学６年女子初級５級以下</v>
      </c>
      <c r="P425" s="275" t="s">
        <v>1416</v>
      </c>
    </row>
    <row r="426" spans="1:16" hidden="1" x14ac:dyDescent="0.2">
      <c r="A426" s="258">
        <v>422</v>
      </c>
      <c r="B426" s="268"/>
      <c r="C426" s="74" t="s">
        <v>1417</v>
      </c>
      <c r="D426" s="74" t="str">
        <f t="shared" si="42"/>
        <v>にった　かほ</v>
      </c>
      <c r="E426" s="269" t="s">
        <v>1414</v>
      </c>
      <c r="F426" s="277">
        <v>9</v>
      </c>
      <c r="G426" s="75">
        <v>1</v>
      </c>
      <c r="H426" s="75">
        <v>2</v>
      </c>
      <c r="I426" s="254">
        <v>148</v>
      </c>
      <c r="J426" s="255">
        <v>36</v>
      </c>
      <c r="K426" s="257">
        <v>11</v>
      </c>
      <c r="L426" s="276">
        <v>6</v>
      </c>
      <c r="M426" s="71" t="s">
        <v>1291</v>
      </c>
      <c r="N426" s="71">
        <v>50</v>
      </c>
      <c r="O426" s="71" t="str">
        <f>VLOOKUP(テーブル3[[#This Row],[カテゴリー
No.]],カテゴリー一覧!$A$2:$B$75,2,FALSE)</f>
        <v>小学６年女子初級５級以下</v>
      </c>
      <c r="P426" s="275" t="s">
        <v>1418</v>
      </c>
    </row>
    <row r="427" spans="1:16" hidden="1" x14ac:dyDescent="0.2">
      <c r="A427" s="258">
        <v>423</v>
      </c>
      <c r="B427" s="268"/>
      <c r="C427" s="74" t="s">
        <v>1419</v>
      </c>
      <c r="D427" s="74" t="str">
        <f t="shared" si="42"/>
        <v>なかじま　ゆうま</v>
      </c>
      <c r="E427" s="269" t="s">
        <v>1420</v>
      </c>
      <c r="F427" s="277">
        <v>5</v>
      </c>
      <c r="G427" s="75">
        <v>3</v>
      </c>
      <c r="H427" s="75">
        <v>0</v>
      </c>
      <c r="I427" s="254">
        <v>136</v>
      </c>
      <c r="J427" s="255">
        <v>46</v>
      </c>
      <c r="K427" s="257">
        <v>10</v>
      </c>
      <c r="L427" s="276">
        <v>4</v>
      </c>
      <c r="M427" s="71" t="s">
        <v>1303</v>
      </c>
      <c r="N427" s="71">
        <v>10</v>
      </c>
      <c r="O427" s="71" t="str">
        <f>VLOOKUP(テーブル3[[#This Row],[カテゴリー
No.]],カテゴリー一覧!$A$2:$B$75,2,FALSE)</f>
        <v>小学４年男子上級重量+32㎏</v>
      </c>
      <c r="P427" s="275"/>
    </row>
    <row r="428" spans="1:16" hidden="1" x14ac:dyDescent="0.2">
      <c r="A428" s="258">
        <v>424</v>
      </c>
      <c r="B428" s="268"/>
      <c r="C428" s="74" t="s">
        <v>1421</v>
      </c>
      <c r="D428" s="74" t="s">
        <v>1422</v>
      </c>
      <c r="E428" s="269" t="s">
        <v>1420</v>
      </c>
      <c r="F428" s="277">
        <v>3</v>
      </c>
      <c r="G428" s="75">
        <v>5</v>
      </c>
      <c r="H428" s="75">
        <v>5</v>
      </c>
      <c r="I428" s="254">
        <v>131</v>
      </c>
      <c r="J428" s="255">
        <v>33</v>
      </c>
      <c r="K428" s="257">
        <v>9</v>
      </c>
      <c r="L428" s="276">
        <v>4</v>
      </c>
      <c r="M428" s="71" t="s">
        <v>1303</v>
      </c>
      <c r="N428" s="71">
        <v>10</v>
      </c>
      <c r="O428" s="71" t="str">
        <f>VLOOKUP(テーブル3[[#This Row],[カテゴリー
No.]],カテゴリー一覧!$A$2:$B$75,2,FALSE)</f>
        <v>小学４年男子上級重量+32㎏</v>
      </c>
      <c r="P428" s="275" t="s">
        <v>1423</v>
      </c>
    </row>
    <row r="429" spans="1:16" hidden="1" x14ac:dyDescent="0.2">
      <c r="A429" s="258">
        <v>425</v>
      </c>
      <c r="B429" s="268"/>
      <c r="C429" s="74" t="s">
        <v>1424</v>
      </c>
      <c r="D429" s="74" t="s">
        <v>1425</v>
      </c>
      <c r="E429" s="269" t="s">
        <v>1420</v>
      </c>
      <c r="F429" s="277">
        <v>1</v>
      </c>
      <c r="G429" s="75">
        <v>9</v>
      </c>
      <c r="H429" s="75">
        <v>1</v>
      </c>
      <c r="I429" s="254">
        <v>159</v>
      </c>
      <c r="J429" s="255">
        <v>48</v>
      </c>
      <c r="K429" s="257">
        <v>12</v>
      </c>
      <c r="L429" s="276" t="s">
        <v>1395</v>
      </c>
      <c r="M429" s="71" t="s">
        <v>1303</v>
      </c>
      <c r="N429" s="71">
        <v>21</v>
      </c>
      <c r="O429" s="71" t="str">
        <f>VLOOKUP(テーブル3[[#This Row],[カテゴリー
No.]],カテゴリー一覧!$A$2:$B$75,2,FALSE)</f>
        <v>中学１年男子上級軽量-50kg</v>
      </c>
      <c r="P429" s="275" t="s">
        <v>1426</v>
      </c>
    </row>
    <row r="430" spans="1:16" hidden="1" x14ac:dyDescent="0.2">
      <c r="A430" s="258">
        <v>426</v>
      </c>
      <c r="B430" s="268"/>
      <c r="C430" s="74" t="s">
        <v>1427</v>
      </c>
      <c r="D430" s="74" t="str">
        <f t="shared" si="42"/>
        <v>　いずみ　　しん</v>
      </c>
      <c r="E430" s="269" t="s">
        <v>1420</v>
      </c>
      <c r="F430" s="277">
        <v>1</v>
      </c>
      <c r="G430" s="75">
        <v>6</v>
      </c>
      <c r="H430" s="75">
        <v>5</v>
      </c>
      <c r="I430" s="254">
        <v>163</v>
      </c>
      <c r="J430" s="255">
        <v>50</v>
      </c>
      <c r="K430" s="257">
        <v>12</v>
      </c>
      <c r="L430" s="276" t="s">
        <v>1395</v>
      </c>
      <c r="M430" s="71" t="s">
        <v>1303</v>
      </c>
      <c r="N430" s="71">
        <v>22</v>
      </c>
      <c r="O430" s="71" t="str">
        <f>VLOOKUP(テーブル3[[#This Row],[カテゴリー
No.]],カテゴリー一覧!$A$2:$B$75,2,FALSE)</f>
        <v>中学１年男子上級重量+50kg</v>
      </c>
      <c r="P430" s="275" t="s">
        <v>1428</v>
      </c>
    </row>
    <row r="431" spans="1:16" hidden="1" x14ac:dyDescent="0.2">
      <c r="A431" s="258">
        <v>427</v>
      </c>
      <c r="B431" s="268"/>
      <c r="C431" s="74" t="s">
        <v>1429</v>
      </c>
      <c r="D431" s="74" t="str">
        <f t="shared" si="42"/>
        <v>すずき　ことこ</v>
      </c>
      <c r="E431" s="269" t="s">
        <v>1420</v>
      </c>
      <c r="F431" s="277" t="s">
        <v>1430</v>
      </c>
      <c r="G431" s="75">
        <v>1</v>
      </c>
      <c r="H431" s="75">
        <v>8</v>
      </c>
      <c r="I431" s="254">
        <v>115</v>
      </c>
      <c r="J431" s="255">
        <v>20</v>
      </c>
      <c r="K431" s="257">
        <v>6</v>
      </c>
      <c r="L431" s="276">
        <v>1</v>
      </c>
      <c r="M431" s="71" t="s">
        <v>1291</v>
      </c>
      <c r="N431" s="71">
        <v>3</v>
      </c>
      <c r="O431" s="71" t="str">
        <f>VLOOKUP(テーブル3[[#This Row],[カテゴリー
No.]],カテゴリー一覧!$A$2:$B$75,2,FALSE)</f>
        <v>小学１年女子上級</v>
      </c>
      <c r="P431" s="275"/>
    </row>
    <row r="432" spans="1:16" hidden="1" x14ac:dyDescent="0.2">
      <c r="A432" s="258">
        <v>428</v>
      </c>
      <c r="B432" s="268"/>
      <c r="C432" s="74" t="s">
        <v>1431</v>
      </c>
      <c r="D432" s="74" t="s">
        <v>1432</v>
      </c>
      <c r="E432" s="269" t="s">
        <v>1420</v>
      </c>
      <c r="F432" s="277" t="s">
        <v>1344</v>
      </c>
      <c r="G432" s="75">
        <v>0</v>
      </c>
      <c r="H432" s="75">
        <v>9</v>
      </c>
      <c r="I432" s="254">
        <v>120</v>
      </c>
      <c r="J432" s="255">
        <v>20</v>
      </c>
      <c r="K432" s="257">
        <v>7</v>
      </c>
      <c r="L432" s="276">
        <v>2</v>
      </c>
      <c r="M432" s="71" t="s">
        <v>1303</v>
      </c>
      <c r="N432" s="71">
        <v>66</v>
      </c>
      <c r="O432" s="71" t="str">
        <f>VLOOKUP(テーブル3[[#This Row],[カテゴリー
No.]],カテゴリー一覧!$A$2:$B$75,2,FALSE)</f>
        <v>小学２年生男女混合新人戦</v>
      </c>
      <c r="P432" s="275"/>
    </row>
    <row r="433" spans="1:16" hidden="1" x14ac:dyDescent="0.2">
      <c r="A433" s="258">
        <v>429</v>
      </c>
      <c r="B433" s="268"/>
      <c r="C433" s="74" t="s">
        <v>1433</v>
      </c>
      <c r="D433" s="74" t="s">
        <v>1434</v>
      </c>
      <c r="E433" s="269" t="s">
        <v>1420</v>
      </c>
      <c r="F433" s="277" t="s">
        <v>1344</v>
      </c>
      <c r="G433" s="75">
        <v>0</v>
      </c>
      <c r="H433" s="75">
        <v>11</v>
      </c>
      <c r="I433" s="254">
        <v>121</v>
      </c>
      <c r="J433" s="255">
        <v>21.5</v>
      </c>
      <c r="K433" s="257">
        <v>8</v>
      </c>
      <c r="L433" s="276">
        <v>2</v>
      </c>
      <c r="M433" s="71" t="s">
        <v>1303</v>
      </c>
      <c r="N433" s="71">
        <v>66</v>
      </c>
      <c r="O433" s="71" t="str">
        <f>VLOOKUP(テーブル3[[#This Row],[カテゴリー
No.]],カテゴリー一覧!$A$2:$B$75,2,FALSE)</f>
        <v>小学２年生男女混合新人戦</v>
      </c>
      <c r="P433" s="275" t="s">
        <v>1435</v>
      </c>
    </row>
    <row r="434" spans="1:16" hidden="1" x14ac:dyDescent="0.2">
      <c r="A434" s="258">
        <v>430</v>
      </c>
      <c r="B434" s="268"/>
      <c r="C434" s="74" t="s">
        <v>1437</v>
      </c>
      <c r="D434" s="74" t="str">
        <f t="shared" si="42"/>
        <v>こばやし　ようすけ</v>
      </c>
      <c r="E434" s="269" t="s">
        <v>1436</v>
      </c>
      <c r="F434" s="277">
        <v>5</v>
      </c>
      <c r="G434" s="75">
        <v>4</v>
      </c>
      <c r="H434" s="75">
        <v>3</v>
      </c>
      <c r="I434" s="254">
        <v>173</v>
      </c>
      <c r="J434" s="255">
        <v>65</v>
      </c>
      <c r="K434" s="257">
        <v>45</v>
      </c>
      <c r="L434" s="276" t="s">
        <v>1345</v>
      </c>
      <c r="M434" s="71" t="s">
        <v>1303</v>
      </c>
      <c r="N434" s="71">
        <v>63</v>
      </c>
      <c r="O434" s="71" t="str">
        <f>VLOOKUP(テーブル3[[#This Row],[カテゴリー
No.]],カテゴリー一覧!$A$2:$B$75,2,FALSE)</f>
        <v>シニア男子初級軽量-70kg</v>
      </c>
      <c r="P434" s="275"/>
    </row>
    <row r="435" spans="1:16" hidden="1" x14ac:dyDescent="0.2">
      <c r="A435" s="258">
        <v>431</v>
      </c>
      <c r="B435" s="268"/>
      <c r="C435" s="74" t="s">
        <v>1438</v>
      </c>
      <c r="D435" s="74" t="str">
        <f t="shared" si="42"/>
        <v>こばやし　ゆうき</v>
      </c>
      <c r="E435" s="269" t="s">
        <v>1436</v>
      </c>
      <c r="F435" s="277">
        <v>6</v>
      </c>
      <c r="G435" s="75">
        <v>4</v>
      </c>
      <c r="H435" s="75">
        <v>10</v>
      </c>
      <c r="I435" s="254">
        <v>153</v>
      </c>
      <c r="J435" s="255">
        <v>47</v>
      </c>
      <c r="K435" s="257">
        <v>12</v>
      </c>
      <c r="L435" s="276">
        <v>6</v>
      </c>
      <c r="M435" s="71" t="s">
        <v>1303</v>
      </c>
      <c r="N435" s="71">
        <v>49</v>
      </c>
      <c r="O435" s="71" t="str">
        <f>VLOOKUP(テーブル3[[#This Row],[カテゴリー
No.]],カテゴリー一覧!$A$2:$B$75,2,FALSE)</f>
        <v>小学６年男子初級５級以下</v>
      </c>
      <c r="P435" s="275"/>
    </row>
    <row r="436" spans="1:16" hidden="1" x14ac:dyDescent="0.2">
      <c r="A436" s="258">
        <v>432</v>
      </c>
      <c r="B436" s="268"/>
      <c r="C436" s="74" t="s">
        <v>1439</v>
      </c>
      <c r="D436" s="74" t="str">
        <f t="shared" si="42"/>
        <v>せきぐち　たくま</v>
      </c>
      <c r="E436" s="269" t="s">
        <v>1436</v>
      </c>
      <c r="F436" s="277">
        <v>6</v>
      </c>
      <c r="G436" s="75">
        <v>4</v>
      </c>
      <c r="H436" s="75">
        <v>2</v>
      </c>
      <c r="I436" s="254">
        <v>140</v>
      </c>
      <c r="J436" s="255">
        <v>41.5</v>
      </c>
      <c r="K436" s="257">
        <v>10</v>
      </c>
      <c r="L436" s="276">
        <v>5</v>
      </c>
      <c r="M436" s="71" t="s">
        <v>1303</v>
      </c>
      <c r="N436" s="71">
        <v>14</v>
      </c>
      <c r="O436" s="71" t="str">
        <f>VLOOKUP(テーブル3[[#This Row],[カテゴリー
No.]],カテゴリー一覧!$A$2:$B$75,2,FALSE)</f>
        <v>小学５年男子上級重量+36㎏</v>
      </c>
      <c r="P436" s="275" t="s">
        <v>1440</v>
      </c>
    </row>
    <row r="437" spans="1:16" hidden="1" x14ac:dyDescent="0.2">
      <c r="A437" s="258">
        <v>433</v>
      </c>
      <c r="B437" s="268"/>
      <c r="C437" s="74" t="s">
        <v>1441</v>
      </c>
      <c r="D437" s="74" t="str">
        <f t="shared" si="42"/>
        <v>はぎわら　たくま</v>
      </c>
      <c r="E437" s="269" t="s">
        <v>1436</v>
      </c>
      <c r="F437" s="277">
        <v>6</v>
      </c>
      <c r="G437" s="75">
        <v>4</v>
      </c>
      <c r="H437" s="75">
        <v>9</v>
      </c>
      <c r="I437" s="254">
        <v>137</v>
      </c>
      <c r="J437" s="255">
        <v>32</v>
      </c>
      <c r="K437" s="257">
        <v>10</v>
      </c>
      <c r="L437" s="276">
        <v>5</v>
      </c>
      <c r="M437" s="71" t="s">
        <v>1303</v>
      </c>
      <c r="N437" s="71">
        <v>13</v>
      </c>
      <c r="O437" s="71" t="str">
        <f>VLOOKUP(テーブル3[[#This Row],[カテゴリー
No.]],カテゴリー一覧!$A$2:$B$75,2,FALSE)</f>
        <v>小学５年男子上級軽量-36㎏</v>
      </c>
      <c r="P437" s="275"/>
    </row>
    <row r="438" spans="1:16" hidden="1" x14ac:dyDescent="0.2">
      <c r="A438" s="258">
        <v>434</v>
      </c>
      <c r="B438" s="268"/>
      <c r="C438" s="74" t="s">
        <v>1442</v>
      </c>
      <c r="D438" s="74" t="s">
        <v>1443</v>
      </c>
      <c r="E438" s="269" t="s">
        <v>1436</v>
      </c>
      <c r="F438" s="277">
        <v>6</v>
      </c>
      <c r="G438" s="75">
        <v>6</v>
      </c>
      <c r="H438" s="75">
        <v>0</v>
      </c>
      <c r="I438" s="254">
        <v>135</v>
      </c>
      <c r="J438" s="255">
        <v>30</v>
      </c>
      <c r="K438" s="257">
        <v>10</v>
      </c>
      <c r="L438" s="276">
        <v>5</v>
      </c>
      <c r="M438" s="71" t="s">
        <v>1291</v>
      </c>
      <c r="N438" s="71">
        <v>48</v>
      </c>
      <c r="O438" s="71" t="str">
        <f>VLOOKUP(テーブル3[[#This Row],[カテゴリー
No.]],カテゴリー一覧!$A$2:$B$75,2,FALSE)</f>
        <v>小学５年女子初級５級以下</v>
      </c>
      <c r="P438" s="275"/>
    </row>
    <row r="439" spans="1:16" hidden="1" x14ac:dyDescent="0.2">
      <c r="A439" s="258">
        <v>435</v>
      </c>
      <c r="B439" s="268"/>
      <c r="C439" s="74" t="s">
        <v>1444</v>
      </c>
      <c r="D439" s="74" t="str">
        <f t="shared" si="42"/>
        <v>かとう　きいち</v>
      </c>
      <c r="E439" s="269" t="s">
        <v>1436</v>
      </c>
      <c r="F439" s="277">
        <v>8</v>
      </c>
      <c r="G439" s="75">
        <v>2</v>
      </c>
      <c r="H439" s="75">
        <v>0</v>
      </c>
      <c r="I439" s="254">
        <v>133</v>
      </c>
      <c r="J439" s="255">
        <v>29</v>
      </c>
      <c r="K439" s="257">
        <v>9</v>
      </c>
      <c r="L439" s="276">
        <v>4</v>
      </c>
      <c r="M439" s="71" t="s">
        <v>1303</v>
      </c>
      <c r="N439" s="71">
        <v>9</v>
      </c>
      <c r="O439" s="71" t="str">
        <f>VLOOKUP(テーブル3[[#This Row],[カテゴリー
No.]],カテゴリー一覧!$A$2:$B$75,2,FALSE)</f>
        <v>小学４年男子上級軽量-32㎏</v>
      </c>
      <c r="P439" s="275"/>
    </row>
    <row r="440" spans="1:16" hidden="1" x14ac:dyDescent="0.2">
      <c r="A440" s="258">
        <v>436</v>
      </c>
      <c r="B440" s="268"/>
      <c r="C440" s="74" t="s">
        <v>1445</v>
      </c>
      <c r="D440" s="74" t="str">
        <f t="shared" si="42"/>
        <v>さとう　ゆうが</v>
      </c>
      <c r="E440" s="269" t="s">
        <v>1436</v>
      </c>
      <c r="F440" s="277">
        <v>8</v>
      </c>
      <c r="G440" s="75">
        <v>3</v>
      </c>
      <c r="H440" s="75">
        <v>4</v>
      </c>
      <c r="I440" s="254">
        <v>130</v>
      </c>
      <c r="J440" s="255">
        <v>26</v>
      </c>
      <c r="K440" s="257">
        <v>8</v>
      </c>
      <c r="L440" s="276">
        <v>3</v>
      </c>
      <c r="M440" s="71" t="s">
        <v>1303</v>
      </c>
      <c r="N440" s="71">
        <v>6</v>
      </c>
      <c r="O440" s="71" t="str">
        <f>VLOOKUP(テーブル3[[#This Row],[カテゴリー
No.]],カテゴリー一覧!$A$2:$B$75,2,FALSE)</f>
        <v>小学３年男子上級軽量-30㎏</v>
      </c>
      <c r="P440" s="275" t="s">
        <v>1446</v>
      </c>
    </row>
    <row r="441" spans="1:16" hidden="1" x14ac:dyDescent="0.2">
      <c r="A441" s="258">
        <v>437</v>
      </c>
      <c r="B441" s="268"/>
      <c r="C441" s="74" t="s">
        <v>1447</v>
      </c>
      <c r="D441" s="74" t="s">
        <v>1448</v>
      </c>
      <c r="E441" s="269" t="s">
        <v>1436</v>
      </c>
      <c r="F441" s="277">
        <v>7</v>
      </c>
      <c r="G441" s="75">
        <v>4</v>
      </c>
      <c r="H441" s="75">
        <v>0</v>
      </c>
      <c r="I441" s="254">
        <v>125</v>
      </c>
      <c r="J441" s="255">
        <v>21</v>
      </c>
      <c r="K441" s="257">
        <v>8</v>
      </c>
      <c r="L441" s="276">
        <v>3</v>
      </c>
      <c r="M441" s="71" t="s">
        <v>1171</v>
      </c>
      <c r="N441" s="71">
        <v>6</v>
      </c>
      <c r="O441" s="71" t="str">
        <f>VLOOKUP(テーブル3[[#This Row],[カテゴリー
No.]],カテゴリー一覧!$A$2:$B$75,2,FALSE)</f>
        <v>小学３年男子上級軽量-30㎏</v>
      </c>
      <c r="P441" s="275" t="s">
        <v>1449</v>
      </c>
    </row>
    <row r="442" spans="1:16" hidden="1" x14ac:dyDescent="0.2">
      <c r="A442" s="258">
        <v>438</v>
      </c>
      <c r="B442" s="268"/>
      <c r="C442" s="74" t="s">
        <v>1450</v>
      </c>
      <c r="D442" s="74" t="s">
        <v>1451</v>
      </c>
      <c r="E442" s="269" t="s">
        <v>1436</v>
      </c>
      <c r="F442" s="277">
        <v>9</v>
      </c>
      <c r="G442" s="75">
        <v>3</v>
      </c>
      <c r="H442" s="75">
        <v>0</v>
      </c>
      <c r="I442" s="254">
        <v>130</v>
      </c>
      <c r="J442" s="255">
        <v>26</v>
      </c>
      <c r="K442" s="257">
        <v>8</v>
      </c>
      <c r="L442" s="276">
        <v>3</v>
      </c>
      <c r="M442" s="71" t="s">
        <v>1291</v>
      </c>
      <c r="N442" s="71">
        <v>8</v>
      </c>
      <c r="O442" s="71" t="str">
        <f>VLOOKUP(テーブル3[[#This Row],[カテゴリー
No.]],カテゴリー一覧!$A$2:$B$75,2,FALSE)</f>
        <v>小学３年女子上級</v>
      </c>
      <c r="P442" s="275" t="s">
        <v>1452</v>
      </c>
    </row>
    <row r="443" spans="1:16" hidden="1" x14ac:dyDescent="0.2">
      <c r="A443" s="258">
        <v>439</v>
      </c>
      <c r="B443" s="268"/>
      <c r="C443" s="74" t="s">
        <v>1453</v>
      </c>
      <c r="D443" s="74" t="s">
        <v>1454</v>
      </c>
      <c r="E443" s="269" t="s">
        <v>1436</v>
      </c>
      <c r="F443" s="277">
        <v>7</v>
      </c>
      <c r="G443" s="75">
        <v>3</v>
      </c>
      <c r="H443" s="75">
        <v>6</v>
      </c>
      <c r="I443" s="254">
        <v>127</v>
      </c>
      <c r="J443" s="255">
        <v>26</v>
      </c>
      <c r="K443" s="257">
        <v>7</v>
      </c>
      <c r="L443" s="276">
        <v>2</v>
      </c>
      <c r="M443" s="71" t="s">
        <v>1303</v>
      </c>
      <c r="N443" s="71">
        <v>4</v>
      </c>
      <c r="O443" s="71" t="str">
        <f>VLOOKUP(テーブル3[[#This Row],[カテゴリー
No.]],カテゴリー一覧!$A$2:$B$75,2,FALSE)</f>
        <v>小学２年男子上級</v>
      </c>
      <c r="P443" s="275" t="s">
        <v>1455</v>
      </c>
    </row>
    <row r="444" spans="1:16" hidden="1" x14ac:dyDescent="0.2">
      <c r="A444" s="258">
        <v>440</v>
      </c>
      <c r="B444" s="268"/>
      <c r="C444" s="74" t="s">
        <v>1456</v>
      </c>
      <c r="D444" s="74" t="s">
        <v>1457</v>
      </c>
      <c r="E444" s="269" t="s">
        <v>1436</v>
      </c>
      <c r="F444" s="277">
        <v>10</v>
      </c>
      <c r="G444" s="75">
        <v>1</v>
      </c>
      <c r="H444" s="75">
        <v>0</v>
      </c>
      <c r="I444" s="254">
        <v>118</v>
      </c>
      <c r="J444" s="255">
        <v>20</v>
      </c>
      <c r="K444" s="257">
        <v>6</v>
      </c>
      <c r="L444" s="276">
        <v>1</v>
      </c>
      <c r="M444" s="71" t="s">
        <v>1291</v>
      </c>
      <c r="N444" s="71">
        <v>3</v>
      </c>
      <c r="O444" s="71" t="str">
        <f>VLOOKUP(テーブル3[[#This Row],[カテゴリー
No.]],カテゴリー一覧!$A$2:$B$75,2,FALSE)</f>
        <v>小学１年女子上級</v>
      </c>
      <c r="P444" s="275"/>
    </row>
    <row r="445" spans="1:16" hidden="1" x14ac:dyDescent="0.2">
      <c r="A445" s="258">
        <v>441</v>
      </c>
      <c r="B445" s="268"/>
      <c r="C445" s="74" t="s">
        <v>1458</v>
      </c>
      <c r="D445" s="74" t="str">
        <f t="shared" si="42"/>
        <v>すずき　はるま</v>
      </c>
      <c r="E445" s="269" t="s">
        <v>1436</v>
      </c>
      <c r="F445" s="277">
        <v>6</v>
      </c>
      <c r="G445" s="75">
        <v>3</v>
      </c>
      <c r="H445" s="75">
        <v>2</v>
      </c>
      <c r="I445" s="254">
        <v>118</v>
      </c>
      <c r="J445" s="255">
        <v>19.8</v>
      </c>
      <c r="K445" s="257">
        <v>7</v>
      </c>
      <c r="L445" s="276">
        <v>2</v>
      </c>
      <c r="M445" s="71" t="s">
        <v>1303</v>
      </c>
      <c r="N445" s="71">
        <v>4</v>
      </c>
      <c r="O445" s="71" t="str">
        <f>VLOOKUP(テーブル3[[#This Row],[カテゴリー
No.]],カテゴリー一覧!$A$2:$B$75,2,FALSE)</f>
        <v>小学２年男子上級</v>
      </c>
      <c r="P445" s="275" t="s">
        <v>1459</v>
      </c>
    </row>
    <row r="446" spans="1:16" hidden="1" x14ac:dyDescent="0.2">
      <c r="A446" s="258">
        <v>442</v>
      </c>
      <c r="B446" s="268"/>
      <c r="C446" s="74" t="s">
        <v>1460</v>
      </c>
      <c r="D446" s="74" t="s">
        <v>1461</v>
      </c>
      <c r="E446" s="269" t="s">
        <v>1463</v>
      </c>
      <c r="F446" s="277">
        <v>6</v>
      </c>
      <c r="G446" s="75">
        <v>4</v>
      </c>
      <c r="H446" s="75">
        <v>0</v>
      </c>
      <c r="I446" s="254">
        <v>126</v>
      </c>
      <c r="J446" s="255">
        <v>25.3</v>
      </c>
      <c r="K446" s="257">
        <v>8</v>
      </c>
      <c r="L446" s="276">
        <v>3</v>
      </c>
      <c r="M446" s="71" t="s">
        <v>1303</v>
      </c>
      <c r="N446" s="71">
        <v>6</v>
      </c>
      <c r="O446" s="71" t="str">
        <f>VLOOKUP(テーブル3[[#This Row],[カテゴリー
No.]],カテゴリー一覧!$A$2:$B$75,2,FALSE)</f>
        <v>小学３年男子上級軽量-30㎏</v>
      </c>
      <c r="P446" s="275" t="s">
        <v>1462</v>
      </c>
    </row>
    <row r="447" spans="1:16" hidden="1" x14ac:dyDescent="0.2">
      <c r="A447" s="258">
        <v>443</v>
      </c>
      <c r="B447" s="268"/>
      <c r="C447" s="74" t="s">
        <v>1464</v>
      </c>
      <c r="D447" s="74" t="s">
        <v>1465</v>
      </c>
      <c r="E447" s="269" t="s">
        <v>1463</v>
      </c>
      <c r="F447" s="277">
        <v>5</v>
      </c>
      <c r="G447" s="75">
        <v>6</v>
      </c>
      <c r="H447" s="75">
        <v>1</v>
      </c>
      <c r="I447" s="254">
        <v>134</v>
      </c>
      <c r="J447" s="255">
        <v>29</v>
      </c>
      <c r="K447" s="257">
        <v>10</v>
      </c>
      <c r="L447" s="276">
        <v>4</v>
      </c>
      <c r="M447" s="71" t="s">
        <v>1303</v>
      </c>
      <c r="N447" s="71">
        <v>9</v>
      </c>
      <c r="O447" s="71" t="str">
        <f>VLOOKUP(テーブル3[[#This Row],[カテゴリー
No.]],カテゴリー一覧!$A$2:$B$75,2,FALSE)</f>
        <v>小学４年男子上級軽量-32㎏</v>
      </c>
      <c r="P447" s="275" t="s">
        <v>1466</v>
      </c>
    </row>
    <row r="448" spans="1:16" hidden="1" x14ac:dyDescent="0.2">
      <c r="A448" s="258">
        <v>444</v>
      </c>
      <c r="B448" s="268"/>
      <c r="C448" s="74" t="s">
        <v>1467</v>
      </c>
      <c r="D448" s="74" t="s">
        <v>1468</v>
      </c>
      <c r="E448" s="269" t="s">
        <v>1463</v>
      </c>
      <c r="F448" s="277">
        <v>5</v>
      </c>
      <c r="G448" s="75">
        <v>3</v>
      </c>
      <c r="H448" s="75">
        <v>2</v>
      </c>
      <c r="I448" s="254">
        <v>131</v>
      </c>
      <c r="J448" s="255">
        <v>27</v>
      </c>
      <c r="K448" s="257">
        <v>9</v>
      </c>
      <c r="L448" s="276">
        <v>4</v>
      </c>
      <c r="M448" s="71" t="s">
        <v>1303</v>
      </c>
      <c r="N448" s="71">
        <v>9</v>
      </c>
      <c r="O448" s="71" t="str">
        <f>VLOOKUP(テーブル3[[#This Row],[カテゴリー
No.]],カテゴリー一覧!$A$2:$B$75,2,FALSE)</f>
        <v>小学４年男子上級軽量-32㎏</v>
      </c>
      <c r="P448" s="275" t="s">
        <v>1469</v>
      </c>
    </row>
    <row r="449" spans="1:16" hidden="1" x14ac:dyDescent="0.2">
      <c r="A449" s="258">
        <v>445</v>
      </c>
      <c r="B449" s="268"/>
      <c r="C449" s="74" t="s">
        <v>1470</v>
      </c>
      <c r="D449" s="74" t="s">
        <v>1471</v>
      </c>
      <c r="E449" s="269" t="s">
        <v>1463</v>
      </c>
      <c r="F449" s="277">
        <v>5</v>
      </c>
      <c r="G449" s="75">
        <v>2</v>
      </c>
      <c r="H449" s="75">
        <v>10</v>
      </c>
      <c r="I449" s="254">
        <v>138</v>
      </c>
      <c r="J449" s="255">
        <v>30.3</v>
      </c>
      <c r="K449" s="257">
        <v>9</v>
      </c>
      <c r="L449" s="276">
        <v>4</v>
      </c>
      <c r="M449" s="71" t="s">
        <v>1291</v>
      </c>
      <c r="N449" s="71">
        <v>11</v>
      </c>
      <c r="O449" s="71" t="str">
        <f>VLOOKUP(テーブル3[[#This Row],[カテゴリー
No.]],カテゴリー一覧!$A$2:$B$75,2,FALSE)</f>
        <v>小学４年女子上級軽量-32㎏</v>
      </c>
      <c r="P449" s="275" t="s">
        <v>1472</v>
      </c>
    </row>
    <row r="450" spans="1:16" hidden="1" x14ac:dyDescent="0.2">
      <c r="A450" s="258">
        <v>446</v>
      </c>
      <c r="B450" s="268"/>
      <c r="C450" s="74" t="s">
        <v>1473</v>
      </c>
      <c r="D450" s="74" t="str">
        <f t="shared" si="42"/>
        <v>おおたけ　まさき</v>
      </c>
      <c r="E450" s="269" t="s">
        <v>1463</v>
      </c>
      <c r="F450" s="277">
        <v>1</v>
      </c>
      <c r="G450" s="75">
        <v>9</v>
      </c>
      <c r="H450" s="75">
        <v>4</v>
      </c>
      <c r="I450" s="254">
        <v>165</v>
      </c>
      <c r="J450" s="255">
        <v>54</v>
      </c>
      <c r="K450" s="257">
        <v>14</v>
      </c>
      <c r="L450" s="276" t="s">
        <v>1337</v>
      </c>
      <c r="M450" s="71" t="s">
        <v>1303</v>
      </c>
      <c r="N450" s="71">
        <v>24</v>
      </c>
      <c r="O450" s="71" t="str">
        <f>VLOOKUP(テーブル3[[#This Row],[カテゴリー
No.]],カテゴリー一覧!$A$2:$B$75,2,FALSE)</f>
        <v>中学２・３年男子上級重量+55㎏</v>
      </c>
      <c r="P450" s="275" t="s">
        <v>1474</v>
      </c>
    </row>
    <row r="451" spans="1:16" hidden="1" x14ac:dyDescent="0.2">
      <c r="A451" s="258">
        <v>447</v>
      </c>
      <c r="B451" s="268"/>
      <c r="C451" s="74" t="s">
        <v>1475</v>
      </c>
      <c r="D451" s="74" t="str">
        <f t="shared" si="42"/>
        <v>おおたけ　まほ</v>
      </c>
      <c r="E451" s="269" t="s">
        <v>1463</v>
      </c>
      <c r="F451" s="277" t="s">
        <v>1326</v>
      </c>
      <c r="G451" s="75">
        <v>9</v>
      </c>
      <c r="H451" s="75">
        <v>4</v>
      </c>
      <c r="I451" s="254">
        <v>153</v>
      </c>
      <c r="J451" s="255">
        <v>44</v>
      </c>
      <c r="K451" s="257">
        <v>15</v>
      </c>
      <c r="L451" s="276" t="s">
        <v>1476</v>
      </c>
      <c r="M451" s="71" t="s">
        <v>1291</v>
      </c>
      <c r="N451" s="71">
        <v>32</v>
      </c>
      <c r="O451" s="71" t="str">
        <f>VLOOKUP(テーブル3[[#This Row],[カテゴリー
No.]],カテゴリー一覧!$A$2:$B$75,2,FALSE)</f>
        <v>一般女子上級(高校以上)軽量-55kg</v>
      </c>
      <c r="P451" s="275" t="s">
        <v>1477</v>
      </c>
    </row>
    <row r="452" spans="1:16" hidden="1" x14ac:dyDescent="0.2">
      <c r="A452" s="258">
        <v>448</v>
      </c>
      <c r="B452" s="268"/>
      <c r="C452" s="74" t="s">
        <v>1478</v>
      </c>
      <c r="D452" s="74" t="s">
        <v>1479</v>
      </c>
      <c r="E452" s="269" t="s">
        <v>1463</v>
      </c>
      <c r="F452" s="277">
        <v>6</v>
      </c>
      <c r="G452" s="75">
        <v>3</v>
      </c>
      <c r="H452" s="75">
        <v>4</v>
      </c>
      <c r="I452" s="254"/>
      <c r="J452" s="255">
        <v>27</v>
      </c>
      <c r="K452" s="257">
        <v>8</v>
      </c>
      <c r="L452" s="276">
        <v>3</v>
      </c>
      <c r="M452" s="71" t="s">
        <v>1303</v>
      </c>
      <c r="N452" s="71">
        <v>43</v>
      </c>
      <c r="O452" s="71" t="str">
        <f>VLOOKUP(テーブル3[[#This Row],[カテゴリー
No.]],カテゴリー一覧!$A$2:$B$75,2,FALSE)</f>
        <v>小学３年男子初級6級以下</v>
      </c>
      <c r="P452" s="275" t="s">
        <v>1480</v>
      </c>
    </row>
    <row r="453" spans="1:16" hidden="1" x14ac:dyDescent="0.2">
      <c r="A453" s="258">
        <v>449</v>
      </c>
      <c r="B453" s="268"/>
      <c r="C453" s="74" t="s">
        <v>1481</v>
      </c>
      <c r="D453" s="74" t="s">
        <v>1482</v>
      </c>
      <c r="E453" s="269" t="s">
        <v>1463</v>
      </c>
      <c r="F453" s="277">
        <v>6</v>
      </c>
      <c r="G453" s="75">
        <v>3</v>
      </c>
      <c r="H453" s="75">
        <v>3</v>
      </c>
      <c r="I453" s="254">
        <v>125.4</v>
      </c>
      <c r="J453" s="255">
        <v>23.6</v>
      </c>
      <c r="K453" s="257">
        <v>9</v>
      </c>
      <c r="L453" s="276">
        <v>6</v>
      </c>
      <c r="M453" s="71" t="s">
        <v>1303</v>
      </c>
      <c r="N453" s="71">
        <v>67</v>
      </c>
      <c r="O453" s="71" t="str">
        <f>VLOOKUP(テーブル3[[#This Row],[カテゴリー
No.]],カテゴリー一覧!$A$2:$B$75,2,FALSE)</f>
        <v>小学３年生男子新人戦</v>
      </c>
      <c r="P453" s="275"/>
    </row>
    <row r="454" spans="1:16" hidden="1" x14ac:dyDescent="0.2">
      <c r="A454" s="258">
        <v>450</v>
      </c>
      <c r="B454" s="268"/>
      <c r="C454" s="74" t="s">
        <v>1484</v>
      </c>
      <c r="D454" s="74" t="s">
        <v>1485</v>
      </c>
      <c r="E454" s="269" t="s">
        <v>1483</v>
      </c>
      <c r="F454" s="277">
        <v>2</v>
      </c>
      <c r="G454" s="75">
        <v>3</v>
      </c>
      <c r="H454" s="75">
        <v>9</v>
      </c>
      <c r="I454" s="254">
        <v>130</v>
      </c>
      <c r="J454" s="255">
        <v>34</v>
      </c>
      <c r="K454" s="257">
        <v>9</v>
      </c>
      <c r="L454" s="276">
        <v>4</v>
      </c>
      <c r="M454" s="71" t="s">
        <v>1291</v>
      </c>
      <c r="N454" s="71">
        <v>12</v>
      </c>
      <c r="O454" s="71" t="str">
        <f>VLOOKUP(テーブル3[[#This Row],[カテゴリー
No.]],カテゴリー一覧!$A$2:$B$75,2,FALSE)</f>
        <v>小学４年女子上級重量+32㎏</v>
      </c>
      <c r="P454" s="275" t="s">
        <v>1486</v>
      </c>
    </row>
    <row r="455" spans="1:16" hidden="1" x14ac:dyDescent="0.2">
      <c r="A455" s="258">
        <v>451</v>
      </c>
      <c r="B455" s="268"/>
      <c r="C455" s="74" t="s">
        <v>1487</v>
      </c>
      <c r="D455" s="74" t="str">
        <f t="shared" ref="D455:D518" si="43">PHONETIC(C455)</f>
        <v>くのう　けい</v>
      </c>
      <c r="E455" s="269" t="s">
        <v>1483</v>
      </c>
      <c r="F455" s="277" t="s">
        <v>1326</v>
      </c>
      <c r="G455" s="75">
        <v>5</v>
      </c>
      <c r="H455" s="75">
        <v>0</v>
      </c>
      <c r="I455" s="254">
        <v>136</v>
      </c>
      <c r="J455" s="255">
        <v>30</v>
      </c>
      <c r="K455" s="257">
        <v>11</v>
      </c>
      <c r="L455" s="276">
        <v>6</v>
      </c>
      <c r="M455" s="71" t="s">
        <v>1303</v>
      </c>
      <c r="N455" s="71">
        <v>17</v>
      </c>
      <c r="O455" s="71" t="str">
        <f>VLOOKUP(テーブル3[[#This Row],[カテゴリー
No.]],カテゴリー一覧!$A$2:$B$75,2,FALSE)</f>
        <v>小学６年男子上級軽量-42㎏</v>
      </c>
      <c r="P455" s="275" t="s">
        <v>1488</v>
      </c>
    </row>
    <row r="456" spans="1:16" hidden="1" x14ac:dyDescent="0.2">
      <c r="A456" s="258">
        <v>452</v>
      </c>
      <c r="B456" s="268"/>
      <c r="C456" s="74" t="s">
        <v>1489</v>
      </c>
      <c r="D456" s="74" t="str">
        <f t="shared" si="43"/>
        <v>いしい　たける</v>
      </c>
      <c r="E456" s="269" t="s">
        <v>1483</v>
      </c>
      <c r="F456" s="277" t="s">
        <v>1326</v>
      </c>
      <c r="G456" s="75">
        <v>10</v>
      </c>
      <c r="H456" s="75">
        <v>1</v>
      </c>
      <c r="I456" s="254">
        <v>155</v>
      </c>
      <c r="J456" s="255">
        <v>45</v>
      </c>
      <c r="K456" s="257">
        <v>13</v>
      </c>
      <c r="L456" s="276" t="s">
        <v>1327</v>
      </c>
      <c r="M456" s="71" t="s">
        <v>1303</v>
      </c>
      <c r="N456" s="71">
        <v>23</v>
      </c>
      <c r="O456" s="71" t="str">
        <f>VLOOKUP(テーブル3[[#This Row],[カテゴリー
No.]],カテゴリー一覧!$A$2:$B$75,2,FALSE)</f>
        <v>中学２・３年男子上級軽量-55㎏</v>
      </c>
      <c r="P456" s="275" t="s">
        <v>1490</v>
      </c>
    </row>
    <row r="457" spans="1:16" hidden="1" x14ac:dyDescent="0.2">
      <c r="A457" s="258">
        <v>453</v>
      </c>
      <c r="B457" s="268"/>
      <c r="C457" s="74" t="s">
        <v>1491</v>
      </c>
      <c r="D457" s="74" t="str">
        <f t="shared" si="43"/>
        <v>ふくもと　しゅんすけ</v>
      </c>
      <c r="E457" s="269" t="s">
        <v>1483</v>
      </c>
      <c r="F457" s="277">
        <v>1</v>
      </c>
      <c r="G457" s="75">
        <v>5</v>
      </c>
      <c r="H457" s="75">
        <v>10</v>
      </c>
      <c r="I457" s="254">
        <v>153</v>
      </c>
      <c r="J457" s="255">
        <v>39</v>
      </c>
      <c r="K457" s="257">
        <v>14</v>
      </c>
      <c r="L457" s="276" t="s">
        <v>1327</v>
      </c>
      <c r="M457" s="71" t="s">
        <v>1303</v>
      </c>
      <c r="N457" s="71">
        <v>23</v>
      </c>
      <c r="O457" s="71" t="str">
        <f>VLOOKUP(テーブル3[[#This Row],[カテゴリー
No.]],カテゴリー一覧!$A$2:$B$75,2,FALSE)</f>
        <v>中学２・３年男子上級軽量-55㎏</v>
      </c>
      <c r="P457" s="275"/>
    </row>
    <row r="458" spans="1:16" hidden="1" x14ac:dyDescent="0.2">
      <c r="A458" s="258">
        <v>454</v>
      </c>
      <c r="B458" s="268"/>
      <c r="C458" s="74" t="s">
        <v>1492</v>
      </c>
      <c r="D458" s="74" t="str">
        <f t="shared" si="43"/>
        <v>しおの　さちこ</v>
      </c>
      <c r="E458" s="269" t="s">
        <v>1483</v>
      </c>
      <c r="F458" s="277" t="s">
        <v>1493</v>
      </c>
      <c r="G458" s="75">
        <v>14</v>
      </c>
      <c r="H458" s="75">
        <v>7</v>
      </c>
      <c r="I458" s="254">
        <v>157</v>
      </c>
      <c r="J458" s="255">
        <v>60</v>
      </c>
      <c r="K458" s="257">
        <v>40</v>
      </c>
      <c r="L458" s="276" t="s">
        <v>1345</v>
      </c>
      <c r="M458" s="71" t="s">
        <v>1291</v>
      </c>
      <c r="N458" s="71">
        <v>37</v>
      </c>
      <c r="O458" s="71" t="str">
        <f>VLOOKUP(テーブル3[[#This Row],[カテゴリー
No.]],カテゴリー一覧!$A$2:$B$75,2,FALSE)</f>
        <v>シニア女子上級重量+60kg</v>
      </c>
      <c r="P458" s="275" t="s">
        <v>1494</v>
      </c>
    </row>
    <row r="459" spans="1:16" hidden="1" x14ac:dyDescent="0.2">
      <c r="A459" s="258">
        <v>455</v>
      </c>
      <c r="B459" s="268"/>
      <c r="C459" s="74" t="s">
        <v>1495</v>
      </c>
      <c r="D459" s="74" t="str">
        <f t="shared" si="43"/>
        <v>うえき　やまと</v>
      </c>
      <c r="E459" s="269" t="s">
        <v>1497</v>
      </c>
      <c r="F459" s="277" t="s">
        <v>1326</v>
      </c>
      <c r="G459" s="75">
        <v>10</v>
      </c>
      <c r="H459" s="75">
        <v>8</v>
      </c>
      <c r="I459" s="254">
        <v>167</v>
      </c>
      <c r="J459" s="255">
        <v>64</v>
      </c>
      <c r="K459" s="257">
        <v>15</v>
      </c>
      <c r="L459" s="276" t="s">
        <v>1476</v>
      </c>
      <c r="M459" s="71" t="s">
        <v>1303</v>
      </c>
      <c r="N459" s="71">
        <v>28</v>
      </c>
      <c r="O459" s="71" t="str">
        <f>VLOOKUP(テーブル3[[#This Row],[カテゴリー
No.]],カテゴリー一覧!$A$2:$B$75,2,FALSE)</f>
        <v>高校生男子上級軽量-65kg</v>
      </c>
      <c r="P459" s="275" t="s">
        <v>1496</v>
      </c>
    </row>
    <row r="460" spans="1:16" hidden="1" x14ac:dyDescent="0.2">
      <c r="A460" s="258">
        <v>456</v>
      </c>
      <c r="B460" s="268"/>
      <c r="C460" s="74" t="s">
        <v>1498</v>
      </c>
      <c r="D460" s="74" t="str">
        <f t="shared" si="43"/>
        <v>いしざき　しゅういち</v>
      </c>
      <c r="E460" s="269" t="s">
        <v>1497</v>
      </c>
      <c r="F460" s="277" t="s">
        <v>1499</v>
      </c>
      <c r="G460" s="75">
        <v>20</v>
      </c>
      <c r="H460" s="75">
        <v>0</v>
      </c>
      <c r="I460" s="254">
        <v>185</v>
      </c>
      <c r="J460" s="255">
        <v>109</v>
      </c>
      <c r="K460" s="257">
        <v>54</v>
      </c>
      <c r="L460" s="276" t="s">
        <v>1345</v>
      </c>
      <c r="M460" s="71" t="s">
        <v>1303</v>
      </c>
      <c r="N460" s="71">
        <v>35</v>
      </c>
      <c r="O460" s="71" t="str">
        <f>VLOOKUP(テーブル3[[#This Row],[カテゴリー
No.]],カテゴリー一覧!$A$2:$B$75,2,FALSE)</f>
        <v>シニア男子上級重量+70kg</v>
      </c>
      <c r="P460" s="275" t="s">
        <v>1338</v>
      </c>
    </row>
    <row r="461" spans="1:16" hidden="1" x14ac:dyDescent="0.2">
      <c r="A461" s="258">
        <v>457</v>
      </c>
      <c r="B461" s="268"/>
      <c r="C461" s="74" t="s">
        <v>1500</v>
      </c>
      <c r="D461" s="74" t="str">
        <f t="shared" si="43"/>
        <v>たかはし　おうしろう</v>
      </c>
      <c r="E461" s="269" t="s">
        <v>1497</v>
      </c>
      <c r="F461" s="277">
        <v>9</v>
      </c>
      <c r="G461" s="75">
        <v>3</v>
      </c>
      <c r="H461" s="75">
        <v>7</v>
      </c>
      <c r="I461" s="254">
        <v>115</v>
      </c>
      <c r="J461" s="255">
        <v>16.5</v>
      </c>
      <c r="K461" s="257">
        <v>7</v>
      </c>
      <c r="L461" s="276">
        <v>2</v>
      </c>
      <c r="M461" s="71" t="s">
        <v>1303</v>
      </c>
      <c r="N461" s="71">
        <v>41</v>
      </c>
      <c r="O461" s="71" t="str">
        <f>VLOOKUP(テーブル3[[#This Row],[カテゴリー
No.]],カテゴリー一覧!$A$2:$B$75,2,FALSE)</f>
        <v>小学２年男子初級7級以下</v>
      </c>
      <c r="P461" s="275"/>
    </row>
    <row r="462" spans="1:16" hidden="1" x14ac:dyDescent="0.2">
      <c r="A462" s="258">
        <v>458</v>
      </c>
      <c r="B462" s="268"/>
      <c r="C462" s="74" t="s">
        <v>1501</v>
      </c>
      <c r="D462" s="74" t="str">
        <f t="shared" si="43"/>
        <v>いしくら　れいた</v>
      </c>
      <c r="E462" s="269" t="s">
        <v>1497</v>
      </c>
      <c r="F462" s="277">
        <v>7</v>
      </c>
      <c r="G462" s="75">
        <v>1</v>
      </c>
      <c r="H462" s="75">
        <v>8</v>
      </c>
      <c r="I462" s="254">
        <v>141</v>
      </c>
      <c r="J462" s="255">
        <v>41</v>
      </c>
      <c r="K462" s="257">
        <v>10</v>
      </c>
      <c r="L462" s="276">
        <v>5</v>
      </c>
      <c r="M462" s="71" t="s">
        <v>1303</v>
      </c>
      <c r="N462" s="71">
        <v>47</v>
      </c>
      <c r="O462" s="71" t="str">
        <f>VLOOKUP(テーブル3[[#This Row],[カテゴリー
No.]],カテゴリー一覧!$A$2:$B$75,2,FALSE)</f>
        <v>小学５年男子初級５級以下</v>
      </c>
      <c r="P462" s="275"/>
    </row>
    <row r="463" spans="1:16" hidden="1" x14ac:dyDescent="0.2">
      <c r="A463" s="258">
        <v>459</v>
      </c>
      <c r="B463" s="268"/>
      <c r="C463" s="74" t="s">
        <v>1503</v>
      </c>
      <c r="D463" s="74" t="s">
        <v>1504</v>
      </c>
      <c r="E463" s="269" t="s">
        <v>1502</v>
      </c>
      <c r="F463" s="277">
        <v>10</v>
      </c>
      <c r="G463" s="75">
        <v>1</v>
      </c>
      <c r="H463" s="75">
        <v>1</v>
      </c>
      <c r="I463" s="254"/>
      <c r="J463" s="255"/>
      <c r="K463" s="257">
        <v>11</v>
      </c>
      <c r="L463" s="276">
        <v>6</v>
      </c>
      <c r="M463" s="71" t="s">
        <v>1505</v>
      </c>
      <c r="N463" s="71">
        <v>73</v>
      </c>
      <c r="O463" s="71" t="str">
        <f>VLOOKUP(テーブル3[[#This Row],[カテゴリー
No.]],カテゴリー一覧!$A$2:$B$75,2,FALSE)</f>
        <v>小学６年生男子新人戦</v>
      </c>
      <c r="P463" s="275"/>
    </row>
    <row r="464" spans="1:16" hidden="1" x14ac:dyDescent="0.2">
      <c r="A464" s="258">
        <v>460</v>
      </c>
      <c r="B464" s="268"/>
      <c r="C464" s="74" t="s">
        <v>1506</v>
      </c>
      <c r="D464" s="74" t="str">
        <f t="shared" si="43"/>
        <v>くぼた　りん</v>
      </c>
      <c r="E464" s="269" t="s">
        <v>1502</v>
      </c>
      <c r="F464" s="277">
        <v>9</v>
      </c>
      <c r="G464" s="75">
        <v>1</v>
      </c>
      <c r="H464" s="75">
        <v>1</v>
      </c>
      <c r="I464" s="254">
        <v>120.9</v>
      </c>
      <c r="J464" s="255">
        <v>23</v>
      </c>
      <c r="K464" s="257">
        <v>10</v>
      </c>
      <c r="L464" s="276">
        <v>4</v>
      </c>
      <c r="M464" s="71" t="s">
        <v>1507</v>
      </c>
      <c r="N464" s="71">
        <v>70</v>
      </c>
      <c r="O464" s="71" t="str">
        <f>VLOOKUP(テーブル3[[#This Row],[カテゴリー
No.]],カテゴリー一覧!$A$2:$B$75,2,FALSE)</f>
        <v>小学４年生女子新人戦</v>
      </c>
      <c r="P464" s="275"/>
    </row>
    <row r="465" spans="1:16" hidden="1" x14ac:dyDescent="0.2">
      <c r="A465" s="258">
        <v>461</v>
      </c>
      <c r="B465" s="268"/>
      <c r="C465" s="74" t="s">
        <v>1508</v>
      </c>
      <c r="D465" s="74" t="str">
        <f t="shared" si="43"/>
        <v>よしの　ななみ</v>
      </c>
      <c r="E465" s="269" t="s">
        <v>1502</v>
      </c>
      <c r="F465" s="277">
        <v>10</v>
      </c>
      <c r="G465" s="75">
        <v>1</v>
      </c>
      <c r="H465" s="75">
        <v>1</v>
      </c>
      <c r="I465" s="254">
        <v>137</v>
      </c>
      <c r="J465" s="255">
        <v>30</v>
      </c>
      <c r="K465" s="257">
        <v>9</v>
      </c>
      <c r="L465" s="276">
        <v>4</v>
      </c>
      <c r="M465" s="71" t="s">
        <v>1507</v>
      </c>
      <c r="N465" s="71">
        <v>70</v>
      </c>
      <c r="O465" s="71" t="str">
        <f>VLOOKUP(テーブル3[[#This Row],[カテゴリー
No.]],カテゴリー一覧!$A$2:$B$75,2,FALSE)</f>
        <v>小学４年生女子新人戦</v>
      </c>
      <c r="P465" s="275"/>
    </row>
    <row r="466" spans="1:16" hidden="1" x14ac:dyDescent="0.2">
      <c r="A466" s="258">
        <v>462</v>
      </c>
      <c r="B466" s="268"/>
      <c r="C466" s="74" t="s">
        <v>1509</v>
      </c>
      <c r="D466" s="74" t="str">
        <f t="shared" si="43"/>
        <v>おかやま　かえで</v>
      </c>
      <c r="E466" s="269" t="s">
        <v>1502</v>
      </c>
      <c r="F466" s="277">
        <v>10</v>
      </c>
      <c r="G466" s="75">
        <v>1</v>
      </c>
      <c r="H466" s="75">
        <v>0</v>
      </c>
      <c r="I466" s="254">
        <v>131</v>
      </c>
      <c r="J466" s="255">
        <v>35</v>
      </c>
      <c r="K466" s="257">
        <v>8</v>
      </c>
      <c r="L466" s="276">
        <v>3</v>
      </c>
      <c r="M466" s="71" t="s">
        <v>1507</v>
      </c>
      <c r="N466" s="71">
        <v>68</v>
      </c>
      <c r="O466" s="71" t="str">
        <f>VLOOKUP(テーブル3[[#This Row],[カテゴリー
No.]],カテゴリー一覧!$A$2:$B$75,2,FALSE)</f>
        <v>小学３年生女子新人戦</v>
      </c>
      <c r="P466" s="275"/>
    </row>
    <row r="467" spans="1:16" hidden="1" x14ac:dyDescent="0.2">
      <c r="A467" s="258">
        <v>463</v>
      </c>
      <c r="B467" s="268"/>
      <c r="C467" s="74" t="s">
        <v>1510</v>
      </c>
      <c r="D467" s="74" t="str">
        <f t="shared" si="43"/>
        <v>くぼた　いつき</v>
      </c>
      <c r="E467" s="269" t="s">
        <v>1502</v>
      </c>
      <c r="F467" s="277">
        <v>10</v>
      </c>
      <c r="G467" s="75">
        <v>1</v>
      </c>
      <c r="H467" s="75">
        <v>1</v>
      </c>
      <c r="I467" s="254">
        <v>130.5</v>
      </c>
      <c r="J467" s="255">
        <v>30</v>
      </c>
      <c r="K467" s="257">
        <v>8</v>
      </c>
      <c r="L467" s="276">
        <v>3</v>
      </c>
      <c r="M467" s="71" t="s">
        <v>1505</v>
      </c>
      <c r="N467" s="71">
        <v>67</v>
      </c>
      <c r="O467" s="71" t="str">
        <f>VLOOKUP(テーブル3[[#This Row],[カテゴリー
No.]],カテゴリー一覧!$A$2:$B$75,2,FALSE)</f>
        <v>小学３年生男子新人戦</v>
      </c>
      <c r="P467" s="275" t="s">
        <v>1511</v>
      </c>
    </row>
    <row r="468" spans="1:16" hidden="1" x14ac:dyDescent="0.2">
      <c r="A468" s="258">
        <v>464</v>
      </c>
      <c r="B468" s="268"/>
      <c r="C468" s="74" t="s">
        <v>1512</v>
      </c>
      <c r="D468" s="74" t="str">
        <f t="shared" si="43"/>
        <v>　みね　　しま</v>
      </c>
      <c r="E468" s="269" t="s">
        <v>1502</v>
      </c>
      <c r="F468" s="277">
        <v>8</v>
      </c>
      <c r="G468" s="75">
        <v>2</v>
      </c>
      <c r="H468" s="75">
        <v>0</v>
      </c>
      <c r="I468" s="254">
        <v>120</v>
      </c>
      <c r="J468" s="255">
        <v>22</v>
      </c>
      <c r="K468" s="257">
        <v>7</v>
      </c>
      <c r="L468" s="276">
        <v>2</v>
      </c>
      <c r="M468" s="71" t="s">
        <v>1505</v>
      </c>
      <c r="N468" s="71">
        <v>66</v>
      </c>
      <c r="O468" s="71" t="str">
        <f>VLOOKUP(テーブル3[[#This Row],[カテゴリー
No.]],カテゴリー一覧!$A$2:$B$75,2,FALSE)</f>
        <v>小学２年生男女混合新人戦</v>
      </c>
      <c r="P468" s="275"/>
    </row>
    <row r="469" spans="1:16" hidden="1" x14ac:dyDescent="0.2">
      <c r="A469" s="258">
        <v>465</v>
      </c>
      <c r="B469" s="268"/>
      <c r="C469" s="74" t="s">
        <v>1513</v>
      </c>
      <c r="D469" s="74" t="str">
        <f t="shared" si="43"/>
        <v>やまだ　ゆうき</v>
      </c>
      <c r="E469" s="269" t="s">
        <v>1502</v>
      </c>
      <c r="F469" s="277">
        <v>9</v>
      </c>
      <c r="G469" s="75">
        <v>2</v>
      </c>
      <c r="H469" s="75">
        <v>2</v>
      </c>
      <c r="I469" s="254">
        <v>106</v>
      </c>
      <c r="J469" s="255">
        <v>18</v>
      </c>
      <c r="K469" s="257">
        <v>6</v>
      </c>
      <c r="L469" s="276">
        <v>1</v>
      </c>
      <c r="M469" s="71" t="s">
        <v>1505</v>
      </c>
      <c r="N469" s="71">
        <v>65</v>
      </c>
      <c r="O469" s="71" t="str">
        <f>VLOOKUP(テーブル3[[#This Row],[カテゴリー
No.]],カテゴリー一覧!$A$2:$B$75,2,FALSE)</f>
        <v>小学１年生男女混合新人戦</v>
      </c>
      <c r="P469" s="275"/>
    </row>
    <row r="470" spans="1:16" hidden="1" x14ac:dyDescent="0.2">
      <c r="A470" s="258">
        <v>466</v>
      </c>
      <c r="B470" s="268"/>
      <c r="C470" s="74" t="s">
        <v>1514</v>
      </c>
      <c r="D470" s="74" t="str">
        <f t="shared" si="43"/>
        <v>よしおか　ともえ</v>
      </c>
      <c r="E470" s="269" t="s">
        <v>1502</v>
      </c>
      <c r="F470" s="277">
        <v>8</v>
      </c>
      <c r="G470" s="75">
        <v>2</v>
      </c>
      <c r="H470" s="75">
        <v>7</v>
      </c>
      <c r="I470" s="254">
        <v>158</v>
      </c>
      <c r="J470" s="255">
        <v>61</v>
      </c>
      <c r="K470" s="257">
        <v>42</v>
      </c>
      <c r="L470" s="276" t="s">
        <v>1515</v>
      </c>
      <c r="M470" s="71" t="s">
        <v>1507</v>
      </c>
      <c r="N470" s="71">
        <v>62</v>
      </c>
      <c r="O470" s="71" t="str">
        <f>VLOOKUP(テーブル3[[#This Row],[カテゴリー
No.]],カテゴリー一覧!$A$2:$B$75,2,FALSE)</f>
        <v>シニア女子初級重量+60kg</v>
      </c>
      <c r="P470" s="275" t="s">
        <v>1516</v>
      </c>
    </row>
    <row r="471" spans="1:16" hidden="1" x14ac:dyDescent="0.2">
      <c r="A471" s="258">
        <v>467</v>
      </c>
      <c r="B471" s="268"/>
      <c r="C471" s="74" t="s">
        <v>1517</v>
      </c>
      <c r="D471" s="74" t="str">
        <f t="shared" si="43"/>
        <v>かみだいら　みほ</v>
      </c>
      <c r="E471" s="269" t="s">
        <v>1502</v>
      </c>
      <c r="F471" s="277">
        <v>9</v>
      </c>
      <c r="G471" s="75">
        <v>2</v>
      </c>
      <c r="H471" s="75">
        <v>7</v>
      </c>
      <c r="I471" s="254">
        <v>152</v>
      </c>
      <c r="J471" s="255">
        <v>47</v>
      </c>
      <c r="K471" s="257">
        <v>46</v>
      </c>
      <c r="L471" s="276" t="s">
        <v>1515</v>
      </c>
      <c r="M471" s="71" t="s">
        <v>1507</v>
      </c>
      <c r="N471" s="71">
        <v>61</v>
      </c>
      <c r="O471" s="71" t="str">
        <f>VLOOKUP(テーブル3[[#This Row],[カテゴリー
No.]],カテゴリー一覧!$A$2:$B$75,2,FALSE)</f>
        <v>シニア女子初級軽量-60kg</v>
      </c>
      <c r="P471" s="275" t="s">
        <v>1518</v>
      </c>
    </row>
    <row r="472" spans="1:16" hidden="1" x14ac:dyDescent="0.2">
      <c r="A472" s="258">
        <v>468</v>
      </c>
      <c r="B472" s="268"/>
      <c r="C472" s="74" t="s">
        <v>1519</v>
      </c>
      <c r="D472" s="74" t="str">
        <f t="shared" si="43"/>
        <v>いとう　かれん</v>
      </c>
      <c r="E472" s="269" t="s">
        <v>1502</v>
      </c>
      <c r="F472" s="277">
        <v>9</v>
      </c>
      <c r="G472" s="75">
        <v>3</v>
      </c>
      <c r="H472" s="75">
        <v>2</v>
      </c>
      <c r="I472" s="254"/>
      <c r="J472" s="255">
        <v>23</v>
      </c>
      <c r="K472" s="257">
        <v>7</v>
      </c>
      <c r="L472" s="276">
        <v>2</v>
      </c>
      <c r="M472" s="71" t="s">
        <v>1507</v>
      </c>
      <c r="N472" s="71">
        <v>42</v>
      </c>
      <c r="O472" s="71" t="str">
        <f>VLOOKUP(テーブル3[[#This Row],[カテゴリー
No.]],カテゴリー一覧!$A$2:$B$75,2,FALSE)</f>
        <v>小学２年女子初級7級以下</v>
      </c>
      <c r="P472" s="275" t="s">
        <v>1520</v>
      </c>
    </row>
    <row r="473" spans="1:16" hidden="1" x14ac:dyDescent="0.2">
      <c r="A473" s="258">
        <v>469</v>
      </c>
      <c r="B473" s="268"/>
      <c r="C473" s="74" t="s">
        <v>1521</v>
      </c>
      <c r="D473" s="74" t="s">
        <v>1522</v>
      </c>
      <c r="E473" s="269" t="s">
        <v>1502</v>
      </c>
      <c r="F473" s="277" t="s">
        <v>1523</v>
      </c>
      <c r="G473" s="75">
        <v>1</v>
      </c>
      <c r="H473" s="75">
        <v>1</v>
      </c>
      <c r="I473" s="254">
        <v>106</v>
      </c>
      <c r="J473" s="255">
        <v>18.100000000000001</v>
      </c>
      <c r="K473" s="257">
        <v>5</v>
      </c>
      <c r="L473" s="276" t="s">
        <v>1524</v>
      </c>
      <c r="M473" s="71" t="s">
        <v>1505</v>
      </c>
      <c r="N473" s="71">
        <v>38</v>
      </c>
      <c r="O473" s="71" t="str">
        <f>VLOOKUP(テーブル3[[#This Row],[カテゴリー
No.]],カテゴリー一覧!$A$2:$B$75,2,FALSE)</f>
        <v>幼児初級男女混合</v>
      </c>
      <c r="P473" s="275"/>
    </row>
    <row r="474" spans="1:16" hidden="1" x14ac:dyDescent="0.2">
      <c r="A474" s="258">
        <v>470</v>
      </c>
      <c r="B474" s="268"/>
      <c r="C474" s="74" t="s">
        <v>1525</v>
      </c>
      <c r="D474" s="74" t="str">
        <f t="shared" si="43"/>
        <v>くぼた　まこと</v>
      </c>
      <c r="E474" s="269" t="s">
        <v>1502</v>
      </c>
      <c r="F474" s="277" t="s">
        <v>1523</v>
      </c>
      <c r="G474" s="75">
        <v>1</v>
      </c>
      <c r="H474" s="75">
        <v>0</v>
      </c>
      <c r="I474" s="254">
        <v>112</v>
      </c>
      <c r="J474" s="255">
        <v>20</v>
      </c>
      <c r="K474" s="257">
        <v>5</v>
      </c>
      <c r="L474" s="276" t="s">
        <v>1524</v>
      </c>
      <c r="M474" s="71" t="s">
        <v>1505</v>
      </c>
      <c r="N474" s="71">
        <v>38</v>
      </c>
      <c r="O474" s="71" t="str">
        <f>VLOOKUP(テーブル3[[#This Row],[カテゴリー
No.]],カテゴリー一覧!$A$2:$B$75,2,FALSE)</f>
        <v>幼児初級男女混合</v>
      </c>
      <c r="P474" s="275"/>
    </row>
    <row r="475" spans="1:16" hidden="1" x14ac:dyDescent="0.2">
      <c r="A475" s="258">
        <v>471</v>
      </c>
      <c r="B475" s="268"/>
      <c r="C475" s="74" t="s">
        <v>1526</v>
      </c>
      <c r="D475" s="74" t="str">
        <f t="shared" si="43"/>
        <v>　　きた　　ゆき</v>
      </c>
      <c r="E475" s="269" t="s">
        <v>1502</v>
      </c>
      <c r="F475" s="277">
        <v>2</v>
      </c>
      <c r="G475" s="75">
        <v>12</v>
      </c>
      <c r="H475" s="75">
        <v>2</v>
      </c>
      <c r="I475" s="254">
        <v>158</v>
      </c>
      <c r="J475" s="255">
        <v>64</v>
      </c>
      <c r="K475" s="257">
        <v>18</v>
      </c>
      <c r="L475" s="276" t="s">
        <v>1527</v>
      </c>
      <c r="M475" s="71" t="s">
        <v>1507</v>
      </c>
      <c r="N475" s="71">
        <v>33</v>
      </c>
      <c r="O475" s="71" t="str">
        <f>VLOOKUP(テーブル3[[#This Row],[カテゴリー
No.]],カテゴリー一覧!$A$2:$B$75,2,FALSE)</f>
        <v>一般女子上級(高校以上)重量+55kg</v>
      </c>
      <c r="P475" s="275" t="s">
        <v>1528</v>
      </c>
    </row>
    <row r="476" spans="1:16" hidden="1" x14ac:dyDescent="0.2">
      <c r="A476" s="258">
        <v>472</v>
      </c>
      <c r="B476" s="268"/>
      <c r="C476" s="74" t="s">
        <v>1529</v>
      </c>
      <c r="D476" s="74" t="str">
        <f t="shared" si="43"/>
        <v>さとう　ひかり</v>
      </c>
      <c r="E476" s="269" t="s">
        <v>1502</v>
      </c>
      <c r="F476" s="277">
        <v>2</v>
      </c>
      <c r="G476" s="75">
        <v>11</v>
      </c>
      <c r="H476" s="75">
        <v>8</v>
      </c>
      <c r="I476" s="254">
        <v>154</v>
      </c>
      <c r="J476" s="255">
        <v>49</v>
      </c>
      <c r="K476" s="257">
        <v>16</v>
      </c>
      <c r="L476" s="276" t="s">
        <v>1530</v>
      </c>
      <c r="M476" s="71" t="s">
        <v>1507</v>
      </c>
      <c r="N476" s="71">
        <v>32</v>
      </c>
      <c r="O476" s="71" t="str">
        <f>VLOOKUP(テーブル3[[#This Row],[カテゴリー
No.]],カテゴリー一覧!$A$2:$B$75,2,FALSE)</f>
        <v>一般女子上級(高校以上)軽量-55kg</v>
      </c>
      <c r="P476" s="275" t="s">
        <v>1531</v>
      </c>
    </row>
    <row r="477" spans="1:16" hidden="1" x14ac:dyDescent="0.2">
      <c r="A477" s="258">
        <v>473</v>
      </c>
      <c r="B477" s="268"/>
      <c r="C477" s="74" t="s">
        <v>1532</v>
      </c>
      <c r="D477" s="74" t="str">
        <f t="shared" si="43"/>
        <v>いとう　きょうへい</v>
      </c>
      <c r="E477" s="269" t="s">
        <v>1502</v>
      </c>
      <c r="F477" s="277">
        <v>4</v>
      </c>
      <c r="G477" s="75">
        <v>8</v>
      </c>
      <c r="H477" s="75">
        <v>2</v>
      </c>
      <c r="I477" s="254">
        <v>175</v>
      </c>
      <c r="J477" s="255">
        <v>92</v>
      </c>
      <c r="K477" s="257">
        <v>17</v>
      </c>
      <c r="L477" s="276" t="s">
        <v>1533</v>
      </c>
      <c r="M477" s="71" t="s">
        <v>1505</v>
      </c>
      <c r="N477" s="71">
        <v>31</v>
      </c>
      <c r="O477" s="71" t="str">
        <f>VLOOKUP(テーブル3[[#This Row],[カテゴリー
No.]],カテゴリー一覧!$A$2:$B$75,2,FALSE)</f>
        <v>一般男子上級重量+70kg</v>
      </c>
      <c r="P477" s="275" t="s">
        <v>1534</v>
      </c>
    </row>
    <row r="478" spans="1:16" hidden="1" x14ac:dyDescent="0.2">
      <c r="A478" s="258">
        <v>474</v>
      </c>
      <c r="B478" s="268"/>
      <c r="C478" s="74" t="s">
        <v>1535</v>
      </c>
      <c r="D478" s="74" t="s">
        <v>1536</v>
      </c>
      <c r="E478" s="269" t="s">
        <v>1502</v>
      </c>
      <c r="F478" s="277">
        <v>1</v>
      </c>
      <c r="G478" s="75">
        <v>11</v>
      </c>
      <c r="H478" s="75">
        <v>5</v>
      </c>
      <c r="I478" s="254">
        <v>168</v>
      </c>
      <c r="J478" s="255">
        <v>62</v>
      </c>
      <c r="K478" s="257">
        <v>16</v>
      </c>
      <c r="L478" s="276" t="s">
        <v>1530</v>
      </c>
      <c r="M478" s="71" t="s">
        <v>1505</v>
      </c>
      <c r="N478" s="71">
        <v>30</v>
      </c>
      <c r="O478" s="71" t="str">
        <f>VLOOKUP(テーブル3[[#This Row],[カテゴリー
No.]],カテゴリー一覧!$A$2:$B$75,2,FALSE)</f>
        <v>一般男子上級軽量-70kg</v>
      </c>
      <c r="P478" s="275" t="s">
        <v>1537</v>
      </c>
    </row>
    <row r="479" spans="1:16" hidden="1" x14ac:dyDescent="0.2">
      <c r="A479" s="258">
        <v>475</v>
      </c>
      <c r="B479" s="268"/>
      <c r="C479" s="74" t="s">
        <v>1538</v>
      </c>
      <c r="D479" s="74" t="str">
        <f t="shared" si="43"/>
        <v>　たん　　おとひと</v>
      </c>
      <c r="E479" s="269" t="s">
        <v>1502</v>
      </c>
      <c r="F479" s="277">
        <v>2</v>
      </c>
      <c r="G479" s="75">
        <v>11</v>
      </c>
      <c r="H479" s="75">
        <v>8</v>
      </c>
      <c r="I479" s="254">
        <v>171</v>
      </c>
      <c r="J479" s="255">
        <v>61</v>
      </c>
      <c r="K479" s="257">
        <v>16</v>
      </c>
      <c r="L479" s="276" t="s">
        <v>1530</v>
      </c>
      <c r="M479" s="71" t="s">
        <v>1505</v>
      </c>
      <c r="N479" s="71">
        <v>28</v>
      </c>
      <c r="O479" s="71" t="str">
        <f>VLOOKUP(テーブル3[[#This Row],[カテゴリー
No.]],カテゴリー一覧!$A$2:$B$75,2,FALSE)</f>
        <v>高校生男子上級軽量-65kg</v>
      </c>
      <c r="P479" s="275" t="s">
        <v>1539</v>
      </c>
    </row>
    <row r="480" spans="1:16" hidden="1" x14ac:dyDescent="0.2">
      <c r="A480" s="258">
        <v>476</v>
      </c>
      <c r="B480" s="268"/>
      <c r="C480" s="74" t="s">
        <v>1540</v>
      </c>
      <c r="D480" s="74" t="str">
        <f t="shared" si="43"/>
        <v>ますこ　りょうだい　</v>
      </c>
      <c r="E480" s="269" t="s">
        <v>1502</v>
      </c>
      <c r="F480" s="277">
        <v>1</v>
      </c>
      <c r="G480" s="75">
        <v>12</v>
      </c>
      <c r="H480" s="75">
        <v>5</v>
      </c>
      <c r="I480" s="254">
        <v>170</v>
      </c>
      <c r="J480" s="255">
        <v>58</v>
      </c>
      <c r="K480" s="257">
        <v>15</v>
      </c>
      <c r="L480" s="276" t="s">
        <v>1541</v>
      </c>
      <c r="M480" s="71" t="s">
        <v>1505</v>
      </c>
      <c r="N480" s="71">
        <v>28</v>
      </c>
      <c r="O480" s="71" t="str">
        <f>VLOOKUP(テーブル3[[#This Row],[カテゴリー
No.]],カテゴリー一覧!$A$2:$B$75,2,FALSE)</f>
        <v>高校生男子上級軽量-65kg</v>
      </c>
      <c r="P480" s="275" t="s">
        <v>1542</v>
      </c>
    </row>
    <row r="481" spans="1:16" hidden="1" x14ac:dyDescent="0.2">
      <c r="A481" s="258">
        <v>477</v>
      </c>
      <c r="B481" s="268"/>
      <c r="C481" s="74" t="s">
        <v>1543</v>
      </c>
      <c r="D481" s="74" t="str">
        <f t="shared" si="43"/>
        <v>　きた　 ひでお</v>
      </c>
      <c r="E481" s="269" t="s">
        <v>1502</v>
      </c>
      <c r="F481" s="277">
        <v>1</v>
      </c>
      <c r="G481" s="75">
        <v>9</v>
      </c>
      <c r="H481" s="75">
        <v>2</v>
      </c>
      <c r="I481" s="254">
        <v>159</v>
      </c>
      <c r="J481" s="255">
        <v>52</v>
      </c>
      <c r="K481" s="257">
        <v>15</v>
      </c>
      <c r="L481" s="276" t="s">
        <v>1541</v>
      </c>
      <c r="M481" s="71" t="s">
        <v>1505</v>
      </c>
      <c r="N481" s="71">
        <v>28</v>
      </c>
      <c r="O481" s="71" t="str">
        <f>VLOOKUP(テーブル3[[#This Row],[カテゴリー
No.]],カテゴリー一覧!$A$2:$B$75,2,FALSE)</f>
        <v>高校生男子上級軽量-65kg</v>
      </c>
      <c r="P481" s="275" t="s">
        <v>1544</v>
      </c>
    </row>
    <row r="482" spans="1:16" hidden="1" x14ac:dyDescent="0.2">
      <c r="A482" s="258">
        <v>478</v>
      </c>
      <c r="B482" s="268"/>
      <c r="C482" s="74" t="s">
        <v>1545</v>
      </c>
      <c r="D482" s="74" t="str">
        <f t="shared" si="43"/>
        <v>　きた　さくら</v>
      </c>
      <c r="E482" s="269" t="s">
        <v>1502</v>
      </c>
      <c r="F482" s="277">
        <v>3</v>
      </c>
      <c r="G482" s="75">
        <v>9</v>
      </c>
      <c r="H482" s="75">
        <v>2</v>
      </c>
      <c r="I482" s="254">
        <v>145</v>
      </c>
      <c r="J482" s="255">
        <v>38</v>
      </c>
      <c r="K482" s="257">
        <v>13</v>
      </c>
      <c r="L482" s="276" t="s">
        <v>1546</v>
      </c>
      <c r="M482" s="71" t="s">
        <v>1507</v>
      </c>
      <c r="N482" s="71">
        <v>25</v>
      </c>
      <c r="O482" s="71" t="str">
        <f>VLOOKUP(テーブル3[[#This Row],[カテゴリー
No.]],カテゴリー一覧!$A$2:$B$75,2,FALSE)</f>
        <v>中学生女子上級軽量-45kg</v>
      </c>
      <c r="P482" s="275" t="s">
        <v>1547</v>
      </c>
    </row>
    <row r="483" spans="1:16" hidden="1" x14ac:dyDescent="0.2">
      <c r="A483" s="258">
        <v>479</v>
      </c>
      <c r="B483" s="268"/>
      <c r="C483" s="74" t="s">
        <v>1548</v>
      </c>
      <c r="D483" s="74" t="str">
        <f t="shared" si="43"/>
        <v>よしおか　さつき</v>
      </c>
      <c r="E483" s="269" t="s">
        <v>1502</v>
      </c>
      <c r="F483" s="277">
        <v>3</v>
      </c>
      <c r="G483" s="75">
        <v>6</v>
      </c>
      <c r="H483" s="75">
        <v>3</v>
      </c>
      <c r="I483" s="254">
        <v>145</v>
      </c>
      <c r="J483" s="255">
        <v>37.200000000000003</v>
      </c>
      <c r="K483" s="257">
        <v>12</v>
      </c>
      <c r="L483" s="276" t="s">
        <v>1546</v>
      </c>
      <c r="M483" s="71" t="s">
        <v>1507</v>
      </c>
      <c r="N483" s="71">
        <v>25</v>
      </c>
      <c r="O483" s="71" t="str">
        <f>VLOOKUP(テーブル3[[#This Row],[カテゴリー
No.]],カテゴリー一覧!$A$2:$B$75,2,FALSE)</f>
        <v>中学生女子上級軽量-45kg</v>
      </c>
      <c r="P483" s="275" t="s">
        <v>1549</v>
      </c>
    </row>
    <row r="484" spans="1:16" hidden="1" x14ac:dyDescent="0.2">
      <c r="A484" s="258">
        <v>480</v>
      </c>
      <c r="B484" s="268"/>
      <c r="C484" s="74" t="s">
        <v>1550</v>
      </c>
      <c r="D484" s="74" t="s">
        <v>1551</v>
      </c>
      <c r="E484" s="269" t="s">
        <v>1502</v>
      </c>
      <c r="F484" s="277">
        <v>3</v>
      </c>
      <c r="G484" s="75">
        <v>8</v>
      </c>
      <c r="H484" s="75">
        <v>3</v>
      </c>
      <c r="I484" s="254">
        <v>166</v>
      </c>
      <c r="J484" s="255">
        <v>64</v>
      </c>
      <c r="K484" s="257">
        <v>13</v>
      </c>
      <c r="L484" s="276" t="s">
        <v>1552</v>
      </c>
      <c r="M484" s="71" t="s">
        <v>1507</v>
      </c>
      <c r="N484" s="71">
        <v>24</v>
      </c>
      <c r="O484" s="71" t="str">
        <f>VLOOKUP(テーブル3[[#This Row],[カテゴリー
No.]],カテゴリー一覧!$A$2:$B$75,2,FALSE)</f>
        <v>中学２・３年男子上級重量+55㎏</v>
      </c>
      <c r="P484" s="275" t="s">
        <v>1553</v>
      </c>
    </row>
    <row r="485" spans="1:16" hidden="1" x14ac:dyDescent="0.2">
      <c r="A485" s="258">
        <v>481</v>
      </c>
      <c r="B485" s="268"/>
      <c r="C485" s="74" t="s">
        <v>1554</v>
      </c>
      <c r="D485" s="74" t="str">
        <f t="shared" si="43"/>
        <v>たかはし　なぎ</v>
      </c>
      <c r="E485" s="269" t="s">
        <v>1502</v>
      </c>
      <c r="F485" s="277">
        <v>4</v>
      </c>
      <c r="G485" s="75">
        <v>8</v>
      </c>
      <c r="H485" s="75">
        <v>10</v>
      </c>
      <c r="I485" s="254">
        <v>165</v>
      </c>
      <c r="J485" s="255">
        <v>46</v>
      </c>
      <c r="K485" s="257">
        <v>14</v>
      </c>
      <c r="L485" s="276" t="s">
        <v>1552</v>
      </c>
      <c r="M485" s="71" t="s">
        <v>1507</v>
      </c>
      <c r="N485" s="71">
        <v>23</v>
      </c>
      <c r="O485" s="71" t="str">
        <f>VLOOKUP(テーブル3[[#This Row],[カテゴリー
No.]],カテゴリー一覧!$A$2:$B$75,2,FALSE)</f>
        <v>中学２・３年男子上級軽量-55㎏</v>
      </c>
      <c r="P485" s="275"/>
    </row>
    <row r="486" spans="1:16" hidden="1" x14ac:dyDescent="0.2">
      <c r="A486" s="258">
        <v>482</v>
      </c>
      <c r="B486" s="268"/>
      <c r="C486" s="74" t="s">
        <v>1555</v>
      </c>
      <c r="D486" s="74" t="s">
        <v>1556</v>
      </c>
      <c r="E486" s="269" t="s">
        <v>1502</v>
      </c>
      <c r="F486" s="277">
        <v>2</v>
      </c>
      <c r="G486" s="75">
        <v>8</v>
      </c>
      <c r="H486" s="75">
        <v>10</v>
      </c>
      <c r="I486" s="254">
        <v>165</v>
      </c>
      <c r="J486" s="255">
        <v>49.8</v>
      </c>
      <c r="K486" s="257">
        <v>14</v>
      </c>
      <c r="L486" s="276" t="s">
        <v>1557</v>
      </c>
      <c r="M486" s="71" t="s">
        <v>1505</v>
      </c>
      <c r="N486" s="71">
        <v>23</v>
      </c>
      <c r="O486" s="71" t="str">
        <f>VLOOKUP(テーブル3[[#This Row],[カテゴリー
No.]],カテゴリー一覧!$A$2:$B$75,2,FALSE)</f>
        <v>中学２・３年男子上級軽量-55㎏</v>
      </c>
      <c r="P486" s="275" t="s">
        <v>1558</v>
      </c>
    </row>
    <row r="487" spans="1:16" hidden="1" x14ac:dyDescent="0.2">
      <c r="A487" s="258">
        <v>483</v>
      </c>
      <c r="B487" s="268"/>
      <c r="C487" s="74" t="s">
        <v>1559</v>
      </c>
      <c r="D487" s="74" t="s">
        <v>1560</v>
      </c>
      <c r="E487" s="269" t="s">
        <v>1502</v>
      </c>
      <c r="F487" s="277">
        <v>3</v>
      </c>
      <c r="G487" s="75">
        <v>6</v>
      </c>
      <c r="H487" s="75">
        <v>2</v>
      </c>
      <c r="I487" s="254">
        <v>143</v>
      </c>
      <c r="J487" s="255">
        <v>33</v>
      </c>
      <c r="K487" s="257">
        <v>12</v>
      </c>
      <c r="L487" s="276" t="s">
        <v>1546</v>
      </c>
      <c r="M487" s="71" t="s">
        <v>1505</v>
      </c>
      <c r="N487" s="71">
        <v>21</v>
      </c>
      <c r="O487" s="71" t="str">
        <f>VLOOKUP(テーブル3[[#This Row],[カテゴリー
No.]],カテゴリー一覧!$A$2:$B$75,2,FALSE)</f>
        <v>中学１年男子上級軽量-50kg</v>
      </c>
      <c r="P487" s="275"/>
    </row>
    <row r="488" spans="1:16" hidden="1" x14ac:dyDescent="0.2">
      <c r="A488" s="258">
        <v>484</v>
      </c>
      <c r="B488" s="268"/>
      <c r="C488" s="74" t="s">
        <v>1561</v>
      </c>
      <c r="D488" s="74" t="s">
        <v>1562</v>
      </c>
      <c r="E488" s="269" t="s">
        <v>1502</v>
      </c>
      <c r="F488" s="277">
        <v>5</v>
      </c>
      <c r="G488" s="75">
        <v>6</v>
      </c>
      <c r="H488" s="75">
        <v>2</v>
      </c>
      <c r="I488" s="254">
        <v>136</v>
      </c>
      <c r="J488" s="255">
        <v>28</v>
      </c>
      <c r="K488" s="257">
        <v>11</v>
      </c>
      <c r="L488" s="276">
        <v>6</v>
      </c>
      <c r="M488" s="71" t="s">
        <v>1505</v>
      </c>
      <c r="N488" s="71">
        <v>17</v>
      </c>
      <c r="O488" s="71" t="str">
        <f>VLOOKUP(テーブル3[[#This Row],[カテゴリー
No.]],カテゴリー一覧!$A$2:$B$75,2,FALSE)</f>
        <v>小学６年男子上級軽量-42㎏</v>
      </c>
      <c r="P488" s="275"/>
    </row>
    <row r="489" spans="1:16" hidden="1" x14ac:dyDescent="0.2">
      <c r="A489" s="258">
        <v>485</v>
      </c>
      <c r="B489" s="268"/>
      <c r="C489" s="74" t="s">
        <v>1563</v>
      </c>
      <c r="D489" s="74" t="s">
        <v>1564</v>
      </c>
      <c r="E489" s="269" t="s">
        <v>1502</v>
      </c>
      <c r="F489" s="277">
        <v>7</v>
      </c>
      <c r="G489" s="75">
        <v>2</v>
      </c>
      <c r="H489" s="75">
        <v>11</v>
      </c>
      <c r="I489" s="254">
        <v>146</v>
      </c>
      <c r="J489" s="255">
        <v>36</v>
      </c>
      <c r="K489" s="257">
        <v>10</v>
      </c>
      <c r="L489" s="276">
        <v>5</v>
      </c>
      <c r="M489" s="71" t="s">
        <v>1507</v>
      </c>
      <c r="N489" s="71">
        <v>16</v>
      </c>
      <c r="O489" s="71" t="str">
        <f>VLOOKUP(テーブル3[[#This Row],[カテゴリー
No.]],カテゴリー一覧!$A$2:$B$75,2,FALSE)</f>
        <v>小学５年女子上級重量+36㎏</v>
      </c>
      <c r="P489" s="275"/>
    </row>
    <row r="490" spans="1:16" hidden="1" x14ac:dyDescent="0.2">
      <c r="A490" s="258">
        <v>486</v>
      </c>
      <c r="B490" s="268"/>
      <c r="C490" s="74" t="s">
        <v>1565</v>
      </c>
      <c r="D490" s="74" t="str">
        <f t="shared" si="43"/>
        <v>こいけ　なつ</v>
      </c>
      <c r="E490" s="269" t="s">
        <v>1502</v>
      </c>
      <c r="F490" s="277">
        <v>7</v>
      </c>
      <c r="G490" s="75">
        <v>4</v>
      </c>
      <c r="H490" s="75">
        <v>2</v>
      </c>
      <c r="I490" s="254">
        <v>133</v>
      </c>
      <c r="J490" s="255">
        <v>29</v>
      </c>
      <c r="K490" s="257">
        <v>10</v>
      </c>
      <c r="L490" s="276">
        <v>5</v>
      </c>
      <c r="M490" s="71" t="s">
        <v>1507</v>
      </c>
      <c r="N490" s="71">
        <v>15</v>
      </c>
      <c r="O490" s="71" t="str">
        <f>VLOOKUP(テーブル3[[#This Row],[カテゴリー
No.]],カテゴリー一覧!$A$2:$B$75,2,FALSE)</f>
        <v>小学５年女子上級軽量-36㎏</v>
      </c>
      <c r="P490" s="275"/>
    </row>
    <row r="491" spans="1:16" hidden="1" x14ac:dyDescent="0.2">
      <c r="A491" s="258">
        <v>487</v>
      </c>
      <c r="B491" s="268"/>
      <c r="C491" s="74" t="s">
        <v>1566</v>
      </c>
      <c r="D491" s="74" t="str">
        <f t="shared" si="43"/>
        <v>わたなべ　ゆみこ</v>
      </c>
      <c r="E491" s="269" t="s">
        <v>1502</v>
      </c>
      <c r="F491" s="277" t="s">
        <v>1523</v>
      </c>
      <c r="G491" s="75">
        <v>4</v>
      </c>
      <c r="H491" s="75">
        <v>2</v>
      </c>
      <c r="I491" s="254">
        <v>143</v>
      </c>
      <c r="J491" s="255">
        <v>30</v>
      </c>
      <c r="K491" s="257">
        <v>9</v>
      </c>
      <c r="L491" s="276">
        <v>4</v>
      </c>
      <c r="M491" s="71" t="s">
        <v>1507</v>
      </c>
      <c r="N491" s="71">
        <v>12</v>
      </c>
      <c r="O491" s="71" t="str">
        <f>VLOOKUP(テーブル3[[#This Row],[カテゴリー
No.]],カテゴリー一覧!$A$2:$B$75,2,FALSE)</f>
        <v>小学４年女子上級重量+32㎏</v>
      </c>
      <c r="P491" s="275" t="s">
        <v>1567</v>
      </c>
    </row>
    <row r="492" spans="1:16" hidden="1" x14ac:dyDescent="0.2">
      <c r="A492" s="258">
        <v>488</v>
      </c>
      <c r="B492" s="268"/>
      <c r="C492" s="74" t="s">
        <v>1568</v>
      </c>
      <c r="D492" s="74" t="str">
        <f t="shared" si="43"/>
        <v>かみだいら　すず</v>
      </c>
      <c r="E492" s="269" t="s">
        <v>1502</v>
      </c>
      <c r="F492" s="277">
        <v>8</v>
      </c>
      <c r="G492" s="75">
        <v>2</v>
      </c>
      <c r="H492" s="75">
        <v>8</v>
      </c>
      <c r="I492" s="254">
        <v>130</v>
      </c>
      <c r="J492" s="255">
        <v>30.9</v>
      </c>
      <c r="K492" s="257">
        <v>9</v>
      </c>
      <c r="L492" s="276">
        <v>4</v>
      </c>
      <c r="M492" s="71" t="s">
        <v>1507</v>
      </c>
      <c r="N492" s="71">
        <v>11</v>
      </c>
      <c r="O492" s="71" t="str">
        <f>VLOOKUP(テーブル3[[#This Row],[カテゴリー
No.]],カテゴリー一覧!$A$2:$B$75,2,FALSE)</f>
        <v>小学４年女子上級軽量-32㎏</v>
      </c>
      <c r="P492" s="275" t="s">
        <v>1569</v>
      </c>
    </row>
    <row r="493" spans="1:16" hidden="1" x14ac:dyDescent="0.2">
      <c r="A493" s="258">
        <v>489</v>
      </c>
      <c r="B493" s="268"/>
      <c r="C493" s="74" t="s">
        <v>1570</v>
      </c>
      <c r="D493" s="74" t="str">
        <f t="shared" si="43"/>
        <v>いいの　ゆいと</v>
      </c>
      <c r="E493" s="269" t="s">
        <v>1502</v>
      </c>
      <c r="F493" s="277">
        <v>7</v>
      </c>
      <c r="G493" s="75">
        <v>5</v>
      </c>
      <c r="H493" s="75">
        <v>2</v>
      </c>
      <c r="I493" s="254">
        <v>132</v>
      </c>
      <c r="J493" s="255">
        <v>36</v>
      </c>
      <c r="K493" s="257">
        <v>9</v>
      </c>
      <c r="L493" s="276">
        <v>4</v>
      </c>
      <c r="M493" s="71" t="s">
        <v>1171</v>
      </c>
      <c r="N493" s="71">
        <v>10</v>
      </c>
      <c r="O493" s="71" t="str">
        <f>VLOOKUP(テーブル3[[#This Row],[カテゴリー
No.]],カテゴリー一覧!$A$2:$B$75,2,FALSE)</f>
        <v>小学４年男子上級重量+32㎏</v>
      </c>
      <c r="P493" s="275" t="s">
        <v>1571</v>
      </c>
    </row>
    <row r="494" spans="1:16" hidden="1" x14ac:dyDescent="0.2">
      <c r="A494" s="258">
        <v>490</v>
      </c>
      <c r="B494" s="268"/>
      <c r="C494" s="74" t="s">
        <v>1572</v>
      </c>
      <c r="D494" s="74" t="str">
        <f t="shared" si="43"/>
        <v>しむら　あさひ</v>
      </c>
      <c r="E494" s="269" t="s">
        <v>1502</v>
      </c>
      <c r="F494" s="277">
        <v>6</v>
      </c>
      <c r="G494" s="75">
        <v>3</v>
      </c>
      <c r="H494" s="75">
        <v>9</v>
      </c>
      <c r="I494" s="254">
        <v>127</v>
      </c>
      <c r="J494" s="255">
        <v>25</v>
      </c>
      <c r="K494" s="257">
        <v>9</v>
      </c>
      <c r="L494" s="276">
        <v>4</v>
      </c>
      <c r="M494" s="71" t="s">
        <v>1505</v>
      </c>
      <c r="N494" s="71">
        <v>9</v>
      </c>
      <c r="O494" s="71" t="str">
        <f>VLOOKUP(テーブル3[[#This Row],[カテゴリー
No.]],カテゴリー一覧!$A$2:$B$75,2,FALSE)</f>
        <v>小学４年男子上級軽量-32㎏</v>
      </c>
      <c r="P494" s="275"/>
    </row>
    <row r="495" spans="1:16" hidden="1" x14ac:dyDescent="0.2">
      <c r="A495" s="258">
        <v>491</v>
      </c>
      <c r="B495" s="268"/>
      <c r="C495" s="74" t="s">
        <v>1573</v>
      </c>
      <c r="D495" s="74" t="str">
        <f t="shared" si="43"/>
        <v>なかむら　つばさ</v>
      </c>
      <c r="E495" s="269" t="s">
        <v>1502</v>
      </c>
      <c r="F495" s="277">
        <v>6</v>
      </c>
      <c r="G495" s="75">
        <v>5</v>
      </c>
      <c r="H495" s="75">
        <v>1</v>
      </c>
      <c r="I495" s="254">
        <v>130</v>
      </c>
      <c r="J495" s="255">
        <v>25</v>
      </c>
      <c r="K495" s="257">
        <v>9</v>
      </c>
      <c r="L495" s="276">
        <v>4</v>
      </c>
      <c r="M495" s="71" t="s">
        <v>1505</v>
      </c>
      <c r="N495" s="71">
        <v>9</v>
      </c>
      <c r="O495" s="71" t="str">
        <f>VLOOKUP(テーブル3[[#This Row],[カテゴリー
No.]],カテゴリー一覧!$A$2:$B$75,2,FALSE)</f>
        <v>小学４年男子上級軽量-32㎏</v>
      </c>
      <c r="P495" s="275"/>
    </row>
    <row r="496" spans="1:16" hidden="1" x14ac:dyDescent="0.2">
      <c r="A496" s="258">
        <v>492</v>
      </c>
      <c r="B496" s="268"/>
      <c r="C496" s="74" t="s">
        <v>1574</v>
      </c>
      <c r="D496" s="74" t="s">
        <v>1575</v>
      </c>
      <c r="E496" s="269" t="s">
        <v>1502</v>
      </c>
      <c r="F496" s="277">
        <v>6</v>
      </c>
      <c r="G496" s="75">
        <v>4</v>
      </c>
      <c r="H496" s="75">
        <v>3</v>
      </c>
      <c r="I496" s="254">
        <v>125</v>
      </c>
      <c r="J496" s="255">
        <v>27</v>
      </c>
      <c r="K496" s="257">
        <v>9</v>
      </c>
      <c r="L496" s="276">
        <v>4</v>
      </c>
      <c r="M496" s="71" t="s">
        <v>1505</v>
      </c>
      <c r="N496" s="71">
        <v>9</v>
      </c>
      <c r="O496" s="71" t="str">
        <f>VLOOKUP(テーブル3[[#This Row],[カテゴリー
No.]],カテゴリー一覧!$A$2:$B$75,2,FALSE)</f>
        <v>小学４年男子上級軽量-32㎏</v>
      </c>
      <c r="P496" s="275" t="s">
        <v>1576</v>
      </c>
    </row>
    <row r="497" spans="1:16" hidden="1" x14ac:dyDescent="0.2">
      <c r="A497" s="258">
        <v>493</v>
      </c>
      <c r="B497" s="268"/>
      <c r="C497" s="74" t="s">
        <v>1577</v>
      </c>
      <c r="D497" s="74" t="str">
        <f t="shared" si="43"/>
        <v>ゆげ　たくみ</v>
      </c>
      <c r="E497" s="269" t="s">
        <v>1584</v>
      </c>
      <c r="F497" s="277">
        <v>5</v>
      </c>
      <c r="G497" s="75">
        <v>2</v>
      </c>
      <c r="H497" s="75">
        <v>8</v>
      </c>
      <c r="I497" s="254">
        <v>131</v>
      </c>
      <c r="J497" s="255">
        <v>26</v>
      </c>
      <c r="K497" s="257">
        <v>9</v>
      </c>
      <c r="L497" s="276">
        <v>4</v>
      </c>
      <c r="M497" s="71" t="s">
        <v>1505</v>
      </c>
      <c r="N497" s="71">
        <v>9</v>
      </c>
      <c r="O497" s="71" t="str">
        <f>VLOOKUP(テーブル3[[#This Row],[カテゴリー
No.]],カテゴリー一覧!$A$2:$B$75,2,FALSE)</f>
        <v>小学４年男子上級軽量-32㎏</v>
      </c>
      <c r="P497" s="275" t="s">
        <v>1578</v>
      </c>
    </row>
    <row r="498" spans="1:16" hidden="1" x14ac:dyDescent="0.2">
      <c r="A498" s="258">
        <v>494</v>
      </c>
      <c r="B498" s="268"/>
      <c r="C498" s="74" t="s">
        <v>1579</v>
      </c>
      <c r="D498" s="74" t="s">
        <v>1580</v>
      </c>
      <c r="E498" s="269" t="s">
        <v>1584</v>
      </c>
      <c r="F498" s="277">
        <v>5</v>
      </c>
      <c r="G498" s="75">
        <v>3</v>
      </c>
      <c r="H498" s="75">
        <v>7</v>
      </c>
      <c r="I498" s="254">
        <v>137</v>
      </c>
      <c r="J498" s="255">
        <v>28</v>
      </c>
      <c r="K498" s="257">
        <v>9</v>
      </c>
      <c r="L498" s="276">
        <v>4</v>
      </c>
      <c r="M498" s="71" t="s">
        <v>1505</v>
      </c>
      <c r="N498" s="71">
        <v>9</v>
      </c>
      <c r="O498" s="71" t="str">
        <f>VLOOKUP(テーブル3[[#This Row],[カテゴリー
No.]],カテゴリー一覧!$A$2:$B$75,2,FALSE)</f>
        <v>小学４年男子上級軽量-32㎏</v>
      </c>
      <c r="P498" s="275" t="s">
        <v>1581</v>
      </c>
    </row>
    <row r="499" spans="1:16" hidden="1" x14ac:dyDescent="0.2">
      <c r="A499" s="258">
        <v>495</v>
      </c>
      <c r="B499" s="268"/>
      <c r="C499" s="74" t="s">
        <v>1582</v>
      </c>
      <c r="D499" s="74" t="str">
        <f t="shared" si="43"/>
        <v>ひなた　はくと</v>
      </c>
      <c r="E499" s="269" t="s">
        <v>1584</v>
      </c>
      <c r="F499" s="277" t="s">
        <v>1583</v>
      </c>
      <c r="G499" s="75">
        <v>7</v>
      </c>
      <c r="H499" s="75">
        <v>3</v>
      </c>
      <c r="I499" s="254">
        <v>152</v>
      </c>
      <c r="J499" s="255">
        <v>37</v>
      </c>
      <c r="K499" s="257">
        <v>13</v>
      </c>
      <c r="L499" s="276" t="s">
        <v>1546</v>
      </c>
      <c r="M499" s="71" t="s">
        <v>1505</v>
      </c>
      <c r="N499" s="71">
        <v>21</v>
      </c>
      <c r="O499" s="71" t="str">
        <f>VLOOKUP(テーブル3[[#This Row],[カテゴリー
No.]],カテゴリー一覧!$A$2:$B$75,2,FALSE)</f>
        <v>中学１年男子上級軽量-50kg</v>
      </c>
      <c r="P499" s="275" t="s">
        <v>1587</v>
      </c>
    </row>
    <row r="500" spans="1:16" hidden="1" x14ac:dyDescent="0.2">
      <c r="A500" s="258">
        <v>496</v>
      </c>
      <c r="B500" s="268"/>
      <c r="C500" s="74" t="s">
        <v>1585</v>
      </c>
      <c r="D500" s="74" t="s">
        <v>1586</v>
      </c>
      <c r="E500" s="269" t="s">
        <v>1584</v>
      </c>
      <c r="F500" s="277">
        <v>9</v>
      </c>
      <c r="G500" s="75">
        <v>4</v>
      </c>
      <c r="H500" s="75">
        <v>9</v>
      </c>
      <c r="I500" s="254">
        <v>146</v>
      </c>
      <c r="J500" s="255">
        <v>49</v>
      </c>
      <c r="K500" s="257">
        <v>12</v>
      </c>
      <c r="L500" s="276" t="s">
        <v>1546</v>
      </c>
      <c r="M500" s="71" t="s">
        <v>1507</v>
      </c>
      <c r="N500" s="71">
        <v>26</v>
      </c>
      <c r="O500" s="71" t="str">
        <f>VLOOKUP(テーブル3[[#This Row],[カテゴリー
No.]],カテゴリー一覧!$A$2:$B$75,2,FALSE)</f>
        <v>中学生女子上級中量-52kg</v>
      </c>
      <c r="P500" s="275" t="s">
        <v>1588</v>
      </c>
    </row>
    <row r="501" spans="1:16" hidden="1" x14ac:dyDescent="0.2">
      <c r="A501" s="258">
        <v>497</v>
      </c>
      <c r="B501" s="268"/>
      <c r="C501" s="74" t="s">
        <v>1589</v>
      </c>
      <c r="D501" s="74" t="str">
        <f t="shared" si="43"/>
        <v>いちもり　みすみ</v>
      </c>
      <c r="E501" s="269" t="s">
        <v>1590</v>
      </c>
      <c r="F501" s="277" t="s">
        <v>1583</v>
      </c>
      <c r="G501" s="75">
        <v>7</v>
      </c>
      <c r="H501" s="75">
        <v>6</v>
      </c>
      <c r="I501" s="254">
        <v>161</v>
      </c>
      <c r="J501" s="255">
        <v>44.9</v>
      </c>
      <c r="K501" s="257">
        <v>13</v>
      </c>
      <c r="L501" s="276" t="s">
        <v>1552</v>
      </c>
      <c r="M501" s="71" t="s">
        <v>1507</v>
      </c>
      <c r="N501" s="71">
        <v>25</v>
      </c>
      <c r="O501" s="71" t="str">
        <f>VLOOKUP(テーブル3[[#This Row],[カテゴリー
No.]],カテゴリー一覧!$A$2:$B$75,2,FALSE)</f>
        <v>中学生女子上級軽量-45kg</v>
      </c>
      <c r="P501" s="275" t="s">
        <v>1591</v>
      </c>
    </row>
    <row r="502" spans="1:16" hidden="1" x14ac:dyDescent="0.2">
      <c r="A502" s="258">
        <v>498</v>
      </c>
      <c r="B502" s="268"/>
      <c r="C502" s="74" t="s">
        <v>1592</v>
      </c>
      <c r="D502" s="74" t="s">
        <v>1593</v>
      </c>
      <c r="E502" s="269" t="s">
        <v>1590</v>
      </c>
      <c r="F502" s="277">
        <v>9</v>
      </c>
      <c r="G502" s="75">
        <v>0</v>
      </c>
      <c r="H502" s="75">
        <v>8</v>
      </c>
      <c r="I502" s="254"/>
      <c r="J502" s="255">
        <v>20</v>
      </c>
      <c r="K502" s="257">
        <v>8</v>
      </c>
      <c r="L502" s="276">
        <v>2</v>
      </c>
      <c r="M502" s="71" t="s">
        <v>1507</v>
      </c>
      <c r="N502" s="71">
        <v>66</v>
      </c>
      <c r="O502" s="71" t="str">
        <f>VLOOKUP(テーブル3[[#This Row],[カテゴリー
No.]],カテゴリー一覧!$A$2:$B$75,2,FALSE)</f>
        <v>小学２年生男女混合新人戦</v>
      </c>
      <c r="P502" s="275"/>
    </row>
    <row r="503" spans="1:16" hidden="1" x14ac:dyDescent="0.2">
      <c r="A503" s="258">
        <v>498</v>
      </c>
      <c r="B503" s="268"/>
      <c r="C503" s="74" t="s">
        <v>1594</v>
      </c>
      <c r="D503" s="74" t="s">
        <v>1595</v>
      </c>
      <c r="E503" s="269" t="s">
        <v>1596</v>
      </c>
      <c r="F503" s="277">
        <v>6</v>
      </c>
      <c r="G503" s="75">
        <v>6</v>
      </c>
      <c r="H503" s="75">
        <v>1</v>
      </c>
      <c r="I503" s="254">
        <v>146</v>
      </c>
      <c r="J503" s="255">
        <v>37</v>
      </c>
      <c r="K503" s="257">
        <v>10</v>
      </c>
      <c r="L503" s="276">
        <v>5</v>
      </c>
      <c r="M503" s="71" t="s">
        <v>1505</v>
      </c>
      <c r="N503" s="71">
        <v>47</v>
      </c>
      <c r="O503" s="71" t="str">
        <f>VLOOKUP(テーブル3[[#This Row],[カテゴリー
No.]],カテゴリー一覧!$A$2:$B$75,2,FALSE)</f>
        <v>小学５年男子初級５級以下</v>
      </c>
      <c r="P503" s="275"/>
    </row>
    <row r="504" spans="1:16" hidden="1" x14ac:dyDescent="0.2">
      <c r="A504" s="258">
        <v>500</v>
      </c>
      <c r="B504" s="268"/>
      <c r="C504" s="74" t="s">
        <v>1597</v>
      </c>
      <c r="D504" s="74" t="str">
        <f t="shared" si="43"/>
        <v>さとう　ひなた</v>
      </c>
      <c r="E504" s="269" t="s">
        <v>1598</v>
      </c>
      <c r="F504" s="277">
        <v>8</v>
      </c>
      <c r="G504" s="75">
        <v>5</v>
      </c>
      <c r="H504" s="75">
        <v>0</v>
      </c>
      <c r="I504" s="254">
        <v>125</v>
      </c>
      <c r="J504" s="255">
        <v>27</v>
      </c>
      <c r="K504" s="257">
        <v>7</v>
      </c>
      <c r="L504" s="276">
        <v>2</v>
      </c>
      <c r="M504" s="71" t="s">
        <v>1599</v>
      </c>
      <c r="N504" s="71">
        <v>5</v>
      </c>
      <c r="O504" s="71" t="str">
        <f>VLOOKUP(テーブル3[[#This Row],[カテゴリー
No.]],カテゴリー一覧!$A$2:$B$75,2,FALSE)</f>
        <v>小学２年女子上級</v>
      </c>
      <c r="P504" s="275" t="s">
        <v>1600</v>
      </c>
    </row>
    <row r="505" spans="1:16" hidden="1" x14ac:dyDescent="0.2">
      <c r="A505" s="258">
        <v>501</v>
      </c>
      <c r="B505" s="268"/>
      <c r="C505" s="74" t="s">
        <v>1601</v>
      </c>
      <c r="D505" s="74" t="s">
        <v>1602</v>
      </c>
      <c r="E505" s="269" t="s">
        <v>1598</v>
      </c>
      <c r="F505" s="277">
        <v>7</v>
      </c>
      <c r="G505" s="75">
        <v>4</v>
      </c>
      <c r="H505" s="75">
        <v>10</v>
      </c>
      <c r="I505" s="254">
        <v>130</v>
      </c>
      <c r="J505" s="255">
        <v>29</v>
      </c>
      <c r="K505" s="257">
        <v>9</v>
      </c>
      <c r="L505" s="276">
        <v>3</v>
      </c>
      <c r="M505" s="71" t="s">
        <v>1603</v>
      </c>
      <c r="N505" s="71">
        <v>6</v>
      </c>
      <c r="O505" s="71" t="str">
        <f>VLOOKUP(テーブル3[[#This Row],[カテゴリー
No.]],カテゴリー一覧!$A$2:$B$75,2,FALSE)</f>
        <v>小学３年男子上級軽量-30㎏</v>
      </c>
      <c r="P505" s="275"/>
    </row>
    <row r="506" spans="1:16" hidden="1" x14ac:dyDescent="0.2">
      <c r="A506" s="258">
        <v>502</v>
      </c>
      <c r="B506" s="268"/>
      <c r="C506" s="74" t="s">
        <v>1604</v>
      </c>
      <c r="D506" s="74" t="str">
        <f t="shared" si="43"/>
        <v>しょうじ　りょうすけ</v>
      </c>
      <c r="E506" s="269" t="s">
        <v>1598</v>
      </c>
      <c r="F506" s="277">
        <v>5</v>
      </c>
      <c r="G506" s="75">
        <v>4</v>
      </c>
      <c r="H506" s="75">
        <v>11</v>
      </c>
      <c r="I506" s="254">
        <v>136</v>
      </c>
      <c r="J506" s="255">
        <v>32</v>
      </c>
      <c r="K506" s="257">
        <v>11</v>
      </c>
      <c r="L506" s="276">
        <v>5</v>
      </c>
      <c r="M506" s="71" t="s">
        <v>1603</v>
      </c>
      <c r="N506" s="71">
        <v>13</v>
      </c>
      <c r="O506" s="71" t="str">
        <f>VLOOKUP(テーブル3[[#This Row],[カテゴリー
No.]],カテゴリー一覧!$A$2:$B$75,2,FALSE)</f>
        <v>小学５年男子上級軽量-36㎏</v>
      </c>
      <c r="P506" s="275" t="s">
        <v>1605</v>
      </c>
    </row>
    <row r="507" spans="1:16" hidden="1" x14ac:dyDescent="0.2">
      <c r="A507" s="258">
        <v>503</v>
      </c>
      <c r="B507" s="268"/>
      <c r="C507" s="74" t="s">
        <v>1606</v>
      </c>
      <c r="D507" s="74" t="str">
        <f t="shared" si="43"/>
        <v>いしざき　しおり</v>
      </c>
      <c r="E507" s="269" t="s">
        <v>1598</v>
      </c>
      <c r="F507" s="277">
        <v>5</v>
      </c>
      <c r="G507" s="75">
        <v>5</v>
      </c>
      <c r="H507" s="75">
        <v>2</v>
      </c>
      <c r="I507" s="254">
        <v>135</v>
      </c>
      <c r="J507" s="255">
        <v>31</v>
      </c>
      <c r="K507" s="257">
        <v>10</v>
      </c>
      <c r="L507" s="276">
        <v>5</v>
      </c>
      <c r="M507" s="71" t="s">
        <v>1599</v>
      </c>
      <c r="N507" s="71">
        <v>15</v>
      </c>
      <c r="O507" s="71" t="str">
        <f>VLOOKUP(テーブル3[[#This Row],[カテゴリー
No.]],カテゴリー一覧!$A$2:$B$75,2,FALSE)</f>
        <v>小学５年女子上級軽量-36㎏</v>
      </c>
      <c r="P507" s="275" t="s">
        <v>1607</v>
      </c>
    </row>
    <row r="508" spans="1:16" hidden="1" x14ac:dyDescent="0.2">
      <c r="A508" s="258">
        <v>504</v>
      </c>
      <c r="B508" s="268"/>
      <c r="C508" s="74" t="s">
        <v>1608</v>
      </c>
      <c r="D508" s="74" t="s">
        <v>1609</v>
      </c>
      <c r="E508" s="269" t="s">
        <v>1598</v>
      </c>
      <c r="F508" s="277">
        <v>5</v>
      </c>
      <c r="G508" s="75">
        <v>6</v>
      </c>
      <c r="H508" s="75">
        <v>0</v>
      </c>
      <c r="I508" s="254">
        <v>154</v>
      </c>
      <c r="J508" s="255">
        <v>50</v>
      </c>
      <c r="K508" s="257">
        <v>10</v>
      </c>
      <c r="L508" s="276">
        <v>5</v>
      </c>
      <c r="M508" s="71" t="s">
        <v>1599</v>
      </c>
      <c r="N508" s="71">
        <v>16</v>
      </c>
      <c r="O508" s="71" t="str">
        <f>VLOOKUP(テーブル3[[#This Row],[カテゴリー
No.]],カテゴリー一覧!$A$2:$B$75,2,FALSE)</f>
        <v>小学５年女子上級重量+36㎏</v>
      </c>
      <c r="P508" s="275" t="s">
        <v>1610</v>
      </c>
    </row>
    <row r="509" spans="1:16" hidden="1" x14ac:dyDescent="0.2">
      <c r="A509" s="258">
        <v>505</v>
      </c>
      <c r="B509" s="268"/>
      <c r="C509" s="74" t="s">
        <v>1611</v>
      </c>
      <c r="D509" s="74" t="s">
        <v>1612</v>
      </c>
      <c r="E509" s="269" t="s">
        <v>1598</v>
      </c>
      <c r="F509" s="277">
        <v>2</v>
      </c>
      <c r="G509" s="75">
        <v>9</v>
      </c>
      <c r="H509" s="75">
        <v>2</v>
      </c>
      <c r="I509" s="254">
        <v>161</v>
      </c>
      <c r="J509" s="255">
        <v>58</v>
      </c>
      <c r="K509" s="257">
        <v>13</v>
      </c>
      <c r="L509" s="276" t="s">
        <v>1613</v>
      </c>
      <c r="M509" s="71" t="s">
        <v>1599</v>
      </c>
      <c r="N509" s="71">
        <v>27</v>
      </c>
      <c r="O509" s="71" t="str">
        <f>VLOOKUP(テーブル3[[#This Row],[カテゴリー
No.]],カテゴリー一覧!$A$2:$B$75,2,FALSE)</f>
        <v>中学生女子上級重量+52kg</v>
      </c>
      <c r="P509" s="275" t="s">
        <v>1614</v>
      </c>
    </row>
    <row r="510" spans="1:16" hidden="1" x14ac:dyDescent="0.2">
      <c r="A510" s="258">
        <v>506</v>
      </c>
      <c r="B510" s="268"/>
      <c r="C510" s="74" t="s">
        <v>1615</v>
      </c>
      <c r="D510" s="74" t="s">
        <v>1616</v>
      </c>
      <c r="E510" s="269" t="s">
        <v>1598</v>
      </c>
      <c r="F510" s="277">
        <v>3</v>
      </c>
      <c r="G510" s="75">
        <v>9</v>
      </c>
      <c r="H510" s="75">
        <v>3</v>
      </c>
      <c r="I510" s="254">
        <v>173</v>
      </c>
      <c r="J510" s="255">
        <v>90</v>
      </c>
      <c r="K510" s="257">
        <v>16</v>
      </c>
      <c r="L510" s="276" t="s">
        <v>1617</v>
      </c>
      <c r="M510" s="71" t="s">
        <v>1603</v>
      </c>
      <c r="N510" s="71">
        <v>29</v>
      </c>
      <c r="O510" s="71" t="str">
        <f>VLOOKUP(テーブル3[[#This Row],[カテゴリー
No.]],カテゴリー一覧!$A$2:$B$75,2,FALSE)</f>
        <v>高校生男子上級重量+65kg</v>
      </c>
      <c r="P510" s="275" t="s">
        <v>1618</v>
      </c>
    </row>
    <row r="511" spans="1:16" hidden="1" x14ac:dyDescent="0.2">
      <c r="A511" s="258">
        <v>507</v>
      </c>
      <c r="B511" s="268"/>
      <c r="C511" s="74" t="s">
        <v>1619</v>
      </c>
      <c r="D511" s="74" t="str">
        <f t="shared" si="43"/>
        <v>しょうじ　りんたろう</v>
      </c>
      <c r="E511" s="269" t="s">
        <v>1598</v>
      </c>
      <c r="F511" s="277">
        <v>4</v>
      </c>
      <c r="G511" s="75">
        <v>7</v>
      </c>
      <c r="H511" s="75">
        <v>1</v>
      </c>
      <c r="I511" s="254">
        <v>170</v>
      </c>
      <c r="J511" s="255">
        <v>69</v>
      </c>
      <c r="K511" s="257">
        <v>15</v>
      </c>
      <c r="L511" s="276" t="s">
        <v>1617</v>
      </c>
      <c r="M511" s="71" t="s">
        <v>1603</v>
      </c>
      <c r="N511" s="71">
        <v>29</v>
      </c>
      <c r="O511" s="71" t="str">
        <f>VLOOKUP(テーブル3[[#This Row],[カテゴリー
No.]],カテゴリー一覧!$A$2:$B$75,2,FALSE)</f>
        <v>高校生男子上級重量+65kg</v>
      </c>
      <c r="P511" s="275" t="s">
        <v>1620</v>
      </c>
    </row>
    <row r="512" spans="1:16" hidden="1" x14ac:dyDescent="0.2">
      <c r="A512" s="258">
        <v>508</v>
      </c>
      <c r="B512" s="268"/>
      <c r="C512" s="74" t="s">
        <v>1621</v>
      </c>
      <c r="D512" s="74" t="s">
        <v>1622</v>
      </c>
      <c r="E512" s="269" t="s">
        <v>1598</v>
      </c>
      <c r="F512" s="277" t="s">
        <v>1623</v>
      </c>
      <c r="G512" s="75">
        <v>11</v>
      </c>
      <c r="H512" s="75">
        <v>5</v>
      </c>
      <c r="I512" s="254">
        <v>179</v>
      </c>
      <c r="J512" s="255">
        <v>95</v>
      </c>
      <c r="K512" s="257">
        <v>18</v>
      </c>
      <c r="L512" s="276" t="s">
        <v>1624</v>
      </c>
      <c r="M512" s="71" t="s">
        <v>1603</v>
      </c>
      <c r="N512" s="71">
        <v>31</v>
      </c>
      <c r="O512" s="71" t="str">
        <f>VLOOKUP(テーブル3[[#This Row],[カテゴリー
No.]],カテゴリー一覧!$A$2:$B$75,2,FALSE)</f>
        <v>一般男子上級重量+70kg</v>
      </c>
      <c r="P512" s="275"/>
    </row>
    <row r="513" spans="1:16" hidden="1" x14ac:dyDescent="0.2">
      <c r="A513" s="258">
        <v>509</v>
      </c>
      <c r="B513" s="268"/>
      <c r="C513" s="74" t="s">
        <v>1625</v>
      </c>
      <c r="D513" s="74" t="str">
        <f t="shared" si="43"/>
        <v>いしざき　りこ</v>
      </c>
      <c r="E513" s="269" t="s">
        <v>1598</v>
      </c>
      <c r="F513" s="277">
        <v>2</v>
      </c>
      <c r="G513" s="75">
        <v>9</v>
      </c>
      <c r="H513" s="75">
        <v>0</v>
      </c>
      <c r="I513" s="254">
        <v>155</v>
      </c>
      <c r="J513" s="255">
        <v>52</v>
      </c>
      <c r="K513" s="257">
        <v>16</v>
      </c>
      <c r="L513" s="276" t="s">
        <v>1626</v>
      </c>
      <c r="M513" s="71" t="s">
        <v>1599</v>
      </c>
      <c r="N513" s="71">
        <v>32</v>
      </c>
      <c r="O513" s="71" t="str">
        <f>VLOOKUP(テーブル3[[#This Row],[カテゴリー
No.]],カテゴリー一覧!$A$2:$B$75,2,FALSE)</f>
        <v>一般女子上級(高校以上)軽量-55kg</v>
      </c>
      <c r="P513" s="275" t="s">
        <v>1627</v>
      </c>
    </row>
    <row r="514" spans="1:16" hidden="1" x14ac:dyDescent="0.2">
      <c r="A514" s="258">
        <v>510</v>
      </c>
      <c r="B514" s="268"/>
      <c r="C514" s="74" t="s">
        <v>1628</v>
      </c>
      <c r="D514" s="74" t="str">
        <f t="shared" si="43"/>
        <v>はしもと　りか</v>
      </c>
      <c r="E514" s="269" t="s">
        <v>1598</v>
      </c>
      <c r="F514" s="277">
        <v>1</v>
      </c>
      <c r="G514" s="75">
        <v>10</v>
      </c>
      <c r="H514" s="75">
        <v>6</v>
      </c>
      <c r="I514" s="254">
        <v>160</v>
      </c>
      <c r="J514" s="255">
        <v>58</v>
      </c>
      <c r="K514" s="257">
        <v>16</v>
      </c>
      <c r="L514" s="276" t="s">
        <v>1626</v>
      </c>
      <c r="M514" s="71" t="s">
        <v>1599</v>
      </c>
      <c r="N514" s="71">
        <v>33</v>
      </c>
      <c r="O514" s="71" t="str">
        <f>VLOOKUP(テーブル3[[#This Row],[カテゴリー
No.]],カテゴリー一覧!$A$2:$B$75,2,FALSE)</f>
        <v>一般女子上級(高校以上)重量+55kg</v>
      </c>
      <c r="P514" s="275" t="s">
        <v>1629</v>
      </c>
    </row>
    <row r="515" spans="1:16" hidden="1" x14ac:dyDescent="0.2">
      <c r="A515" s="258">
        <v>511</v>
      </c>
      <c r="B515" s="268"/>
      <c r="C515" s="74" t="s">
        <v>1630</v>
      </c>
      <c r="D515" s="74" t="str">
        <f t="shared" si="43"/>
        <v>にしむら　てん</v>
      </c>
      <c r="E515" s="269" t="s">
        <v>1598</v>
      </c>
      <c r="F515" s="277" t="s">
        <v>1631</v>
      </c>
      <c r="G515" s="75">
        <v>1</v>
      </c>
      <c r="H515" s="75">
        <v>0</v>
      </c>
      <c r="I515" s="254">
        <v>104</v>
      </c>
      <c r="J515" s="255">
        <v>16</v>
      </c>
      <c r="K515" s="257">
        <v>5</v>
      </c>
      <c r="L515" s="276" t="s">
        <v>1632</v>
      </c>
      <c r="M515" s="71" t="s">
        <v>1603</v>
      </c>
      <c r="N515" s="71">
        <v>38</v>
      </c>
      <c r="O515" s="71" t="str">
        <f>VLOOKUP(テーブル3[[#This Row],[カテゴリー
No.]],カテゴリー一覧!$A$2:$B$75,2,FALSE)</f>
        <v>幼児初級男女混合</v>
      </c>
      <c r="P515" s="275"/>
    </row>
    <row r="516" spans="1:16" hidden="1" x14ac:dyDescent="0.2">
      <c r="A516" s="258">
        <v>512</v>
      </c>
      <c r="B516" s="268"/>
      <c r="C516" s="74" t="s">
        <v>1633</v>
      </c>
      <c r="D516" s="74" t="str">
        <f t="shared" si="43"/>
        <v>おおつか　あおば</v>
      </c>
      <c r="E516" s="269" t="s">
        <v>1598</v>
      </c>
      <c r="F516" s="277">
        <v>8</v>
      </c>
      <c r="G516" s="75">
        <v>2</v>
      </c>
      <c r="H516" s="75">
        <v>8</v>
      </c>
      <c r="I516" s="254">
        <v>110</v>
      </c>
      <c r="J516" s="255">
        <v>19</v>
      </c>
      <c r="K516" s="257">
        <v>6</v>
      </c>
      <c r="L516" s="276">
        <v>1</v>
      </c>
      <c r="M516" s="71" t="s">
        <v>1599</v>
      </c>
      <c r="N516" s="71">
        <v>3</v>
      </c>
      <c r="O516" s="71" t="str">
        <f>VLOOKUP(テーブル3[[#This Row],[カテゴリー
No.]],カテゴリー一覧!$A$2:$B$75,2,FALSE)</f>
        <v>小学１年女子上級</v>
      </c>
      <c r="P516" s="275" t="s">
        <v>1634</v>
      </c>
    </row>
    <row r="517" spans="1:16" hidden="1" x14ac:dyDescent="0.2">
      <c r="A517" s="258">
        <v>513</v>
      </c>
      <c r="B517" s="268"/>
      <c r="C517" s="74" t="s">
        <v>1635</v>
      </c>
      <c r="D517" s="74" t="s">
        <v>1636</v>
      </c>
      <c r="E517" s="269" t="s">
        <v>1598</v>
      </c>
      <c r="F517" s="277">
        <v>8</v>
      </c>
      <c r="G517" s="75">
        <v>3</v>
      </c>
      <c r="H517" s="75">
        <v>0</v>
      </c>
      <c r="I517" s="254">
        <v>130</v>
      </c>
      <c r="J517" s="255">
        <v>27</v>
      </c>
      <c r="K517" s="257">
        <v>7</v>
      </c>
      <c r="L517" s="276">
        <v>2</v>
      </c>
      <c r="M517" s="71" t="s">
        <v>1603</v>
      </c>
      <c r="N517" s="71">
        <v>41</v>
      </c>
      <c r="O517" s="71" t="str">
        <f>VLOOKUP(テーブル3[[#This Row],[カテゴリー
No.]],カテゴリー一覧!$A$2:$B$75,2,FALSE)</f>
        <v>小学２年男子初級7級以下</v>
      </c>
      <c r="P517" s="275"/>
    </row>
    <row r="518" spans="1:16" hidden="1" x14ac:dyDescent="0.2">
      <c r="A518" s="258">
        <v>514</v>
      </c>
      <c r="B518" s="268"/>
      <c r="C518" s="74" t="s">
        <v>1637</v>
      </c>
      <c r="D518" s="74" t="str">
        <f t="shared" si="43"/>
        <v>にしむら　そう</v>
      </c>
      <c r="E518" s="269" t="s">
        <v>1598</v>
      </c>
      <c r="F518" s="277">
        <v>9</v>
      </c>
      <c r="G518" s="75">
        <v>2</v>
      </c>
      <c r="H518" s="75">
        <v>7</v>
      </c>
      <c r="I518" s="254">
        <v>119</v>
      </c>
      <c r="J518" s="255">
        <v>24</v>
      </c>
      <c r="K518" s="257">
        <v>7</v>
      </c>
      <c r="L518" s="276">
        <v>2</v>
      </c>
      <c r="M518" s="71" t="s">
        <v>1603</v>
      </c>
      <c r="N518" s="71">
        <v>41</v>
      </c>
      <c r="O518" s="71" t="str">
        <f>VLOOKUP(テーブル3[[#This Row],[カテゴリー
No.]],カテゴリー一覧!$A$2:$B$75,2,FALSE)</f>
        <v>小学２年男子初級7級以下</v>
      </c>
      <c r="P518" s="275"/>
    </row>
    <row r="519" spans="1:16" hidden="1" x14ac:dyDescent="0.2">
      <c r="A519" s="258">
        <v>515</v>
      </c>
      <c r="B519" s="268"/>
      <c r="C519" s="74" t="s">
        <v>1638</v>
      </c>
      <c r="D519" s="74" t="str">
        <f t="shared" ref="D519:D581" si="44">PHONETIC(C519)</f>
        <v>しぶや　たくみ</v>
      </c>
      <c r="E519" s="269" t="s">
        <v>1598</v>
      </c>
      <c r="F519" s="277">
        <v>8</v>
      </c>
      <c r="G519" s="75">
        <v>3</v>
      </c>
      <c r="H519" s="75">
        <v>0</v>
      </c>
      <c r="I519" s="254">
        <v>130</v>
      </c>
      <c r="J519" s="255">
        <v>28</v>
      </c>
      <c r="K519" s="257">
        <v>9</v>
      </c>
      <c r="L519" s="276">
        <v>3</v>
      </c>
      <c r="M519" s="71" t="s">
        <v>1603</v>
      </c>
      <c r="N519" s="71">
        <v>43</v>
      </c>
      <c r="O519" s="71" t="str">
        <f>VLOOKUP(テーブル3[[#This Row],[カテゴリー
No.]],カテゴリー一覧!$A$2:$B$75,2,FALSE)</f>
        <v>小学３年男子初級6級以下</v>
      </c>
      <c r="P519" s="275"/>
    </row>
    <row r="520" spans="1:16" hidden="1" x14ac:dyDescent="0.2">
      <c r="A520" s="258">
        <v>516</v>
      </c>
      <c r="B520" s="268"/>
      <c r="C520" s="74" t="s">
        <v>1639</v>
      </c>
      <c r="D520" s="74" t="s">
        <v>1640</v>
      </c>
      <c r="E520" s="269" t="s">
        <v>1598</v>
      </c>
      <c r="F520" s="277">
        <v>7</v>
      </c>
      <c r="G520" s="75">
        <v>4</v>
      </c>
      <c r="H520" s="75">
        <v>7</v>
      </c>
      <c r="I520" s="254">
        <v>132</v>
      </c>
      <c r="J520" s="255">
        <v>31</v>
      </c>
      <c r="K520" s="257">
        <v>9</v>
      </c>
      <c r="L520" s="276">
        <v>3</v>
      </c>
      <c r="M520" s="71" t="s">
        <v>1599</v>
      </c>
      <c r="N520" s="71">
        <v>44</v>
      </c>
      <c r="O520" s="71" t="str">
        <f>VLOOKUP(テーブル3[[#This Row],[カテゴリー
No.]],カテゴリー一覧!$A$2:$B$75,2,FALSE)</f>
        <v>小学３年女子初級6級以下</v>
      </c>
      <c r="P520" s="275"/>
    </row>
    <row r="521" spans="1:16" hidden="1" x14ac:dyDescent="0.2">
      <c r="A521" s="258">
        <v>517</v>
      </c>
      <c r="B521" s="268"/>
      <c r="C521" s="74" t="s">
        <v>1641</v>
      </c>
      <c r="D521" s="74" t="str">
        <f t="shared" si="44"/>
        <v>さとう　みおり</v>
      </c>
      <c r="E521" s="269" t="s">
        <v>1598</v>
      </c>
      <c r="F521" s="277">
        <v>9</v>
      </c>
      <c r="G521" s="75">
        <v>2</v>
      </c>
      <c r="H521" s="75">
        <v>0</v>
      </c>
      <c r="I521" s="254">
        <v>133</v>
      </c>
      <c r="J521" s="255">
        <v>24</v>
      </c>
      <c r="K521" s="257">
        <v>9</v>
      </c>
      <c r="L521" s="276">
        <v>4</v>
      </c>
      <c r="M521" s="71" t="s">
        <v>1599</v>
      </c>
      <c r="N521" s="71">
        <v>46</v>
      </c>
      <c r="O521" s="71" t="str">
        <f>VLOOKUP(テーブル3[[#This Row],[カテゴリー
No.]],カテゴリー一覧!$A$2:$B$75,2,FALSE)</f>
        <v>小学４年女子初級5級以下</v>
      </c>
      <c r="P521" s="275"/>
    </row>
    <row r="522" spans="1:16" hidden="1" x14ac:dyDescent="0.2">
      <c r="A522" s="258">
        <v>518</v>
      </c>
      <c r="B522" s="268"/>
      <c r="C522" s="74" t="s">
        <v>1642</v>
      </c>
      <c r="D522" s="74" t="s">
        <v>1643</v>
      </c>
      <c r="E522" s="269" t="s">
        <v>1598</v>
      </c>
      <c r="F522" s="277">
        <v>9</v>
      </c>
      <c r="G522" s="75">
        <v>2</v>
      </c>
      <c r="H522" s="75">
        <v>6</v>
      </c>
      <c r="I522" s="254">
        <v>148</v>
      </c>
      <c r="J522" s="255">
        <v>37</v>
      </c>
      <c r="K522" s="257">
        <v>11</v>
      </c>
      <c r="L522" s="276">
        <v>5</v>
      </c>
      <c r="M522" s="71" t="s">
        <v>1603</v>
      </c>
      <c r="N522" s="71">
        <v>47</v>
      </c>
      <c r="O522" s="71" t="str">
        <f>VLOOKUP(テーブル3[[#This Row],[カテゴリー
No.]],カテゴリー一覧!$A$2:$B$75,2,FALSE)</f>
        <v>小学５年男子初級５級以下</v>
      </c>
      <c r="P522" s="275" t="s">
        <v>1644</v>
      </c>
    </row>
    <row r="523" spans="1:16" hidden="1" x14ac:dyDescent="0.2">
      <c r="A523" s="258">
        <v>519</v>
      </c>
      <c r="B523" s="268"/>
      <c r="C523" s="74" t="s">
        <v>1645</v>
      </c>
      <c r="D523" s="74" t="s">
        <v>1646</v>
      </c>
      <c r="E523" s="269" t="s">
        <v>1598</v>
      </c>
      <c r="F523" s="277">
        <v>8</v>
      </c>
      <c r="G523" s="75">
        <v>3</v>
      </c>
      <c r="H523" s="75">
        <v>7</v>
      </c>
      <c r="I523" s="254">
        <v>140</v>
      </c>
      <c r="J523" s="255">
        <v>26</v>
      </c>
      <c r="K523" s="257">
        <v>10</v>
      </c>
      <c r="L523" s="276">
        <v>5</v>
      </c>
      <c r="M523" s="71" t="s">
        <v>1603</v>
      </c>
      <c r="N523" s="71">
        <v>47</v>
      </c>
      <c r="O523" s="71" t="str">
        <f>VLOOKUP(テーブル3[[#This Row],[カテゴリー
No.]],カテゴリー一覧!$A$2:$B$75,2,FALSE)</f>
        <v>小学５年男子初級５級以下</v>
      </c>
      <c r="P523" s="275"/>
    </row>
    <row r="524" spans="1:16" hidden="1" x14ac:dyDescent="0.2">
      <c r="A524" s="258">
        <v>520</v>
      </c>
      <c r="B524" s="268"/>
      <c r="C524" s="74" t="s">
        <v>1647</v>
      </c>
      <c r="D524" s="74" t="s">
        <v>1648</v>
      </c>
      <c r="E524" s="269" t="s">
        <v>1598</v>
      </c>
      <c r="F524" s="277">
        <v>6</v>
      </c>
      <c r="G524" s="75">
        <v>6</v>
      </c>
      <c r="H524" s="75">
        <v>0</v>
      </c>
      <c r="I524" s="254">
        <v>138</v>
      </c>
      <c r="J524" s="255">
        <v>28</v>
      </c>
      <c r="K524" s="257">
        <v>11</v>
      </c>
      <c r="L524" s="276">
        <v>6</v>
      </c>
      <c r="M524" s="71" t="s">
        <v>1603</v>
      </c>
      <c r="N524" s="71">
        <v>49</v>
      </c>
      <c r="O524" s="71" t="str">
        <f>VLOOKUP(テーブル3[[#This Row],[カテゴリー
No.]],カテゴリー一覧!$A$2:$B$75,2,FALSE)</f>
        <v>小学６年男子初級５級以下</v>
      </c>
      <c r="P524" s="275" t="s">
        <v>1649</v>
      </c>
    </row>
    <row r="525" spans="1:16" hidden="1" x14ac:dyDescent="0.2">
      <c r="A525" s="258">
        <v>521</v>
      </c>
      <c r="B525" s="268"/>
      <c r="C525" s="74" t="s">
        <v>1650</v>
      </c>
      <c r="D525" s="74" t="s">
        <v>1651</v>
      </c>
      <c r="E525" s="269" t="s">
        <v>1598</v>
      </c>
      <c r="F525" s="277">
        <v>8</v>
      </c>
      <c r="G525" s="75">
        <v>3</v>
      </c>
      <c r="H525" s="75">
        <v>1</v>
      </c>
      <c r="I525" s="254">
        <v>154</v>
      </c>
      <c r="J525" s="255">
        <v>43</v>
      </c>
      <c r="K525" s="257">
        <v>11</v>
      </c>
      <c r="L525" s="276">
        <v>6</v>
      </c>
      <c r="M525" s="71" t="s">
        <v>1603</v>
      </c>
      <c r="N525" s="71">
        <v>49</v>
      </c>
      <c r="O525" s="71" t="str">
        <f>VLOOKUP(テーブル3[[#This Row],[カテゴリー
No.]],カテゴリー一覧!$A$2:$B$75,2,FALSE)</f>
        <v>小学６年男子初級５級以下</v>
      </c>
      <c r="P525" s="275" t="s">
        <v>1652</v>
      </c>
    </row>
    <row r="526" spans="1:16" hidden="1" x14ac:dyDescent="0.2">
      <c r="A526" s="258">
        <v>522</v>
      </c>
      <c r="B526" s="268"/>
      <c r="C526" s="74" t="s">
        <v>1653</v>
      </c>
      <c r="D526" s="74" t="s">
        <v>1654</v>
      </c>
      <c r="E526" s="269" t="s">
        <v>1598</v>
      </c>
      <c r="F526" s="277">
        <v>6</v>
      </c>
      <c r="G526" s="75">
        <v>7</v>
      </c>
      <c r="H526" s="75">
        <v>6</v>
      </c>
      <c r="I526" s="254">
        <v>159</v>
      </c>
      <c r="J526" s="255">
        <v>44.2</v>
      </c>
      <c r="K526" s="257">
        <v>12</v>
      </c>
      <c r="L526" s="276" t="s">
        <v>1655</v>
      </c>
      <c r="M526" s="71" t="s">
        <v>1603</v>
      </c>
      <c r="N526" s="71">
        <v>51</v>
      </c>
      <c r="O526" s="71" t="str">
        <f>VLOOKUP(テーブル3[[#This Row],[カテゴリー
No.]],カテゴリー一覧!$A$2:$B$75,2,FALSE)</f>
        <v>中学男子初級５級以下軽量-50kg</v>
      </c>
      <c r="P526" s="275"/>
    </row>
    <row r="527" spans="1:16" hidden="1" x14ac:dyDescent="0.2">
      <c r="A527" s="258">
        <v>523</v>
      </c>
      <c r="B527" s="268"/>
      <c r="C527" s="74" t="s">
        <v>1656</v>
      </c>
      <c r="D527" s="74" t="s">
        <v>1657</v>
      </c>
      <c r="E527" s="269" t="s">
        <v>1598</v>
      </c>
      <c r="F527" s="277">
        <v>7</v>
      </c>
      <c r="G527" s="75">
        <v>5</v>
      </c>
      <c r="H527" s="75">
        <v>0</v>
      </c>
      <c r="I527" s="254">
        <v>157</v>
      </c>
      <c r="J527" s="255">
        <v>49</v>
      </c>
      <c r="K527" s="257">
        <v>14</v>
      </c>
      <c r="L527" s="276" t="s">
        <v>1613</v>
      </c>
      <c r="M527" s="71" t="s">
        <v>1603</v>
      </c>
      <c r="N527" s="71">
        <v>51</v>
      </c>
      <c r="O527" s="71" t="str">
        <f>VLOOKUP(テーブル3[[#This Row],[カテゴリー
No.]],カテゴリー一覧!$A$2:$B$75,2,FALSE)</f>
        <v>中学男子初級５級以下軽量-50kg</v>
      </c>
      <c r="P527" s="275" t="s">
        <v>1658</v>
      </c>
    </row>
    <row r="528" spans="1:16" hidden="1" x14ac:dyDescent="0.2">
      <c r="A528" s="258">
        <v>524</v>
      </c>
      <c r="B528" s="268"/>
      <c r="C528" s="74" t="s">
        <v>1659</v>
      </c>
      <c r="D528" s="74" t="str">
        <f t="shared" si="44"/>
        <v>ませ　しょうた</v>
      </c>
      <c r="E528" s="269" t="s">
        <v>1598</v>
      </c>
      <c r="F528" s="277">
        <v>5</v>
      </c>
      <c r="G528" s="75">
        <v>7</v>
      </c>
      <c r="H528" s="75">
        <v>11</v>
      </c>
      <c r="I528" s="254">
        <v>171</v>
      </c>
      <c r="J528" s="255">
        <v>64</v>
      </c>
      <c r="K528" s="257">
        <v>13</v>
      </c>
      <c r="L528" s="276" t="s">
        <v>1613</v>
      </c>
      <c r="M528" s="71" t="s">
        <v>1603</v>
      </c>
      <c r="N528" s="71">
        <v>52</v>
      </c>
      <c r="O528" s="71" t="str">
        <f>VLOOKUP(テーブル3[[#This Row],[カテゴリー
No.]],カテゴリー一覧!$A$2:$B$75,2,FALSE)</f>
        <v>中学男子初級５級以下重量+50kg</v>
      </c>
      <c r="P528" s="275" t="s">
        <v>1660</v>
      </c>
    </row>
    <row r="529" spans="1:16" hidden="1" x14ac:dyDescent="0.2">
      <c r="A529" s="258">
        <v>525</v>
      </c>
      <c r="B529" s="268"/>
      <c r="C529" s="74" t="s">
        <v>1661</v>
      </c>
      <c r="D529" s="74" t="s">
        <v>1662</v>
      </c>
      <c r="E529" s="269" t="s">
        <v>1598</v>
      </c>
      <c r="F529" s="277">
        <v>10</v>
      </c>
      <c r="G529" s="75">
        <v>1</v>
      </c>
      <c r="H529" s="75">
        <v>5</v>
      </c>
      <c r="I529" s="254">
        <v>119</v>
      </c>
      <c r="J529" s="255">
        <v>20</v>
      </c>
      <c r="K529" s="257">
        <v>6</v>
      </c>
      <c r="L529" s="276">
        <v>1</v>
      </c>
      <c r="M529" s="71" t="s">
        <v>1599</v>
      </c>
      <c r="N529" s="71">
        <v>65</v>
      </c>
      <c r="O529" s="71" t="str">
        <f>VLOOKUP(テーブル3[[#This Row],[カテゴリー
No.]],カテゴリー一覧!$A$2:$B$75,2,FALSE)</f>
        <v>小学１年生男女混合新人戦</v>
      </c>
      <c r="P529" s="275"/>
    </row>
    <row r="530" spans="1:16" hidden="1" x14ac:dyDescent="0.2">
      <c r="A530" s="258">
        <v>526</v>
      </c>
      <c r="B530" s="268"/>
      <c r="C530" s="74" t="s">
        <v>1663</v>
      </c>
      <c r="D530" s="74" t="str">
        <f t="shared" si="44"/>
        <v>さとう　はやて</v>
      </c>
      <c r="E530" s="269" t="s">
        <v>1598</v>
      </c>
      <c r="F530" s="277">
        <v>10</v>
      </c>
      <c r="G530" s="75">
        <v>1</v>
      </c>
      <c r="H530" s="75">
        <v>1</v>
      </c>
      <c r="I530" s="254">
        <v>130</v>
      </c>
      <c r="J530" s="255">
        <v>24</v>
      </c>
      <c r="K530" s="257">
        <v>7</v>
      </c>
      <c r="L530" s="276">
        <v>2</v>
      </c>
      <c r="M530" s="71" t="s">
        <v>1603</v>
      </c>
      <c r="N530" s="71">
        <v>66</v>
      </c>
      <c r="O530" s="71" t="str">
        <f>VLOOKUP(テーブル3[[#This Row],[カテゴリー
No.]],カテゴリー一覧!$A$2:$B$75,2,FALSE)</f>
        <v>小学２年生男女混合新人戦</v>
      </c>
      <c r="P530" s="275" t="s">
        <v>1664</v>
      </c>
    </row>
    <row r="531" spans="1:16" hidden="1" x14ac:dyDescent="0.2">
      <c r="A531" s="258">
        <v>527</v>
      </c>
      <c r="B531" s="268"/>
      <c r="C531" s="74" t="s">
        <v>1665</v>
      </c>
      <c r="D531" s="74" t="s">
        <v>1666</v>
      </c>
      <c r="E531" s="269" t="s">
        <v>1598</v>
      </c>
      <c r="F531" s="277">
        <v>10</v>
      </c>
      <c r="G531" s="75">
        <v>1</v>
      </c>
      <c r="H531" s="75">
        <v>2</v>
      </c>
      <c r="I531" s="254">
        <v>146</v>
      </c>
      <c r="J531" s="255">
        <v>33.799999999999997</v>
      </c>
      <c r="K531" s="257">
        <v>8</v>
      </c>
      <c r="L531" s="276">
        <v>3</v>
      </c>
      <c r="M531" s="71" t="s">
        <v>1603</v>
      </c>
      <c r="N531" s="71">
        <v>67</v>
      </c>
      <c r="O531" s="71" t="str">
        <f>VLOOKUP(テーブル3[[#This Row],[カテゴリー
No.]],カテゴリー一覧!$A$2:$B$75,2,FALSE)</f>
        <v>小学３年生男子新人戦</v>
      </c>
      <c r="P531" s="275"/>
    </row>
    <row r="532" spans="1:16" hidden="1" x14ac:dyDescent="0.2">
      <c r="A532" s="258">
        <v>528</v>
      </c>
      <c r="B532" s="268"/>
      <c r="C532" s="74" t="s">
        <v>1667</v>
      </c>
      <c r="D532" s="74" t="s">
        <v>1668</v>
      </c>
      <c r="E532" s="269" t="s">
        <v>1598</v>
      </c>
      <c r="F532" s="277">
        <v>10</v>
      </c>
      <c r="G532" s="75">
        <v>1</v>
      </c>
      <c r="H532" s="75">
        <v>5</v>
      </c>
      <c r="I532" s="254">
        <v>133</v>
      </c>
      <c r="J532" s="255">
        <v>30</v>
      </c>
      <c r="K532" s="257">
        <v>9</v>
      </c>
      <c r="L532" s="276">
        <v>3</v>
      </c>
      <c r="M532" s="71" t="s">
        <v>1603</v>
      </c>
      <c r="N532" s="71">
        <v>67</v>
      </c>
      <c r="O532" s="71" t="str">
        <f>VLOOKUP(テーブル3[[#This Row],[カテゴリー
No.]],カテゴリー一覧!$A$2:$B$75,2,FALSE)</f>
        <v>小学３年生男子新人戦</v>
      </c>
      <c r="P532" s="275"/>
    </row>
    <row r="533" spans="1:16" hidden="1" x14ac:dyDescent="0.2">
      <c r="A533" s="258">
        <v>529</v>
      </c>
      <c r="B533" s="268"/>
      <c r="C533" s="74" t="s">
        <v>1669</v>
      </c>
      <c r="D533" s="74" t="str">
        <f t="shared" si="44"/>
        <v>やまもと　げん</v>
      </c>
      <c r="E533" s="269" t="s">
        <v>1598</v>
      </c>
      <c r="F533" s="277">
        <v>10</v>
      </c>
      <c r="G533" s="75">
        <v>1</v>
      </c>
      <c r="H533" s="75">
        <v>2</v>
      </c>
      <c r="I533" s="254">
        <v>130</v>
      </c>
      <c r="J533" s="255">
        <v>31</v>
      </c>
      <c r="K533" s="257">
        <v>9</v>
      </c>
      <c r="L533" s="276">
        <v>4</v>
      </c>
      <c r="M533" s="71" t="s">
        <v>1603</v>
      </c>
      <c r="N533" s="71">
        <v>69</v>
      </c>
      <c r="O533" s="71" t="str">
        <f>VLOOKUP(テーブル3[[#This Row],[カテゴリー
No.]],カテゴリー一覧!$A$2:$B$75,2,FALSE)</f>
        <v>小学４年生男子新人戦</v>
      </c>
      <c r="P533" s="275"/>
    </row>
    <row r="534" spans="1:16" hidden="1" x14ac:dyDescent="0.2">
      <c r="A534" s="258">
        <v>530</v>
      </c>
      <c r="B534" s="268"/>
      <c r="C534" s="74" t="s">
        <v>1670</v>
      </c>
      <c r="D534" s="74" t="s">
        <v>1671</v>
      </c>
      <c r="E534" s="269" t="s">
        <v>1598</v>
      </c>
      <c r="F534" s="277">
        <v>9</v>
      </c>
      <c r="G534" s="75">
        <v>2</v>
      </c>
      <c r="H534" s="75">
        <v>0</v>
      </c>
      <c r="I534" s="254">
        <v>134</v>
      </c>
      <c r="J534" s="255">
        <v>32</v>
      </c>
      <c r="K534" s="257">
        <v>9</v>
      </c>
      <c r="L534" s="276">
        <v>4</v>
      </c>
      <c r="M534" s="71" t="s">
        <v>1599</v>
      </c>
      <c r="N534" s="71">
        <v>70</v>
      </c>
      <c r="O534" s="71" t="str">
        <f>VLOOKUP(テーブル3[[#This Row],[カテゴリー
No.]],カテゴリー一覧!$A$2:$B$75,2,FALSE)</f>
        <v>小学４年生女子新人戦</v>
      </c>
      <c r="P534" s="275"/>
    </row>
    <row r="535" spans="1:16" hidden="1" x14ac:dyDescent="0.2">
      <c r="A535" s="258">
        <v>531</v>
      </c>
      <c r="B535" s="268"/>
      <c r="C535" s="74" t="s">
        <v>1672</v>
      </c>
      <c r="D535" s="74" t="str">
        <f t="shared" si="44"/>
        <v>おおつか　ふたば</v>
      </c>
      <c r="E535" s="269" t="s">
        <v>1598</v>
      </c>
      <c r="F535" s="277">
        <v>8</v>
      </c>
      <c r="G535" s="75">
        <v>2</v>
      </c>
      <c r="H535" s="75">
        <v>6</v>
      </c>
      <c r="I535" s="254">
        <v>128</v>
      </c>
      <c r="J535" s="255">
        <v>26</v>
      </c>
      <c r="K535" s="257">
        <v>9</v>
      </c>
      <c r="L535" s="276">
        <v>4</v>
      </c>
      <c r="M535" s="71" t="s">
        <v>1599</v>
      </c>
      <c r="N535" s="71">
        <v>70</v>
      </c>
      <c r="O535" s="71" t="str">
        <f>VLOOKUP(テーブル3[[#This Row],[カテゴリー
No.]],カテゴリー一覧!$A$2:$B$75,2,FALSE)</f>
        <v>小学４年生女子新人戦</v>
      </c>
      <c r="P535" s="275"/>
    </row>
    <row r="536" spans="1:16" hidden="1" x14ac:dyDescent="0.2">
      <c r="A536" s="258">
        <v>532</v>
      </c>
      <c r="B536" s="268"/>
      <c r="C536" s="74" t="s">
        <v>1673</v>
      </c>
      <c r="D536" s="74" t="str">
        <f t="shared" si="44"/>
        <v>みやざわ　ひまり</v>
      </c>
      <c r="E536" s="305" t="s">
        <v>1674</v>
      </c>
      <c r="F536" s="277">
        <v>8</v>
      </c>
      <c r="G536" s="75">
        <v>2</v>
      </c>
      <c r="H536" s="75">
        <v>4</v>
      </c>
      <c r="I536" s="254">
        <v>115</v>
      </c>
      <c r="J536" s="255">
        <v>22</v>
      </c>
      <c r="K536" s="257">
        <v>7</v>
      </c>
      <c r="L536" s="276">
        <v>2</v>
      </c>
      <c r="M536" s="71" t="s">
        <v>1675</v>
      </c>
      <c r="N536" s="71">
        <v>5</v>
      </c>
      <c r="O536" s="71" t="str">
        <f>VLOOKUP(テーブル3[[#This Row],[カテゴリー
No.]],カテゴリー一覧!$A$2:$B$75,2,FALSE)</f>
        <v>小学２年女子上級</v>
      </c>
      <c r="P536" s="275" t="s">
        <v>1676</v>
      </c>
    </row>
    <row r="537" spans="1:16" hidden="1" x14ac:dyDescent="0.2">
      <c r="A537" s="258">
        <v>533</v>
      </c>
      <c r="B537" s="268"/>
      <c r="C537" s="74" t="s">
        <v>1677</v>
      </c>
      <c r="D537" s="74" t="str">
        <f t="shared" si="44"/>
        <v>いしぐろ　むさし　</v>
      </c>
      <c r="E537" s="305" t="s">
        <v>1674</v>
      </c>
      <c r="F537" s="277">
        <v>7</v>
      </c>
      <c r="G537" s="75">
        <v>2</v>
      </c>
      <c r="H537" s="75">
        <v>0</v>
      </c>
      <c r="I537" s="254">
        <v>126</v>
      </c>
      <c r="J537" s="255">
        <v>26</v>
      </c>
      <c r="K537" s="257">
        <v>8</v>
      </c>
      <c r="L537" s="276">
        <v>3</v>
      </c>
      <c r="M537" s="71" t="s">
        <v>1678</v>
      </c>
      <c r="N537" s="71">
        <v>6</v>
      </c>
      <c r="O537" s="71" t="str">
        <f>VLOOKUP(テーブル3[[#This Row],[カテゴリー
No.]],カテゴリー一覧!$A$2:$B$75,2,FALSE)</f>
        <v>小学３年男子上級軽量-30㎏</v>
      </c>
      <c r="P537" s="275" t="s">
        <v>1679</v>
      </c>
    </row>
    <row r="538" spans="1:16" hidden="1" x14ac:dyDescent="0.2">
      <c r="A538" s="258">
        <v>534</v>
      </c>
      <c r="B538" s="268"/>
      <c r="C538" s="74" t="s">
        <v>1680</v>
      </c>
      <c r="D538" s="74" t="s">
        <v>1681</v>
      </c>
      <c r="E538" s="305" t="s">
        <v>1674</v>
      </c>
      <c r="F538" s="277">
        <v>8</v>
      </c>
      <c r="G538" s="75">
        <v>2</v>
      </c>
      <c r="H538" s="75">
        <v>10</v>
      </c>
      <c r="I538" s="254">
        <v>130</v>
      </c>
      <c r="J538" s="255">
        <v>30</v>
      </c>
      <c r="K538" s="257">
        <v>8</v>
      </c>
      <c r="L538" s="276">
        <v>3</v>
      </c>
      <c r="M538" s="71" t="s">
        <v>1678</v>
      </c>
      <c r="N538" s="71">
        <v>7</v>
      </c>
      <c r="O538" s="71" t="str">
        <f>VLOOKUP(テーブル3[[#This Row],[カテゴリー
No.]],カテゴリー一覧!$A$2:$B$75,2,FALSE)</f>
        <v>小学３年男子上級重量+30㎏</v>
      </c>
      <c r="P538" s="275" t="s">
        <v>1682</v>
      </c>
    </row>
    <row r="539" spans="1:16" hidden="1" x14ac:dyDescent="0.2">
      <c r="A539" s="258">
        <v>535</v>
      </c>
      <c r="B539" s="268"/>
      <c r="C539" s="74" t="s">
        <v>1683</v>
      </c>
      <c r="D539" s="74" t="str">
        <f t="shared" si="44"/>
        <v>いしぐろ　やまと</v>
      </c>
      <c r="E539" s="305" t="s">
        <v>1674</v>
      </c>
      <c r="F539" s="277">
        <v>3</v>
      </c>
      <c r="G539" s="75">
        <v>4</v>
      </c>
      <c r="H539" s="75">
        <v>0</v>
      </c>
      <c r="I539" s="254">
        <v>135</v>
      </c>
      <c r="J539" s="255">
        <v>31</v>
      </c>
      <c r="K539" s="257">
        <v>11</v>
      </c>
      <c r="L539" s="276">
        <v>5</v>
      </c>
      <c r="M539" s="71" t="s">
        <v>1678</v>
      </c>
      <c r="N539" s="71">
        <v>13</v>
      </c>
      <c r="O539" s="71" t="str">
        <f>VLOOKUP(テーブル3[[#This Row],[カテゴリー
No.]],カテゴリー一覧!$A$2:$B$75,2,FALSE)</f>
        <v>小学５年男子上級軽量-36㎏</v>
      </c>
      <c r="P539" s="275" t="s">
        <v>1684</v>
      </c>
    </row>
    <row r="540" spans="1:16" hidden="1" x14ac:dyDescent="0.2">
      <c r="A540" s="258">
        <v>536</v>
      </c>
      <c r="B540" s="268"/>
      <c r="C540" s="74" t="s">
        <v>1685</v>
      </c>
      <c r="D540" s="74" t="s">
        <v>1686</v>
      </c>
      <c r="E540" s="305" t="s">
        <v>1674</v>
      </c>
      <c r="F540" s="277">
        <v>4</v>
      </c>
      <c r="G540" s="75">
        <v>4</v>
      </c>
      <c r="H540" s="75">
        <v>6</v>
      </c>
      <c r="I540" s="254">
        <v>141</v>
      </c>
      <c r="J540" s="255">
        <v>35</v>
      </c>
      <c r="K540" s="257">
        <v>10</v>
      </c>
      <c r="L540" s="276">
        <v>5</v>
      </c>
      <c r="M540" s="71" t="s">
        <v>1678</v>
      </c>
      <c r="N540" s="71">
        <v>14</v>
      </c>
      <c r="O540" s="71" t="str">
        <f>VLOOKUP(テーブル3[[#This Row],[カテゴリー
No.]],カテゴリー一覧!$A$2:$B$75,2,FALSE)</f>
        <v>小学５年男子上級重量+36㎏</v>
      </c>
      <c r="P540" s="275" t="s">
        <v>1687</v>
      </c>
    </row>
    <row r="541" spans="1:16" hidden="1" x14ac:dyDescent="0.2">
      <c r="A541" s="258">
        <v>537</v>
      </c>
      <c r="B541" s="268"/>
      <c r="C541" s="74" t="s">
        <v>1688</v>
      </c>
      <c r="D541" s="74" t="str">
        <f t="shared" si="44"/>
        <v>　　はやし　れん</v>
      </c>
      <c r="E541" s="305" t="s">
        <v>1674</v>
      </c>
      <c r="F541" s="277">
        <v>6</v>
      </c>
      <c r="G541" s="75">
        <v>3</v>
      </c>
      <c r="H541" s="75">
        <v>9</v>
      </c>
      <c r="I541" s="254">
        <v>145</v>
      </c>
      <c r="J541" s="255">
        <v>36.1</v>
      </c>
      <c r="K541" s="257">
        <v>10</v>
      </c>
      <c r="L541" s="276">
        <v>5</v>
      </c>
      <c r="M541" s="71" t="s">
        <v>1678</v>
      </c>
      <c r="N541" s="71">
        <v>14</v>
      </c>
      <c r="O541" s="71" t="str">
        <f>VLOOKUP(テーブル3[[#This Row],[カテゴリー
No.]],カテゴリー一覧!$A$2:$B$75,2,FALSE)</f>
        <v>小学５年男子上級重量+36㎏</v>
      </c>
      <c r="P541" s="275" t="s">
        <v>1689</v>
      </c>
    </row>
    <row r="542" spans="1:16" hidden="1" x14ac:dyDescent="0.2">
      <c r="A542" s="258">
        <v>538</v>
      </c>
      <c r="B542" s="268"/>
      <c r="C542" s="74" t="s">
        <v>1690</v>
      </c>
      <c r="D542" s="74" t="str">
        <f t="shared" si="44"/>
        <v>うえだ　ひりゅう</v>
      </c>
      <c r="E542" s="305" t="s">
        <v>1674</v>
      </c>
      <c r="F542" s="277">
        <v>4</v>
      </c>
      <c r="G542" s="75">
        <v>5</v>
      </c>
      <c r="H542" s="75">
        <v>10</v>
      </c>
      <c r="I542" s="254">
        <v>152</v>
      </c>
      <c r="J542" s="255">
        <v>47.5</v>
      </c>
      <c r="K542" s="257">
        <v>11</v>
      </c>
      <c r="L542" s="276">
        <v>6</v>
      </c>
      <c r="M542" s="71" t="s">
        <v>1678</v>
      </c>
      <c r="N542" s="71">
        <v>18</v>
      </c>
      <c r="O542" s="71" t="str">
        <f>VLOOKUP(テーブル3[[#This Row],[カテゴリー
No.]],カテゴリー一覧!$A$2:$B$75,2,FALSE)</f>
        <v>小学６年男子上級重量+42㎏</v>
      </c>
      <c r="P542" s="275"/>
    </row>
    <row r="543" spans="1:16" hidden="1" x14ac:dyDescent="0.2">
      <c r="A543" s="258">
        <v>539</v>
      </c>
      <c r="B543" s="268"/>
      <c r="C543" s="74" t="s">
        <v>1691</v>
      </c>
      <c r="D543" s="74" t="str">
        <f t="shared" si="44"/>
        <v>みやざわ　あかり</v>
      </c>
      <c r="E543" s="305" t="s">
        <v>1674</v>
      </c>
      <c r="F543" s="277">
        <v>3</v>
      </c>
      <c r="G543" s="75">
        <v>5</v>
      </c>
      <c r="H543" s="75">
        <v>4</v>
      </c>
      <c r="I543" s="254">
        <v>140</v>
      </c>
      <c r="J543" s="255">
        <v>35</v>
      </c>
      <c r="K543" s="257">
        <v>11</v>
      </c>
      <c r="L543" s="276">
        <v>6</v>
      </c>
      <c r="M543" s="71" t="s">
        <v>1675</v>
      </c>
      <c r="N543" s="71">
        <v>19</v>
      </c>
      <c r="O543" s="71" t="str">
        <f>VLOOKUP(テーブル3[[#This Row],[カテゴリー
No.]],カテゴリー一覧!$A$2:$B$75,2,FALSE)</f>
        <v>小学６年女子上級軽量-42㎏</v>
      </c>
      <c r="P543" s="275" t="s">
        <v>1692</v>
      </c>
    </row>
    <row r="544" spans="1:16" hidden="1" x14ac:dyDescent="0.2">
      <c r="A544" s="258">
        <v>540</v>
      </c>
      <c r="B544" s="268"/>
      <c r="C544" s="74" t="s">
        <v>1693</v>
      </c>
      <c r="D544" s="74" t="str">
        <f t="shared" si="44"/>
        <v>すずき　なぎさ</v>
      </c>
      <c r="E544" s="305" t="s">
        <v>1674</v>
      </c>
      <c r="F544" s="277">
        <v>4</v>
      </c>
      <c r="G544" s="75">
        <v>3</v>
      </c>
      <c r="H544" s="75">
        <v>9</v>
      </c>
      <c r="I544" s="254">
        <v>143</v>
      </c>
      <c r="J544" s="255">
        <v>32</v>
      </c>
      <c r="K544" s="257">
        <v>11</v>
      </c>
      <c r="L544" s="276">
        <v>6</v>
      </c>
      <c r="M544" s="71" t="s">
        <v>1675</v>
      </c>
      <c r="N544" s="71">
        <v>19</v>
      </c>
      <c r="O544" s="71" t="str">
        <f>VLOOKUP(テーブル3[[#This Row],[カテゴリー
No.]],カテゴリー一覧!$A$2:$B$75,2,FALSE)</f>
        <v>小学６年女子上級軽量-42㎏</v>
      </c>
      <c r="P544" s="275" t="s">
        <v>1694</v>
      </c>
    </row>
    <row r="545" spans="1:16" hidden="1" x14ac:dyDescent="0.2">
      <c r="A545" s="258">
        <v>541</v>
      </c>
      <c r="B545" s="268"/>
      <c r="C545" s="74" t="s">
        <v>1695</v>
      </c>
      <c r="D545" s="74" t="str">
        <f t="shared" si="44"/>
        <v>ほりうち　ゆうと</v>
      </c>
      <c r="E545" s="305" t="s">
        <v>1674</v>
      </c>
      <c r="F545" s="277">
        <v>10</v>
      </c>
      <c r="G545" s="75">
        <v>1</v>
      </c>
      <c r="H545" s="75">
        <v>0</v>
      </c>
      <c r="I545" s="254">
        <v>114</v>
      </c>
      <c r="J545" s="255">
        <v>19</v>
      </c>
      <c r="K545" s="257">
        <v>5</v>
      </c>
      <c r="L545" s="276" t="s">
        <v>1696</v>
      </c>
      <c r="M545" s="71" t="s">
        <v>1678</v>
      </c>
      <c r="N545" s="71">
        <v>38</v>
      </c>
      <c r="O545" s="71" t="str">
        <f>VLOOKUP(テーブル3[[#This Row],[カテゴリー
No.]],カテゴリー一覧!$A$2:$B$75,2,FALSE)</f>
        <v>幼児初級男女混合</v>
      </c>
      <c r="P545" s="275"/>
    </row>
    <row r="546" spans="1:16" hidden="1" x14ac:dyDescent="0.2">
      <c r="A546" s="258">
        <v>542</v>
      </c>
      <c r="B546" s="268"/>
      <c r="C546" s="74" t="s">
        <v>1697</v>
      </c>
      <c r="D546" s="74" t="s">
        <v>1698</v>
      </c>
      <c r="E546" s="305" t="s">
        <v>1674</v>
      </c>
      <c r="F546" s="277">
        <v>10</v>
      </c>
      <c r="G546" s="75">
        <v>2</v>
      </c>
      <c r="H546" s="75">
        <v>2</v>
      </c>
      <c r="I546" s="254">
        <v>115</v>
      </c>
      <c r="J546" s="255">
        <v>21</v>
      </c>
      <c r="K546" s="257">
        <v>6</v>
      </c>
      <c r="L546" s="276">
        <v>1</v>
      </c>
      <c r="M546" s="71" t="s">
        <v>1678</v>
      </c>
      <c r="N546" s="71">
        <v>39</v>
      </c>
      <c r="O546" s="71" t="str">
        <f>VLOOKUP(テーブル3[[#This Row],[カテゴリー
No.]],カテゴリー一覧!$A$2:$B$75,2,FALSE)</f>
        <v>小学１年男子初級8級以下</v>
      </c>
      <c r="P546" s="275" t="s">
        <v>1699</v>
      </c>
    </row>
    <row r="547" spans="1:16" hidden="1" x14ac:dyDescent="0.2">
      <c r="A547" s="258">
        <v>543</v>
      </c>
      <c r="B547" s="268"/>
      <c r="C547" s="74" t="s">
        <v>1700</v>
      </c>
      <c r="D547" s="74" t="s">
        <v>1701</v>
      </c>
      <c r="E547" s="305" t="s">
        <v>1674</v>
      </c>
      <c r="F547" s="277">
        <v>8</v>
      </c>
      <c r="G547" s="75">
        <v>1</v>
      </c>
      <c r="H547" s="75">
        <v>5</v>
      </c>
      <c r="I547" s="254">
        <v>142</v>
      </c>
      <c r="J547" s="255">
        <v>40</v>
      </c>
      <c r="K547" s="257">
        <v>11</v>
      </c>
      <c r="L547" s="276">
        <v>5</v>
      </c>
      <c r="M547" s="71" t="s">
        <v>1678</v>
      </c>
      <c r="N547" s="71">
        <v>47</v>
      </c>
      <c r="O547" s="71" t="str">
        <f>VLOOKUP(テーブル3[[#This Row],[カテゴリー
No.]],カテゴリー一覧!$A$2:$B$75,2,FALSE)</f>
        <v>小学５年男子初級５級以下</v>
      </c>
      <c r="P547" s="275"/>
    </row>
    <row r="548" spans="1:16" hidden="1" x14ac:dyDescent="0.2">
      <c r="A548" s="258">
        <v>544</v>
      </c>
      <c r="B548" s="268"/>
      <c r="C548" s="74" t="s">
        <v>1702</v>
      </c>
      <c r="D548" s="74" t="s">
        <v>1703</v>
      </c>
      <c r="E548" s="305" t="s">
        <v>1674</v>
      </c>
      <c r="F548" s="277">
        <v>5</v>
      </c>
      <c r="G548" s="75">
        <v>10</v>
      </c>
      <c r="H548" s="75">
        <v>10</v>
      </c>
      <c r="I548" s="254">
        <v>174</v>
      </c>
      <c r="J548" s="255">
        <v>100</v>
      </c>
      <c r="K548" s="257">
        <v>16</v>
      </c>
      <c r="L548" s="276" t="s">
        <v>1704</v>
      </c>
      <c r="M548" s="71" t="s">
        <v>1678</v>
      </c>
      <c r="N548" s="71">
        <v>56</v>
      </c>
      <c r="O548" s="71" t="str">
        <f>VLOOKUP(テーブル3[[#This Row],[カテゴリー
No.]],カテゴリー一覧!$A$2:$B$75,2,FALSE)</f>
        <v>高校男子初級５級以下重量+60kg</v>
      </c>
      <c r="P548" s="275"/>
    </row>
    <row r="549" spans="1:16" hidden="1" x14ac:dyDescent="0.2">
      <c r="A549" s="258">
        <v>545</v>
      </c>
      <c r="B549" s="268"/>
      <c r="C549" s="74" t="s">
        <v>1707</v>
      </c>
      <c r="D549" s="74" t="s">
        <v>1708</v>
      </c>
      <c r="E549" s="305" t="s">
        <v>1674</v>
      </c>
      <c r="F549" s="277">
        <v>10</v>
      </c>
      <c r="G549" s="75">
        <v>0</v>
      </c>
      <c r="H549" s="75">
        <v>11</v>
      </c>
      <c r="I549" s="254">
        <v>116</v>
      </c>
      <c r="J549" s="255">
        <v>21</v>
      </c>
      <c r="K549" s="257">
        <v>7</v>
      </c>
      <c r="L549" s="276">
        <v>2</v>
      </c>
      <c r="M549" s="71" t="s">
        <v>1678</v>
      </c>
      <c r="N549" s="71">
        <v>66</v>
      </c>
      <c r="O549" s="71" t="str">
        <f>VLOOKUP(テーブル3[[#This Row],[カテゴリー
No.]],カテゴリー一覧!$A$2:$B$75,2,FALSE)</f>
        <v>小学２年生男女混合新人戦</v>
      </c>
      <c r="P549" s="275"/>
    </row>
    <row r="550" spans="1:16" hidden="1" x14ac:dyDescent="0.2">
      <c r="A550" s="258">
        <v>546</v>
      </c>
      <c r="B550" s="268"/>
      <c r="C550" s="74" t="s">
        <v>1705</v>
      </c>
      <c r="D550" s="74" t="s">
        <v>1706</v>
      </c>
      <c r="E550" s="305" t="s">
        <v>1674</v>
      </c>
      <c r="F550" s="277">
        <v>10</v>
      </c>
      <c r="G550" s="75">
        <v>0</v>
      </c>
      <c r="H550" s="75">
        <v>11</v>
      </c>
      <c r="I550" s="254">
        <v>116</v>
      </c>
      <c r="J550" s="255">
        <v>21</v>
      </c>
      <c r="K550" s="257">
        <v>7</v>
      </c>
      <c r="L550" s="276">
        <v>2</v>
      </c>
      <c r="M550" s="71" t="s">
        <v>1678</v>
      </c>
      <c r="N550" s="71">
        <v>66</v>
      </c>
      <c r="O550" s="71" t="str">
        <f>VLOOKUP(テーブル3[[#This Row],[カテゴリー
No.]],カテゴリー一覧!$A$2:$B$75,2,FALSE)</f>
        <v>小学２年生男女混合新人戦</v>
      </c>
      <c r="P550" s="275"/>
    </row>
    <row r="551" spans="1:16" hidden="1" x14ac:dyDescent="0.2">
      <c r="A551" s="258">
        <v>547</v>
      </c>
      <c r="B551" s="268"/>
      <c r="C551" s="74" t="s">
        <v>1709</v>
      </c>
      <c r="D551" s="74" t="str">
        <f t="shared" si="44"/>
        <v>みやもと　ゆうた</v>
      </c>
      <c r="E551" s="305" t="s">
        <v>1674</v>
      </c>
      <c r="F551" s="277">
        <v>10</v>
      </c>
      <c r="G551" s="75">
        <v>1</v>
      </c>
      <c r="H551" s="75">
        <v>3</v>
      </c>
      <c r="I551" s="254">
        <v>127</v>
      </c>
      <c r="J551" s="255">
        <v>27</v>
      </c>
      <c r="K551" s="257">
        <v>7</v>
      </c>
      <c r="L551" s="276">
        <v>2</v>
      </c>
      <c r="M551" s="71" t="s">
        <v>1678</v>
      </c>
      <c r="N551" s="71">
        <v>66</v>
      </c>
      <c r="O551" s="71" t="str">
        <f>VLOOKUP(テーブル3[[#This Row],[カテゴリー
No.]],カテゴリー一覧!$A$2:$B$75,2,FALSE)</f>
        <v>小学２年生男女混合新人戦</v>
      </c>
      <c r="P551" s="275"/>
    </row>
    <row r="552" spans="1:16" hidden="1" x14ac:dyDescent="0.2">
      <c r="A552" s="258">
        <v>548</v>
      </c>
      <c r="B552" s="268"/>
      <c r="C552" s="74" t="s">
        <v>1710</v>
      </c>
      <c r="D552" s="74" t="s">
        <v>1711</v>
      </c>
      <c r="E552" s="305" t="s">
        <v>1674</v>
      </c>
      <c r="F552" s="277">
        <v>10</v>
      </c>
      <c r="G552" s="75">
        <v>1</v>
      </c>
      <c r="H552" s="75">
        <v>2</v>
      </c>
      <c r="I552" s="254">
        <v>132</v>
      </c>
      <c r="J552" s="255">
        <v>30</v>
      </c>
      <c r="K552" s="257">
        <v>7</v>
      </c>
      <c r="L552" s="276">
        <v>2</v>
      </c>
      <c r="M552" s="71" t="s">
        <v>1678</v>
      </c>
      <c r="N552" s="71">
        <v>66</v>
      </c>
      <c r="O552" s="71" t="str">
        <f>VLOOKUP(テーブル3[[#This Row],[カテゴリー
No.]],カテゴリー一覧!$A$2:$B$75,2,FALSE)</f>
        <v>小学２年生男女混合新人戦</v>
      </c>
      <c r="P552" s="275"/>
    </row>
    <row r="553" spans="1:16" hidden="1" x14ac:dyDescent="0.2">
      <c r="A553" s="258">
        <v>549</v>
      </c>
      <c r="B553" s="268"/>
      <c r="C553" s="74" t="s">
        <v>1712</v>
      </c>
      <c r="D553" s="74" t="s">
        <v>1713</v>
      </c>
      <c r="E553" s="305" t="s">
        <v>1674</v>
      </c>
      <c r="F553" s="277">
        <v>9</v>
      </c>
      <c r="G553" s="75">
        <v>2</v>
      </c>
      <c r="H553" s="75">
        <v>1</v>
      </c>
      <c r="I553" s="254">
        <v>126</v>
      </c>
      <c r="J553" s="255">
        <v>25</v>
      </c>
      <c r="K553" s="257">
        <v>7</v>
      </c>
      <c r="L553" s="276">
        <v>2</v>
      </c>
      <c r="M553" s="71" t="s">
        <v>1678</v>
      </c>
      <c r="N553" s="71">
        <v>66</v>
      </c>
      <c r="O553" s="71" t="str">
        <f>VLOOKUP(テーブル3[[#This Row],[カテゴリー
No.]],カテゴリー一覧!$A$2:$B$75,2,FALSE)</f>
        <v>小学２年生男女混合新人戦</v>
      </c>
      <c r="P553" s="275"/>
    </row>
    <row r="554" spans="1:16" hidden="1" x14ac:dyDescent="0.2">
      <c r="A554" s="258">
        <v>550</v>
      </c>
      <c r="B554" s="268"/>
      <c r="C554" s="74" t="s">
        <v>1714</v>
      </c>
      <c r="D554" s="74" t="str">
        <f t="shared" si="44"/>
        <v>おがさわら　みう</v>
      </c>
      <c r="E554" s="305" t="s">
        <v>1674</v>
      </c>
      <c r="F554" s="277">
        <v>9</v>
      </c>
      <c r="G554" s="75">
        <v>1</v>
      </c>
      <c r="H554" s="75">
        <v>11</v>
      </c>
      <c r="I554" s="254">
        <v>136</v>
      </c>
      <c r="J554" s="255">
        <v>31</v>
      </c>
      <c r="K554" s="257">
        <v>8</v>
      </c>
      <c r="L554" s="276">
        <v>3</v>
      </c>
      <c r="M554" s="71" t="s">
        <v>1675</v>
      </c>
      <c r="N554" s="71">
        <v>68</v>
      </c>
      <c r="O554" s="71" t="str">
        <f>VLOOKUP(テーブル3[[#This Row],[カテゴリー
No.]],カテゴリー一覧!$A$2:$B$75,2,FALSE)</f>
        <v>小学３年生女子新人戦</v>
      </c>
      <c r="P554" s="275"/>
    </row>
    <row r="555" spans="1:16" hidden="1" x14ac:dyDescent="0.2">
      <c r="A555" s="258">
        <v>551</v>
      </c>
      <c r="B555" s="268"/>
      <c r="C555" s="74" t="s">
        <v>1715</v>
      </c>
      <c r="D555" s="74" t="s">
        <v>1716</v>
      </c>
      <c r="E555" s="305" t="s">
        <v>1674</v>
      </c>
      <c r="F555" s="277">
        <v>9</v>
      </c>
      <c r="G555" s="75">
        <v>2</v>
      </c>
      <c r="H555" s="75">
        <v>0</v>
      </c>
      <c r="I555" s="254">
        <v>138</v>
      </c>
      <c r="J555" s="255">
        <v>30</v>
      </c>
      <c r="K555" s="257">
        <v>9</v>
      </c>
      <c r="L555" s="276">
        <v>3</v>
      </c>
      <c r="M555" s="71" t="s">
        <v>1171</v>
      </c>
      <c r="N555" s="71">
        <v>67</v>
      </c>
      <c r="O555" s="71" t="str">
        <f>VLOOKUP(テーブル3[[#This Row],[カテゴリー
No.]],カテゴリー一覧!$A$2:$B$75,2,FALSE)</f>
        <v>小学３年生男子新人戦</v>
      </c>
      <c r="P555" s="275"/>
    </row>
    <row r="556" spans="1:16" hidden="1" x14ac:dyDescent="0.2">
      <c r="A556" s="258">
        <v>552</v>
      </c>
      <c r="B556" s="268"/>
      <c r="C556" s="74" t="s">
        <v>1717</v>
      </c>
      <c r="D556" s="74" t="s">
        <v>1718</v>
      </c>
      <c r="E556" s="305" t="s">
        <v>1674</v>
      </c>
      <c r="F556" s="277">
        <v>8</v>
      </c>
      <c r="G556" s="75"/>
      <c r="H556" s="75"/>
      <c r="I556" s="254">
        <v>140</v>
      </c>
      <c r="J556" s="255">
        <v>32</v>
      </c>
      <c r="K556" s="257">
        <v>10</v>
      </c>
      <c r="L556" s="276">
        <v>5</v>
      </c>
      <c r="M556" s="71" t="s">
        <v>1678</v>
      </c>
      <c r="N556" s="71">
        <v>71</v>
      </c>
      <c r="O556" s="71" t="str">
        <f>VLOOKUP(テーブル3[[#This Row],[カテゴリー
No.]],カテゴリー一覧!$A$2:$B$75,2,FALSE)</f>
        <v>小学５年生男子新人戦</v>
      </c>
      <c r="P556" s="275"/>
    </row>
    <row r="557" spans="1:16" hidden="1" x14ac:dyDescent="0.2">
      <c r="A557" s="258">
        <v>553</v>
      </c>
      <c r="B557" s="268"/>
      <c r="C557" s="74" t="s">
        <v>1719</v>
      </c>
      <c r="D557" s="74" t="s">
        <v>1720</v>
      </c>
      <c r="E557" s="305" t="s">
        <v>1674</v>
      </c>
      <c r="F557" s="277">
        <v>9</v>
      </c>
      <c r="G557" s="75">
        <v>1</v>
      </c>
      <c r="H557" s="75">
        <v>0</v>
      </c>
      <c r="I557" s="254">
        <v>137</v>
      </c>
      <c r="J557" s="255">
        <v>35</v>
      </c>
      <c r="K557" s="257">
        <v>10</v>
      </c>
      <c r="L557" s="276">
        <v>5</v>
      </c>
      <c r="M557" s="71" t="s">
        <v>1675</v>
      </c>
      <c r="N557" s="71">
        <v>72</v>
      </c>
      <c r="O557" s="71" t="str">
        <f>VLOOKUP(テーブル3[[#This Row],[カテゴリー
No.]],カテゴリー一覧!$A$2:$B$75,2,FALSE)</f>
        <v>小学５年生女子新人戦</v>
      </c>
      <c r="P557" s="275"/>
    </row>
    <row r="558" spans="1:16" hidden="1" x14ac:dyDescent="0.2">
      <c r="A558" s="258">
        <v>554</v>
      </c>
      <c r="B558" s="268"/>
      <c r="C558" s="74" t="s">
        <v>1721</v>
      </c>
      <c r="D558" s="74" t="s">
        <v>1722</v>
      </c>
      <c r="E558" s="269" t="s">
        <v>1723</v>
      </c>
      <c r="F558" s="277" t="s">
        <v>1724</v>
      </c>
      <c r="G558" s="75">
        <v>6</v>
      </c>
      <c r="H558" s="75">
        <v>1</v>
      </c>
      <c r="I558" s="254">
        <v>170</v>
      </c>
      <c r="J558" s="255">
        <v>62</v>
      </c>
      <c r="K558" s="257">
        <v>14</v>
      </c>
      <c r="L558" s="276" t="s">
        <v>1725</v>
      </c>
      <c r="M558" s="71" t="s">
        <v>1678</v>
      </c>
      <c r="N558" s="71">
        <v>24</v>
      </c>
      <c r="O558" s="71" t="str">
        <f>VLOOKUP(テーブル3[[#This Row],[カテゴリー
No.]],カテゴリー一覧!$A$2:$B$75,2,FALSE)</f>
        <v>中学２・３年男子上級重量+55㎏</v>
      </c>
      <c r="P558" s="275" t="s">
        <v>1726</v>
      </c>
    </row>
    <row r="559" spans="1:16" hidden="1" x14ac:dyDescent="0.2">
      <c r="A559" s="258">
        <v>555</v>
      </c>
      <c r="B559" s="268"/>
      <c r="C559" s="74" t="s">
        <v>1727</v>
      </c>
      <c r="D559" s="74" t="s">
        <v>1728</v>
      </c>
      <c r="E559" s="269" t="s">
        <v>1723</v>
      </c>
      <c r="F559" s="277" t="s">
        <v>1724</v>
      </c>
      <c r="G559" s="75">
        <v>6</v>
      </c>
      <c r="H559" s="75">
        <v>1</v>
      </c>
      <c r="I559" s="254">
        <v>134</v>
      </c>
      <c r="J559" s="255">
        <v>29</v>
      </c>
      <c r="K559" s="257">
        <v>10</v>
      </c>
      <c r="L559" s="276">
        <v>5</v>
      </c>
      <c r="M559" s="71" t="s">
        <v>1678</v>
      </c>
      <c r="N559" s="71">
        <v>13</v>
      </c>
      <c r="O559" s="71" t="str">
        <f>VLOOKUP(テーブル3[[#This Row],[カテゴリー
No.]],カテゴリー一覧!$A$2:$B$75,2,FALSE)</f>
        <v>小学５年男子上級軽量-36㎏</v>
      </c>
      <c r="P559" s="275" t="s">
        <v>1729</v>
      </c>
    </row>
    <row r="560" spans="1:16" hidden="1" x14ac:dyDescent="0.2">
      <c r="A560" s="258">
        <v>556</v>
      </c>
      <c r="B560" s="268"/>
      <c r="C560" s="74" t="s">
        <v>1730</v>
      </c>
      <c r="D560" s="74" t="s">
        <v>1731</v>
      </c>
      <c r="E560" s="269" t="s">
        <v>1723</v>
      </c>
      <c r="F560" s="277">
        <v>6</v>
      </c>
      <c r="G560" s="75">
        <v>1</v>
      </c>
      <c r="H560" s="75">
        <v>4</v>
      </c>
      <c r="I560" s="254">
        <v>128</v>
      </c>
      <c r="J560" s="255">
        <v>24</v>
      </c>
      <c r="K560" s="257">
        <v>8</v>
      </c>
      <c r="L560" s="276">
        <v>3</v>
      </c>
      <c r="M560" s="71" t="s">
        <v>1678</v>
      </c>
      <c r="N560" s="71">
        <v>6</v>
      </c>
      <c r="O560" s="71" t="str">
        <f>VLOOKUP(テーブル3[[#This Row],[カテゴリー
No.]],カテゴリー一覧!$A$2:$B$75,2,FALSE)</f>
        <v>小学３年男子上級軽量-30㎏</v>
      </c>
      <c r="P560" s="275" t="s">
        <v>1732</v>
      </c>
    </row>
    <row r="561" spans="1:16" hidden="1" x14ac:dyDescent="0.2">
      <c r="A561" s="258">
        <v>557</v>
      </c>
      <c r="B561" s="268"/>
      <c r="C561" s="74" t="s">
        <v>1733</v>
      </c>
      <c r="D561" s="74" t="str">
        <f t="shared" si="44"/>
        <v>まきた　なおき</v>
      </c>
      <c r="E561" s="269" t="s">
        <v>1734</v>
      </c>
      <c r="F561" s="277">
        <v>2</v>
      </c>
      <c r="G561" s="75">
        <v>2</v>
      </c>
      <c r="H561" s="75">
        <v>0</v>
      </c>
      <c r="I561" s="254">
        <v>170</v>
      </c>
      <c r="J561" s="255">
        <v>73</v>
      </c>
      <c r="K561" s="257">
        <v>30</v>
      </c>
      <c r="L561" s="276" t="s">
        <v>1735</v>
      </c>
      <c r="M561" s="71" t="s">
        <v>1678</v>
      </c>
      <c r="N561" s="71">
        <v>58</v>
      </c>
      <c r="O561" s="71" t="str">
        <f>VLOOKUP(テーブル3[[#This Row],[カテゴリー
No.]],カテゴリー一覧!$A$2:$B$75,2,FALSE)</f>
        <v>一般男子初級重量+70㎏</v>
      </c>
      <c r="P561" s="275" t="s">
        <v>1736</v>
      </c>
    </row>
    <row r="562" spans="1:16" hidden="1" x14ac:dyDescent="0.2">
      <c r="A562" s="258">
        <v>558</v>
      </c>
      <c r="B562" s="268"/>
      <c r="C562" s="74" t="s">
        <v>1737</v>
      </c>
      <c r="D562" s="74" t="str">
        <f t="shared" si="44"/>
        <v>たかぎ　じん</v>
      </c>
      <c r="E562" s="269" t="s">
        <v>1738</v>
      </c>
      <c r="F562" s="277">
        <v>10</v>
      </c>
      <c r="G562" s="75">
        <v>2</v>
      </c>
      <c r="H562" s="75">
        <v>1</v>
      </c>
      <c r="I562" s="254">
        <v>136</v>
      </c>
      <c r="J562" s="255">
        <v>32</v>
      </c>
      <c r="K562" s="257">
        <v>11</v>
      </c>
      <c r="L562" s="276">
        <v>6</v>
      </c>
      <c r="M562" s="71" t="s">
        <v>1678</v>
      </c>
      <c r="N562" s="71">
        <v>73</v>
      </c>
      <c r="O562" s="71" t="str">
        <f>VLOOKUP(テーブル3[[#This Row],[カテゴリー
No.]],カテゴリー一覧!$A$2:$B$75,2,FALSE)</f>
        <v>小学６年生男子新人戦</v>
      </c>
      <c r="P562" s="275"/>
    </row>
    <row r="563" spans="1:16" hidden="1" x14ac:dyDescent="0.2">
      <c r="A563" s="258">
        <v>559</v>
      </c>
      <c r="B563" s="268"/>
      <c r="C563" s="74" t="s">
        <v>1739</v>
      </c>
      <c r="D563" s="74" t="s">
        <v>1740</v>
      </c>
      <c r="E563" s="269" t="s">
        <v>1738</v>
      </c>
      <c r="F563" s="277">
        <v>6</v>
      </c>
      <c r="G563" s="75">
        <v>3</v>
      </c>
      <c r="H563" s="75">
        <v>2</v>
      </c>
      <c r="I563" s="254">
        <v>157</v>
      </c>
      <c r="J563" s="255">
        <v>52</v>
      </c>
      <c r="K563" s="257">
        <v>11</v>
      </c>
      <c r="L563" s="276">
        <v>6</v>
      </c>
      <c r="M563" s="71" t="s">
        <v>1678</v>
      </c>
      <c r="N563" s="71">
        <v>49</v>
      </c>
      <c r="O563" s="71" t="str">
        <f>VLOOKUP(テーブル3[[#This Row],[カテゴリー
No.]],カテゴリー一覧!$A$2:$B$75,2,FALSE)</f>
        <v>小学６年男子初級５級以下</v>
      </c>
      <c r="P563" s="275"/>
    </row>
    <row r="564" spans="1:16" hidden="1" x14ac:dyDescent="0.2">
      <c r="A564" s="258">
        <v>560</v>
      </c>
      <c r="B564" s="268"/>
      <c r="C564" s="74" t="s">
        <v>1741</v>
      </c>
      <c r="D564" s="74" t="s">
        <v>1742</v>
      </c>
      <c r="E564" s="269" t="s">
        <v>1738</v>
      </c>
      <c r="F564" s="277">
        <v>7</v>
      </c>
      <c r="G564" s="75">
        <v>2</v>
      </c>
      <c r="H564" s="75">
        <v>2</v>
      </c>
      <c r="I564" s="254">
        <v>142</v>
      </c>
      <c r="J564" s="255">
        <v>36</v>
      </c>
      <c r="K564" s="257">
        <v>9</v>
      </c>
      <c r="L564" s="276">
        <v>4</v>
      </c>
      <c r="M564" s="71" t="s">
        <v>1675</v>
      </c>
      <c r="N564" s="71">
        <v>12</v>
      </c>
      <c r="O564" s="71" t="str">
        <f>VLOOKUP(テーブル3[[#This Row],[カテゴリー
No.]],カテゴリー一覧!$A$2:$B$75,2,FALSE)</f>
        <v>小学４年女子上級重量+32㎏</v>
      </c>
      <c r="P564" s="275"/>
    </row>
    <row r="565" spans="1:16" hidden="1" x14ac:dyDescent="0.2">
      <c r="A565" s="258">
        <v>561</v>
      </c>
      <c r="B565" s="268"/>
      <c r="C565" s="74" t="s">
        <v>1743</v>
      </c>
      <c r="D565" s="74" t="str">
        <f t="shared" si="44"/>
        <v>iいしかわ　りょうた</v>
      </c>
      <c r="E565" s="269" t="s">
        <v>1744</v>
      </c>
      <c r="F565" s="277">
        <v>5</v>
      </c>
      <c r="G565" s="75">
        <v>4</v>
      </c>
      <c r="H565" s="75">
        <v>10</v>
      </c>
      <c r="I565" s="254">
        <v>134</v>
      </c>
      <c r="J565" s="255">
        <v>31</v>
      </c>
      <c r="K565" s="257">
        <v>9</v>
      </c>
      <c r="L565" s="276">
        <v>4</v>
      </c>
      <c r="M565" s="71" t="s">
        <v>1745</v>
      </c>
      <c r="N565" s="71">
        <v>9</v>
      </c>
      <c r="O565" s="71" t="str">
        <f>VLOOKUP(テーブル3[[#This Row],[カテゴリー
No.]],カテゴリー一覧!$A$2:$B$75,2,FALSE)</f>
        <v>小学４年男子上級軽量-32㎏</v>
      </c>
      <c r="P565" s="275" t="s">
        <v>1746</v>
      </c>
    </row>
    <row r="566" spans="1:16" hidden="1" x14ac:dyDescent="0.2">
      <c r="A566" s="258">
        <v>562</v>
      </c>
      <c r="B566" s="268"/>
      <c r="C566" s="74" t="s">
        <v>1747</v>
      </c>
      <c r="D566" s="74" t="s">
        <v>1748</v>
      </c>
      <c r="E566" s="269" t="s">
        <v>1744</v>
      </c>
      <c r="F566" s="277">
        <v>8</v>
      </c>
      <c r="G566" s="75">
        <v>1</v>
      </c>
      <c r="H566" s="75">
        <v>9</v>
      </c>
      <c r="I566" s="254">
        <v>128</v>
      </c>
      <c r="J566" s="255">
        <v>27</v>
      </c>
      <c r="K566" s="257">
        <v>7</v>
      </c>
      <c r="L566" s="276">
        <v>2</v>
      </c>
      <c r="M566" s="71" t="s">
        <v>1745</v>
      </c>
      <c r="N566" s="71">
        <v>4</v>
      </c>
      <c r="O566" s="71" t="str">
        <f>VLOOKUP(テーブル3[[#This Row],[カテゴリー
No.]],カテゴリー一覧!$A$2:$B$75,2,FALSE)</f>
        <v>小学２年男子上級</v>
      </c>
      <c r="P566" s="275" t="s">
        <v>1749</v>
      </c>
    </row>
    <row r="567" spans="1:16" hidden="1" x14ac:dyDescent="0.2">
      <c r="A567" s="258">
        <v>563</v>
      </c>
      <c r="B567" s="268"/>
      <c r="C567" s="74" t="s">
        <v>1750</v>
      </c>
      <c r="D567" s="74" t="s">
        <v>1751</v>
      </c>
      <c r="E567" s="269" t="s">
        <v>1744</v>
      </c>
      <c r="F567" s="277">
        <v>8</v>
      </c>
      <c r="G567" s="75">
        <v>4</v>
      </c>
      <c r="H567" s="75">
        <v>1</v>
      </c>
      <c r="I567" s="254">
        <v>131</v>
      </c>
      <c r="J567" s="255">
        <v>30</v>
      </c>
      <c r="K567" s="257">
        <v>8</v>
      </c>
      <c r="L567" s="276">
        <v>3</v>
      </c>
      <c r="M567" s="71" t="s">
        <v>1745</v>
      </c>
      <c r="N567" s="71">
        <v>7</v>
      </c>
      <c r="O567" s="71" t="str">
        <f>VLOOKUP(テーブル3[[#This Row],[カテゴリー
No.]],カテゴリー一覧!$A$2:$B$75,2,FALSE)</f>
        <v>小学３年男子上級重量+30㎏</v>
      </c>
      <c r="P567" s="275" t="s">
        <v>1752</v>
      </c>
    </row>
    <row r="568" spans="1:16" hidden="1" x14ac:dyDescent="0.2">
      <c r="A568" s="258">
        <v>564</v>
      </c>
      <c r="B568" s="268"/>
      <c r="C568" s="74" t="s">
        <v>1753</v>
      </c>
      <c r="D568" s="74" t="str">
        <f t="shared" si="44"/>
        <v>きりき　ともや</v>
      </c>
      <c r="E568" s="269" t="s">
        <v>1744</v>
      </c>
      <c r="F568" s="277">
        <v>8</v>
      </c>
      <c r="G568" s="75">
        <v>4</v>
      </c>
      <c r="H568" s="75">
        <v>8</v>
      </c>
      <c r="I568" s="254">
        <v>130</v>
      </c>
      <c r="J568" s="255">
        <v>32</v>
      </c>
      <c r="K568" s="257">
        <v>8</v>
      </c>
      <c r="L568" s="276">
        <v>3</v>
      </c>
      <c r="M568" s="71" t="s">
        <v>1745</v>
      </c>
      <c r="N568" s="71">
        <v>7</v>
      </c>
      <c r="O568" s="71" t="str">
        <f>VLOOKUP(テーブル3[[#This Row],[カテゴリー
No.]],カテゴリー一覧!$A$2:$B$75,2,FALSE)</f>
        <v>小学３年男子上級重量+30㎏</v>
      </c>
      <c r="P568" s="275"/>
    </row>
    <row r="569" spans="1:16" hidden="1" x14ac:dyDescent="0.2">
      <c r="A569" s="258">
        <v>565</v>
      </c>
      <c r="B569" s="268"/>
      <c r="C569" s="74" t="s">
        <v>1754</v>
      </c>
      <c r="D569" s="74" t="s">
        <v>1755</v>
      </c>
      <c r="E569" s="269" t="s">
        <v>1744</v>
      </c>
      <c r="F569" s="277">
        <v>6</v>
      </c>
      <c r="G569" s="75">
        <v>4</v>
      </c>
      <c r="H569" s="75">
        <v>1</v>
      </c>
      <c r="I569" s="254">
        <v>138</v>
      </c>
      <c r="J569" s="255">
        <v>28</v>
      </c>
      <c r="K569" s="257">
        <v>9</v>
      </c>
      <c r="L569" s="276">
        <v>4</v>
      </c>
      <c r="M569" s="71" t="s">
        <v>1745</v>
      </c>
      <c r="N569" s="71">
        <v>9</v>
      </c>
      <c r="O569" s="71" t="str">
        <f>VLOOKUP(テーブル3[[#This Row],[カテゴリー
No.]],カテゴリー一覧!$A$2:$B$75,2,FALSE)</f>
        <v>小学４年男子上級軽量-32㎏</v>
      </c>
      <c r="P569" s="275" t="s">
        <v>1756</v>
      </c>
    </row>
    <row r="570" spans="1:16" hidden="1" x14ac:dyDescent="0.2">
      <c r="A570" s="258">
        <v>566</v>
      </c>
      <c r="B570" s="268"/>
      <c r="C570" s="74" t="s">
        <v>1757</v>
      </c>
      <c r="D570" s="74" t="str">
        <f t="shared" si="44"/>
        <v>うめもと　たいち</v>
      </c>
      <c r="E570" s="269" t="s">
        <v>1744</v>
      </c>
      <c r="F570" s="277">
        <v>5</v>
      </c>
      <c r="G570" s="75">
        <v>4</v>
      </c>
      <c r="H570" s="75">
        <v>8</v>
      </c>
      <c r="I570" s="254">
        <v>148</v>
      </c>
      <c r="J570" s="255">
        <v>34</v>
      </c>
      <c r="K570" s="257">
        <v>10</v>
      </c>
      <c r="L570" s="276">
        <v>4</v>
      </c>
      <c r="M570" s="71" t="s">
        <v>1745</v>
      </c>
      <c r="N570" s="71">
        <v>10</v>
      </c>
      <c r="O570" s="71" t="str">
        <f>VLOOKUP(テーブル3[[#This Row],[カテゴリー
No.]],カテゴリー一覧!$A$2:$B$75,2,FALSE)</f>
        <v>小学４年男子上級重量+32㎏</v>
      </c>
      <c r="P570" s="275"/>
    </row>
    <row r="571" spans="1:16" hidden="1" x14ac:dyDescent="0.2">
      <c r="A571" s="258">
        <v>567</v>
      </c>
      <c r="B571" s="268"/>
      <c r="C571" s="74" t="s">
        <v>1758</v>
      </c>
      <c r="D571" s="74" t="str">
        <f t="shared" si="44"/>
        <v>やぎた　しゅん</v>
      </c>
      <c r="E571" s="269" t="s">
        <v>1744</v>
      </c>
      <c r="F571" s="277">
        <v>5</v>
      </c>
      <c r="G571" s="75">
        <v>4</v>
      </c>
      <c r="H571" s="75">
        <v>3</v>
      </c>
      <c r="I571" s="254">
        <v>127</v>
      </c>
      <c r="J571" s="255">
        <v>24</v>
      </c>
      <c r="K571" s="257">
        <v>10</v>
      </c>
      <c r="L571" s="276">
        <v>5</v>
      </c>
      <c r="M571" s="71" t="s">
        <v>1745</v>
      </c>
      <c r="N571" s="71">
        <v>13</v>
      </c>
      <c r="O571" s="71" t="str">
        <f>VLOOKUP(テーブル3[[#This Row],[カテゴリー
No.]],カテゴリー一覧!$A$2:$B$75,2,FALSE)</f>
        <v>小学５年男子上級軽量-36㎏</v>
      </c>
      <c r="P571" s="275"/>
    </row>
    <row r="572" spans="1:16" hidden="1" x14ac:dyDescent="0.2">
      <c r="A572" s="258">
        <v>568</v>
      </c>
      <c r="B572" s="268"/>
      <c r="C572" s="74" t="s">
        <v>1759</v>
      </c>
      <c r="D572" s="74" t="s">
        <v>1760</v>
      </c>
      <c r="E572" s="269" t="s">
        <v>1744</v>
      </c>
      <c r="F572" s="277">
        <v>5</v>
      </c>
      <c r="G572" s="75">
        <v>6</v>
      </c>
      <c r="H572" s="75">
        <v>6</v>
      </c>
      <c r="I572" s="254">
        <v>139</v>
      </c>
      <c r="J572" s="255">
        <v>31</v>
      </c>
      <c r="K572" s="257">
        <v>11</v>
      </c>
      <c r="L572" s="276">
        <v>5</v>
      </c>
      <c r="M572" s="71" t="s">
        <v>1745</v>
      </c>
      <c r="N572" s="71">
        <v>13</v>
      </c>
      <c r="O572" s="71" t="str">
        <f>VLOOKUP(テーブル3[[#This Row],[カテゴリー
No.]],カテゴリー一覧!$A$2:$B$75,2,FALSE)</f>
        <v>小学５年男子上級軽量-36㎏</v>
      </c>
      <c r="P572" s="275" t="s">
        <v>1761</v>
      </c>
    </row>
    <row r="573" spans="1:16" hidden="1" x14ac:dyDescent="0.2">
      <c r="A573" s="258">
        <v>569</v>
      </c>
      <c r="B573" s="268"/>
      <c r="C573" s="74" t="s">
        <v>1762</v>
      </c>
      <c r="D573" s="74" t="s">
        <v>1763</v>
      </c>
      <c r="E573" s="269" t="s">
        <v>1744</v>
      </c>
      <c r="F573" s="277">
        <v>5</v>
      </c>
      <c r="G573" s="75">
        <v>3</v>
      </c>
      <c r="H573" s="75">
        <v>10</v>
      </c>
      <c r="I573" s="254">
        <v>150</v>
      </c>
      <c r="J573" s="255">
        <v>62</v>
      </c>
      <c r="K573" s="257">
        <v>10</v>
      </c>
      <c r="L573" s="276">
        <v>5</v>
      </c>
      <c r="M573" s="71" t="s">
        <v>1745</v>
      </c>
      <c r="N573" s="71">
        <v>14</v>
      </c>
      <c r="O573" s="71" t="str">
        <f>VLOOKUP(テーブル3[[#This Row],[カテゴリー
No.]],カテゴリー一覧!$A$2:$B$75,2,FALSE)</f>
        <v>小学５年男子上級重量+36㎏</v>
      </c>
      <c r="P573" s="275" t="s">
        <v>1746</v>
      </c>
    </row>
    <row r="574" spans="1:16" hidden="1" x14ac:dyDescent="0.2">
      <c r="A574" s="258">
        <v>570</v>
      </c>
      <c r="B574" s="268"/>
      <c r="C574" s="74" t="s">
        <v>1764</v>
      </c>
      <c r="D574" s="74" t="str">
        <f t="shared" si="44"/>
        <v>ながい　たいが</v>
      </c>
      <c r="E574" s="269" t="s">
        <v>1744</v>
      </c>
      <c r="F574" s="277">
        <v>5</v>
      </c>
      <c r="G574" s="75">
        <v>4</v>
      </c>
      <c r="H574" s="75">
        <v>5</v>
      </c>
      <c r="I574" s="254">
        <v>150</v>
      </c>
      <c r="J574" s="255">
        <v>40</v>
      </c>
      <c r="K574" s="257">
        <v>11</v>
      </c>
      <c r="L574" s="276">
        <v>6</v>
      </c>
      <c r="M574" s="71" t="s">
        <v>1745</v>
      </c>
      <c r="N574" s="71">
        <v>17</v>
      </c>
      <c r="O574" s="71" t="str">
        <f>VLOOKUP(テーブル3[[#This Row],[カテゴリー
No.]],カテゴリー一覧!$A$2:$B$75,2,FALSE)</f>
        <v>小学６年男子上級軽量-42㎏</v>
      </c>
      <c r="P574" s="275" t="s">
        <v>1765</v>
      </c>
    </row>
    <row r="575" spans="1:16" hidden="1" x14ac:dyDescent="0.2">
      <c r="A575" s="258">
        <v>571</v>
      </c>
      <c r="B575" s="268"/>
      <c r="C575" s="74" t="s">
        <v>1766</v>
      </c>
      <c r="D575" s="74" t="s">
        <v>1767</v>
      </c>
      <c r="E575" s="269" t="s">
        <v>1744</v>
      </c>
      <c r="F575" s="277">
        <v>3</v>
      </c>
      <c r="G575" s="75">
        <v>5</v>
      </c>
      <c r="H575" s="75">
        <v>6</v>
      </c>
      <c r="I575" s="254">
        <v>150</v>
      </c>
      <c r="J575" s="255">
        <v>38.5</v>
      </c>
      <c r="K575" s="257">
        <v>12</v>
      </c>
      <c r="L575" s="276">
        <v>6</v>
      </c>
      <c r="M575" s="71" t="s">
        <v>1745</v>
      </c>
      <c r="N575" s="71">
        <v>17</v>
      </c>
      <c r="O575" s="71" t="str">
        <f>VLOOKUP(テーブル3[[#This Row],[カテゴリー
No.]],カテゴリー一覧!$A$2:$B$75,2,FALSE)</f>
        <v>小学６年男子上級軽量-42㎏</v>
      </c>
      <c r="P575" s="275" t="s">
        <v>1768</v>
      </c>
    </row>
    <row r="576" spans="1:16" hidden="1" x14ac:dyDescent="0.2">
      <c r="A576" s="258">
        <v>572</v>
      </c>
      <c r="B576" s="268"/>
      <c r="C576" s="74" t="s">
        <v>1769</v>
      </c>
      <c r="D576" s="74" t="s">
        <v>1770</v>
      </c>
      <c r="E576" s="269" t="s">
        <v>1744</v>
      </c>
      <c r="F576" s="277">
        <v>4</v>
      </c>
      <c r="G576" s="75">
        <v>4</v>
      </c>
      <c r="H576" s="75">
        <v>8</v>
      </c>
      <c r="I576" s="254">
        <v>155</v>
      </c>
      <c r="J576" s="255">
        <v>42</v>
      </c>
      <c r="K576" s="257">
        <v>11</v>
      </c>
      <c r="L576" s="276">
        <v>6</v>
      </c>
      <c r="M576" s="71" t="s">
        <v>1745</v>
      </c>
      <c r="N576" s="71">
        <v>18</v>
      </c>
      <c r="O576" s="71" t="str">
        <f>VLOOKUP(テーブル3[[#This Row],[カテゴリー
No.]],カテゴリー一覧!$A$2:$B$75,2,FALSE)</f>
        <v>小学６年男子上級重量+42㎏</v>
      </c>
      <c r="P576" s="275" t="s">
        <v>1771</v>
      </c>
    </row>
    <row r="577" spans="1:16" hidden="1" x14ac:dyDescent="0.2">
      <c r="A577" s="258">
        <v>573</v>
      </c>
      <c r="B577" s="268"/>
      <c r="C577" s="74" t="s">
        <v>1772</v>
      </c>
      <c r="D577" s="74" t="s">
        <v>1773</v>
      </c>
      <c r="E577" s="269" t="s">
        <v>1744</v>
      </c>
      <c r="F577" s="277">
        <v>5</v>
      </c>
      <c r="G577" s="75">
        <v>4</v>
      </c>
      <c r="H577" s="75">
        <v>11</v>
      </c>
      <c r="I577" s="254">
        <v>150</v>
      </c>
      <c r="J577" s="255">
        <v>48</v>
      </c>
      <c r="K577" s="257">
        <v>11</v>
      </c>
      <c r="L577" s="276">
        <v>6</v>
      </c>
      <c r="M577" s="71" t="s">
        <v>1745</v>
      </c>
      <c r="N577" s="71">
        <v>18</v>
      </c>
      <c r="O577" s="71" t="str">
        <f>VLOOKUP(テーブル3[[#This Row],[カテゴリー
No.]],カテゴリー一覧!$A$2:$B$75,2,FALSE)</f>
        <v>小学６年男子上級重量+42㎏</v>
      </c>
      <c r="P577" s="275" t="s">
        <v>1774</v>
      </c>
    </row>
    <row r="578" spans="1:16" hidden="1" x14ac:dyDescent="0.2">
      <c r="A578" s="258">
        <v>574</v>
      </c>
      <c r="B578" s="268"/>
      <c r="C578" s="74" t="s">
        <v>1775</v>
      </c>
      <c r="D578" s="74" t="str">
        <f t="shared" si="44"/>
        <v>しまこし　りゅうせい</v>
      </c>
      <c r="E578" s="269" t="s">
        <v>1744</v>
      </c>
      <c r="F578" s="277">
        <v>2</v>
      </c>
      <c r="G578" s="75">
        <v>5</v>
      </c>
      <c r="H578" s="75">
        <v>6</v>
      </c>
      <c r="I578" s="254">
        <v>158</v>
      </c>
      <c r="J578" s="255">
        <v>53</v>
      </c>
      <c r="K578" s="257">
        <v>13</v>
      </c>
      <c r="L578" s="276" t="s">
        <v>1776</v>
      </c>
      <c r="M578" s="71" t="s">
        <v>1745</v>
      </c>
      <c r="N578" s="71">
        <v>22</v>
      </c>
      <c r="O578" s="71" t="str">
        <f>VLOOKUP(テーブル3[[#This Row],[カテゴリー
No.]],カテゴリー一覧!$A$2:$B$75,2,FALSE)</f>
        <v>中学１年男子上級重量+50kg</v>
      </c>
      <c r="P578" s="275" t="s">
        <v>1777</v>
      </c>
    </row>
    <row r="579" spans="1:16" hidden="1" x14ac:dyDescent="0.2">
      <c r="A579" s="258">
        <v>575</v>
      </c>
      <c r="B579" s="268"/>
      <c r="C579" s="74" t="s">
        <v>1778</v>
      </c>
      <c r="D579" s="74" t="s">
        <v>1779</v>
      </c>
      <c r="E579" s="269" t="s">
        <v>1744</v>
      </c>
      <c r="F579" s="277">
        <v>9</v>
      </c>
      <c r="G579" s="75">
        <v>2</v>
      </c>
      <c r="H579" s="75">
        <v>1</v>
      </c>
      <c r="I579" s="254">
        <v>121</v>
      </c>
      <c r="J579" s="255">
        <v>24</v>
      </c>
      <c r="K579" s="257">
        <v>6</v>
      </c>
      <c r="L579" s="276">
        <v>1</v>
      </c>
      <c r="M579" s="71" t="s">
        <v>1745</v>
      </c>
      <c r="N579" s="71">
        <v>39</v>
      </c>
      <c r="O579" s="71" t="str">
        <f>VLOOKUP(テーブル3[[#This Row],[カテゴリー
No.]],カテゴリー一覧!$A$2:$B$75,2,FALSE)</f>
        <v>小学１年男子初級8級以下</v>
      </c>
      <c r="P579" s="275"/>
    </row>
    <row r="580" spans="1:16" hidden="1" x14ac:dyDescent="0.2">
      <c r="A580" s="258">
        <v>576</v>
      </c>
      <c r="B580" s="268"/>
      <c r="C580" s="74" t="s">
        <v>1780</v>
      </c>
      <c r="D580" s="74" t="str">
        <f t="shared" si="44"/>
        <v>やぎた　りょう</v>
      </c>
      <c r="E580" s="269" t="s">
        <v>1744</v>
      </c>
      <c r="F580" s="277">
        <v>8</v>
      </c>
      <c r="G580" s="75">
        <v>2</v>
      </c>
      <c r="H580" s="75">
        <v>0</v>
      </c>
      <c r="I580" s="254">
        <v>120</v>
      </c>
      <c r="J580" s="255">
        <v>20</v>
      </c>
      <c r="K580" s="257">
        <v>7</v>
      </c>
      <c r="L580" s="276">
        <v>2</v>
      </c>
      <c r="M580" s="71" t="s">
        <v>1745</v>
      </c>
      <c r="N580" s="71">
        <v>41</v>
      </c>
      <c r="O580" s="71" t="str">
        <f>VLOOKUP(テーブル3[[#This Row],[カテゴリー
No.]],カテゴリー一覧!$A$2:$B$75,2,FALSE)</f>
        <v>小学２年男子初級7級以下</v>
      </c>
      <c r="P580" s="275" t="s">
        <v>1781</v>
      </c>
    </row>
    <row r="581" spans="1:16" hidden="1" x14ac:dyDescent="0.2">
      <c r="A581" s="258">
        <v>577</v>
      </c>
      <c r="B581" s="268"/>
      <c r="C581" s="74" t="s">
        <v>1782</v>
      </c>
      <c r="D581" s="74" t="str">
        <f t="shared" si="44"/>
        <v>よこた　ゆうたろう</v>
      </c>
      <c r="E581" s="269" t="s">
        <v>1744</v>
      </c>
      <c r="F581" s="277">
        <v>8</v>
      </c>
      <c r="G581" s="75">
        <v>2</v>
      </c>
      <c r="H581" s="75">
        <v>9</v>
      </c>
      <c r="I581" s="254">
        <v>118</v>
      </c>
      <c r="J581" s="255">
        <v>20.6</v>
      </c>
      <c r="K581" s="257">
        <v>7</v>
      </c>
      <c r="L581" s="276">
        <v>2</v>
      </c>
      <c r="M581" s="71" t="s">
        <v>1745</v>
      </c>
      <c r="N581" s="71">
        <v>41</v>
      </c>
      <c r="O581" s="71" t="str">
        <f>VLOOKUP(テーブル3[[#This Row],[カテゴリー
No.]],カテゴリー一覧!$A$2:$B$75,2,FALSE)</f>
        <v>小学２年男子初級7級以下</v>
      </c>
      <c r="P581" s="275" t="s">
        <v>1784</v>
      </c>
    </row>
    <row r="582" spans="1:16" hidden="1" x14ac:dyDescent="0.2">
      <c r="A582" s="258">
        <v>578</v>
      </c>
      <c r="B582" s="268"/>
      <c r="C582" s="74" t="s">
        <v>1785</v>
      </c>
      <c r="D582" s="74" t="s">
        <v>1786</v>
      </c>
      <c r="E582" s="269" t="s">
        <v>1744</v>
      </c>
      <c r="F582" s="277">
        <v>9</v>
      </c>
      <c r="G582" s="75">
        <v>2</v>
      </c>
      <c r="H582" s="75">
        <v>6</v>
      </c>
      <c r="I582" s="254">
        <v>130</v>
      </c>
      <c r="J582" s="255">
        <v>26</v>
      </c>
      <c r="K582" s="257">
        <v>7</v>
      </c>
      <c r="L582" s="276">
        <v>2</v>
      </c>
      <c r="M582" s="71" t="s">
        <v>1745</v>
      </c>
      <c r="N582" s="71">
        <v>41</v>
      </c>
      <c r="O582" s="71" t="str">
        <f>VLOOKUP(テーブル3[[#This Row],[カテゴリー
No.]],カテゴリー一覧!$A$2:$B$75,2,FALSE)</f>
        <v>小学２年男子初級7級以下</v>
      </c>
      <c r="P582" s="275" t="s">
        <v>1787</v>
      </c>
    </row>
    <row r="583" spans="1:16" hidden="1" x14ac:dyDescent="0.2">
      <c r="A583" s="258">
        <v>579</v>
      </c>
      <c r="B583" s="268"/>
      <c r="C583" s="74" t="s">
        <v>1788</v>
      </c>
      <c r="D583" s="74" t="str">
        <f t="shared" ref="D583:D646" si="45">PHONETIC(C583)</f>
        <v>ひらた　かずき</v>
      </c>
      <c r="E583" s="269" t="s">
        <v>1744</v>
      </c>
      <c r="F583" s="277">
        <v>8</v>
      </c>
      <c r="G583" s="75">
        <v>3</v>
      </c>
      <c r="H583" s="75">
        <v>3</v>
      </c>
      <c r="I583" s="254">
        <v>135</v>
      </c>
      <c r="J583" s="255">
        <v>30</v>
      </c>
      <c r="K583" s="257">
        <v>8</v>
      </c>
      <c r="L583" s="276">
        <v>3</v>
      </c>
      <c r="M583" s="71" t="s">
        <v>1745</v>
      </c>
      <c r="N583" s="71">
        <v>43</v>
      </c>
      <c r="O583" s="71" t="str">
        <f>VLOOKUP(テーブル3[[#This Row],[カテゴリー
No.]],カテゴリー一覧!$A$2:$B$75,2,FALSE)</f>
        <v>小学３年男子初級6級以下</v>
      </c>
      <c r="P583" s="275" t="s">
        <v>1789</v>
      </c>
    </row>
    <row r="584" spans="1:16" hidden="1" x14ac:dyDescent="0.2">
      <c r="A584" s="258">
        <v>580</v>
      </c>
      <c r="B584" s="268"/>
      <c r="C584" s="74" t="s">
        <v>1790</v>
      </c>
      <c r="D584" s="74" t="str">
        <f t="shared" si="45"/>
        <v>やまぐち　たくみ</v>
      </c>
      <c r="E584" s="269" t="s">
        <v>1744</v>
      </c>
      <c r="F584" s="277">
        <v>7</v>
      </c>
      <c r="G584" s="75">
        <v>3</v>
      </c>
      <c r="H584" s="75">
        <v>3</v>
      </c>
      <c r="I584" s="254">
        <v>156</v>
      </c>
      <c r="J584" s="255">
        <v>52</v>
      </c>
      <c r="K584" s="257">
        <v>11</v>
      </c>
      <c r="L584" s="276">
        <v>5</v>
      </c>
      <c r="M584" s="71" t="s">
        <v>1745</v>
      </c>
      <c r="N584" s="71">
        <v>47</v>
      </c>
      <c r="O584" s="71" t="str">
        <f>VLOOKUP(テーブル3[[#This Row],[カテゴリー
No.]],カテゴリー一覧!$A$2:$B$75,2,FALSE)</f>
        <v>小学５年男子初級５級以下</v>
      </c>
      <c r="P584" s="275"/>
    </row>
    <row r="585" spans="1:16" hidden="1" x14ac:dyDescent="0.2">
      <c r="A585" s="258">
        <v>581</v>
      </c>
      <c r="B585" s="268"/>
      <c r="C585" s="74" t="s">
        <v>1791</v>
      </c>
      <c r="D585" s="74" t="str">
        <f t="shared" si="45"/>
        <v>やしろ　あいと</v>
      </c>
      <c r="E585" s="269" t="s">
        <v>1744</v>
      </c>
      <c r="F585" s="277">
        <v>6</v>
      </c>
      <c r="G585" s="75">
        <v>4</v>
      </c>
      <c r="H585" s="75">
        <v>11</v>
      </c>
      <c r="I585" s="254">
        <v>138</v>
      </c>
      <c r="J585" s="255">
        <v>43</v>
      </c>
      <c r="K585" s="257">
        <v>10</v>
      </c>
      <c r="L585" s="276">
        <v>5</v>
      </c>
      <c r="M585" s="71" t="s">
        <v>1745</v>
      </c>
      <c r="N585" s="71">
        <v>47</v>
      </c>
      <c r="O585" s="71" t="str">
        <f>VLOOKUP(テーブル3[[#This Row],[カテゴリー
No.]],カテゴリー一覧!$A$2:$B$75,2,FALSE)</f>
        <v>小学５年男子初級５級以下</v>
      </c>
      <c r="P585" s="275"/>
    </row>
    <row r="586" spans="1:16" hidden="1" x14ac:dyDescent="0.2">
      <c r="A586" s="258">
        <v>582</v>
      </c>
      <c r="B586" s="268"/>
      <c r="C586" s="74" t="s">
        <v>1792</v>
      </c>
      <c r="D586" s="74" t="str">
        <f t="shared" si="45"/>
        <v>わたなべ　あおい</v>
      </c>
      <c r="E586" s="269" t="s">
        <v>1744</v>
      </c>
      <c r="F586" s="277">
        <v>7</v>
      </c>
      <c r="G586" s="75">
        <v>3</v>
      </c>
      <c r="H586" s="75">
        <v>5</v>
      </c>
      <c r="I586" s="254">
        <v>140</v>
      </c>
      <c r="J586" s="255">
        <v>35</v>
      </c>
      <c r="K586" s="257">
        <v>11</v>
      </c>
      <c r="L586" s="276">
        <v>5</v>
      </c>
      <c r="M586" s="71" t="s">
        <v>1745</v>
      </c>
      <c r="N586" s="71">
        <v>47</v>
      </c>
      <c r="O586" s="71" t="str">
        <f>VLOOKUP(テーブル3[[#This Row],[カテゴリー
No.]],カテゴリー一覧!$A$2:$B$75,2,FALSE)</f>
        <v>小学５年男子初級５級以下</v>
      </c>
      <c r="P586" s="275"/>
    </row>
    <row r="587" spans="1:16" hidden="1" x14ac:dyDescent="0.2">
      <c r="A587" s="258">
        <v>583</v>
      </c>
      <c r="B587" s="268"/>
      <c r="C587" s="74" t="s">
        <v>1793</v>
      </c>
      <c r="D587" s="74" t="s">
        <v>1794</v>
      </c>
      <c r="E587" s="269" t="s">
        <v>1744</v>
      </c>
      <c r="F587" s="277">
        <v>7</v>
      </c>
      <c r="G587" s="75">
        <v>3</v>
      </c>
      <c r="H587" s="75">
        <v>4</v>
      </c>
      <c r="I587" s="254">
        <v>149</v>
      </c>
      <c r="J587" s="255">
        <v>36</v>
      </c>
      <c r="K587" s="257">
        <v>10</v>
      </c>
      <c r="L587" s="276">
        <v>5</v>
      </c>
      <c r="M587" s="71" t="s">
        <v>1745</v>
      </c>
      <c r="N587" s="71">
        <v>47</v>
      </c>
      <c r="O587" s="71" t="str">
        <f>VLOOKUP(テーブル3[[#This Row],[カテゴリー
No.]],カテゴリー一覧!$A$2:$B$75,2,FALSE)</f>
        <v>小学５年男子初級５級以下</v>
      </c>
      <c r="P587" s="275" t="s">
        <v>1795</v>
      </c>
    </row>
    <row r="588" spans="1:16" hidden="1" x14ac:dyDescent="0.2">
      <c r="A588" s="258">
        <v>584</v>
      </c>
      <c r="B588" s="268"/>
      <c r="C588" s="74" t="s">
        <v>1796</v>
      </c>
      <c r="D588" s="74" t="str">
        <f t="shared" si="45"/>
        <v>ひらた　みさき</v>
      </c>
      <c r="E588" s="269" t="s">
        <v>1744</v>
      </c>
      <c r="F588" s="277">
        <v>5</v>
      </c>
      <c r="G588" s="75">
        <v>3</v>
      </c>
      <c r="H588" s="75">
        <v>3</v>
      </c>
      <c r="I588" s="254">
        <v>150</v>
      </c>
      <c r="J588" s="255">
        <v>38</v>
      </c>
      <c r="K588" s="257">
        <v>10</v>
      </c>
      <c r="L588" s="276">
        <v>5</v>
      </c>
      <c r="M588" s="71" t="s">
        <v>1783</v>
      </c>
      <c r="N588" s="71">
        <v>48</v>
      </c>
      <c r="O588" s="71" t="str">
        <f>VLOOKUP(テーブル3[[#This Row],[カテゴリー
No.]],カテゴリー一覧!$A$2:$B$75,2,FALSE)</f>
        <v>小学５年女子初級５級以下</v>
      </c>
      <c r="P588" s="275" t="s">
        <v>1797</v>
      </c>
    </row>
    <row r="589" spans="1:16" hidden="1" x14ac:dyDescent="0.2">
      <c r="A589" s="258">
        <v>585</v>
      </c>
      <c r="B589" s="268"/>
      <c r="C589" s="74" t="s">
        <v>1798</v>
      </c>
      <c r="D589" s="74" t="str">
        <f t="shared" si="45"/>
        <v>いけだ　りく</v>
      </c>
      <c r="E589" s="269" t="s">
        <v>1744</v>
      </c>
      <c r="F589" s="277">
        <v>6</v>
      </c>
      <c r="G589" s="75">
        <v>2</v>
      </c>
      <c r="H589" s="75">
        <v>0</v>
      </c>
      <c r="I589" s="254">
        <v>137</v>
      </c>
      <c r="J589" s="255">
        <v>28</v>
      </c>
      <c r="K589" s="257">
        <v>11</v>
      </c>
      <c r="L589" s="276">
        <v>6</v>
      </c>
      <c r="M589" s="71" t="s">
        <v>1745</v>
      </c>
      <c r="N589" s="71">
        <v>49</v>
      </c>
      <c r="O589" s="71" t="str">
        <f>VLOOKUP(テーブル3[[#This Row],[カテゴリー
No.]],カテゴリー一覧!$A$2:$B$75,2,FALSE)</f>
        <v>小学６年男子初級５級以下</v>
      </c>
      <c r="P589" s="275" t="s">
        <v>1799</v>
      </c>
    </row>
    <row r="590" spans="1:16" hidden="1" x14ac:dyDescent="0.2">
      <c r="A590" s="258">
        <v>586</v>
      </c>
      <c r="B590" s="268"/>
      <c r="C590" s="74" t="s">
        <v>1800</v>
      </c>
      <c r="D590" s="74" t="str">
        <f t="shared" si="45"/>
        <v>わたなべ　かえで</v>
      </c>
      <c r="E590" s="269" t="s">
        <v>1744</v>
      </c>
      <c r="F590" s="277">
        <v>8</v>
      </c>
      <c r="G590" s="75">
        <v>2</v>
      </c>
      <c r="H590" s="75">
        <v>4</v>
      </c>
      <c r="I590" s="254">
        <v>125</v>
      </c>
      <c r="J590" s="255">
        <v>24</v>
      </c>
      <c r="K590" s="257">
        <v>8</v>
      </c>
      <c r="L590" s="276">
        <v>3</v>
      </c>
      <c r="M590" s="71" t="s">
        <v>1745</v>
      </c>
      <c r="N590" s="71">
        <v>67</v>
      </c>
      <c r="O590" s="71" t="str">
        <f>VLOOKUP(テーブル3[[#This Row],[カテゴリー
No.]],カテゴリー一覧!$A$2:$B$75,2,FALSE)</f>
        <v>小学３年生男子新人戦</v>
      </c>
      <c r="P590" s="275" t="s">
        <v>1801</v>
      </c>
    </row>
    <row r="591" spans="1:16" hidden="1" x14ac:dyDescent="0.2">
      <c r="A591" s="258">
        <v>587</v>
      </c>
      <c r="B591" s="268"/>
      <c r="C591" s="74" t="s">
        <v>1802</v>
      </c>
      <c r="D591" s="74" t="str">
        <f t="shared" si="45"/>
        <v>やなぎだ　しんきち</v>
      </c>
      <c r="E591" s="269" t="s">
        <v>1744</v>
      </c>
      <c r="F591" s="277">
        <v>8</v>
      </c>
      <c r="G591" s="75">
        <v>2</v>
      </c>
      <c r="H591" s="75">
        <v>10</v>
      </c>
      <c r="I591" s="254">
        <v>137</v>
      </c>
      <c r="J591" s="255">
        <v>35</v>
      </c>
      <c r="K591" s="257">
        <v>9</v>
      </c>
      <c r="L591" s="276">
        <v>4</v>
      </c>
      <c r="M591" s="71" t="s">
        <v>1745</v>
      </c>
      <c r="N591" s="71">
        <v>69</v>
      </c>
      <c r="O591" s="71" t="str">
        <f>VLOOKUP(テーブル3[[#This Row],[カテゴリー
No.]],カテゴリー一覧!$A$2:$B$75,2,FALSE)</f>
        <v>小学４年生男子新人戦</v>
      </c>
      <c r="P591" s="275" t="s">
        <v>1803</v>
      </c>
    </row>
    <row r="592" spans="1:16" hidden="1" x14ac:dyDescent="0.2">
      <c r="A592" s="258">
        <v>588</v>
      </c>
      <c r="B592" s="268"/>
      <c r="C592" s="74" t="s">
        <v>1804</v>
      </c>
      <c r="D592" s="74" t="str">
        <f t="shared" si="45"/>
        <v>ふじた　けんじ</v>
      </c>
      <c r="E592" s="269" t="s">
        <v>1744</v>
      </c>
      <c r="F592" s="277">
        <v>10</v>
      </c>
      <c r="G592" s="75">
        <v>1</v>
      </c>
      <c r="H592" s="75">
        <v>8</v>
      </c>
      <c r="I592" s="254">
        <v>115</v>
      </c>
      <c r="J592" s="255">
        <v>19</v>
      </c>
      <c r="K592" s="257">
        <v>6</v>
      </c>
      <c r="L592" s="276">
        <v>1</v>
      </c>
      <c r="M592" s="71" t="s">
        <v>1745</v>
      </c>
      <c r="N592" s="71">
        <v>39</v>
      </c>
      <c r="O592" s="71" t="str">
        <f>VLOOKUP(テーブル3[[#This Row],[カテゴリー
No.]],カテゴリー一覧!$A$2:$B$75,2,FALSE)</f>
        <v>小学１年男子初級8級以下</v>
      </c>
      <c r="P592" s="275"/>
    </row>
    <row r="593" spans="1:16" hidden="1" x14ac:dyDescent="0.2">
      <c r="A593" s="258">
        <v>589</v>
      </c>
      <c r="B593" s="268"/>
      <c r="C593" s="74" t="s">
        <v>1805</v>
      </c>
      <c r="D593" s="74" t="s">
        <v>1806</v>
      </c>
      <c r="E593" s="269" t="s">
        <v>1744</v>
      </c>
      <c r="F593" s="277">
        <v>8</v>
      </c>
      <c r="G593" s="75">
        <v>1</v>
      </c>
      <c r="H593" s="75">
        <v>2</v>
      </c>
      <c r="I593" s="254">
        <v>146</v>
      </c>
      <c r="J593" s="255">
        <v>40</v>
      </c>
      <c r="K593" s="257">
        <v>11</v>
      </c>
      <c r="L593" s="276">
        <v>5</v>
      </c>
      <c r="M593" s="71" t="s">
        <v>1745</v>
      </c>
      <c r="N593" s="71">
        <v>71</v>
      </c>
      <c r="O593" s="71" t="str">
        <f>VLOOKUP(テーブル3[[#This Row],[カテゴリー
No.]],カテゴリー一覧!$A$2:$B$75,2,FALSE)</f>
        <v>小学５年生男子新人戦</v>
      </c>
      <c r="P593" s="275"/>
    </row>
    <row r="594" spans="1:16" hidden="1" x14ac:dyDescent="0.2">
      <c r="A594" s="258">
        <v>590</v>
      </c>
      <c r="B594" s="268"/>
      <c r="C594" s="74" t="s">
        <v>1807</v>
      </c>
      <c r="D594" s="74" t="str">
        <f t="shared" si="45"/>
        <v>ながはま　ゆうた</v>
      </c>
      <c r="E594" s="305" t="s">
        <v>1002</v>
      </c>
      <c r="F594" s="277" t="s">
        <v>1808</v>
      </c>
      <c r="G594" s="75">
        <v>1</v>
      </c>
      <c r="H594" s="75">
        <v>0</v>
      </c>
      <c r="I594" s="254">
        <v>170</v>
      </c>
      <c r="J594" s="255">
        <v>70</v>
      </c>
      <c r="K594" s="257">
        <v>16</v>
      </c>
      <c r="L594" s="276" t="s">
        <v>1809</v>
      </c>
      <c r="M594" s="71" t="s">
        <v>1810</v>
      </c>
      <c r="N594" s="71">
        <v>29</v>
      </c>
      <c r="O594" s="71" t="str">
        <f>VLOOKUP(テーブル3[[#This Row],[カテゴリー
No.]],カテゴリー一覧!$A$2:$B$75,2,FALSE)</f>
        <v>高校生男子上級重量+65kg</v>
      </c>
      <c r="P594" s="275"/>
    </row>
    <row r="595" spans="1:16" hidden="1" x14ac:dyDescent="0.2">
      <c r="A595" s="258">
        <v>591</v>
      </c>
      <c r="B595" s="268"/>
      <c r="C595" s="74" t="s">
        <v>1811</v>
      </c>
      <c r="D595" s="74" t="str">
        <f t="shared" si="45"/>
        <v>やまもと　けいしょう</v>
      </c>
      <c r="E595" s="269" t="s">
        <v>1812</v>
      </c>
      <c r="F595" s="277">
        <v>6</v>
      </c>
      <c r="G595" s="75">
        <v>2</v>
      </c>
      <c r="H595" s="75">
        <v>3</v>
      </c>
      <c r="I595" s="254">
        <v>135</v>
      </c>
      <c r="J595" s="255">
        <v>34</v>
      </c>
      <c r="K595" s="257">
        <v>8</v>
      </c>
      <c r="L595" s="276">
        <v>3</v>
      </c>
      <c r="M595" s="71" t="s">
        <v>1813</v>
      </c>
      <c r="N595" s="71">
        <v>67</v>
      </c>
      <c r="O595" s="71" t="str">
        <f>VLOOKUP(テーブル3[[#This Row],[カテゴリー
No.]],カテゴリー一覧!$A$2:$B$75,2,FALSE)</f>
        <v>小学３年生男子新人戦</v>
      </c>
      <c r="P595" s="275"/>
    </row>
    <row r="596" spans="1:16" hidden="1" x14ac:dyDescent="0.2">
      <c r="A596" s="258">
        <v>592</v>
      </c>
      <c r="B596" s="268"/>
      <c r="C596" s="74" t="s">
        <v>1814</v>
      </c>
      <c r="D596" s="74" t="str">
        <f t="shared" si="45"/>
        <v>やまもと　ちはや</v>
      </c>
      <c r="E596" s="269" t="s">
        <v>1812</v>
      </c>
      <c r="F596" s="277">
        <v>10</v>
      </c>
      <c r="G596" s="75">
        <v>1</v>
      </c>
      <c r="H596" s="75">
        <v>4</v>
      </c>
      <c r="I596" s="254">
        <v>116</v>
      </c>
      <c r="J596" s="255">
        <v>20</v>
      </c>
      <c r="K596" s="257">
        <v>5</v>
      </c>
      <c r="L596" s="276" t="s">
        <v>1815</v>
      </c>
      <c r="M596" s="71" t="s">
        <v>1813</v>
      </c>
      <c r="N596" s="71">
        <v>38</v>
      </c>
      <c r="O596" s="71" t="str">
        <f>VLOOKUP(テーブル3[[#This Row],[カテゴリー
No.]],カテゴリー一覧!$A$2:$B$75,2,FALSE)</f>
        <v>幼児初級男女混合</v>
      </c>
      <c r="P596" s="275"/>
    </row>
    <row r="597" spans="1:16" hidden="1" x14ac:dyDescent="0.2">
      <c r="A597" s="258">
        <v>593</v>
      </c>
      <c r="B597" s="268"/>
      <c r="C597" s="74" t="s">
        <v>1816</v>
      </c>
      <c r="D597" s="74" t="str">
        <f t="shared" si="45"/>
        <v>いしだ　れんのすけ</v>
      </c>
      <c r="E597" s="269" t="s">
        <v>1812</v>
      </c>
      <c r="F597" s="277">
        <v>4</v>
      </c>
      <c r="G597" s="75">
        <v>6</v>
      </c>
      <c r="H597" s="75">
        <v>5</v>
      </c>
      <c r="I597" s="254">
        <v>143</v>
      </c>
      <c r="J597" s="255">
        <v>41</v>
      </c>
      <c r="K597" s="257">
        <v>10</v>
      </c>
      <c r="L597" s="276">
        <v>5</v>
      </c>
      <c r="M597" s="71" t="s">
        <v>1813</v>
      </c>
      <c r="N597" s="71">
        <v>14</v>
      </c>
      <c r="O597" s="71" t="str">
        <f>VLOOKUP(テーブル3[[#This Row],[カテゴリー
No.]],カテゴリー一覧!$A$2:$B$75,2,FALSE)</f>
        <v>小学５年男子上級重量+36㎏</v>
      </c>
      <c r="P597" s="275" t="s">
        <v>1817</v>
      </c>
    </row>
    <row r="598" spans="1:16" hidden="1" x14ac:dyDescent="0.2">
      <c r="A598" s="258">
        <v>594</v>
      </c>
      <c r="B598" s="268"/>
      <c r="C598" s="74" t="s">
        <v>1818</v>
      </c>
      <c r="D598" s="74" t="str">
        <f t="shared" si="45"/>
        <v>いしだ　こうのすけ</v>
      </c>
      <c r="E598" s="269" t="s">
        <v>1812</v>
      </c>
      <c r="F598" s="277">
        <v>9</v>
      </c>
      <c r="G598" s="75">
        <v>3</v>
      </c>
      <c r="H598" s="75">
        <v>1</v>
      </c>
      <c r="I598" s="254">
        <v>115</v>
      </c>
      <c r="J598" s="255">
        <v>20</v>
      </c>
      <c r="K598" s="257">
        <v>7</v>
      </c>
      <c r="L598" s="276">
        <v>1</v>
      </c>
      <c r="M598" s="71" t="s">
        <v>1813</v>
      </c>
      <c r="N598" s="71">
        <v>2</v>
      </c>
      <c r="O598" s="71" t="str">
        <f>VLOOKUP(テーブル3[[#This Row],[カテゴリー
No.]],カテゴリー一覧!$A$2:$B$75,2,FALSE)</f>
        <v>小学１年生男子上級</v>
      </c>
      <c r="P598" s="275" t="s">
        <v>1819</v>
      </c>
    </row>
    <row r="599" spans="1:16" hidden="1" x14ac:dyDescent="0.2">
      <c r="A599" s="258">
        <v>595</v>
      </c>
      <c r="B599" s="268"/>
      <c r="C599" s="74" t="s">
        <v>1820</v>
      </c>
      <c r="D599" s="74" t="s">
        <v>1821</v>
      </c>
      <c r="E599" s="269" t="s">
        <v>1812</v>
      </c>
      <c r="F599" s="277">
        <v>5</v>
      </c>
      <c r="G599" s="75">
        <v>3</v>
      </c>
      <c r="H599" s="75">
        <v>8</v>
      </c>
      <c r="I599" s="254">
        <v>124</v>
      </c>
      <c r="J599" s="255">
        <v>28</v>
      </c>
      <c r="K599" s="257">
        <v>8</v>
      </c>
      <c r="L599" s="276">
        <v>3</v>
      </c>
      <c r="M599" s="71" t="s">
        <v>1813</v>
      </c>
      <c r="N599" s="71">
        <v>67</v>
      </c>
      <c r="O599" s="71" t="str">
        <f>VLOOKUP(テーブル3[[#This Row],[カテゴリー
No.]],カテゴリー一覧!$A$2:$B$75,2,FALSE)</f>
        <v>小学３年生男子新人戦</v>
      </c>
      <c r="P599" s="275"/>
    </row>
    <row r="600" spans="1:16" hidden="1" x14ac:dyDescent="0.2">
      <c r="A600" s="258">
        <v>596</v>
      </c>
      <c r="B600" s="268"/>
      <c r="C600" s="74" t="s">
        <v>1822</v>
      </c>
      <c r="D600" s="74" t="str">
        <f t="shared" si="45"/>
        <v>ふくはら　せい</v>
      </c>
      <c r="E600" s="269" t="s">
        <v>1812</v>
      </c>
      <c r="F600" s="277">
        <v>2</v>
      </c>
      <c r="G600" s="75">
        <v>6</v>
      </c>
      <c r="H600" s="75">
        <v>1</v>
      </c>
      <c r="I600" s="254">
        <v>142</v>
      </c>
      <c r="J600" s="255">
        <v>44.5</v>
      </c>
      <c r="K600" s="257">
        <v>11</v>
      </c>
      <c r="L600" s="276">
        <v>6</v>
      </c>
      <c r="M600" s="71" t="s">
        <v>1813</v>
      </c>
      <c r="N600" s="71">
        <v>73</v>
      </c>
      <c r="O600" s="71" t="str">
        <f>VLOOKUP(テーブル3[[#This Row],[カテゴリー
No.]],カテゴリー一覧!$A$2:$B$75,2,FALSE)</f>
        <v>小学６年生男子新人戦</v>
      </c>
      <c r="P600" s="275"/>
    </row>
    <row r="601" spans="1:16" hidden="1" x14ac:dyDescent="0.2">
      <c r="A601" s="258">
        <v>597</v>
      </c>
      <c r="B601" s="268"/>
      <c r="C601" s="74" t="s">
        <v>1823</v>
      </c>
      <c r="D601" s="74" t="str">
        <f t="shared" si="45"/>
        <v>いのうえ　しゅん</v>
      </c>
      <c r="E601" s="269" t="s">
        <v>1824</v>
      </c>
      <c r="F601" s="277">
        <v>10</v>
      </c>
      <c r="G601" s="75">
        <v>1</v>
      </c>
      <c r="H601" s="75">
        <v>1</v>
      </c>
      <c r="I601" s="254">
        <v>169</v>
      </c>
      <c r="J601" s="255">
        <v>73</v>
      </c>
      <c r="K601" s="257">
        <v>13</v>
      </c>
      <c r="L601" s="276" t="s">
        <v>1825</v>
      </c>
      <c r="M601" s="71" t="s">
        <v>1813</v>
      </c>
      <c r="N601" s="71">
        <v>52</v>
      </c>
      <c r="O601" s="71" t="str">
        <f>VLOOKUP(テーブル3[[#This Row],[カテゴリー
No.]],カテゴリー一覧!$A$2:$B$75,2,FALSE)</f>
        <v>中学男子初級５級以下重量+50kg</v>
      </c>
      <c r="P601" s="275" t="s">
        <v>1826</v>
      </c>
    </row>
    <row r="602" spans="1:16" hidden="1" x14ac:dyDescent="0.2">
      <c r="A602" s="258">
        <v>598</v>
      </c>
      <c r="B602" s="268"/>
      <c r="C602" s="74" t="s">
        <v>1827</v>
      </c>
      <c r="D602" s="74" t="s">
        <v>1828</v>
      </c>
      <c r="E602" s="269" t="s">
        <v>1824</v>
      </c>
      <c r="F602" s="277">
        <v>5</v>
      </c>
      <c r="G602" s="75">
        <v>3</v>
      </c>
      <c r="H602" s="75">
        <v>2</v>
      </c>
      <c r="I602" s="254">
        <v>130</v>
      </c>
      <c r="J602" s="255">
        <v>32</v>
      </c>
      <c r="K602" s="257">
        <v>10</v>
      </c>
      <c r="L602" s="276">
        <v>4</v>
      </c>
      <c r="M602" s="71" t="s">
        <v>1813</v>
      </c>
      <c r="N602" s="71">
        <v>69</v>
      </c>
      <c r="O602" s="71" t="str">
        <f>VLOOKUP(テーブル3[[#This Row],[カテゴリー
No.]],カテゴリー一覧!$A$2:$B$75,2,FALSE)</f>
        <v>小学４年生男子新人戦</v>
      </c>
      <c r="P602" s="275"/>
    </row>
    <row r="603" spans="1:16" hidden="1" x14ac:dyDescent="0.2">
      <c r="A603" s="258">
        <v>599</v>
      </c>
      <c r="B603" s="268"/>
      <c r="C603" s="74" t="s">
        <v>1829</v>
      </c>
      <c r="D603" s="74" t="s">
        <v>1830</v>
      </c>
      <c r="E603" s="269" t="s">
        <v>1824</v>
      </c>
      <c r="F603" s="277">
        <v>7</v>
      </c>
      <c r="G603" s="75">
        <v>3</v>
      </c>
      <c r="H603" s="75">
        <v>8</v>
      </c>
      <c r="I603" s="254">
        <v>145</v>
      </c>
      <c r="J603" s="255">
        <v>46</v>
      </c>
      <c r="K603" s="257">
        <v>12</v>
      </c>
      <c r="L603" s="276" t="s">
        <v>1825</v>
      </c>
      <c r="M603" s="71" t="s">
        <v>1813</v>
      </c>
      <c r="N603" s="71">
        <v>51</v>
      </c>
      <c r="O603" s="71" t="str">
        <f>VLOOKUP(テーブル3[[#This Row],[カテゴリー
No.]],カテゴリー一覧!$A$2:$B$75,2,FALSE)</f>
        <v>中学男子初級５級以下軽量-50kg</v>
      </c>
      <c r="P603" s="275"/>
    </row>
    <row r="604" spans="1:16" hidden="1" x14ac:dyDescent="0.2">
      <c r="A604" s="258">
        <v>600</v>
      </c>
      <c r="B604" s="268"/>
      <c r="C604" s="74" t="s">
        <v>1831</v>
      </c>
      <c r="D604" s="74" t="str">
        <f t="shared" si="45"/>
        <v>ささき　しんた</v>
      </c>
      <c r="E604" s="269" t="s">
        <v>1824</v>
      </c>
      <c r="F604" s="277">
        <v>7</v>
      </c>
      <c r="G604" s="75">
        <v>3</v>
      </c>
      <c r="H604" s="75">
        <v>8</v>
      </c>
      <c r="I604" s="254">
        <v>140</v>
      </c>
      <c r="J604" s="255">
        <v>36</v>
      </c>
      <c r="K604" s="257">
        <v>13</v>
      </c>
      <c r="L604" s="276" t="s">
        <v>1836</v>
      </c>
      <c r="M604" s="71" t="s">
        <v>1813</v>
      </c>
      <c r="N604" s="71">
        <v>51</v>
      </c>
      <c r="O604" s="71" t="str">
        <f>VLOOKUP(テーブル3[[#This Row],[カテゴリー
No.]],カテゴリー一覧!$A$2:$B$75,2,FALSE)</f>
        <v>中学男子初級５級以下軽量-50kg</v>
      </c>
      <c r="P604" s="275"/>
    </row>
    <row r="605" spans="1:16" hidden="1" x14ac:dyDescent="0.2">
      <c r="A605" s="258">
        <v>601</v>
      </c>
      <c r="B605" s="268"/>
      <c r="C605" s="74" t="s">
        <v>1832</v>
      </c>
      <c r="D605" s="74" t="str">
        <f t="shared" si="45"/>
        <v>まさき　りょうう</v>
      </c>
      <c r="E605" s="269" t="s">
        <v>1824</v>
      </c>
      <c r="F605" s="277">
        <v>1</v>
      </c>
      <c r="G605" s="75">
        <v>4</v>
      </c>
      <c r="H605" s="75">
        <v>0</v>
      </c>
      <c r="I605" s="254">
        <v>165</v>
      </c>
      <c r="J605" s="255">
        <v>47</v>
      </c>
      <c r="K605" s="257">
        <v>13</v>
      </c>
      <c r="L605" s="276" t="s">
        <v>1833</v>
      </c>
      <c r="M605" s="71" t="s">
        <v>1813</v>
      </c>
      <c r="N605" s="71">
        <v>23</v>
      </c>
      <c r="O605" s="71" t="str">
        <f>VLOOKUP(テーブル3[[#This Row],[カテゴリー
No.]],カテゴリー一覧!$A$2:$B$75,2,FALSE)</f>
        <v>中学２・３年男子上級軽量-55㎏</v>
      </c>
      <c r="P605" s="275"/>
    </row>
    <row r="606" spans="1:16" hidden="1" x14ac:dyDescent="0.2">
      <c r="A606" s="258">
        <v>602</v>
      </c>
      <c r="B606" s="268"/>
      <c r="C606" s="74" t="s">
        <v>1834</v>
      </c>
      <c r="D606" s="74" t="s">
        <v>1835</v>
      </c>
      <c r="E606" s="269" t="s">
        <v>1824</v>
      </c>
      <c r="F606" s="277">
        <v>2</v>
      </c>
      <c r="G606" s="75">
        <v>4</v>
      </c>
      <c r="H606" s="75">
        <v>0</v>
      </c>
      <c r="I606" s="254">
        <v>146</v>
      </c>
      <c r="J606" s="255">
        <v>46</v>
      </c>
      <c r="K606" s="257">
        <v>11</v>
      </c>
      <c r="L606" s="276">
        <v>6</v>
      </c>
      <c r="M606" s="71" t="s">
        <v>1813</v>
      </c>
      <c r="N606" s="71">
        <v>18</v>
      </c>
      <c r="O606" s="71" t="str">
        <f>VLOOKUP(テーブル3[[#This Row],[カテゴリー
No.]],カテゴリー一覧!$A$2:$B$75,2,FALSE)</f>
        <v>小学６年男子上級重量+42㎏</v>
      </c>
      <c r="P606" s="275"/>
    </row>
    <row r="607" spans="1:16" hidden="1" x14ac:dyDescent="0.2">
      <c r="A607" s="258">
        <v>603</v>
      </c>
      <c r="B607" s="268"/>
      <c r="C607" s="74"/>
      <c r="D607" s="74" t="str">
        <f t="shared" si="45"/>
        <v/>
      </c>
      <c r="E607" s="269"/>
      <c r="F607" s="277"/>
      <c r="G607" s="75"/>
      <c r="H607" s="75"/>
      <c r="I607" s="254"/>
      <c r="J607" s="255"/>
      <c r="K607" s="257"/>
      <c r="L607" s="276"/>
      <c r="M607" s="71"/>
      <c r="N607" s="71"/>
      <c r="O607" s="71" t="e">
        <f>VLOOKUP(テーブル3[[#This Row],[カテゴリー
No.]],カテゴリー一覧!$A$2:$B$75,2,FALSE)</f>
        <v>#N/A</v>
      </c>
      <c r="P607" s="275"/>
    </row>
    <row r="608" spans="1:16" hidden="1" x14ac:dyDescent="0.2">
      <c r="A608" s="258">
        <v>604</v>
      </c>
      <c r="B608" s="268"/>
      <c r="C608" s="74"/>
      <c r="D608" s="74" t="str">
        <f t="shared" si="45"/>
        <v/>
      </c>
      <c r="E608" s="269"/>
      <c r="F608" s="277"/>
      <c r="G608" s="75"/>
      <c r="H608" s="75"/>
      <c r="I608" s="254"/>
      <c r="J608" s="255"/>
      <c r="K608" s="257"/>
      <c r="L608" s="276"/>
      <c r="M608" s="71"/>
      <c r="N608" s="71"/>
      <c r="O608" s="71" t="e">
        <f>VLOOKUP(テーブル3[[#This Row],[カテゴリー
No.]],カテゴリー一覧!$A$2:$B$75,2,FALSE)</f>
        <v>#N/A</v>
      </c>
      <c r="P608" s="275"/>
    </row>
    <row r="609" spans="1:16" hidden="1" x14ac:dyDescent="0.2">
      <c r="A609" s="258">
        <v>605</v>
      </c>
      <c r="B609" s="268"/>
      <c r="C609" s="74"/>
      <c r="D609" s="74" t="str">
        <f t="shared" si="45"/>
        <v/>
      </c>
      <c r="E609" s="269"/>
      <c r="F609" s="277"/>
      <c r="G609" s="75"/>
      <c r="H609" s="75"/>
      <c r="I609" s="254"/>
      <c r="J609" s="255"/>
      <c r="K609" s="257"/>
      <c r="L609" s="276"/>
      <c r="M609" s="71"/>
      <c r="N609" s="71"/>
      <c r="O609" s="71" t="e">
        <f>VLOOKUP(テーブル3[[#This Row],[カテゴリー
No.]],カテゴリー一覧!$A$2:$B$75,2,FALSE)</f>
        <v>#N/A</v>
      </c>
      <c r="P609" s="275"/>
    </row>
    <row r="610" spans="1:16" hidden="1" x14ac:dyDescent="0.2">
      <c r="A610" s="258">
        <v>606</v>
      </c>
      <c r="B610" s="268"/>
      <c r="C610" s="74"/>
      <c r="D610" s="74" t="str">
        <f t="shared" si="45"/>
        <v/>
      </c>
      <c r="E610" s="269"/>
      <c r="F610" s="277"/>
      <c r="G610" s="75"/>
      <c r="H610" s="75"/>
      <c r="I610" s="254"/>
      <c r="J610" s="255"/>
      <c r="K610" s="257"/>
      <c r="L610" s="276"/>
      <c r="M610" s="71"/>
      <c r="N610" s="71"/>
      <c r="O610" s="71" t="e">
        <f>VLOOKUP(テーブル3[[#This Row],[カテゴリー
No.]],カテゴリー一覧!$A$2:$B$75,2,FALSE)</f>
        <v>#N/A</v>
      </c>
      <c r="P610" s="275"/>
    </row>
    <row r="611" spans="1:16" hidden="1" x14ac:dyDescent="0.2">
      <c r="A611" s="258">
        <v>607</v>
      </c>
      <c r="B611" s="268"/>
      <c r="C611" s="74"/>
      <c r="D611" s="74" t="str">
        <f t="shared" si="45"/>
        <v/>
      </c>
      <c r="E611" s="269"/>
      <c r="F611" s="277"/>
      <c r="G611" s="75"/>
      <c r="H611" s="75"/>
      <c r="I611" s="254"/>
      <c r="J611" s="255"/>
      <c r="K611" s="257"/>
      <c r="L611" s="276"/>
      <c r="M611" s="71"/>
      <c r="N611" s="71"/>
      <c r="O611" s="71" t="e">
        <f>VLOOKUP(テーブル3[[#This Row],[カテゴリー
No.]],カテゴリー一覧!$A$2:$B$75,2,FALSE)</f>
        <v>#N/A</v>
      </c>
      <c r="P611" s="275"/>
    </row>
    <row r="612" spans="1:16" hidden="1" x14ac:dyDescent="0.2">
      <c r="A612" s="258">
        <v>608</v>
      </c>
      <c r="B612" s="268"/>
      <c r="C612" s="74"/>
      <c r="D612" s="74" t="str">
        <f t="shared" si="45"/>
        <v/>
      </c>
      <c r="E612" s="269"/>
      <c r="F612" s="277"/>
      <c r="G612" s="75"/>
      <c r="H612" s="75"/>
      <c r="I612" s="254"/>
      <c r="J612" s="255"/>
      <c r="K612" s="257"/>
      <c r="L612" s="276"/>
      <c r="M612" s="71"/>
      <c r="N612" s="71"/>
      <c r="O612" s="71" t="e">
        <f>VLOOKUP(テーブル3[[#This Row],[カテゴリー
No.]],カテゴリー一覧!$A$2:$B$75,2,FALSE)</f>
        <v>#N/A</v>
      </c>
      <c r="P612" s="275"/>
    </row>
    <row r="613" spans="1:16" hidden="1" x14ac:dyDescent="0.2">
      <c r="A613" s="258">
        <v>609</v>
      </c>
      <c r="B613" s="268"/>
      <c r="C613" s="74"/>
      <c r="D613" s="74" t="str">
        <f t="shared" si="45"/>
        <v/>
      </c>
      <c r="E613" s="269"/>
      <c r="F613" s="277"/>
      <c r="G613" s="75"/>
      <c r="H613" s="75"/>
      <c r="I613" s="254"/>
      <c r="J613" s="255"/>
      <c r="K613" s="257"/>
      <c r="L613" s="276"/>
      <c r="M613" s="71"/>
      <c r="N613" s="71"/>
      <c r="O613" s="71" t="e">
        <f>VLOOKUP(テーブル3[[#This Row],[カテゴリー
No.]],カテゴリー一覧!$A$2:$B$75,2,FALSE)</f>
        <v>#N/A</v>
      </c>
      <c r="P613" s="275"/>
    </row>
    <row r="614" spans="1:16" hidden="1" x14ac:dyDescent="0.2">
      <c r="A614" s="258">
        <v>610</v>
      </c>
      <c r="B614" s="268"/>
      <c r="C614" s="74"/>
      <c r="D614" s="74" t="str">
        <f t="shared" si="45"/>
        <v/>
      </c>
      <c r="E614" s="269"/>
      <c r="F614" s="277"/>
      <c r="G614" s="75"/>
      <c r="H614" s="75"/>
      <c r="I614" s="254"/>
      <c r="J614" s="255"/>
      <c r="K614" s="257"/>
      <c r="L614" s="276"/>
      <c r="M614" s="71"/>
      <c r="N614" s="71"/>
      <c r="O614" s="71" t="e">
        <f>VLOOKUP(テーブル3[[#This Row],[カテゴリー
No.]],カテゴリー一覧!$A$2:$B$75,2,FALSE)</f>
        <v>#N/A</v>
      </c>
      <c r="P614" s="275"/>
    </row>
    <row r="615" spans="1:16" hidden="1" x14ac:dyDescent="0.2">
      <c r="A615" s="258">
        <v>611</v>
      </c>
      <c r="B615" s="268"/>
      <c r="C615" s="74"/>
      <c r="D615" s="74" t="str">
        <f t="shared" si="45"/>
        <v/>
      </c>
      <c r="E615" s="269"/>
      <c r="F615" s="277"/>
      <c r="G615" s="75"/>
      <c r="H615" s="75"/>
      <c r="I615" s="254"/>
      <c r="J615" s="255"/>
      <c r="K615" s="257"/>
      <c r="L615" s="276"/>
      <c r="M615" s="71"/>
      <c r="N615" s="71"/>
      <c r="O615" s="71" t="e">
        <f>VLOOKUP(テーブル3[[#This Row],[カテゴリー
No.]],カテゴリー一覧!$A$2:$B$75,2,FALSE)</f>
        <v>#N/A</v>
      </c>
      <c r="P615" s="275"/>
    </row>
    <row r="616" spans="1:16" hidden="1" x14ac:dyDescent="0.2">
      <c r="A616" s="258">
        <v>612</v>
      </c>
      <c r="B616" s="268"/>
      <c r="C616" s="74"/>
      <c r="D616" s="74" t="str">
        <f t="shared" si="45"/>
        <v/>
      </c>
      <c r="E616" s="269"/>
      <c r="F616" s="277"/>
      <c r="G616" s="75"/>
      <c r="H616" s="75"/>
      <c r="I616" s="254"/>
      <c r="J616" s="255"/>
      <c r="K616" s="257"/>
      <c r="L616" s="276"/>
      <c r="M616" s="71"/>
      <c r="N616" s="71"/>
      <c r="O616" s="71" t="e">
        <f>VLOOKUP(テーブル3[[#This Row],[カテゴリー
No.]],カテゴリー一覧!$A$2:$B$75,2,FALSE)</f>
        <v>#N/A</v>
      </c>
      <c r="P616" s="275"/>
    </row>
    <row r="617" spans="1:16" hidden="1" x14ac:dyDescent="0.2">
      <c r="A617" s="258">
        <v>613</v>
      </c>
      <c r="B617" s="268"/>
      <c r="C617" s="74"/>
      <c r="D617" s="74" t="str">
        <f t="shared" si="45"/>
        <v/>
      </c>
      <c r="E617" s="269"/>
      <c r="F617" s="277"/>
      <c r="G617" s="75"/>
      <c r="H617" s="75"/>
      <c r="I617" s="254"/>
      <c r="J617" s="255"/>
      <c r="K617" s="257"/>
      <c r="L617" s="276"/>
      <c r="M617" s="71"/>
      <c r="N617" s="71"/>
      <c r="O617" s="71" t="e">
        <f>VLOOKUP(テーブル3[[#This Row],[カテゴリー
No.]],カテゴリー一覧!$A$2:$B$75,2,FALSE)</f>
        <v>#N/A</v>
      </c>
      <c r="P617" s="275"/>
    </row>
    <row r="618" spans="1:16" hidden="1" x14ac:dyDescent="0.2">
      <c r="A618" s="258">
        <v>614</v>
      </c>
      <c r="B618" s="268"/>
      <c r="C618" s="74"/>
      <c r="D618" s="74" t="str">
        <f t="shared" si="45"/>
        <v/>
      </c>
      <c r="E618" s="269"/>
      <c r="F618" s="277"/>
      <c r="G618" s="75"/>
      <c r="H618" s="75"/>
      <c r="I618" s="254"/>
      <c r="J618" s="255"/>
      <c r="K618" s="257"/>
      <c r="L618" s="276"/>
      <c r="M618" s="71"/>
      <c r="N618" s="71"/>
      <c r="O618" s="71" t="e">
        <f>VLOOKUP(テーブル3[[#This Row],[カテゴリー
No.]],カテゴリー一覧!$A$2:$B$75,2,FALSE)</f>
        <v>#N/A</v>
      </c>
      <c r="P618" s="275"/>
    </row>
    <row r="619" spans="1:16" hidden="1" x14ac:dyDescent="0.2">
      <c r="A619" s="258">
        <v>615</v>
      </c>
      <c r="B619" s="268"/>
      <c r="C619" s="74"/>
      <c r="D619" s="74" t="str">
        <f t="shared" si="45"/>
        <v/>
      </c>
      <c r="E619" s="269"/>
      <c r="F619" s="277"/>
      <c r="G619" s="75"/>
      <c r="H619" s="75"/>
      <c r="I619" s="254"/>
      <c r="J619" s="255"/>
      <c r="K619" s="257"/>
      <c r="L619" s="276"/>
      <c r="M619" s="71"/>
      <c r="N619" s="71"/>
      <c r="O619" s="71" t="e">
        <f>VLOOKUP(テーブル3[[#This Row],[カテゴリー
No.]],カテゴリー一覧!$A$2:$B$75,2,FALSE)</f>
        <v>#N/A</v>
      </c>
      <c r="P619" s="275"/>
    </row>
    <row r="620" spans="1:16" hidden="1" x14ac:dyDescent="0.2">
      <c r="A620" s="258">
        <v>616</v>
      </c>
      <c r="B620" s="268"/>
      <c r="C620" s="74"/>
      <c r="D620" s="74" t="str">
        <f t="shared" si="45"/>
        <v/>
      </c>
      <c r="E620" s="269"/>
      <c r="F620" s="277"/>
      <c r="G620" s="75"/>
      <c r="H620" s="75"/>
      <c r="I620" s="254"/>
      <c r="J620" s="255"/>
      <c r="K620" s="257"/>
      <c r="L620" s="276"/>
      <c r="M620" s="71"/>
      <c r="N620" s="71"/>
      <c r="O620" s="71" t="e">
        <f>VLOOKUP(テーブル3[[#This Row],[カテゴリー
No.]],カテゴリー一覧!$A$2:$B$75,2,FALSE)</f>
        <v>#N/A</v>
      </c>
      <c r="P620" s="275"/>
    </row>
    <row r="621" spans="1:16" hidden="1" x14ac:dyDescent="0.2">
      <c r="A621" s="258">
        <v>617</v>
      </c>
      <c r="B621" s="268"/>
      <c r="C621" s="74"/>
      <c r="D621" s="74" t="str">
        <f t="shared" si="45"/>
        <v/>
      </c>
      <c r="E621" s="269"/>
      <c r="F621" s="277"/>
      <c r="G621" s="75"/>
      <c r="H621" s="75"/>
      <c r="I621" s="254"/>
      <c r="J621" s="255"/>
      <c r="K621" s="257"/>
      <c r="L621" s="276"/>
      <c r="M621" s="71"/>
      <c r="N621" s="71"/>
      <c r="O621" s="71" t="e">
        <f>VLOOKUP(テーブル3[[#This Row],[カテゴリー
No.]],カテゴリー一覧!$A$2:$B$75,2,FALSE)</f>
        <v>#N/A</v>
      </c>
      <c r="P621" s="275"/>
    </row>
    <row r="622" spans="1:16" hidden="1" x14ac:dyDescent="0.2">
      <c r="A622" s="258">
        <v>618</v>
      </c>
      <c r="B622" s="268"/>
      <c r="C622" s="74"/>
      <c r="D622" s="74" t="str">
        <f t="shared" si="45"/>
        <v/>
      </c>
      <c r="E622" s="269"/>
      <c r="F622" s="277"/>
      <c r="G622" s="75"/>
      <c r="H622" s="75"/>
      <c r="I622" s="254"/>
      <c r="J622" s="255"/>
      <c r="K622" s="257"/>
      <c r="L622" s="276"/>
      <c r="M622" s="71"/>
      <c r="N622" s="71"/>
      <c r="O622" s="71" t="e">
        <f>VLOOKUP(テーブル3[[#This Row],[カテゴリー
No.]],カテゴリー一覧!$A$2:$B$75,2,FALSE)</f>
        <v>#N/A</v>
      </c>
      <c r="P622" s="275"/>
    </row>
    <row r="623" spans="1:16" hidden="1" x14ac:dyDescent="0.2">
      <c r="A623" s="258">
        <v>619</v>
      </c>
      <c r="B623" s="268"/>
      <c r="C623" s="74"/>
      <c r="D623" s="74" t="str">
        <f t="shared" si="45"/>
        <v/>
      </c>
      <c r="E623" s="269"/>
      <c r="F623" s="277"/>
      <c r="G623" s="75"/>
      <c r="H623" s="75"/>
      <c r="I623" s="254"/>
      <c r="J623" s="255"/>
      <c r="K623" s="257"/>
      <c r="L623" s="276"/>
      <c r="M623" s="71"/>
      <c r="N623" s="71"/>
      <c r="O623" s="71" t="e">
        <f>VLOOKUP(テーブル3[[#This Row],[カテゴリー
No.]],カテゴリー一覧!$A$2:$B$75,2,FALSE)</f>
        <v>#N/A</v>
      </c>
      <c r="P623" s="275"/>
    </row>
    <row r="624" spans="1:16" hidden="1" x14ac:dyDescent="0.2">
      <c r="A624" s="258">
        <v>620</v>
      </c>
      <c r="B624" s="268"/>
      <c r="C624" s="74"/>
      <c r="D624" s="74" t="str">
        <f t="shared" si="45"/>
        <v/>
      </c>
      <c r="E624" s="269"/>
      <c r="F624" s="277"/>
      <c r="G624" s="75"/>
      <c r="H624" s="75"/>
      <c r="I624" s="254"/>
      <c r="J624" s="255"/>
      <c r="K624" s="257"/>
      <c r="L624" s="276"/>
      <c r="M624" s="71"/>
      <c r="N624" s="71"/>
      <c r="O624" s="71" t="e">
        <f>VLOOKUP(テーブル3[[#This Row],[カテゴリー
No.]],カテゴリー一覧!$A$2:$B$75,2,FALSE)</f>
        <v>#N/A</v>
      </c>
      <c r="P624" s="275"/>
    </row>
    <row r="625" spans="1:16" hidden="1" x14ac:dyDescent="0.2">
      <c r="A625" s="258">
        <v>621</v>
      </c>
      <c r="B625" s="268"/>
      <c r="C625" s="74"/>
      <c r="D625" s="74" t="str">
        <f t="shared" si="45"/>
        <v/>
      </c>
      <c r="E625" s="269"/>
      <c r="F625" s="277"/>
      <c r="G625" s="75"/>
      <c r="H625" s="75"/>
      <c r="I625" s="254"/>
      <c r="J625" s="255"/>
      <c r="K625" s="257"/>
      <c r="L625" s="276"/>
      <c r="M625" s="71"/>
      <c r="N625" s="71"/>
      <c r="O625" s="71" t="e">
        <f>VLOOKUP(テーブル3[[#This Row],[カテゴリー
No.]],カテゴリー一覧!$A$2:$B$75,2,FALSE)</f>
        <v>#N/A</v>
      </c>
      <c r="P625" s="275"/>
    </row>
    <row r="626" spans="1:16" hidden="1" x14ac:dyDescent="0.2">
      <c r="A626" s="258">
        <v>622</v>
      </c>
      <c r="B626" s="268"/>
      <c r="C626" s="74"/>
      <c r="D626" s="74" t="str">
        <f t="shared" si="45"/>
        <v/>
      </c>
      <c r="E626" s="269"/>
      <c r="F626" s="277"/>
      <c r="G626" s="75"/>
      <c r="H626" s="75"/>
      <c r="I626" s="254"/>
      <c r="J626" s="255"/>
      <c r="K626" s="257"/>
      <c r="L626" s="276"/>
      <c r="M626" s="71"/>
      <c r="N626" s="71"/>
      <c r="O626" s="71" t="e">
        <f>VLOOKUP(テーブル3[[#This Row],[カテゴリー
No.]],カテゴリー一覧!$A$2:$B$75,2,FALSE)</f>
        <v>#N/A</v>
      </c>
      <c r="P626" s="275"/>
    </row>
    <row r="627" spans="1:16" hidden="1" x14ac:dyDescent="0.2">
      <c r="A627" s="258">
        <v>623</v>
      </c>
      <c r="B627" s="268"/>
      <c r="C627" s="74"/>
      <c r="D627" s="74" t="str">
        <f t="shared" si="45"/>
        <v/>
      </c>
      <c r="E627" s="269"/>
      <c r="F627" s="277"/>
      <c r="G627" s="75"/>
      <c r="H627" s="75"/>
      <c r="I627" s="254"/>
      <c r="J627" s="255"/>
      <c r="K627" s="257"/>
      <c r="L627" s="276"/>
      <c r="M627" s="71"/>
      <c r="N627" s="71"/>
      <c r="O627" s="71" t="e">
        <f>VLOOKUP(テーブル3[[#This Row],[カテゴリー
No.]],カテゴリー一覧!$A$2:$B$75,2,FALSE)</f>
        <v>#N/A</v>
      </c>
      <c r="P627" s="275"/>
    </row>
    <row r="628" spans="1:16" hidden="1" x14ac:dyDescent="0.2">
      <c r="A628" s="258">
        <v>624</v>
      </c>
      <c r="B628" s="268"/>
      <c r="C628" s="74"/>
      <c r="D628" s="74" t="str">
        <f t="shared" si="45"/>
        <v/>
      </c>
      <c r="E628" s="269"/>
      <c r="F628" s="277"/>
      <c r="G628" s="75"/>
      <c r="H628" s="75"/>
      <c r="I628" s="254"/>
      <c r="J628" s="255"/>
      <c r="K628" s="257"/>
      <c r="L628" s="276"/>
      <c r="M628" s="71"/>
      <c r="N628" s="71"/>
      <c r="O628" s="71" t="e">
        <f>VLOOKUP(テーブル3[[#This Row],[カテゴリー
No.]],カテゴリー一覧!$A$2:$B$75,2,FALSE)</f>
        <v>#N/A</v>
      </c>
      <c r="P628" s="275"/>
    </row>
    <row r="629" spans="1:16" hidden="1" x14ac:dyDescent="0.2">
      <c r="A629" s="258">
        <v>625</v>
      </c>
      <c r="B629" s="268"/>
      <c r="C629" s="74"/>
      <c r="D629" s="74" t="str">
        <f t="shared" si="45"/>
        <v/>
      </c>
      <c r="E629" s="269"/>
      <c r="F629" s="277"/>
      <c r="G629" s="75"/>
      <c r="H629" s="75"/>
      <c r="I629" s="254"/>
      <c r="J629" s="255"/>
      <c r="K629" s="257"/>
      <c r="L629" s="276"/>
      <c r="M629" s="71"/>
      <c r="N629" s="71"/>
      <c r="O629" s="71" t="e">
        <f>VLOOKUP(テーブル3[[#This Row],[カテゴリー
No.]],カテゴリー一覧!$A$2:$B$75,2,FALSE)</f>
        <v>#N/A</v>
      </c>
      <c r="P629" s="275"/>
    </row>
    <row r="630" spans="1:16" hidden="1" x14ac:dyDescent="0.2">
      <c r="A630" s="258">
        <v>626</v>
      </c>
      <c r="B630" s="268"/>
      <c r="C630" s="74"/>
      <c r="D630" s="74" t="str">
        <f t="shared" si="45"/>
        <v/>
      </c>
      <c r="E630" s="269"/>
      <c r="F630" s="277"/>
      <c r="G630" s="75"/>
      <c r="H630" s="75"/>
      <c r="I630" s="254"/>
      <c r="J630" s="255"/>
      <c r="K630" s="257"/>
      <c r="L630" s="276"/>
      <c r="M630" s="71"/>
      <c r="N630" s="71"/>
      <c r="O630" s="71" t="e">
        <f>VLOOKUP(テーブル3[[#This Row],[カテゴリー
No.]],カテゴリー一覧!$A$2:$B$75,2,FALSE)</f>
        <v>#N/A</v>
      </c>
      <c r="P630" s="275"/>
    </row>
    <row r="631" spans="1:16" hidden="1" x14ac:dyDescent="0.2">
      <c r="A631" s="258">
        <v>627</v>
      </c>
      <c r="B631" s="268"/>
      <c r="C631" s="74"/>
      <c r="D631" s="74" t="str">
        <f t="shared" si="45"/>
        <v/>
      </c>
      <c r="E631" s="269"/>
      <c r="F631" s="277"/>
      <c r="G631" s="75"/>
      <c r="H631" s="75"/>
      <c r="I631" s="254"/>
      <c r="J631" s="255"/>
      <c r="K631" s="257"/>
      <c r="L631" s="276"/>
      <c r="M631" s="71"/>
      <c r="N631" s="71"/>
      <c r="O631" s="71" t="e">
        <f>VLOOKUP(テーブル3[[#This Row],[カテゴリー
No.]],カテゴリー一覧!$A$2:$B$75,2,FALSE)</f>
        <v>#N/A</v>
      </c>
      <c r="P631" s="275"/>
    </row>
    <row r="632" spans="1:16" hidden="1" x14ac:dyDescent="0.2">
      <c r="A632" s="258">
        <v>628</v>
      </c>
      <c r="B632" s="268"/>
      <c r="C632" s="74"/>
      <c r="D632" s="74" t="str">
        <f t="shared" si="45"/>
        <v/>
      </c>
      <c r="E632" s="269"/>
      <c r="F632" s="277"/>
      <c r="G632" s="75"/>
      <c r="H632" s="75"/>
      <c r="I632" s="254"/>
      <c r="J632" s="255"/>
      <c r="K632" s="257"/>
      <c r="L632" s="276"/>
      <c r="M632" s="71"/>
      <c r="N632" s="71"/>
      <c r="O632" s="71" t="e">
        <f>VLOOKUP(テーブル3[[#This Row],[カテゴリー
No.]],カテゴリー一覧!$A$2:$B$75,2,FALSE)</f>
        <v>#N/A</v>
      </c>
      <c r="P632" s="275"/>
    </row>
    <row r="633" spans="1:16" hidden="1" x14ac:dyDescent="0.2">
      <c r="A633" s="258">
        <v>629</v>
      </c>
      <c r="B633" s="268"/>
      <c r="C633" s="74"/>
      <c r="D633" s="74" t="str">
        <f t="shared" si="45"/>
        <v/>
      </c>
      <c r="E633" s="269"/>
      <c r="F633" s="277"/>
      <c r="G633" s="75"/>
      <c r="H633" s="75"/>
      <c r="I633" s="254"/>
      <c r="J633" s="255"/>
      <c r="K633" s="257"/>
      <c r="L633" s="276"/>
      <c r="M633" s="71"/>
      <c r="N633" s="71"/>
      <c r="O633" s="71" t="e">
        <f>VLOOKUP(テーブル3[[#This Row],[カテゴリー
No.]],カテゴリー一覧!$A$2:$B$75,2,FALSE)</f>
        <v>#N/A</v>
      </c>
      <c r="P633" s="275"/>
    </row>
    <row r="634" spans="1:16" hidden="1" x14ac:dyDescent="0.2">
      <c r="A634" s="258">
        <v>630</v>
      </c>
      <c r="B634" s="268"/>
      <c r="C634" s="74"/>
      <c r="D634" s="74" t="str">
        <f t="shared" si="45"/>
        <v/>
      </c>
      <c r="E634" s="269"/>
      <c r="F634" s="277"/>
      <c r="G634" s="75"/>
      <c r="H634" s="75"/>
      <c r="I634" s="254"/>
      <c r="J634" s="255"/>
      <c r="K634" s="257"/>
      <c r="L634" s="276"/>
      <c r="M634" s="71"/>
      <c r="N634" s="71"/>
      <c r="O634" s="71" t="e">
        <f>VLOOKUP(テーブル3[[#This Row],[カテゴリー
No.]],カテゴリー一覧!$A$2:$B$75,2,FALSE)</f>
        <v>#N/A</v>
      </c>
      <c r="P634" s="275"/>
    </row>
    <row r="635" spans="1:16" hidden="1" x14ac:dyDescent="0.2">
      <c r="A635" s="258">
        <v>631</v>
      </c>
      <c r="B635" s="268"/>
      <c r="C635" s="74"/>
      <c r="D635" s="74" t="str">
        <f t="shared" si="45"/>
        <v/>
      </c>
      <c r="E635" s="269"/>
      <c r="F635" s="277"/>
      <c r="G635" s="75"/>
      <c r="H635" s="75"/>
      <c r="I635" s="254"/>
      <c r="J635" s="255"/>
      <c r="K635" s="257"/>
      <c r="L635" s="276"/>
      <c r="M635" s="71"/>
      <c r="N635" s="71"/>
      <c r="O635" s="71" t="e">
        <f>VLOOKUP(テーブル3[[#This Row],[カテゴリー
No.]],カテゴリー一覧!$A$2:$B$75,2,FALSE)</f>
        <v>#N/A</v>
      </c>
      <c r="P635" s="275"/>
    </row>
    <row r="636" spans="1:16" hidden="1" x14ac:dyDescent="0.2">
      <c r="A636" s="258">
        <v>632</v>
      </c>
      <c r="B636" s="268"/>
      <c r="C636" s="74"/>
      <c r="D636" s="74" t="str">
        <f t="shared" si="45"/>
        <v/>
      </c>
      <c r="E636" s="269"/>
      <c r="F636" s="277"/>
      <c r="G636" s="75"/>
      <c r="H636" s="75"/>
      <c r="I636" s="254"/>
      <c r="J636" s="255"/>
      <c r="K636" s="257"/>
      <c r="L636" s="276"/>
      <c r="M636" s="71"/>
      <c r="N636" s="71"/>
      <c r="O636" s="71" t="e">
        <f>VLOOKUP(テーブル3[[#This Row],[カテゴリー
No.]],カテゴリー一覧!$A$2:$B$75,2,FALSE)</f>
        <v>#N/A</v>
      </c>
      <c r="P636" s="275"/>
    </row>
    <row r="637" spans="1:16" hidden="1" x14ac:dyDescent="0.2">
      <c r="A637" s="258">
        <v>633</v>
      </c>
      <c r="B637" s="268"/>
      <c r="C637" s="74"/>
      <c r="D637" s="74" t="str">
        <f t="shared" si="45"/>
        <v/>
      </c>
      <c r="E637" s="269"/>
      <c r="F637" s="277"/>
      <c r="G637" s="75"/>
      <c r="H637" s="75"/>
      <c r="I637" s="254"/>
      <c r="J637" s="255"/>
      <c r="K637" s="257"/>
      <c r="L637" s="276"/>
      <c r="M637" s="71"/>
      <c r="N637" s="71"/>
      <c r="O637" s="71" t="e">
        <f>VLOOKUP(テーブル3[[#This Row],[カテゴリー
No.]],カテゴリー一覧!$A$2:$B$75,2,FALSE)</f>
        <v>#N/A</v>
      </c>
      <c r="P637" s="275"/>
    </row>
    <row r="638" spans="1:16" hidden="1" x14ac:dyDescent="0.2">
      <c r="A638" s="258">
        <v>634</v>
      </c>
      <c r="B638" s="268"/>
      <c r="C638" s="74"/>
      <c r="D638" s="74" t="str">
        <f t="shared" si="45"/>
        <v/>
      </c>
      <c r="E638" s="269"/>
      <c r="F638" s="277"/>
      <c r="G638" s="75"/>
      <c r="H638" s="75"/>
      <c r="I638" s="254"/>
      <c r="J638" s="255"/>
      <c r="K638" s="257"/>
      <c r="L638" s="276"/>
      <c r="M638" s="71"/>
      <c r="N638" s="71"/>
      <c r="O638" s="71" t="e">
        <f>VLOOKUP(テーブル3[[#This Row],[カテゴリー
No.]],カテゴリー一覧!$A$2:$B$75,2,FALSE)</f>
        <v>#N/A</v>
      </c>
      <c r="P638" s="275"/>
    </row>
    <row r="639" spans="1:16" hidden="1" x14ac:dyDescent="0.2">
      <c r="A639" s="258">
        <v>635</v>
      </c>
      <c r="B639" s="268"/>
      <c r="C639" s="74"/>
      <c r="D639" s="74" t="str">
        <f t="shared" si="45"/>
        <v/>
      </c>
      <c r="E639" s="269"/>
      <c r="F639" s="277"/>
      <c r="G639" s="75"/>
      <c r="H639" s="75"/>
      <c r="I639" s="254"/>
      <c r="J639" s="255"/>
      <c r="K639" s="257"/>
      <c r="L639" s="276"/>
      <c r="M639" s="71"/>
      <c r="N639" s="71"/>
      <c r="O639" s="71" t="e">
        <f>VLOOKUP(テーブル3[[#This Row],[カテゴリー
No.]],カテゴリー一覧!$A$2:$B$75,2,FALSE)</f>
        <v>#N/A</v>
      </c>
      <c r="P639" s="275"/>
    </row>
    <row r="640" spans="1:16" hidden="1" x14ac:dyDescent="0.2">
      <c r="A640" s="258">
        <v>636</v>
      </c>
      <c r="B640" s="268"/>
      <c r="C640" s="74"/>
      <c r="D640" s="74" t="str">
        <f t="shared" si="45"/>
        <v/>
      </c>
      <c r="E640" s="269"/>
      <c r="F640" s="277"/>
      <c r="G640" s="75"/>
      <c r="H640" s="75"/>
      <c r="I640" s="254"/>
      <c r="J640" s="255"/>
      <c r="K640" s="257"/>
      <c r="L640" s="276"/>
      <c r="M640" s="71"/>
      <c r="N640" s="71"/>
      <c r="O640" s="71" t="e">
        <f>VLOOKUP(テーブル3[[#This Row],[カテゴリー
No.]],カテゴリー一覧!$A$2:$B$75,2,FALSE)</f>
        <v>#N/A</v>
      </c>
      <c r="P640" s="275"/>
    </row>
    <row r="641" spans="1:16" hidden="1" x14ac:dyDescent="0.2">
      <c r="A641" s="258">
        <v>637</v>
      </c>
      <c r="B641" s="268"/>
      <c r="C641" s="74"/>
      <c r="D641" s="74" t="str">
        <f t="shared" si="45"/>
        <v/>
      </c>
      <c r="E641" s="269"/>
      <c r="F641" s="277"/>
      <c r="G641" s="75"/>
      <c r="H641" s="75"/>
      <c r="I641" s="254"/>
      <c r="J641" s="255"/>
      <c r="K641" s="257"/>
      <c r="L641" s="276"/>
      <c r="M641" s="71"/>
      <c r="N641" s="71"/>
      <c r="O641" s="71" t="e">
        <f>VLOOKUP(テーブル3[[#This Row],[カテゴリー
No.]],カテゴリー一覧!$A$2:$B$75,2,FALSE)</f>
        <v>#N/A</v>
      </c>
      <c r="P641" s="275"/>
    </row>
    <row r="642" spans="1:16" hidden="1" x14ac:dyDescent="0.2">
      <c r="A642" s="258">
        <v>638</v>
      </c>
      <c r="B642" s="268"/>
      <c r="C642" s="74"/>
      <c r="D642" s="74" t="str">
        <f t="shared" si="45"/>
        <v/>
      </c>
      <c r="E642" s="269"/>
      <c r="F642" s="277"/>
      <c r="G642" s="75"/>
      <c r="H642" s="75"/>
      <c r="I642" s="254"/>
      <c r="J642" s="255"/>
      <c r="K642" s="257"/>
      <c r="L642" s="276"/>
      <c r="M642" s="71"/>
      <c r="N642" s="71"/>
      <c r="O642" s="71" t="e">
        <f>VLOOKUP(テーブル3[[#This Row],[カテゴリー
No.]],カテゴリー一覧!$A$2:$B$75,2,FALSE)</f>
        <v>#N/A</v>
      </c>
      <c r="P642" s="275"/>
    </row>
    <row r="643" spans="1:16" hidden="1" x14ac:dyDescent="0.2">
      <c r="A643" s="258">
        <v>639</v>
      </c>
      <c r="B643" s="268"/>
      <c r="C643" s="74"/>
      <c r="D643" s="74" t="str">
        <f t="shared" si="45"/>
        <v/>
      </c>
      <c r="E643" s="269"/>
      <c r="F643" s="277"/>
      <c r="G643" s="75"/>
      <c r="H643" s="75"/>
      <c r="I643" s="254"/>
      <c r="J643" s="255"/>
      <c r="K643" s="257"/>
      <c r="L643" s="276"/>
      <c r="M643" s="71"/>
      <c r="N643" s="71"/>
      <c r="O643" s="71" t="e">
        <f>VLOOKUP(テーブル3[[#This Row],[カテゴリー
No.]],カテゴリー一覧!$A$2:$B$75,2,FALSE)</f>
        <v>#N/A</v>
      </c>
      <c r="P643" s="275"/>
    </row>
    <row r="644" spans="1:16" hidden="1" x14ac:dyDescent="0.2">
      <c r="A644" s="258">
        <v>640</v>
      </c>
      <c r="B644" s="268"/>
      <c r="C644" s="74"/>
      <c r="D644" s="74" t="str">
        <f t="shared" si="45"/>
        <v/>
      </c>
      <c r="E644" s="269"/>
      <c r="F644" s="277"/>
      <c r="G644" s="75"/>
      <c r="H644" s="75"/>
      <c r="I644" s="254"/>
      <c r="J644" s="255"/>
      <c r="K644" s="257"/>
      <c r="L644" s="276"/>
      <c r="M644" s="71"/>
      <c r="N644" s="71"/>
      <c r="O644" s="71" t="e">
        <f>VLOOKUP(テーブル3[[#This Row],[カテゴリー
No.]],カテゴリー一覧!$A$2:$B$75,2,FALSE)</f>
        <v>#N/A</v>
      </c>
      <c r="P644" s="275"/>
    </row>
    <row r="645" spans="1:16" hidden="1" x14ac:dyDescent="0.2">
      <c r="A645" s="258">
        <v>641</v>
      </c>
      <c r="B645" s="268"/>
      <c r="C645" s="74"/>
      <c r="D645" s="74" t="str">
        <f t="shared" si="45"/>
        <v/>
      </c>
      <c r="E645" s="269"/>
      <c r="F645" s="277"/>
      <c r="G645" s="75"/>
      <c r="H645" s="75"/>
      <c r="I645" s="254"/>
      <c r="J645" s="255"/>
      <c r="K645" s="257"/>
      <c r="L645" s="276"/>
      <c r="M645" s="71"/>
      <c r="N645" s="71"/>
      <c r="O645" s="71" t="e">
        <f>VLOOKUP(テーブル3[[#This Row],[カテゴリー
No.]],カテゴリー一覧!$A$2:$B$75,2,FALSE)</f>
        <v>#N/A</v>
      </c>
      <c r="P645" s="275"/>
    </row>
    <row r="646" spans="1:16" hidden="1" x14ac:dyDescent="0.2">
      <c r="A646" s="258">
        <v>642</v>
      </c>
      <c r="B646" s="268"/>
      <c r="C646" s="74"/>
      <c r="D646" s="74" t="str">
        <f t="shared" si="45"/>
        <v/>
      </c>
      <c r="E646" s="269"/>
      <c r="F646" s="277"/>
      <c r="G646" s="75"/>
      <c r="H646" s="75"/>
      <c r="I646" s="254"/>
      <c r="J646" s="255"/>
      <c r="K646" s="257"/>
      <c r="L646" s="276"/>
      <c r="M646" s="71"/>
      <c r="N646" s="71"/>
      <c r="O646" s="71" t="e">
        <f>VLOOKUP(テーブル3[[#This Row],[カテゴリー
No.]],カテゴリー一覧!$A$2:$B$75,2,FALSE)</f>
        <v>#N/A</v>
      </c>
      <c r="P646" s="275"/>
    </row>
    <row r="647" spans="1:16" hidden="1" x14ac:dyDescent="0.2">
      <c r="A647" s="258">
        <v>643</v>
      </c>
      <c r="B647" s="268"/>
      <c r="C647" s="74"/>
      <c r="D647" s="74" t="str">
        <f t="shared" ref="D647:D710" si="46">PHONETIC(C647)</f>
        <v/>
      </c>
      <c r="E647" s="269"/>
      <c r="F647" s="277"/>
      <c r="G647" s="75"/>
      <c r="H647" s="75"/>
      <c r="I647" s="254"/>
      <c r="J647" s="255"/>
      <c r="K647" s="257"/>
      <c r="L647" s="276"/>
      <c r="M647" s="71"/>
      <c r="N647" s="71"/>
      <c r="O647" s="71" t="e">
        <f>VLOOKUP(テーブル3[[#This Row],[カテゴリー
No.]],カテゴリー一覧!$A$2:$B$75,2,FALSE)</f>
        <v>#N/A</v>
      </c>
      <c r="P647" s="275"/>
    </row>
    <row r="648" spans="1:16" hidden="1" x14ac:dyDescent="0.2">
      <c r="A648" s="258">
        <v>644</v>
      </c>
      <c r="B648" s="268"/>
      <c r="C648" s="74"/>
      <c r="D648" s="74" t="str">
        <f t="shared" si="46"/>
        <v/>
      </c>
      <c r="E648" s="269"/>
      <c r="F648" s="277"/>
      <c r="G648" s="75"/>
      <c r="H648" s="75"/>
      <c r="I648" s="254"/>
      <c r="J648" s="255"/>
      <c r="K648" s="257"/>
      <c r="L648" s="276"/>
      <c r="M648" s="71"/>
      <c r="N648" s="71"/>
      <c r="O648" s="71" t="e">
        <f>VLOOKUP(テーブル3[[#This Row],[カテゴリー
No.]],カテゴリー一覧!$A$2:$B$75,2,FALSE)</f>
        <v>#N/A</v>
      </c>
      <c r="P648" s="275"/>
    </row>
    <row r="649" spans="1:16" hidden="1" x14ac:dyDescent="0.2">
      <c r="A649" s="258">
        <v>645</v>
      </c>
      <c r="B649" s="268"/>
      <c r="C649" s="74"/>
      <c r="D649" s="74" t="str">
        <f t="shared" si="46"/>
        <v/>
      </c>
      <c r="E649" s="269"/>
      <c r="F649" s="277"/>
      <c r="G649" s="75"/>
      <c r="H649" s="75"/>
      <c r="I649" s="254"/>
      <c r="J649" s="255"/>
      <c r="K649" s="257"/>
      <c r="L649" s="276"/>
      <c r="M649" s="71"/>
      <c r="N649" s="71"/>
      <c r="O649" s="71" t="e">
        <f>VLOOKUP(テーブル3[[#This Row],[カテゴリー
No.]],カテゴリー一覧!$A$2:$B$75,2,FALSE)</f>
        <v>#N/A</v>
      </c>
      <c r="P649" s="275"/>
    </row>
    <row r="650" spans="1:16" hidden="1" x14ac:dyDescent="0.2">
      <c r="A650" s="258">
        <v>646</v>
      </c>
      <c r="B650" s="268"/>
      <c r="C650" s="74"/>
      <c r="D650" s="74" t="str">
        <f t="shared" si="46"/>
        <v/>
      </c>
      <c r="E650" s="269"/>
      <c r="F650" s="277"/>
      <c r="G650" s="75"/>
      <c r="H650" s="75"/>
      <c r="I650" s="254"/>
      <c r="J650" s="255"/>
      <c r="K650" s="257"/>
      <c r="L650" s="276"/>
      <c r="M650" s="71"/>
      <c r="N650" s="71"/>
      <c r="O650" s="71" t="e">
        <f>VLOOKUP(テーブル3[[#This Row],[カテゴリー
No.]],カテゴリー一覧!$A$2:$B$75,2,FALSE)</f>
        <v>#N/A</v>
      </c>
      <c r="P650" s="275"/>
    </row>
    <row r="651" spans="1:16" hidden="1" x14ac:dyDescent="0.2">
      <c r="A651" s="258">
        <v>647</v>
      </c>
      <c r="B651" s="268"/>
      <c r="C651" s="74"/>
      <c r="D651" s="74" t="str">
        <f t="shared" si="46"/>
        <v/>
      </c>
      <c r="E651" s="269"/>
      <c r="F651" s="277"/>
      <c r="G651" s="75"/>
      <c r="H651" s="75"/>
      <c r="I651" s="254"/>
      <c r="J651" s="255"/>
      <c r="K651" s="257"/>
      <c r="L651" s="276"/>
      <c r="M651" s="71"/>
      <c r="N651" s="71"/>
      <c r="O651" s="71" t="e">
        <f>VLOOKUP(テーブル3[[#This Row],[カテゴリー
No.]],カテゴリー一覧!$A$2:$B$75,2,FALSE)</f>
        <v>#N/A</v>
      </c>
      <c r="P651" s="275"/>
    </row>
    <row r="652" spans="1:16" hidden="1" x14ac:dyDescent="0.2">
      <c r="A652" s="258">
        <v>648</v>
      </c>
      <c r="B652" s="268"/>
      <c r="C652" s="74"/>
      <c r="D652" s="74" t="str">
        <f t="shared" si="46"/>
        <v/>
      </c>
      <c r="E652" s="269"/>
      <c r="F652" s="277"/>
      <c r="G652" s="75"/>
      <c r="H652" s="75"/>
      <c r="I652" s="254"/>
      <c r="J652" s="255"/>
      <c r="K652" s="257"/>
      <c r="L652" s="276"/>
      <c r="M652" s="71"/>
      <c r="N652" s="71"/>
      <c r="O652" s="71" t="e">
        <f>VLOOKUP(テーブル3[[#This Row],[カテゴリー
No.]],カテゴリー一覧!$A$2:$B$75,2,FALSE)</f>
        <v>#N/A</v>
      </c>
      <c r="P652" s="275"/>
    </row>
    <row r="653" spans="1:16" hidden="1" x14ac:dyDescent="0.2">
      <c r="A653" s="258">
        <v>649</v>
      </c>
      <c r="B653" s="268"/>
      <c r="C653" s="74"/>
      <c r="D653" s="74" t="str">
        <f t="shared" si="46"/>
        <v/>
      </c>
      <c r="E653" s="269"/>
      <c r="F653" s="277"/>
      <c r="G653" s="75"/>
      <c r="H653" s="75"/>
      <c r="I653" s="254"/>
      <c r="J653" s="255"/>
      <c r="K653" s="257"/>
      <c r="L653" s="276"/>
      <c r="M653" s="71"/>
      <c r="N653" s="71"/>
      <c r="O653" s="71" t="e">
        <f>VLOOKUP(テーブル3[[#This Row],[カテゴリー
No.]],カテゴリー一覧!$A$2:$B$75,2,FALSE)</f>
        <v>#N/A</v>
      </c>
      <c r="P653" s="275"/>
    </row>
    <row r="654" spans="1:16" hidden="1" x14ac:dyDescent="0.2">
      <c r="A654" s="258">
        <v>650</v>
      </c>
      <c r="B654" s="268"/>
      <c r="C654" s="74"/>
      <c r="D654" s="74" t="str">
        <f t="shared" si="46"/>
        <v/>
      </c>
      <c r="E654" s="269"/>
      <c r="F654" s="277"/>
      <c r="G654" s="75"/>
      <c r="H654" s="75"/>
      <c r="I654" s="254"/>
      <c r="J654" s="255"/>
      <c r="K654" s="257"/>
      <c r="L654" s="276"/>
      <c r="M654" s="71"/>
      <c r="N654" s="71"/>
      <c r="O654" s="71" t="e">
        <f>VLOOKUP(テーブル3[[#This Row],[カテゴリー
No.]],カテゴリー一覧!$A$2:$B$75,2,FALSE)</f>
        <v>#N/A</v>
      </c>
      <c r="P654" s="275"/>
    </row>
    <row r="655" spans="1:16" hidden="1" x14ac:dyDescent="0.2">
      <c r="A655" s="258">
        <v>651</v>
      </c>
      <c r="B655" s="268"/>
      <c r="C655" s="74"/>
      <c r="D655" s="74" t="str">
        <f t="shared" si="46"/>
        <v/>
      </c>
      <c r="E655" s="269"/>
      <c r="F655" s="277"/>
      <c r="G655" s="75"/>
      <c r="H655" s="75"/>
      <c r="I655" s="254"/>
      <c r="J655" s="255"/>
      <c r="K655" s="257"/>
      <c r="L655" s="276"/>
      <c r="M655" s="71"/>
      <c r="N655" s="71"/>
      <c r="O655" s="71" t="e">
        <f>VLOOKUP(テーブル3[[#This Row],[カテゴリー
No.]],カテゴリー一覧!$A$2:$B$75,2,FALSE)</f>
        <v>#N/A</v>
      </c>
      <c r="P655" s="275"/>
    </row>
    <row r="656" spans="1:16" hidden="1" x14ac:dyDescent="0.2">
      <c r="A656" s="258">
        <v>652</v>
      </c>
      <c r="B656" s="268"/>
      <c r="C656" s="74"/>
      <c r="D656" s="74" t="str">
        <f t="shared" si="46"/>
        <v/>
      </c>
      <c r="E656" s="269"/>
      <c r="F656" s="277"/>
      <c r="G656" s="75"/>
      <c r="H656" s="75"/>
      <c r="I656" s="254"/>
      <c r="J656" s="255"/>
      <c r="K656" s="257"/>
      <c r="L656" s="276"/>
      <c r="M656" s="71"/>
      <c r="N656" s="71"/>
      <c r="O656" s="71" t="e">
        <f>VLOOKUP(テーブル3[[#This Row],[カテゴリー
No.]],カテゴリー一覧!$A$2:$B$75,2,FALSE)</f>
        <v>#N/A</v>
      </c>
      <c r="P656" s="275"/>
    </row>
    <row r="657" spans="1:16" hidden="1" x14ac:dyDescent="0.2">
      <c r="A657" s="258">
        <v>653</v>
      </c>
      <c r="B657" s="268"/>
      <c r="C657" s="74"/>
      <c r="D657" s="74" t="str">
        <f t="shared" si="46"/>
        <v/>
      </c>
      <c r="E657" s="269"/>
      <c r="F657" s="277"/>
      <c r="G657" s="75"/>
      <c r="H657" s="75"/>
      <c r="I657" s="254"/>
      <c r="J657" s="255"/>
      <c r="K657" s="257"/>
      <c r="L657" s="276"/>
      <c r="M657" s="71"/>
      <c r="N657" s="71"/>
      <c r="O657" s="71" t="e">
        <f>VLOOKUP(テーブル3[[#This Row],[カテゴリー
No.]],カテゴリー一覧!$A$2:$B$75,2,FALSE)</f>
        <v>#N/A</v>
      </c>
      <c r="P657" s="275"/>
    </row>
    <row r="658" spans="1:16" hidden="1" x14ac:dyDescent="0.2">
      <c r="A658" s="258">
        <v>654</v>
      </c>
      <c r="B658" s="268"/>
      <c r="C658" s="74"/>
      <c r="D658" s="74" t="str">
        <f t="shared" si="46"/>
        <v/>
      </c>
      <c r="E658" s="269"/>
      <c r="F658" s="277"/>
      <c r="G658" s="75"/>
      <c r="H658" s="75"/>
      <c r="I658" s="254"/>
      <c r="J658" s="255"/>
      <c r="K658" s="257"/>
      <c r="L658" s="276"/>
      <c r="M658" s="71"/>
      <c r="N658" s="71"/>
      <c r="O658" s="71" t="e">
        <f>VLOOKUP(テーブル3[[#This Row],[カテゴリー
No.]],カテゴリー一覧!$A$2:$B$75,2,FALSE)</f>
        <v>#N/A</v>
      </c>
      <c r="P658" s="275"/>
    </row>
    <row r="659" spans="1:16" hidden="1" x14ac:dyDescent="0.2">
      <c r="A659" s="258">
        <v>655</v>
      </c>
      <c r="B659" s="268"/>
      <c r="C659" s="74"/>
      <c r="D659" s="74" t="str">
        <f t="shared" si="46"/>
        <v/>
      </c>
      <c r="E659" s="269"/>
      <c r="F659" s="277"/>
      <c r="G659" s="75"/>
      <c r="H659" s="75"/>
      <c r="I659" s="254"/>
      <c r="J659" s="255"/>
      <c r="K659" s="257"/>
      <c r="L659" s="276"/>
      <c r="M659" s="71"/>
      <c r="N659" s="71"/>
      <c r="O659" s="71" t="e">
        <f>VLOOKUP(テーブル3[[#This Row],[カテゴリー
No.]],カテゴリー一覧!$A$2:$B$75,2,FALSE)</f>
        <v>#N/A</v>
      </c>
      <c r="P659" s="275"/>
    </row>
    <row r="660" spans="1:16" hidden="1" x14ac:dyDescent="0.2">
      <c r="A660" s="258">
        <v>656</v>
      </c>
      <c r="B660" s="268"/>
      <c r="C660" s="74"/>
      <c r="D660" s="74" t="str">
        <f t="shared" si="46"/>
        <v/>
      </c>
      <c r="E660" s="269"/>
      <c r="F660" s="277"/>
      <c r="G660" s="75"/>
      <c r="H660" s="75"/>
      <c r="I660" s="254"/>
      <c r="J660" s="255"/>
      <c r="K660" s="257"/>
      <c r="L660" s="276"/>
      <c r="M660" s="71"/>
      <c r="N660" s="71"/>
      <c r="O660" s="71" t="e">
        <f>VLOOKUP(テーブル3[[#This Row],[カテゴリー
No.]],カテゴリー一覧!$A$2:$B$75,2,FALSE)</f>
        <v>#N/A</v>
      </c>
      <c r="P660" s="275"/>
    </row>
    <row r="661" spans="1:16" hidden="1" x14ac:dyDescent="0.2">
      <c r="A661" s="258">
        <v>657</v>
      </c>
      <c r="B661" s="268"/>
      <c r="C661" s="74"/>
      <c r="D661" s="74" t="str">
        <f t="shared" si="46"/>
        <v/>
      </c>
      <c r="E661" s="269"/>
      <c r="F661" s="277"/>
      <c r="G661" s="75"/>
      <c r="H661" s="75"/>
      <c r="I661" s="254"/>
      <c r="J661" s="255"/>
      <c r="K661" s="257"/>
      <c r="L661" s="276"/>
      <c r="M661" s="71"/>
      <c r="N661" s="71"/>
      <c r="O661" s="71" t="e">
        <f>VLOOKUP(テーブル3[[#This Row],[カテゴリー
No.]],カテゴリー一覧!$A$2:$B$75,2,FALSE)</f>
        <v>#N/A</v>
      </c>
      <c r="P661" s="275"/>
    </row>
    <row r="662" spans="1:16" hidden="1" x14ac:dyDescent="0.2">
      <c r="A662" s="258">
        <v>658</v>
      </c>
      <c r="B662" s="268"/>
      <c r="C662" s="74"/>
      <c r="D662" s="74" t="str">
        <f t="shared" si="46"/>
        <v/>
      </c>
      <c r="E662" s="269"/>
      <c r="F662" s="277"/>
      <c r="G662" s="75"/>
      <c r="H662" s="75"/>
      <c r="I662" s="254"/>
      <c r="J662" s="255"/>
      <c r="K662" s="257"/>
      <c r="L662" s="276"/>
      <c r="M662" s="71"/>
      <c r="N662" s="71"/>
      <c r="O662" s="71" t="e">
        <f>VLOOKUP(テーブル3[[#This Row],[カテゴリー
No.]],カテゴリー一覧!$A$2:$B$75,2,FALSE)</f>
        <v>#N/A</v>
      </c>
      <c r="P662" s="275"/>
    </row>
    <row r="663" spans="1:16" hidden="1" x14ac:dyDescent="0.2">
      <c r="A663" s="258">
        <v>659</v>
      </c>
      <c r="B663" s="268"/>
      <c r="C663" s="74"/>
      <c r="D663" s="74" t="str">
        <f t="shared" si="46"/>
        <v/>
      </c>
      <c r="E663" s="269"/>
      <c r="F663" s="277"/>
      <c r="G663" s="75"/>
      <c r="H663" s="75"/>
      <c r="I663" s="254"/>
      <c r="J663" s="255"/>
      <c r="K663" s="257"/>
      <c r="L663" s="276"/>
      <c r="M663" s="71"/>
      <c r="N663" s="71"/>
      <c r="O663" s="71" t="e">
        <f>VLOOKUP(テーブル3[[#This Row],[カテゴリー
No.]],カテゴリー一覧!$A$2:$B$75,2,FALSE)</f>
        <v>#N/A</v>
      </c>
      <c r="P663" s="275"/>
    </row>
    <row r="664" spans="1:16" hidden="1" x14ac:dyDescent="0.2">
      <c r="A664" s="258">
        <v>660</v>
      </c>
      <c r="B664" s="268"/>
      <c r="C664" s="74"/>
      <c r="D664" s="74" t="str">
        <f t="shared" si="46"/>
        <v/>
      </c>
      <c r="E664" s="269"/>
      <c r="F664" s="277"/>
      <c r="G664" s="75"/>
      <c r="H664" s="75"/>
      <c r="I664" s="254"/>
      <c r="J664" s="255"/>
      <c r="K664" s="257"/>
      <c r="L664" s="276"/>
      <c r="M664" s="71"/>
      <c r="N664" s="71"/>
      <c r="O664" s="71" t="e">
        <f>VLOOKUP(テーブル3[[#This Row],[カテゴリー
No.]],カテゴリー一覧!$A$2:$B$75,2,FALSE)</f>
        <v>#N/A</v>
      </c>
      <c r="P664" s="275"/>
    </row>
    <row r="665" spans="1:16" hidden="1" x14ac:dyDescent="0.2">
      <c r="A665" s="258">
        <v>661</v>
      </c>
      <c r="B665" s="268"/>
      <c r="C665" s="74"/>
      <c r="D665" s="74" t="str">
        <f t="shared" si="46"/>
        <v/>
      </c>
      <c r="E665" s="269"/>
      <c r="F665" s="277"/>
      <c r="G665" s="75"/>
      <c r="H665" s="75"/>
      <c r="I665" s="254"/>
      <c r="J665" s="255"/>
      <c r="K665" s="257"/>
      <c r="L665" s="276"/>
      <c r="M665" s="71"/>
      <c r="N665" s="71"/>
      <c r="O665" s="71" t="e">
        <f>VLOOKUP(テーブル3[[#This Row],[カテゴリー
No.]],カテゴリー一覧!$A$2:$B$75,2,FALSE)</f>
        <v>#N/A</v>
      </c>
      <c r="P665" s="275"/>
    </row>
    <row r="666" spans="1:16" hidden="1" x14ac:dyDescent="0.2">
      <c r="A666" s="258">
        <v>662</v>
      </c>
      <c r="B666" s="268"/>
      <c r="C666" s="74"/>
      <c r="D666" s="74" t="str">
        <f t="shared" si="46"/>
        <v/>
      </c>
      <c r="E666" s="269"/>
      <c r="F666" s="277"/>
      <c r="G666" s="75"/>
      <c r="H666" s="75"/>
      <c r="I666" s="254"/>
      <c r="J666" s="255"/>
      <c r="K666" s="257"/>
      <c r="L666" s="276"/>
      <c r="M666" s="71"/>
      <c r="N666" s="71"/>
      <c r="O666" s="71" t="e">
        <f>VLOOKUP(テーブル3[[#This Row],[カテゴリー
No.]],カテゴリー一覧!$A$2:$B$75,2,FALSE)</f>
        <v>#N/A</v>
      </c>
      <c r="P666" s="275"/>
    </row>
    <row r="667" spans="1:16" hidden="1" x14ac:dyDescent="0.2">
      <c r="A667" s="258">
        <v>663</v>
      </c>
      <c r="B667" s="268"/>
      <c r="C667" s="74"/>
      <c r="D667" s="74" t="str">
        <f t="shared" si="46"/>
        <v/>
      </c>
      <c r="E667" s="269"/>
      <c r="F667" s="277"/>
      <c r="G667" s="75"/>
      <c r="H667" s="75"/>
      <c r="I667" s="254"/>
      <c r="J667" s="255"/>
      <c r="K667" s="257"/>
      <c r="L667" s="276"/>
      <c r="M667" s="71"/>
      <c r="N667" s="71"/>
      <c r="O667" s="71" t="e">
        <f>VLOOKUP(テーブル3[[#This Row],[カテゴリー
No.]],カテゴリー一覧!$A$2:$B$75,2,FALSE)</f>
        <v>#N/A</v>
      </c>
      <c r="P667" s="275"/>
    </row>
    <row r="668" spans="1:16" hidden="1" x14ac:dyDescent="0.2">
      <c r="A668" s="258">
        <v>664</v>
      </c>
      <c r="B668" s="268"/>
      <c r="C668" s="74"/>
      <c r="D668" s="74" t="str">
        <f t="shared" si="46"/>
        <v/>
      </c>
      <c r="E668" s="269"/>
      <c r="F668" s="277"/>
      <c r="G668" s="75"/>
      <c r="H668" s="75"/>
      <c r="I668" s="254"/>
      <c r="J668" s="255"/>
      <c r="K668" s="257"/>
      <c r="L668" s="276"/>
      <c r="M668" s="71"/>
      <c r="N668" s="71"/>
      <c r="O668" s="71" t="e">
        <f>VLOOKUP(テーブル3[[#This Row],[カテゴリー
No.]],カテゴリー一覧!$A$2:$B$75,2,FALSE)</f>
        <v>#N/A</v>
      </c>
      <c r="P668" s="275"/>
    </row>
    <row r="669" spans="1:16" hidden="1" x14ac:dyDescent="0.2">
      <c r="A669" s="258">
        <v>665</v>
      </c>
      <c r="B669" s="268"/>
      <c r="C669" s="74"/>
      <c r="D669" s="74" t="str">
        <f t="shared" si="46"/>
        <v/>
      </c>
      <c r="E669" s="269"/>
      <c r="F669" s="277"/>
      <c r="G669" s="75"/>
      <c r="H669" s="75"/>
      <c r="I669" s="254"/>
      <c r="J669" s="255"/>
      <c r="K669" s="257"/>
      <c r="L669" s="276"/>
      <c r="M669" s="71"/>
      <c r="N669" s="71"/>
      <c r="O669" s="71" t="e">
        <f>VLOOKUP(テーブル3[[#This Row],[カテゴリー
No.]],カテゴリー一覧!$A$2:$B$75,2,FALSE)</f>
        <v>#N/A</v>
      </c>
      <c r="P669" s="275"/>
    </row>
    <row r="670" spans="1:16" hidden="1" x14ac:dyDescent="0.2">
      <c r="A670" s="258">
        <v>666</v>
      </c>
      <c r="B670" s="268"/>
      <c r="C670" s="74"/>
      <c r="D670" s="74" t="str">
        <f t="shared" si="46"/>
        <v/>
      </c>
      <c r="E670" s="269"/>
      <c r="F670" s="277"/>
      <c r="G670" s="75"/>
      <c r="H670" s="75"/>
      <c r="I670" s="254"/>
      <c r="J670" s="255"/>
      <c r="K670" s="257"/>
      <c r="L670" s="276"/>
      <c r="M670" s="71"/>
      <c r="N670" s="71"/>
      <c r="O670" s="71" t="e">
        <f>VLOOKUP(テーブル3[[#This Row],[カテゴリー
No.]],カテゴリー一覧!$A$2:$B$75,2,FALSE)</f>
        <v>#N/A</v>
      </c>
      <c r="P670" s="275"/>
    </row>
    <row r="671" spans="1:16" hidden="1" x14ac:dyDescent="0.2">
      <c r="A671" s="258">
        <v>667</v>
      </c>
      <c r="B671" s="268"/>
      <c r="C671" s="74"/>
      <c r="D671" s="74" t="str">
        <f t="shared" si="46"/>
        <v/>
      </c>
      <c r="E671" s="269"/>
      <c r="F671" s="277"/>
      <c r="G671" s="75"/>
      <c r="H671" s="75"/>
      <c r="I671" s="254"/>
      <c r="J671" s="255"/>
      <c r="K671" s="257"/>
      <c r="L671" s="276"/>
      <c r="M671" s="71"/>
      <c r="N671" s="71"/>
      <c r="O671" s="71" t="e">
        <f>VLOOKUP(テーブル3[[#This Row],[カテゴリー
No.]],カテゴリー一覧!$A$2:$B$75,2,FALSE)</f>
        <v>#N/A</v>
      </c>
      <c r="P671" s="275"/>
    </row>
    <row r="672" spans="1:16" hidden="1" x14ac:dyDescent="0.2">
      <c r="A672" s="258">
        <v>668</v>
      </c>
      <c r="B672" s="268"/>
      <c r="C672" s="74"/>
      <c r="D672" s="74" t="str">
        <f t="shared" si="46"/>
        <v/>
      </c>
      <c r="E672" s="269"/>
      <c r="F672" s="277"/>
      <c r="G672" s="75"/>
      <c r="H672" s="75"/>
      <c r="I672" s="254"/>
      <c r="J672" s="255"/>
      <c r="K672" s="257"/>
      <c r="L672" s="276"/>
      <c r="M672" s="71"/>
      <c r="N672" s="71"/>
      <c r="O672" s="71" t="e">
        <f>VLOOKUP(テーブル3[[#This Row],[カテゴリー
No.]],カテゴリー一覧!$A$2:$B$75,2,FALSE)</f>
        <v>#N/A</v>
      </c>
      <c r="P672" s="275"/>
    </row>
    <row r="673" spans="1:16" hidden="1" x14ac:dyDescent="0.2">
      <c r="A673" s="258">
        <v>669</v>
      </c>
      <c r="B673" s="268"/>
      <c r="C673" s="74"/>
      <c r="D673" s="74" t="str">
        <f t="shared" si="46"/>
        <v/>
      </c>
      <c r="E673" s="269"/>
      <c r="F673" s="277"/>
      <c r="G673" s="75"/>
      <c r="H673" s="75"/>
      <c r="I673" s="254"/>
      <c r="J673" s="255"/>
      <c r="K673" s="257"/>
      <c r="L673" s="276"/>
      <c r="M673" s="71"/>
      <c r="N673" s="71"/>
      <c r="O673" s="71" t="e">
        <f>VLOOKUP(テーブル3[[#This Row],[カテゴリー
No.]],カテゴリー一覧!$A$2:$B$75,2,FALSE)</f>
        <v>#N/A</v>
      </c>
      <c r="P673" s="275"/>
    </row>
    <row r="674" spans="1:16" hidden="1" x14ac:dyDescent="0.2">
      <c r="A674" s="258">
        <v>670</v>
      </c>
      <c r="B674" s="268"/>
      <c r="C674" s="74"/>
      <c r="D674" s="74" t="str">
        <f t="shared" si="46"/>
        <v/>
      </c>
      <c r="E674" s="269"/>
      <c r="F674" s="277"/>
      <c r="G674" s="75"/>
      <c r="H674" s="75"/>
      <c r="I674" s="254"/>
      <c r="J674" s="255"/>
      <c r="K674" s="257"/>
      <c r="L674" s="276"/>
      <c r="M674" s="71"/>
      <c r="N674" s="71"/>
      <c r="O674" s="71" t="e">
        <f>VLOOKUP(テーブル3[[#This Row],[カテゴリー
No.]],カテゴリー一覧!$A$2:$B$75,2,FALSE)</f>
        <v>#N/A</v>
      </c>
      <c r="P674" s="275"/>
    </row>
    <row r="675" spans="1:16" hidden="1" x14ac:dyDescent="0.2">
      <c r="A675" s="258">
        <v>671</v>
      </c>
      <c r="B675" s="268"/>
      <c r="C675" s="74"/>
      <c r="D675" s="74" t="str">
        <f t="shared" si="46"/>
        <v/>
      </c>
      <c r="E675" s="269"/>
      <c r="F675" s="277"/>
      <c r="G675" s="75"/>
      <c r="H675" s="75"/>
      <c r="I675" s="254"/>
      <c r="J675" s="255"/>
      <c r="K675" s="257"/>
      <c r="L675" s="276"/>
      <c r="M675" s="71"/>
      <c r="N675" s="71"/>
      <c r="O675" s="71" t="e">
        <f>VLOOKUP(テーブル3[[#This Row],[カテゴリー
No.]],カテゴリー一覧!$A$2:$B$75,2,FALSE)</f>
        <v>#N/A</v>
      </c>
      <c r="P675" s="275"/>
    </row>
    <row r="676" spans="1:16" hidden="1" x14ac:dyDescent="0.2">
      <c r="A676" s="258">
        <v>672</v>
      </c>
      <c r="B676" s="268"/>
      <c r="C676" s="74"/>
      <c r="D676" s="74" t="str">
        <f t="shared" si="46"/>
        <v/>
      </c>
      <c r="E676" s="269"/>
      <c r="F676" s="277"/>
      <c r="G676" s="75"/>
      <c r="H676" s="75"/>
      <c r="I676" s="254"/>
      <c r="J676" s="255"/>
      <c r="K676" s="257"/>
      <c r="L676" s="276"/>
      <c r="M676" s="71"/>
      <c r="N676" s="71"/>
      <c r="O676" s="71" t="e">
        <f>VLOOKUP(テーブル3[[#This Row],[カテゴリー
No.]],カテゴリー一覧!$A$2:$B$75,2,FALSE)</f>
        <v>#N/A</v>
      </c>
      <c r="P676" s="275"/>
    </row>
    <row r="677" spans="1:16" hidden="1" x14ac:dyDescent="0.2">
      <c r="A677" s="258">
        <v>673</v>
      </c>
      <c r="B677" s="268"/>
      <c r="C677" s="74"/>
      <c r="D677" s="74" t="str">
        <f t="shared" si="46"/>
        <v/>
      </c>
      <c r="E677" s="269"/>
      <c r="F677" s="277"/>
      <c r="G677" s="75"/>
      <c r="H677" s="75"/>
      <c r="I677" s="254"/>
      <c r="J677" s="255"/>
      <c r="K677" s="257"/>
      <c r="L677" s="276"/>
      <c r="M677" s="71"/>
      <c r="N677" s="71"/>
      <c r="O677" s="71" t="e">
        <f>VLOOKUP(テーブル3[[#This Row],[カテゴリー
No.]],カテゴリー一覧!$A$2:$B$75,2,FALSE)</f>
        <v>#N/A</v>
      </c>
      <c r="P677" s="275"/>
    </row>
    <row r="678" spans="1:16" hidden="1" x14ac:dyDescent="0.2">
      <c r="A678" s="258">
        <v>674</v>
      </c>
      <c r="B678" s="268"/>
      <c r="C678" s="74"/>
      <c r="D678" s="74" t="str">
        <f t="shared" si="46"/>
        <v/>
      </c>
      <c r="E678" s="269"/>
      <c r="F678" s="277"/>
      <c r="G678" s="75"/>
      <c r="H678" s="75"/>
      <c r="I678" s="254"/>
      <c r="J678" s="255"/>
      <c r="K678" s="257"/>
      <c r="L678" s="276"/>
      <c r="M678" s="71"/>
      <c r="N678" s="71"/>
      <c r="O678" s="71" t="e">
        <f>VLOOKUP(テーブル3[[#This Row],[カテゴリー
No.]],カテゴリー一覧!$A$2:$B$75,2,FALSE)</f>
        <v>#N/A</v>
      </c>
      <c r="P678" s="275"/>
    </row>
    <row r="679" spans="1:16" hidden="1" x14ac:dyDescent="0.2">
      <c r="A679" s="258">
        <v>675</v>
      </c>
      <c r="B679" s="268"/>
      <c r="C679" s="74"/>
      <c r="D679" s="74" t="str">
        <f t="shared" si="46"/>
        <v/>
      </c>
      <c r="E679" s="269"/>
      <c r="F679" s="277"/>
      <c r="G679" s="75"/>
      <c r="H679" s="75"/>
      <c r="I679" s="254"/>
      <c r="J679" s="255"/>
      <c r="K679" s="257"/>
      <c r="L679" s="276"/>
      <c r="M679" s="71"/>
      <c r="N679" s="71"/>
      <c r="O679" s="71" t="e">
        <f>VLOOKUP(テーブル3[[#This Row],[カテゴリー
No.]],カテゴリー一覧!$A$2:$B$75,2,FALSE)</f>
        <v>#N/A</v>
      </c>
      <c r="P679" s="275"/>
    </row>
    <row r="680" spans="1:16" hidden="1" x14ac:dyDescent="0.2">
      <c r="A680" s="258">
        <v>676</v>
      </c>
      <c r="B680" s="268"/>
      <c r="C680" s="74"/>
      <c r="D680" s="74" t="str">
        <f t="shared" si="46"/>
        <v/>
      </c>
      <c r="E680" s="269"/>
      <c r="F680" s="277"/>
      <c r="G680" s="75"/>
      <c r="H680" s="75"/>
      <c r="I680" s="254"/>
      <c r="J680" s="255"/>
      <c r="K680" s="257"/>
      <c r="L680" s="276"/>
      <c r="M680" s="71"/>
      <c r="N680" s="71"/>
      <c r="O680" s="71" t="e">
        <f>VLOOKUP(テーブル3[[#This Row],[カテゴリー
No.]],カテゴリー一覧!$A$2:$B$75,2,FALSE)</f>
        <v>#N/A</v>
      </c>
      <c r="P680" s="275"/>
    </row>
    <row r="681" spans="1:16" hidden="1" x14ac:dyDescent="0.2">
      <c r="A681" s="258">
        <v>677</v>
      </c>
      <c r="B681" s="268"/>
      <c r="C681" s="74"/>
      <c r="D681" s="74" t="str">
        <f t="shared" si="46"/>
        <v/>
      </c>
      <c r="E681" s="269"/>
      <c r="F681" s="277"/>
      <c r="G681" s="75"/>
      <c r="H681" s="75"/>
      <c r="I681" s="254"/>
      <c r="J681" s="255"/>
      <c r="K681" s="257"/>
      <c r="L681" s="276"/>
      <c r="M681" s="71"/>
      <c r="N681" s="71"/>
      <c r="O681" s="71" t="e">
        <f>VLOOKUP(テーブル3[[#This Row],[カテゴリー
No.]],カテゴリー一覧!$A$2:$B$75,2,FALSE)</f>
        <v>#N/A</v>
      </c>
      <c r="P681" s="275"/>
    </row>
    <row r="682" spans="1:16" hidden="1" x14ac:dyDescent="0.2">
      <c r="A682" s="258">
        <v>678</v>
      </c>
      <c r="B682" s="268"/>
      <c r="C682" s="74"/>
      <c r="D682" s="74" t="str">
        <f t="shared" si="46"/>
        <v/>
      </c>
      <c r="E682" s="269"/>
      <c r="F682" s="277"/>
      <c r="G682" s="75"/>
      <c r="H682" s="75"/>
      <c r="I682" s="254"/>
      <c r="J682" s="255"/>
      <c r="K682" s="257"/>
      <c r="L682" s="276"/>
      <c r="M682" s="71"/>
      <c r="N682" s="71"/>
      <c r="O682" s="71" t="e">
        <f>VLOOKUP(テーブル3[[#This Row],[カテゴリー
No.]],カテゴリー一覧!$A$2:$B$75,2,FALSE)</f>
        <v>#N/A</v>
      </c>
      <c r="P682" s="275"/>
    </row>
    <row r="683" spans="1:16" hidden="1" x14ac:dyDescent="0.2">
      <c r="A683" s="258">
        <v>679</v>
      </c>
      <c r="B683" s="268"/>
      <c r="C683" s="74"/>
      <c r="D683" s="74" t="str">
        <f t="shared" si="46"/>
        <v/>
      </c>
      <c r="E683" s="269"/>
      <c r="F683" s="277"/>
      <c r="G683" s="75"/>
      <c r="H683" s="75"/>
      <c r="I683" s="254"/>
      <c r="J683" s="255"/>
      <c r="K683" s="257"/>
      <c r="L683" s="276"/>
      <c r="M683" s="71"/>
      <c r="N683" s="71"/>
      <c r="O683" s="71" t="e">
        <f>VLOOKUP(テーブル3[[#This Row],[カテゴリー
No.]],カテゴリー一覧!$A$2:$B$75,2,FALSE)</f>
        <v>#N/A</v>
      </c>
      <c r="P683" s="275"/>
    </row>
    <row r="684" spans="1:16" hidden="1" x14ac:dyDescent="0.2">
      <c r="A684" s="258">
        <v>680</v>
      </c>
      <c r="B684" s="268"/>
      <c r="C684" s="74"/>
      <c r="D684" s="74" t="str">
        <f t="shared" si="46"/>
        <v/>
      </c>
      <c r="E684" s="269"/>
      <c r="F684" s="277"/>
      <c r="G684" s="75"/>
      <c r="H684" s="75"/>
      <c r="I684" s="254"/>
      <c r="J684" s="255"/>
      <c r="K684" s="257"/>
      <c r="L684" s="276"/>
      <c r="M684" s="71"/>
      <c r="N684" s="71"/>
      <c r="O684" s="71" t="e">
        <f>VLOOKUP(テーブル3[[#This Row],[カテゴリー
No.]],カテゴリー一覧!$A$2:$B$75,2,FALSE)</f>
        <v>#N/A</v>
      </c>
      <c r="P684" s="275"/>
    </row>
    <row r="685" spans="1:16" hidden="1" x14ac:dyDescent="0.2">
      <c r="A685" s="258">
        <v>681</v>
      </c>
      <c r="B685" s="268"/>
      <c r="C685" s="74"/>
      <c r="D685" s="74" t="str">
        <f t="shared" si="46"/>
        <v/>
      </c>
      <c r="E685" s="269"/>
      <c r="F685" s="277"/>
      <c r="G685" s="75"/>
      <c r="H685" s="75"/>
      <c r="I685" s="254"/>
      <c r="J685" s="255"/>
      <c r="K685" s="257"/>
      <c r="L685" s="276"/>
      <c r="M685" s="71"/>
      <c r="N685" s="71"/>
      <c r="O685" s="71" t="e">
        <f>VLOOKUP(テーブル3[[#This Row],[カテゴリー
No.]],カテゴリー一覧!$A$2:$B$75,2,FALSE)</f>
        <v>#N/A</v>
      </c>
      <c r="P685" s="275"/>
    </row>
    <row r="686" spans="1:16" hidden="1" x14ac:dyDescent="0.2">
      <c r="A686" s="258">
        <v>682</v>
      </c>
      <c r="B686" s="268"/>
      <c r="C686" s="74"/>
      <c r="D686" s="74" t="str">
        <f t="shared" si="46"/>
        <v/>
      </c>
      <c r="E686" s="269"/>
      <c r="F686" s="277"/>
      <c r="G686" s="75"/>
      <c r="H686" s="75"/>
      <c r="I686" s="254"/>
      <c r="J686" s="255"/>
      <c r="K686" s="257"/>
      <c r="L686" s="276"/>
      <c r="M686" s="71"/>
      <c r="N686" s="71"/>
      <c r="O686" s="71" t="e">
        <f>VLOOKUP(テーブル3[[#This Row],[カテゴリー
No.]],カテゴリー一覧!$A$2:$B$75,2,FALSE)</f>
        <v>#N/A</v>
      </c>
      <c r="P686" s="275"/>
    </row>
    <row r="687" spans="1:16" hidden="1" x14ac:dyDescent="0.2">
      <c r="A687" s="258">
        <v>683</v>
      </c>
      <c r="B687" s="268"/>
      <c r="C687" s="74"/>
      <c r="D687" s="74" t="str">
        <f t="shared" si="46"/>
        <v/>
      </c>
      <c r="E687" s="269"/>
      <c r="F687" s="277"/>
      <c r="G687" s="75"/>
      <c r="H687" s="75"/>
      <c r="I687" s="254"/>
      <c r="J687" s="255"/>
      <c r="K687" s="257"/>
      <c r="L687" s="276"/>
      <c r="M687" s="71"/>
      <c r="N687" s="71"/>
      <c r="O687" s="71" t="e">
        <f>VLOOKUP(テーブル3[[#This Row],[カテゴリー
No.]],カテゴリー一覧!$A$2:$B$75,2,FALSE)</f>
        <v>#N/A</v>
      </c>
      <c r="P687" s="275"/>
    </row>
    <row r="688" spans="1:16" hidden="1" x14ac:dyDescent="0.2">
      <c r="A688" s="258">
        <v>684</v>
      </c>
      <c r="B688" s="268"/>
      <c r="C688" s="74"/>
      <c r="D688" s="74" t="str">
        <f t="shared" si="46"/>
        <v/>
      </c>
      <c r="E688" s="269"/>
      <c r="F688" s="277"/>
      <c r="G688" s="75"/>
      <c r="H688" s="75"/>
      <c r="I688" s="254"/>
      <c r="J688" s="255"/>
      <c r="K688" s="257"/>
      <c r="L688" s="276"/>
      <c r="M688" s="71"/>
      <c r="N688" s="71"/>
      <c r="O688" s="71" t="e">
        <f>VLOOKUP(テーブル3[[#This Row],[カテゴリー
No.]],カテゴリー一覧!$A$2:$B$75,2,FALSE)</f>
        <v>#N/A</v>
      </c>
      <c r="P688" s="275"/>
    </row>
    <row r="689" spans="1:16" hidden="1" x14ac:dyDescent="0.2">
      <c r="A689" s="258">
        <v>685</v>
      </c>
      <c r="B689" s="268"/>
      <c r="C689" s="74"/>
      <c r="D689" s="74" t="str">
        <f t="shared" si="46"/>
        <v/>
      </c>
      <c r="E689" s="269"/>
      <c r="F689" s="277"/>
      <c r="G689" s="75"/>
      <c r="H689" s="75"/>
      <c r="I689" s="254"/>
      <c r="J689" s="255"/>
      <c r="K689" s="257"/>
      <c r="L689" s="276"/>
      <c r="M689" s="71"/>
      <c r="N689" s="71"/>
      <c r="O689" s="71" t="e">
        <f>VLOOKUP(テーブル3[[#This Row],[カテゴリー
No.]],カテゴリー一覧!$A$2:$B$75,2,FALSE)</f>
        <v>#N/A</v>
      </c>
      <c r="P689" s="275"/>
    </row>
    <row r="690" spans="1:16" hidden="1" x14ac:dyDescent="0.2">
      <c r="A690" s="258">
        <v>686</v>
      </c>
      <c r="B690" s="268"/>
      <c r="C690" s="74"/>
      <c r="D690" s="74" t="str">
        <f t="shared" si="46"/>
        <v/>
      </c>
      <c r="E690" s="269"/>
      <c r="F690" s="277"/>
      <c r="G690" s="75"/>
      <c r="H690" s="75"/>
      <c r="I690" s="254"/>
      <c r="J690" s="255"/>
      <c r="K690" s="257"/>
      <c r="L690" s="276"/>
      <c r="M690" s="71"/>
      <c r="N690" s="71"/>
      <c r="O690" s="71" t="e">
        <f>VLOOKUP(テーブル3[[#This Row],[カテゴリー
No.]],カテゴリー一覧!$A$2:$B$75,2,FALSE)</f>
        <v>#N/A</v>
      </c>
      <c r="P690" s="275"/>
    </row>
    <row r="691" spans="1:16" hidden="1" x14ac:dyDescent="0.2">
      <c r="A691" s="258">
        <v>687</v>
      </c>
      <c r="B691" s="268"/>
      <c r="C691" s="74"/>
      <c r="D691" s="74" t="str">
        <f t="shared" si="46"/>
        <v/>
      </c>
      <c r="E691" s="269"/>
      <c r="F691" s="277"/>
      <c r="G691" s="75"/>
      <c r="H691" s="75"/>
      <c r="I691" s="254"/>
      <c r="J691" s="255"/>
      <c r="K691" s="257"/>
      <c r="L691" s="276"/>
      <c r="M691" s="71"/>
      <c r="N691" s="71"/>
      <c r="O691" s="71" t="e">
        <f>VLOOKUP(テーブル3[[#This Row],[カテゴリー
No.]],カテゴリー一覧!$A$2:$B$75,2,FALSE)</f>
        <v>#N/A</v>
      </c>
      <c r="P691" s="275"/>
    </row>
    <row r="692" spans="1:16" hidden="1" x14ac:dyDescent="0.2">
      <c r="A692" s="258">
        <v>688</v>
      </c>
      <c r="B692" s="268"/>
      <c r="C692" s="74"/>
      <c r="D692" s="74" t="str">
        <f t="shared" si="46"/>
        <v/>
      </c>
      <c r="E692" s="269"/>
      <c r="F692" s="277"/>
      <c r="G692" s="75"/>
      <c r="H692" s="75"/>
      <c r="I692" s="254"/>
      <c r="J692" s="255"/>
      <c r="K692" s="257"/>
      <c r="L692" s="276"/>
      <c r="M692" s="71"/>
      <c r="N692" s="71"/>
      <c r="O692" s="71" t="e">
        <f>VLOOKUP(テーブル3[[#This Row],[カテゴリー
No.]],カテゴリー一覧!$A$2:$B$75,2,FALSE)</f>
        <v>#N/A</v>
      </c>
      <c r="P692" s="275"/>
    </row>
    <row r="693" spans="1:16" hidden="1" x14ac:dyDescent="0.2">
      <c r="A693" s="258">
        <v>689</v>
      </c>
      <c r="B693" s="268"/>
      <c r="C693" s="74"/>
      <c r="D693" s="74" t="str">
        <f t="shared" si="46"/>
        <v/>
      </c>
      <c r="E693" s="269"/>
      <c r="F693" s="277"/>
      <c r="G693" s="75"/>
      <c r="H693" s="75"/>
      <c r="I693" s="254"/>
      <c r="J693" s="255"/>
      <c r="K693" s="257"/>
      <c r="L693" s="276"/>
      <c r="M693" s="71"/>
      <c r="N693" s="71"/>
      <c r="O693" s="71" t="e">
        <f>VLOOKUP(テーブル3[[#This Row],[カテゴリー
No.]],カテゴリー一覧!$A$2:$B$75,2,FALSE)</f>
        <v>#N/A</v>
      </c>
      <c r="P693" s="275"/>
    </row>
    <row r="694" spans="1:16" hidden="1" x14ac:dyDescent="0.2">
      <c r="A694" s="258">
        <v>690</v>
      </c>
      <c r="B694" s="268"/>
      <c r="C694" s="74"/>
      <c r="D694" s="74" t="str">
        <f t="shared" si="46"/>
        <v/>
      </c>
      <c r="E694" s="269"/>
      <c r="F694" s="277"/>
      <c r="G694" s="75"/>
      <c r="H694" s="75"/>
      <c r="I694" s="254"/>
      <c r="J694" s="255"/>
      <c r="K694" s="257"/>
      <c r="L694" s="276"/>
      <c r="M694" s="71"/>
      <c r="N694" s="71"/>
      <c r="O694" s="71" t="e">
        <f>VLOOKUP(テーブル3[[#This Row],[カテゴリー
No.]],カテゴリー一覧!$A$2:$B$75,2,FALSE)</f>
        <v>#N/A</v>
      </c>
      <c r="P694" s="275"/>
    </row>
    <row r="695" spans="1:16" hidden="1" x14ac:dyDescent="0.2">
      <c r="A695" s="258">
        <v>691</v>
      </c>
      <c r="B695" s="268"/>
      <c r="C695" s="74"/>
      <c r="D695" s="74" t="str">
        <f t="shared" si="46"/>
        <v/>
      </c>
      <c r="E695" s="269"/>
      <c r="F695" s="277"/>
      <c r="G695" s="75"/>
      <c r="H695" s="75"/>
      <c r="I695" s="254"/>
      <c r="J695" s="255"/>
      <c r="K695" s="257"/>
      <c r="L695" s="276"/>
      <c r="M695" s="71"/>
      <c r="N695" s="71"/>
      <c r="O695" s="71" t="e">
        <f>VLOOKUP(テーブル3[[#This Row],[カテゴリー
No.]],カテゴリー一覧!$A$2:$B$75,2,FALSE)</f>
        <v>#N/A</v>
      </c>
      <c r="P695" s="275"/>
    </row>
    <row r="696" spans="1:16" hidden="1" x14ac:dyDescent="0.2">
      <c r="A696" s="258">
        <v>692</v>
      </c>
      <c r="B696" s="268"/>
      <c r="C696" s="74"/>
      <c r="D696" s="74" t="str">
        <f t="shared" si="46"/>
        <v/>
      </c>
      <c r="E696" s="269"/>
      <c r="F696" s="277"/>
      <c r="G696" s="75"/>
      <c r="H696" s="75"/>
      <c r="I696" s="254"/>
      <c r="J696" s="255"/>
      <c r="K696" s="257"/>
      <c r="L696" s="276"/>
      <c r="M696" s="71"/>
      <c r="N696" s="71"/>
      <c r="O696" s="71" t="e">
        <f>VLOOKUP(テーブル3[[#This Row],[カテゴリー
No.]],カテゴリー一覧!$A$2:$B$75,2,FALSE)</f>
        <v>#N/A</v>
      </c>
      <c r="P696" s="275"/>
    </row>
    <row r="697" spans="1:16" hidden="1" x14ac:dyDescent="0.2">
      <c r="A697" s="258">
        <v>693</v>
      </c>
      <c r="B697" s="268"/>
      <c r="C697" s="74"/>
      <c r="D697" s="74" t="str">
        <f t="shared" si="46"/>
        <v/>
      </c>
      <c r="E697" s="269"/>
      <c r="F697" s="277"/>
      <c r="G697" s="75"/>
      <c r="H697" s="75"/>
      <c r="I697" s="254"/>
      <c r="J697" s="255"/>
      <c r="K697" s="257"/>
      <c r="L697" s="276"/>
      <c r="M697" s="71"/>
      <c r="N697" s="71"/>
      <c r="O697" s="71" t="e">
        <f>VLOOKUP(テーブル3[[#This Row],[カテゴリー
No.]],カテゴリー一覧!$A$2:$B$75,2,FALSE)</f>
        <v>#N/A</v>
      </c>
      <c r="P697" s="275"/>
    </row>
    <row r="698" spans="1:16" hidden="1" x14ac:dyDescent="0.2">
      <c r="A698" s="258">
        <v>694</v>
      </c>
      <c r="B698" s="268"/>
      <c r="C698" s="74"/>
      <c r="D698" s="74" t="str">
        <f t="shared" si="46"/>
        <v/>
      </c>
      <c r="E698" s="269"/>
      <c r="F698" s="277"/>
      <c r="G698" s="75"/>
      <c r="H698" s="75"/>
      <c r="I698" s="254"/>
      <c r="J698" s="255"/>
      <c r="K698" s="257"/>
      <c r="L698" s="276"/>
      <c r="M698" s="71"/>
      <c r="N698" s="71"/>
      <c r="O698" s="71" t="e">
        <f>VLOOKUP(テーブル3[[#This Row],[カテゴリー
No.]],カテゴリー一覧!$A$2:$B$75,2,FALSE)</f>
        <v>#N/A</v>
      </c>
      <c r="P698" s="275"/>
    </row>
    <row r="699" spans="1:16" hidden="1" x14ac:dyDescent="0.2">
      <c r="A699" s="258">
        <v>695</v>
      </c>
      <c r="B699" s="268"/>
      <c r="C699" s="74"/>
      <c r="D699" s="74" t="str">
        <f t="shared" si="46"/>
        <v/>
      </c>
      <c r="E699" s="269"/>
      <c r="F699" s="277"/>
      <c r="G699" s="75"/>
      <c r="H699" s="75"/>
      <c r="I699" s="254"/>
      <c r="J699" s="255"/>
      <c r="K699" s="257"/>
      <c r="L699" s="276"/>
      <c r="M699" s="71"/>
      <c r="N699" s="71"/>
      <c r="O699" s="71" t="e">
        <f>VLOOKUP(テーブル3[[#This Row],[カテゴリー
No.]],カテゴリー一覧!$A$2:$B$75,2,FALSE)</f>
        <v>#N/A</v>
      </c>
      <c r="P699" s="275"/>
    </row>
    <row r="700" spans="1:16" hidden="1" x14ac:dyDescent="0.2">
      <c r="A700" s="258">
        <v>696</v>
      </c>
      <c r="B700" s="268"/>
      <c r="C700" s="74"/>
      <c r="D700" s="74" t="str">
        <f t="shared" si="46"/>
        <v/>
      </c>
      <c r="E700" s="269"/>
      <c r="F700" s="277"/>
      <c r="G700" s="75"/>
      <c r="H700" s="75"/>
      <c r="I700" s="254"/>
      <c r="J700" s="255"/>
      <c r="K700" s="257"/>
      <c r="L700" s="276"/>
      <c r="M700" s="71"/>
      <c r="N700" s="71"/>
      <c r="O700" s="71" t="e">
        <f>VLOOKUP(テーブル3[[#This Row],[カテゴリー
No.]],カテゴリー一覧!$A$2:$B$75,2,FALSE)</f>
        <v>#N/A</v>
      </c>
      <c r="P700" s="275"/>
    </row>
    <row r="701" spans="1:16" hidden="1" x14ac:dyDescent="0.2">
      <c r="A701" s="258">
        <v>697</v>
      </c>
      <c r="B701" s="268"/>
      <c r="C701" s="74"/>
      <c r="D701" s="74" t="str">
        <f t="shared" si="46"/>
        <v/>
      </c>
      <c r="E701" s="269"/>
      <c r="F701" s="277"/>
      <c r="G701" s="75"/>
      <c r="H701" s="75"/>
      <c r="I701" s="254"/>
      <c r="J701" s="255"/>
      <c r="K701" s="257"/>
      <c r="L701" s="276"/>
      <c r="M701" s="71"/>
      <c r="N701" s="71"/>
      <c r="O701" s="71" t="e">
        <f>VLOOKUP(テーブル3[[#This Row],[カテゴリー
No.]],カテゴリー一覧!$A$2:$B$75,2,FALSE)</f>
        <v>#N/A</v>
      </c>
      <c r="P701" s="275"/>
    </row>
    <row r="702" spans="1:16" hidden="1" x14ac:dyDescent="0.2">
      <c r="A702" s="258">
        <v>698</v>
      </c>
      <c r="B702" s="268"/>
      <c r="C702" s="74"/>
      <c r="D702" s="74" t="str">
        <f t="shared" si="46"/>
        <v/>
      </c>
      <c r="E702" s="269"/>
      <c r="F702" s="277"/>
      <c r="G702" s="75"/>
      <c r="H702" s="75"/>
      <c r="I702" s="254"/>
      <c r="J702" s="255"/>
      <c r="K702" s="257"/>
      <c r="L702" s="276"/>
      <c r="M702" s="71"/>
      <c r="N702" s="71"/>
      <c r="O702" s="71" t="e">
        <f>VLOOKUP(テーブル3[[#This Row],[カテゴリー
No.]],カテゴリー一覧!$A$2:$B$75,2,FALSE)</f>
        <v>#N/A</v>
      </c>
      <c r="P702" s="275"/>
    </row>
    <row r="703" spans="1:16" hidden="1" x14ac:dyDescent="0.2">
      <c r="A703" s="258">
        <v>699</v>
      </c>
      <c r="B703" s="268"/>
      <c r="C703" s="74"/>
      <c r="D703" s="74" t="str">
        <f t="shared" si="46"/>
        <v/>
      </c>
      <c r="E703" s="269"/>
      <c r="F703" s="277"/>
      <c r="G703" s="75"/>
      <c r="H703" s="75"/>
      <c r="I703" s="254"/>
      <c r="J703" s="255"/>
      <c r="K703" s="257"/>
      <c r="L703" s="276"/>
      <c r="M703" s="71"/>
      <c r="N703" s="71"/>
      <c r="O703" s="71" t="e">
        <f>VLOOKUP(テーブル3[[#This Row],[カテゴリー
No.]],カテゴリー一覧!$A$2:$B$75,2,FALSE)</f>
        <v>#N/A</v>
      </c>
      <c r="P703" s="275"/>
    </row>
    <row r="704" spans="1:16" hidden="1" x14ac:dyDescent="0.2">
      <c r="A704" s="258">
        <v>700</v>
      </c>
      <c r="B704" s="268"/>
      <c r="C704" s="74"/>
      <c r="D704" s="74" t="str">
        <f t="shared" si="46"/>
        <v/>
      </c>
      <c r="E704" s="269"/>
      <c r="F704" s="277"/>
      <c r="G704" s="75"/>
      <c r="H704" s="75"/>
      <c r="I704" s="254"/>
      <c r="J704" s="255"/>
      <c r="K704" s="257"/>
      <c r="L704" s="276"/>
      <c r="M704" s="71"/>
      <c r="N704" s="71"/>
      <c r="O704" s="71" t="e">
        <f>VLOOKUP(テーブル3[[#This Row],[カテゴリー
No.]],カテゴリー一覧!$A$2:$B$75,2,FALSE)</f>
        <v>#N/A</v>
      </c>
      <c r="P704" s="275"/>
    </row>
    <row r="705" spans="1:16" hidden="1" x14ac:dyDescent="0.2">
      <c r="A705" s="258">
        <v>701</v>
      </c>
      <c r="B705" s="268"/>
      <c r="C705" s="74"/>
      <c r="D705" s="74" t="str">
        <f t="shared" si="46"/>
        <v/>
      </c>
      <c r="E705" s="269"/>
      <c r="F705" s="277"/>
      <c r="G705" s="75"/>
      <c r="H705" s="75"/>
      <c r="I705" s="254"/>
      <c r="J705" s="255"/>
      <c r="K705" s="257"/>
      <c r="L705" s="276"/>
      <c r="M705" s="71"/>
      <c r="N705" s="71"/>
      <c r="O705" s="71" t="e">
        <f>VLOOKUP(テーブル3[[#This Row],[カテゴリー
No.]],カテゴリー一覧!$A$2:$B$75,2,FALSE)</f>
        <v>#N/A</v>
      </c>
      <c r="P705" s="275"/>
    </row>
    <row r="706" spans="1:16" hidden="1" x14ac:dyDescent="0.2">
      <c r="A706" s="258">
        <v>702</v>
      </c>
      <c r="B706" s="268"/>
      <c r="C706" s="74"/>
      <c r="D706" s="74" t="str">
        <f t="shared" si="46"/>
        <v/>
      </c>
      <c r="E706" s="269"/>
      <c r="F706" s="277"/>
      <c r="G706" s="75"/>
      <c r="H706" s="75"/>
      <c r="I706" s="254"/>
      <c r="J706" s="255"/>
      <c r="K706" s="257"/>
      <c r="L706" s="276"/>
      <c r="M706" s="71"/>
      <c r="N706" s="71"/>
      <c r="O706" s="71" t="e">
        <f>VLOOKUP(テーブル3[[#This Row],[カテゴリー
No.]],カテゴリー一覧!$A$2:$B$75,2,FALSE)</f>
        <v>#N/A</v>
      </c>
      <c r="P706" s="275"/>
    </row>
    <row r="707" spans="1:16" hidden="1" x14ac:dyDescent="0.2">
      <c r="A707" s="258">
        <v>703</v>
      </c>
      <c r="B707" s="268"/>
      <c r="C707" s="74"/>
      <c r="D707" s="74" t="str">
        <f t="shared" si="46"/>
        <v/>
      </c>
      <c r="E707" s="269"/>
      <c r="F707" s="277"/>
      <c r="G707" s="75"/>
      <c r="H707" s="75"/>
      <c r="I707" s="254"/>
      <c r="J707" s="255"/>
      <c r="K707" s="257"/>
      <c r="L707" s="276"/>
      <c r="M707" s="71"/>
      <c r="N707" s="71"/>
      <c r="O707" s="71" t="e">
        <f>VLOOKUP(テーブル3[[#This Row],[カテゴリー
No.]],カテゴリー一覧!$A$2:$B$75,2,FALSE)</f>
        <v>#N/A</v>
      </c>
      <c r="P707" s="275"/>
    </row>
    <row r="708" spans="1:16" hidden="1" x14ac:dyDescent="0.2">
      <c r="A708" s="258">
        <v>704</v>
      </c>
      <c r="B708" s="268"/>
      <c r="C708" s="74"/>
      <c r="D708" s="74" t="str">
        <f t="shared" si="46"/>
        <v/>
      </c>
      <c r="E708" s="269"/>
      <c r="F708" s="277"/>
      <c r="G708" s="75"/>
      <c r="H708" s="75"/>
      <c r="I708" s="254"/>
      <c r="J708" s="255"/>
      <c r="K708" s="257"/>
      <c r="L708" s="276"/>
      <c r="M708" s="71"/>
      <c r="N708" s="71"/>
      <c r="O708" s="71" t="e">
        <f>VLOOKUP(テーブル3[[#This Row],[カテゴリー
No.]],カテゴリー一覧!$A$2:$B$75,2,FALSE)</f>
        <v>#N/A</v>
      </c>
      <c r="P708" s="275"/>
    </row>
    <row r="709" spans="1:16" hidden="1" x14ac:dyDescent="0.2">
      <c r="A709" s="258">
        <v>705</v>
      </c>
      <c r="B709" s="268"/>
      <c r="C709" s="74"/>
      <c r="D709" s="74" t="str">
        <f t="shared" si="46"/>
        <v/>
      </c>
      <c r="E709" s="269"/>
      <c r="F709" s="277"/>
      <c r="G709" s="75"/>
      <c r="H709" s="75"/>
      <c r="I709" s="254"/>
      <c r="J709" s="255"/>
      <c r="K709" s="257"/>
      <c r="L709" s="276"/>
      <c r="M709" s="71"/>
      <c r="N709" s="71"/>
      <c r="O709" s="71" t="e">
        <f>VLOOKUP(テーブル3[[#This Row],[カテゴリー
No.]],カテゴリー一覧!$A$2:$B$75,2,FALSE)</f>
        <v>#N/A</v>
      </c>
      <c r="P709" s="275"/>
    </row>
    <row r="710" spans="1:16" hidden="1" x14ac:dyDescent="0.2">
      <c r="A710" s="258">
        <v>706</v>
      </c>
      <c r="B710" s="268"/>
      <c r="C710" s="74"/>
      <c r="D710" s="74" t="str">
        <f t="shared" si="46"/>
        <v/>
      </c>
      <c r="E710" s="269"/>
      <c r="F710" s="277"/>
      <c r="G710" s="75"/>
      <c r="H710" s="75"/>
      <c r="I710" s="254"/>
      <c r="J710" s="255"/>
      <c r="K710" s="257"/>
      <c r="L710" s="276"/>
      <c r="M710" s="71"/>
      <c r="N710" s="71"/>
      <c r="O710" s="71" t="e">
        <f>VLOOKUP(テーブル3[[#This Row],[カテゴリー
No.]],カテゴリー一覧!$A$2:$B$75,2,FALSE)</f>
        <v>#N/A</v>
      </c>
      <c r="P710" s="275"/>
    </row>
    <row r="711" spans="1:16" hidden="1" x14ac:dyDescent="0.2">
      <c r="A711" s="258">
        <v>707</v>
      </c>
      <c r="B711" s="268"/>
      <c r="C711" s="74"/>
      <c r="D711" s="74" t="str">
        <f t="shared" ref="D711:D774" si="47">PHONETIC(C711)</f>
        <v/>
      </c>
      <c r="E711" s="269"/>
      <c r="F711" s="277"/>
      <c r="G711" s="75"/>
      <c r="H711" s="75"/>
      <c r="I711" s="254"/>
      <c r="J711" s="255"/>
      <c r="K711" s="257"/>
      <c r="L711" s="276"/>
      <c r="M711" s="71"/>
      <c r="N711" s="71"/>
      <c r="O711" s="71" t="e">
        <f>VLOOKUP(テーブル3[[#This Row],[カテゴリー
No.]],カテゴリー一覧!$A$2:$B$75,2,FALSE)</f>
        <v>#N/A</v>
      </c>
      <c r="P711" s="275"/>
    </row>
    <row r="712" spans="1:16" hidden="1" x14ac:dyDescent="0.2">
      <c r="A712" s="258">
        <v>708</v>
      </c>
      <c r="B712" s="268"/>
      <c r="C712" s="74"/>
      <c r="D712" s="74" t="str">
        <f t="shared" si="47"/>
        <v/>
      </c>
      <c r="E712" s="269"/>
      <c r="F712" s="277"/>
      <c r="G712" s="75"/>
      <c r="H712" s="75"/>
      <c r="I712" s="254"/>
      <c r="J712" s="255"/>
      <c r="K712" s="257"/>
      <c r="L712" s="276"/>
      <c r="M712" s="71"/>
      <c r="N712" s="71"/>
      <c r="O712" s="71" t="e">
        <f>VLOOKUP(テーブル3[[#This Row],[カテゴリー
No.]],カテゴリー一覧!$A$2:$B$75,2,FALSE)</f>
        <v>#N/A</v>
      </c>
      <c r="P712" s="275"/>
    </row>
    <row r="713" spans="1:16" hidden="1" x14ac:dyDescent="0.2">
      <c r="A713" s="258">
        <v>709</v>
      </c>
      <c r="B713" s="268"/>
      <c r="C713" s="74"/>
      <c r="D713" s="74" t="str">
        <f t="shared" si="47"/>
        <v/>
      </c>
      <c r="E713" s="269"/>
      <c r="F713" s="277"/>
      <c r="G713" s="75"/>
      <c r="H713" s="75"/>
      <c r="I713" s="254"/>
      <c r="J713" s="255"/>
      <c r="K713" s="257"/>
      <c r="L713" s="276"/>
      <c r="M713" s="71"/>
      <c r="N713" s="71"/>
      <c r="O713" s="71" t="e">
        <f>VLOOKUP(テーブル3[[#This Row],[カテゴリー
No.]],カテゴリー一覧!$A$2:$B$75,2,FALSE)</f>
        <v>#N/A</v>
      </c>
      <c r="P713" s="275"/>
    </row>
    <row r="714" spans="1:16" hidden="1" x14ac:dyDescent="0.2">
      <c r="A714" s="258">
        <v>710</v>
      </c>
      <c r="B714" s="268"/>
      <c r="C714" s="74"/>
      <c r="D714" s="74" t="str">
        <f t="shared" si="47"/>
        <v/>
      </c>
      <c r="E714" s="269"/>
      <c r="F714" s="277"/>
      <c r="G714" s="75"/>
      <c r="H714" s="75"/>
      <c r="I714" s="254"/>
      <c r="J714" s="255"/>
      <c r="K714" s="257"/>
      <c r="L714" s="276"/>
      <c r="M714" s="71"/>
      <c r="N714" s="71"/>
      <c r="O714" s="71" t="e">
        <f>VLOOKUP(テーブル3[[#This Row],[カテゴリー
No.]],カテゴリー一覧!$A$2:$B$75,2,FALSE)</f>
        <v>#N/A</v>
      </c>
      <c r="P714" s="275"/>
    </row>
    <row r="715" spans="1:16" hidden="1" x14ac:dyDescent="0.2">
      <c r="A715" s="258">
        <v>711</v>
      </c>
      <c r="B715" s="268"/>
      <c r="C715" s="74"/>
      <c r="D715" s="74" t="str">
        <f t="shared" si="47"/>
        <v/>
      </c>
      <c r="E715" s="269"/>
      <c r="F715" s="277"/>
      <c r="G715" s="75"/>
      <c r="H715" s="75"/>
      <c r="I715" s="254"/>
      <c r="J715" s="255"/>
      <c r="K715" s="257"/>
      <c r="L715" s="276"/>
      <c r="M715" s="71"/>
      <c r="N715" s="71"/>
      <c r="O715" s="71" t="e">
        <f>VLOOKUP(テーブル3[[#This Row],[カテゴリー
No.]],カテゴリー一覧!$A$2:$B$75,2,FALSE)</f>
        <v>#N/A</v>
      </c>
      <c r="P715" s="275"/>
    </row>
    <row r="716" spans="1:16" hidden="1" x14ac:dyDescent="0.2">
      <c r="A716" s="258">
        <v>712</v>
      </c>
      <c r="B716" s="268"/>
      <c r="C716" s="74"/>
      <c r="D716" s="74" t="str">
        <f t="shared" si="47"/>
        <v/>
      </c>
      <c r="E716" s="269"/>
      <c r="F716" s="277"/>
      <c r="G716" s="75"/>
      <c r="H716" s="75"/>
      <c r="I716" s="254"/>
      <c r="J716" s="255"/>
      <c r="K716" s="257"/>
      <c r="L716" s="276"/>
      <c r="M716" s="71"/>
      <c r="N716" s="71"/>
      <c r="O716" s="71" t="e">
        <f>VLOOKUP(テーブル3[[#This Row],[カテゴリー
No.]],カテゴリー一覧!$A$2:$B$75,2,FALSE)</f>
        <v>#N/A</v>
      </c>
      <c r="P716" s="275"/>
    </row>
    <row r="717" spans="1:16" hidden="1" x14ac:dyDescent="0.2">
      <c r="A717" s="258">
        <v>713</v>
      </c>
      <c r="B717" s="268"/>
      <c r="C717" s="74"/>
      <c r="D717" s="74" t="str">
        <f t="shared" si="47"/>
        <v/>
      </c>
      <c r="E717" s="269"/>
      <c r="F717" s="277"/>
      <c r="G717" s="75"/>
      <c r="H717" s="75"/>
      <c r="I717" s="254"/>
      <c r="J717" s="255"/>
      <c r="K717" s="257"/>
      <c r="L717" s="276"/>
      <c r="M717" s="71"/>
      <c r="N717" s="71"/>
      <c r="O717" s="71" t="e">
        <f>VLOOKUP(テーブル3[[#This Row],[カテゴリー
No.]],カテゴリー一覧!$A$2:$B$75,2,FALSE)</f>
        <v>#N/A</v>
      </c>
      <c r="P717" s="275"/>
    </row>
    <row r="718" spans="1:16" hidden="1" x14ac:dyDescent="0.2">
      <c r="A718" s="258">
        <v>714</v>
      </c>
      <c r="B718" s="268"/>
      <c r="C718" s="74"/>
      <c r="D718" s="74" t="str">
        <f t="shared" si="47"/>
        <v/>
      </c>
      <c r="E718" s="269"/>
      <c r="F718" s="277"/>
      <c r="G718" s="75"/>
      <c r="H718" s="75"/>
      <c r="I718" s="254"/>
      <c r="J718" s="255"/>
      <c r="K718" s="257"/>
      <c r="L718" s="276"/>
      <c r="M718" s="71"/>
      <c r="N718" s="71"/>
      <c r="O718" s="71" t="e">
        <f>VLOOKUP(テーブル3[[#This Row],[カテゴリー
No.]],カテゴリー一覧!$A$2:$B$75,2,FALSE)</f>
        <v>#N/A</v>
      </c>
      <c r="P718" s="275"/>
    </row>
    <row r="719" spans="1:16" hidden="1" x14ac:dyDescent="0.2">
      <c r="A719" s="258">
        <v>715</v>
      </c>
      <c r="B719" s="268"/>
      <c r="C719" s="74"/>
      <c r="D719" s="74" t="str">
        <f t="shared" si="47"/>
        <v/>
      </c>
      <c r="E719" s="269"/>
      <c r="F719" s="277"/>
      <c r="G719" s="75"/>
      <c r="H719" s="75"/>
      <c r="I719" s="254"/>
      <c r="J719" s="255"/>
      <c r="K719" s="257"/>
      <c r="L719" s="276"/>
      <c r="M719" s="71"/>
      <c r="N719" s="71"/>
      <c r="O719" s="71" t="e">
        <f>VLOOKUP(テーブル3[[#This Row],[カテゴリー
No.]],カテゴリー一覧!$A$2:$B$75,2,FALSE)</f>
        <v>#N/A</v>
      </c>
      <c r="P719" s="275"/>
    </row>
    <row r="720" spans="1:16" hidden="1" x14ac:dyDescent="0.2">
      <c r="A720" s="258">
        <v>716</v>
      </c>
      <c r="B720" s="268"/>
      <c r="C720" s="74"/>
      <c r="D720" s="74" t="str">
        <f t="shared" si="47"/>
        <v/>
      </c>
      <c r="E720" s="269"/>
      <c r="F720" s="277"/>
      <c r="G720" s="75"/>
      <c r="H720" s="75"/>
      <c r="I720" s="254"/>
      <c r="J720" s="255"/>
      <c r="K720" s="257"/>
      <c r="L720" s="276"/>
      <c r="M720" s="71"/>
      <c r="N720" s="71"/>
      <c r="O720" s="71" t="e">
        <f>VLOOKUP(テーブル3[[#This Row],[カテゴリー
No.]],カテゴリー一覧!$A$2:$B$75,2,FALSE)</f>
        <v>#N/A</v>
      </c>
      <c r="P720" s="275"/>
    </row>
    <row r="721" spans="1:16" hidden="1" x14ac:dyDescent="0.2">
      <c r="A721" s="258">
        <v>717</v>
      </c>
      <c r="B721" s="268"/>
      <c r="C721" s="74"/>
      <c r="D721" s="74" t="str">
        <f t="shared" si="47"/>
        <v/>
      </c>
      <c r="E721" s="269"/>
      <c r="F721" s="277"/>
      <c r="G721" s="75"/>
      <c r="H721" s="75"/>
      <c r="I721" s="254"/>
      <c r="J721" s="255"/>
      <c r="K721" s="257"/>
      <c r="L721" s="276"/>
      <c r="M721" s="71"/>
      <c r="N721" s="71"/>
      <c r="O721" s="71" t="e">
        <f>VLOOKUP(テーブル3[[#This Row],[カテゴリー
No.]],カテゴリー一覧!$A$2:$B$75,2,FALSE)</f>
        <v>#N/A</v>
      </c>
      <c r="P721" s="275"/>
    </row>
    <row r="722" spans="1:16" hidden="1" x14ac:dyDescent="0.2">
      <c r="A722" s="258">
        <v>718</v>
      </c>
      <c r="B722" s="268"/>
      <c r="C722" s="74"/>
      <c r="D722" s="74" t="str">
        <f t="shared" si="47"/>
        <v/>
      </c>
      <c r="E722" s="269"/>
      <c r="F722" s="277"/>
      <c r="G722" s="75"/>
      <c r="H722" s="75"/>
      <c r="I722" s="254"/>
      <c r="J722" s="255"/>
      <c r="K722" s="257"/>
      <c r="L722" s="276"/>
      <c r="M722" s="71"/>
      <c r="N722" s="71"/>
      <c r="O722" s="71" t="e">
        <f>VLOOKUP(テーブル3[[#This Row],[カテゴリー
No.]],カテゴリー一覧!$A$2:$B$75,2,FALSE)</f>
        <v>#N/A</v>
      </c>
      <c r="P722" s="275"/>
    </row>
    <row r="723" spans="1:16" hidden="1" x14ac:dyDescent="0.2">
      <c r="A723" s="258">
        <v>719</v>
      </c>
      <c r="B723" s="268"/>
      <c r="C723" s="74"/>
      <c r="D723" s="74" t="str">
        <f t="shared" si="47"/>
        <v/>
      </c>
      <c r="E723" s="269"/>
      <c r="F723" s="277"/>
      <c r="G723" s="75"/>
      <c r="H723" s="75"/>
      <c r="I723" s="254"/>
      <c r="J723" s="255"/>
      <c r="K723" s="257"/>
      <c r="L723" s="276"/>
      <c r="M723" s="71"/>
      <c r="N723" s="71"/>
      <c r="O723" s="71" t="e">
        <f>VLOOKUP(テーブル3[[#This Row],[カテゴリー
No.]],カテゴリー一覧!$A$2:$B$75,2,FALSE)</f>
        <v>#N/A</v>
      </c>
      <c r="P723" s="275"/>
    </row>
    <row r="724" spans="1:16" hidden="1" x14ac:dyDescent="0.2">
      <c r="A724" s="258">
        <v>720</v>
      </c>
      <c r="B724" s="268"/>
      <c r="C724" s="74"/>
      <c r="D724" s="74" t="str">
        <f t="shared" si="47"/>
        <v/>
      </c>
      <c r="E724" s="269"/>
      <c r="F724" s="277"/>
      <c r="G724" s="75"/>
      <c r="H724" s="75"/>
      <c r="I724" s="254"/>
      <c r="J724" s="255"/>
      <c r="K724" s="257"/>
      <c r="L724" s="276"/>
      <c r="M724" s="71"/>
      <c r="N724" s="71"/>
      <c r="O724" s="71" t="e">
        <f>VLOOKUP(テーブル3[[#This Row],[カテゴリー
No.]],カテゴリー一覧!$A$2:$B$75,2,FALSE)</f>
        <v>#N/A</v>
      </c>
      <c r="P724" s="275"/>
    </row>
    <row r="725" spans="1:16" hidden="1" x14ac:dyDescent="0.2">
      <c r="A725" s="258">
        <v>721</v>
      </c>
      <c r="B725" s="268"/>
      <c r="C725" s="74"/>
      <c r="D725" s="74" t="str">
        <f t="shared" si="47"/>
        <v/>
      </c>
      <c r="E725" s="269"/>
      <c r="F725" s="277"/>
      <c r="G725" s="75"/>
      <c r="H725" s="75"/>
      <c r="I725" s="254"/>
      <c r="J725" s="255"/>
      <c r="K725" s="257"/>
      <c r="L725" s="276"/>
      <c r="M725" s="71"/>
      <c r="N725" s="71"/>
      <c r="O725" s="71" t="e">
        <f>VLOOKUP(テーブル3[[#This Row],[カテゴリー
No.]],カテゴリー一覧!$A$2:$B$75,2,FALSE)</f>
        <v>#N/A</v>
      </c>
      <c r="P725" s="275"/>
    </row>
    <row r="726" spans="1:16" hidden="1" x14ac:dyDescent="0.2">
      <c r="A726" s="258">
        <v>722</v>
      </c>
      <c r="B726" s="268"/>
      <c r="C726" s="74"/>
      <c r="D726" s="74" t="str">
        <f t="shared" si="47"/>
        <v/>
      </c>
      <c r="E726" s="269"/>
      <c r="F726" s="277"/>
      <c r="G726" s="75"/>
      <c r="H726" s="75"/>
      <c r="I726" s="254"/>
      <c r="J726" s="255"/>
      <c r="K726" s="257"/>
      <c r="L726" s="276"/>
      <c r="M726" s="71"/>
      <c r="N726" s="71"/>
      <c r="O726" s="71" t="e">
        <f>VLOOKUP(テーブル3[[#This Row],[カテゴリー
No.]],カテゴリー一覧!$A$2:$B$75,2,FALSE)</f>
        <v>#N/A</v>
      </c>
      <c r="P726" s="275"/>
    </row>
    <row r="727" spans="1:16" hidden="1" x14ac:dyDescent="0.2">
      <c r="A727" s="258">
        <v>723</v>
      </c>
      <c r="B727" s="268"/>
      <c r="C727" s="74"/>
      <c r="D727" s="74" t="str">
        <f t="shared" si="47"/>
        <v/>
      </c>
      <c r="E727" s="269"/>
      <c r="F727" s="277"/>
      <c r="G727" s="75"/>
      <c r="H727" s="75"/>
      <c r="I727" s="254"/>
      <c r="J727" s="255"/>
      <c r="K727" s="257"/>
      <c r="L727" s="276"/>
      <c r="M727" s="71"/>
      <c r="N727" s="71"/>
      <c r="O727" s="71" t="e">
        <f>VLOOKUP(テーブル3[[#This Row],[カテゴリー
No.]],カテゴリー一覧!$A$2:$B$75,2,FALSE)</f>
        <v>#N/A</v>
      </c>
      <c r="P727" s="275"/>
    </row>
    <row r="728" spans="1:16" hidden="1" x14ac:dyDescent="0.2">
      <c r="A728" s="258">
        <v>724</v>
      </c>
      <c r="B728" s="268"/>
      <c r="C728" s="74"/>
      <c r="D728" s="74" t="str">
        <f t="shared" si="47"/>
        <v/>
      </c>
      <c r="E728" s="269"/>
      <c r="F728" s="277"/>
      <c r="G728" s="75"/>
      <c r="H728" s="75"/>
      <c r="I728" s="254"/>
      <c r="J728" s="255"/>
      <c r="K728" s="257"/>
      <c r="L728" s="276"/>
      <c r="M728" s="71"/>
      <c r="N728" s="71"/>
      <c r="O728" s="71" t="e">
        <f>VLOOKUP(テーブル3[[#This Row],[カテゴリー
No.]],カテゴリー一覧!$A$2:$B$75,2,FALSE)</f>
        <v>#N/A</v>
      </c>
      <c r="P728" s="275"/>
    </row>
    <row r="729" spans="1:16" hidden="1" x14ac:dyDescent="0.2">
      <c r="A729" s="258">
        <v>725</v>
      </c>
      <c r="B729" s="268"/>
      <c r="C729" s="74"/>
      <c r="D729" s="74" t="str">
        <f t="shared" si="47"/>
        <v/>
      </c>
      <c r="E729" s="269"/>
      <c r="F729" s="277"/>
      <c r="G729" s="75"/>
      <c r="H729" s="75"/>
      <c r="I729" s="254"/>
      <c r="J729" s="255"/>
      <c r="K729" s="257"/>
      <c r="L729" s="276"/>
      <c r="M729" s="71"/>
      <c r="N729" s="71"/>
      <c r="O729" s="71" t="e">
        <f>VLOOKUP(テーブル3[[#This Row],[カテゴリー
No.]],カテゴリー一覧!$A$2:$B$75,2,FALSE)</f>
        <v>#N/A</v>
      </c>
      <c r="P729" s="275"/>
    </row>
    <row r="730" spans="1:16" hidden="1" x14ac:dyDescent="0.2">
      <c r="A730" s="258">
        <v>726</v>
      </c>
      <c r="B730" s="268"/>
      <c r="C730" s="74"/>
      <c r="D730" s="74" t="str">
        <f t="shared" si="47"/>
        <v/>
      </c>
      <c r="E730" s="269"/>
      <c r="F730" s="277"/>
      <c r="G730" s="75"/>
      <c r="H730" s="75"/>
      <c r="I730" s="254"/>
      <c r="J730" s="255"/>
      <c r="K730" s="257"/>
      <c r="L730" s="276"/>
      <c r="M730" s="71"/>
      <c r="N730" s="71"/>
      <c r="O730" s="71" t="e">
        <f>VLOOKUP(テーブル3[[#This Row],[カテゴリー
No.]],カテゴリー一覧!$A$2:$B$75,2,FALSE)</f>
        <v>#N/A</v>
      </c>
      <c r="P730" s="275"/>
    </row>
    <row r="731" spans="1:16" hidden="1" x14ac:dyDescent="0.2">
      <c r="A731" s="258">
        <v>727</v>
      </c>
      <c r="B731" s="268"/>
      <c r="C731" s="74"/>
      <c r="D731" s="74" t="str">
        <f t="shared" si="47"/>
        <v/>
      </c>
      <c r="E731" s="269"/>
      <c r="F731" s="277"/>
      <c r="G731" s="75"/>
      <c r="H731" s="75"/>
      <c r="I731" s="254"/>
      <c r="J731" s="255"/>
      <c r="K731" s="257"/>
      <c r="L731" s="276"/>
      <c r="M731" s="71"/>
      <c r="N731" s="71"/>
      <c r="O731" s="71" t="e">
        <f>VLOOKUP(テーブル3[[#This Row],[カテゴリー
No.]],カテゴリー一覧!$A$2:$B$75,2,FALSE)</f>
        <v>#N/A</v>
      </c>
      <c r="P731" s="275"/>
    </row>
    <row r="732" spans="1:16" hidden="1" x14ac:dyDescent="0.2">
      <c r="A732" s="258">
        <v>728</v>
      </c>
      <c r="B732" s="268"/>
      <c r="C732" s="74"/>
      <c r="D732" s="74" t="str">
        <f t="shared" si="47"/>
        <v/>
      </c>
      <c r="E732" s="269"/>
      <c r="F732" s="277"/>
      <c r="G732" s="75"/>
      <c r="H732" s="75"/>
      <c r="I732" s="254"/>
      <c r="J732" s="255"/>
      <c r="K732" s="257"/>
      <c r="L732" s="276"/>
      <c r="M732" s="71"/>
      <c r="N732" s="71"/>
      <c r="O732" s="71" t="e">
        <f>VLOOKUP(テーブル3[[#This Row],[カテゴリー
No.]],カテゴリー一覧!$A$2:$B$75,2,FALSE)</f>
        <v>#N/A</v>
      </c>
      <c r="P732" s="275"/>
    </row>
    <row r="733" spans="1:16" hidden="1" x14ac:dyDescent="0.2">
      <c r="A733" s="258">
        <v>729</v>
      </c>
      <c r="B733" s="268"/>
      <c r="C733" s="74"/>
      <c r="D733" s="74" t="str">
        <f t="shared" si="47"/>
        <v/>
      </c>
      <c r="E733" s="269"/>
      <c r="F733" s="277"/>
      <c r="G733" s="75"/>
      <c r="H733" s="75"/>
      <c r="I733" s="254"/>
      <c r="J733" s="255"/>
      <c r="K733" s="257"/>
      <c r="L733" s="276"/>
      <c r="M733" s="71"/>
      <c r="N733" s="71"/>
      <c r="O733" s="71" t="e">
        <f>VLOOKUP(テーブル3[[#This Row],[カテゴリー
No.]],カテゴリー一覧!$A$2:$B$75,2,FALSE)</f>
        <v>#N/A</v>
      </c>
      <c r="P733" s="275"/>
    </row>
    <row r="734" spans="1:16" hidden="1" x14ac:dyDescent="0.2">
      <c r="A734" s="258">
        <v>730</v>
      </c>
      <c r="B734" s="268"/>
      <c r="C734" s="74"/>
      <c r="D734" s="74" t="str">
        <f t="shared" si="47"/>
        <v/>
      </c>
      <c r="E734" s="269"/>
      <c r="F734" s="277"/>
      <c r="G734" s="75"/>
      <c r="H734" s="75"/>
      <c r="I734" s="254"/>
      <c r="J734" s="255"/>
      <c r="K734" s="257"/>
      <c r="L734" s="276"/>
      <c r="M734" s="71"/>
      <c r="N734" s="71"/>
      <c r="O734" s="71" t="e">
        <f>VLOOKUP(テーブル3[[#This Row],[カテゴリー
No.]],カテゴリー一覧!$A$2:$B$75,2,FALSE)</f>
        <v>#N/A</v>
      </c>
      <c r="P734" s="275"/>
    </row>
    <row r="735" spans="1:16" hidden="1" x14ac:dyDescent="0.2">
      <c r="A735" s="258">
        <v>731</v>
      </c>
      <c r="B735" s="268"/>
      <c r="C735" s="74"/>
      <c r="D735" s="74" t="str">
        <f t="shared" si="47"/>
        <v/>
      </c>
      <c r="E735" s="269"/>
      <c r="F735" s="277"/>
      <c r="G735" s="75"/>
      <c r="H735" s="75"/>
      <c r="I735" s="254"/>
      <c r="J735" s="255"/>
      <c r="K735" s="257"/>
      <c r="L735" s="276"/>
      <c r="M735" s="71"/>
      <c r="N735" s="71"/>
      <c r="O735" s="71" t="e">
        <f>VLOOKUP(テーブル3[[#This Row],[カテゴリー
No.]],カテゴリー一覧!$A$2:$B$75,2,FALSE)</f>
        <v>#N/A</v>
      </c>
      <c r="P735" s="275"/>
    </row>
    <row r="736" spans="1:16" hidden="1" x14ac:dyDescent="0.2">
      <c r="A736" s="258">
        <v>732</v>
      </c>
      <c r="B736" s="268"/>
      <c r="C736" s="74"/>
      <c r="D736" s="74" t="str">
        <f t="shared" si="47"/>
        <v/>
      </c>
      <c r="E736" s="269"/>
      <c r="F736" s="277"/>
      <c r="G736" s="75"/>
      <c r="H736" s="75"/>
      <c r="I736" s="254"/>
      <c r="J736" s="255"/>
      <c r="K736" s="257"/>
      <c r="L736" s="276"/>
      <c r="M736" s="71"/>
      <c r="N736" s="71"/>
      <c r="O736" s="71" t="e">
        <f>VLOOKUP(テーブル3[[#This Row],[カテゴリー
No.]],カテゴリー一覧!$A$2:$B$75,2,FALSE)</f>
        <v>#N/A</v>
      </c>
      <c r="P736" s="275"/>
    </row>
    <row r="737" spans="1:16" hidden="1" x14ac:dyDescent="0.2">
      <c r="A737" s="258">
        <v>733</v>
      </c>
      <c r="B737" s="268"/>
      <c r="C737" s="74"/>
      <c r="D737" s="74" t="str">
        <f t="shared" si="47"/>
        <v/>
      </c>
      <c r="E737" s="269"/>
      <c r="F737" s="277"/>
      <c r="G737" s="75"/>
      <c r="H737" s="75"/>
      <c r="I737" s="254"/>
      <c r="J737" s="255"/>
      <c r="K737" s="257"/>
      <c r="L737" s="276"/>
      <c r="M737" s="71"/>
      <c r="N737" s="71"/>
      <c r="O737" s="71" t="e">
        <f>VLOOKUP(テーブル3[[#This Row],[カテゴリー
No.]],カテゴリー一覧!$A$2:$B$75,2,FALSE)</f>
        <v>#N/A</v>
      </c>
      <c r="P737" s="275"/>
    </row>
    <row r="738" spans="1:16" hidden="1" x14ac:dyDescent="0.2">
      <c r="A738" s="258">
        <v>734</v>
      </c>
      <c r="B738" s="268"/>
      <c r="C738" s="74"/>
      <c r="D738" s="74" t="str">
        <f t="shared" si="47"/>
        <v/>
      </c>
      <c r="E738" s="269"/>
      <c r="F738" s="277"/>
      <c r="G738" s="75"/>
      <c r="H738" s="75"/>
      <c r="I738" s="254"/>
      <c r="J738" s="255"/>
      <c r="K738" s="257"/>
      <c r="L738" s="276"/>
      <c r="M738" s="71"/>
      <c r="N738" s="71"/>
      <c r="O738" s="71" t="e">
        <f>VLOOKUP(テーブル3[[#This Row],[カテゴリー
No.]],カテゴリー一覧!$A$2:$B$75,2,FALSE)</f>
        <v>#N/A</v>
      </c>
      <c r="P738" s="275"/>
    </row>
    <row r="739" spans="1:16" hidden="1" x14ac:dyDescent="0.2">
      <c r="A739" s="258">
        <v>735</v>
      </c>
      <c r="B739" s="268"/>
      <c r="C739" s="74"/>
      <c r="D739" s="74" t="str">
        <f t="shared" si="47"/>
        <v/>
      </c>
      <c r="E739" s="269"/>
      <c r="F739" s="277"/>
      <c r="G739" s="75"/>
      <c r="H739" s="75"/>
      <c r="I739" s="254"/>
      <c r="J739" s="255"/>
      <c r="K739" s="257"/>
      <c r="L739" s="276"/>
      <c r="M739" s="71"/>
      <c r="N739" s="71"/>
      <c r="O739" s="71" t="e">
        <f>VLOOKUP(テーブル3[[#This Row],[カテゴリー
No.]],カテゴリー一覧!$A$2:$B$75,2,FALSE)</f>
        <v>#N/A</v>
      </c>
      <c r="P739" s="275"/>
    </row>
    <row r="740" spans="1:16" hidden="1" x14ac:dyDescent="0.2">
      <c r="A740" s="258">
        <v>736</v>
      </c>
      <c r="B740" s="268"/>
      <c r="C740" s="74"/>
      <c r="D740" s="74" t="str">
        <f t="shared" si="47"/>
        <v/>
      </c>
      <c r="E740" s="269"/>
      <c r="F740" s="277"/>
      <c r="G740" s="75"/>
      <c r="H740" s="75"/>
      <c r="I740" s="254"/>
      <c r="J740" s="255"/>
      <c r="K740" s="257"/>
      <c r="L740" s="276"/>
      <c r="M740" s="71"/>
      <c r="N740" s="71"/>
      <c r="O740" s="71" t="e">
        <f>VLOOKUP(テーブル3[[#This Row],[カテゴリー
No.]],カテゴリー一覧!$A$2:$B$75,2,FALSE)</f>
        <v>#N/A</v>
      </c>
      <c r="P740" s="275"/>
    </row>
    <row r="741" spans="1:16" hidden="1" x14ac:dyDescent="0.2">
      <c r="A741" s="258">
        <v>737</v>
      </c>
      <c r="B741" s="268"/>
      <c r="C741" s="74"/>
      <c r="D741" s="74" t="str">
        <f t="shared" si="47"/>
        <v/>
      </c>
      <c r="E741" s="269"/>
      <c r="F741" s="277"/>
      <c r="G741" s="75"/>
      <c r="H741" s="75"/>
      <c r="I741" s="254"/>
      <c r="J741" s="255"/>
      <c r="K741" s="257"/>
      <c r="L741" s="276"/>
      <c r="M741" s="71"/>
      <c r="N741" s="71"/>
      <c r="O741" s="71" t="e">
        <f>VLOOKUP(テーブル3[[#This Row],[カテゴリー
No.]],カテゴリー一覧!$A$2:$B$75,2,FALSE)</f>
        <v>#N/A</v>
      </c>
      <c r="P741" s="275"/>
    </row>
    <row r="742" spans="1:16" hidden="1" x14ac:dyDescent="0.2">
      <c r="A742" s="258">
        <v>738</v>
      </c>
      <c r="B742" s="268"/>
      <c r="C742" s="74"/>
      <c r="D742" s="74" t="str">
        <f t="shared" si="47"/>
        <v/>
      </c>
      <c r="E742" s="269"/>
      <c r="F742" s="277"/>
      <c r="G742" s="75"/>
      <c r="H742" s="75"/>
      <c r="I742" s="254"/>
      <c r="J742" s="255"/>
      <c r="K742" s="257"/>
      <c r="L742" s="276"/>
      <c r="M742" s="71"/>
      <c r="N742" s="71"/>
      <c r="O742" s="71" t="e">
        <f>VLOOKUP(テーブル3[[#This Row],[カテゴリー
No.]],カテゴリー一覧!$A$2:$B$75,2,FALSE)</f>
        <v>#N/A</v>
      </c>
      <c r="P742" s="275"/>
    </row>
    <row r="743" spans="1:16" hidden="1" x14ac:dyDescent="0.2">
      <c r="A743" s="258">
        <v>739</v>
      </c>
      <c r="B743" s="268"/>
      <c r="C743" s="74"/>
      <c r="D743" s="74" t="str">
        <f t="shared" si="47"/>
        <v/>
      </c>
      <c r="E743" s="269"/>
      <c r="F743" s="277"/>
      <c r="G743" s="75"/>
      <c r="H743" s="75"/>
      <c r="I743" s="254"/>
      <c r="J743" s="255"/>
      <c r="K743" s="257"/>
      <c r="L743" s="276"/>
      <c r="M743" s="71"/>
      <c r="N743" s="71"/>
      <c r="O743" s="71" t="e">
        <f>VLOOKUP(テーブル3[[#This Row],[カテゴリー
No.]],カテゴリー一覧!$A$2:$B$75,2,FALSE)</f>
        <v>#N/A</v>
      </c>
      <c r="P743" s="275"/>
    </row>
    <row r="744" spans="1:16" hidden="1" x14ac:dyDescent="0.2">
      <c r="A744" s="258">
        <v>740</v>
      </c>
      <c r="B744" s="268"/>
      <c r="C744" s="74"/>
      <c r="D744" s="74" t="str">
        <f t="shared" si="47"/>
        <v/>
      </c>
      <c r="E744" s="269"/>
      <c r="F744" s="277"/>
      <c r="G744" s="75"/>
      <c r="H744" s="75"/>
      <c r="I744" s="254"/>
      <c r="J744" s="255"/>
      <c r="K744" s="257"/>
      <c r="L744" s="276"/>
      <c r="M744" s="71"/>
      <c r="N744" s="71"/>
      <c r="O744" s="71" t="e">
        <f>VLOOKUP(テーブル3[[#This Row],[カテゴリー
No.]],カテゴリー一覧!$A$2:$B$75,2,FALSE)</f>
        <v>#N/A</v>
      </c>
      <c r="P744" s="275"/>
    </row>
    <row r="745" spans="1:16" hidden="1" x14ac:dyDescent="0.2">
      <c r="A745" s="258">
        <v>741</v>
      </c>
      <c r="B745" s="268"/>
      <c r="C745" s="74"/>
      <c r="D745" s="74" t="str">
        <f t="shared" si="47"/>
        <v/>
      </c>
      <c r="E745" s="269"/>
      <c r="F745" s="277"/>
      <c r="G745" s="75"/>
      <c r="H745" s="75"/>
      <c r="I745" s="254"/>
      <c r="J745" s="255"/>
      <c r="K745" s="257"/>
      <c r="L745" s="276"/>
      <c r="M745" s="71"/>
      <c r="N745" s="71"/>
      <c r="O745" s="71" t="e">
        <f>VLOOKUP(テーブル3[[#This Row],[カテゴリー
No.]],カテゴリー一覧!$A$2:$B$75,2,FALSE)</f>
        <v>#N/A</v>
      </c>
      <c r="P745" s="275"/>
    </row>
    <row r="746" spans="1:16" hidden="1" x14ac:dyDescent="0.2">
      <c r="A746" s="258">
        <v>742</v>
      </c>
      <c r="B746" s="268"/>
      <c r="C746" s="74"/>
      <c r="D746" s="74" t="str">
        <f t="shared" si="47"/>
        <v/>
      </c>
      <c r="E746" s="269"/>
      <c r="F746" s="277"/>
      <c r="G746" s="75"/>
      <c r="H746" s="75"/>
      <c r="I746" s="254"/>
      <c r="J746" s="255"/>
      <c r="K746" s="257"/>
      <c r="L746" s="276"/>
      <c r="M746" s="71"/>
      <c r="N746" s="71"/>
      <c r="O746" s="71" t="e">
        <f>VLOOKUP(テーブル3[[#This Row],[カテゴリー
No.]],カテゴリー一覧!$A$2:$B$75,2,FALSE)</f>
        <v>#N/A</v>
      </c>
      <c r="P746" s="275"/>
    </row>
    <row r="747" spans="1:16" hidden="1" x14ac:dyDescent="0.2">
      <c r="A747" s="258">
        <v>743</v>
      </c>
      <c r="B747" s="268"/>
      <c r="C747" s="74"/>
      <c r="D747" s="74" t="str">
        <f t="shared" si="47"/>
        <v/>
      </c>
      <c r="E747" s="269"/>
      <c r="F747" s="277"/>
      <c r="G747" s="75"/>
      <c r="H747" s="75"/>
      <c r="I747" s="254"/>
      <c r="J747" s="255"/>
      <c r="K747" s="257"/>
      <c r="L747" s="276"/>
      <c r="M747" s="71"/>
      <c r="N747" s="71"/>
      <c r="O747" s="71" t="e">
        <f>VLOOKUP(テーブル3[[#This Row],[カテゴリー
No.]],カテゴリー一覧!$A$2:$B$75,2,FALSE)</f>
        <v>#N/A</v>
      </c>
      <c r="P747" s="275"/>
    </row>
    <row r="748" spans="1:16" hidden="1" x14ac:dyDescent="0.2">
      <c r="A748" s="258">
        <v>744</v>
      </c>
      <c r="B748" s="268"/>
      <c r="C748" s="74"/>
      <c r="D748" s="74" t="str">
        <f t="shared" si="47"/>
        <v/>
      </c>
      <c r="E748" s="269"/>
      <c r="F748" s="277"/>
      <c r="G748" s="75"/>
      <c r="H748" s="75"/>
      <c r="I748" s="254"/>
      <c r="J748" s="255"/>
      <c r="K748" s="257"/>
      <c r="L748" s="276"/>
      <c r="M748" s="71"/>
      <c r="N748" s="71"/>
      <c r="O748" s="71" t="e">
        <f>VLOOKUP(テーブル3[[#This Row],[カテゴリー
No.]],カテゴリー一覧!$A$2:$B$75,2,FALSE)</f>
        <v>#N/A</v>
      </c>
      <c r="P748" s="275"/>
    </row>
    <row r="749" spans="1:16" hidden="1" x14ac:dyDescent="0.2">
      <c r="A749" s="258">
        <v>745</v>
      </c>
      <c r="B749" s="268"/>
      <c r="C749" s="74"/>
      <c r="D749" s="74" t="str">
        <f t="shared" si="47"/>
        <v/>
      </c>
      <c r="E749" s="269"/>
      <c r="F749" s="277"/>
      <c r="G749" s="75"/>
      <c r="H749" s="75"/>
      <c r="I749" s="254"/>
      <c r="J749" s="255"/>
      <c r="K749" s="257"/>
      <c r="L749" s="276"/>
      <c r="M749" s="71"/>
      <c r="N749" s="71"/>
      <c r="O749" s="71" t="e">
        <f>VLOOKUP(テーブル3[[#This Row],[カテゴリー
No.]],カテゴリー一覧!$A$2:$B$75,2,FALSE)</f>
        <v>#N/A</v>
      </c>
      <c r="P749" s="275"/>
    </row>
    <row r="750" spans="1:16" hidden="1" x14ac:dyDescent="0.2">
      <c r="A750" s="258">
        <v>746</v>
      </c>
      <c r="B750" s="268"/>
      <c r="C750" s="74"/>
      <c r="D750" s="74" t="str">
        <f t="shared" si="47"/>
        <v/>
      </c>
      <c r="E750" s="269"/>
      <c r="F750" s="277"/>
      <c r="G750" s="75"/>
      <c r="H750" s="75"/>
      <c r="I750" s="254"/>
      <c r="J750" s="255"/>
      <c r="K750" s="257"/>
      <c r="L750" s="276"/>
      <c r="M750" s="71"/>
      <c r="N750" s="71"/>
      <c r="O750" s="71" t="e">
        <f>VLOOKUP(テーブル3[[#This Row],[カテゴリー
No.]],カテゴリー一覧!$A$2:$B$75,2,FALSE)</f>
        <v>#N/A</v>
      </c>
      <c r="P750" s="275"/>
    </row>
    <row r="751" spans="1:16" hidden="1" x14ac:dyDescent="0.2">
      <c r="A751" s="258">
        <v>747</v>
      </c>
      <c r="B751" s="268"/>
      <c r="C751" s="74"/>
      <c r="D751" s="74" t="str">
        <f t="shared" si="47"/>
        <v/>
      </c>
      <c r="E751" s="269"/>
      <c r="F751" s="277"/>
      <c r="G751" s="75"/>
      <c r="H751" s="75"/>
      <c r="I751" s="254"/>
      <c r="J751" s="255"/>
      <c r="K751" s="257"/>
      <c r="L751" s="276"/>
      <c r="M751" s="71"/>
      <c r="N751" s="71"/>
      <c r="O751" s="71" t="e">
        <f>VLOOKUP(テーブル3[[#This Row],[カテゴリー
No.]],カテゴリー一覧!$A$2:$B$75,2,FALSE)</f>
        <v>#N/A</v>
      </c>
      <c r="P751" s="275"/>
    </row>
    <row r="752" spans="1:16" hidden="1" x14ac:dyDescent="0.2">
      <c r="A752" s="258">
        <v>748</v>
      </c>
      <c r="B752" s="268"/>
      <c r="C752" s="74"/>
      <c r="D752" s="74" t="str">
        <f t="shared" si="47"/>
        <v/>
      </c>
      <c r="E752" s="269"/>
      <c r="F752" s="277"/>
      <c r="G752" s="75"/>
      <c r="H752" s="75"/>
      <c r="I752" s="254"/>
      <c r="J752" s="255"/>
      <c r="K752" s="257"/>
      <c r="L752" s="276"/>
      <c r="M752" s="71"/>
      <c r="N752" s="71"/>
      <c r="O752" s="71" t="e">
        <f>VLOOKUP(テーブル3[[#This Row],[カテゴリー
No.]],カテゴリー一覧!$A$2:$B$75,2,FALSE)</f>
        <v>#N/A</v>
      </c>
      <c r="P752" s="275"/>
    </row>
    <row r="753" spans="1:16" hidden="1" x14ac:dyDescent="0.2">
      <c r="A753" s="258">
        <v>749</v>
      </c>
      <c r="B753" s="268"/>
      <c r="C753" s="74"/>
      <c r="D753" s="74" t="str">
        <f t="shared" si="47"/>
        <v/>
      </c>
      <c r="E753" s="269"/>
      <c r="F753" s="277"/>
      <c r="G753" s="75"/>
      <c r="H753" s="75"/>
      <c r="I753" s="254"/>
      <c r="J753" s="255"/>
      <c r="K753" s="257"/>
      <c r="L753" s="276"/>
      <c r="M753" s="71"/>
      <c r="N753" s="71"/>
      <c r="O753" s="71" t="e">
        <f>VLOOKUP(テーブル3[[#This Row],[カテゴリー
No.]],カテゴリー一覧!$A$2:$B$75,2,FALSE)</f>
        <v>#N/A</v>
      </c>
      <c r="P753" s="275"/>
    </row>
    <row r="754" spans="1:16" hidden="1" x14ac:dyDescent="0.2">
      <c r="A754" s="258">
        <v>750</v>
      </c>
      <c r="B754" s="268"/>
      <c r="C754" s="74"/>
      <c r="D754" s="74" t="str">
        <f t="shared" si="47"/>
        <v/>
      </c>
      <c r="E754" s="269"/>
      <c r="F754" s="277"/>
      <c r="G754" s="75"/>
      <c r="H754" s="75"/>
      <c r="I754" s="254"/>
      <c r="J754" s="255"/>
      <c r="K754" s="257"/>
      <c r="L754" s="276"/>
      <c r="M754" s="71"/>
      <c r="N754" s="71"/>
      <c r="O754" s="71" t="e">
        <f>VLOOKUP(テーブル3[[#This Row],[カテゴリー
No.]],カテゴリー一覧!$A$2:$B$75,2,FALSE)</f>
        <v>#N/A</v>
      </c>
      <c r="P754" s="275"/>
    </row>
    <row r="755" spans="1:16" hidden="1" x14ac:dyDescent="0.2">
      <c r="A755" s="258">
        <v>751</v>
      </c>
      <c r="B755" s="268"/>
      <c r="C755" s="74"/>
      <c r="D755" s="74" t="str">
        <f t="shared" si="47"/>
        <v/>
      </c>
      <c r="E755" s="269"/>
      <c r="F755" s="277"/>
      <c r="G755" s="75"/>
      <c r="H755" s="75"/>
      <c r="I755" s="254"/>
      <c r="J755" s="255"/>
      <c r="K755" s="257"/>
      <c r="L755" s="276"/>
      <c r="M755" s="71"/>
      <c r="N755" s="71"/>
      <c r="O755" s="71" t="e">
        <f>VLOOKUP(テーブル3[[#This Row],[カテゴリー
No.]],カテゴリー一覧!$A$2:$B$75,2,FALSE)</f>
        <v>#N/A</v>
      </c>
      <c r="P755" s="275"/>
    </row>
    <row r="756" spans="1:16" hidden="1" x14ac:dyDescent="0.2">
      <c r="A756" s="258">
        <v>752</v>
      </c>
      <c r="B756" s="268"/>
      <c r="C756" s="74"/>
      <c r="D756" s="74" t="str">
        <f t="shared" si="47"/>
        <v/>
      </c>
      <c r="E756" s="269"/>
      <c r="F756" s="277"/>
      <c r="G756" s="75"/>
      <c r="H756" s="75"/>
      <c r="I756" s="254"/>
      <c r="J756" s="255"/>
      <c r="K756" s="257"/>
      <c r="L756" s="276"/>
      <c r="M756" s="71"/>
      <c r="N756" s="71"/>
      <c r="O756" s="71" t="e">
        <f>VLOOKUP(テーブル3[[#This Row],[カテゴリー
No.]],カテゴリー一覧!$A$2:$B$75,2,FALSE)</f>
        <v>#N/A</v>
      </c>
      <c r="P756" s="275"/>
    </row>
    <row r="757" spans="1:16" hidden="1" x14ac:dyDescent="0.2">
      <c r="A757" s="258">
        <v>753</v>
      </c>
      <c r="B757" s="268"/>
      <c r="C757" s="74"/>
      <c r="D757" s="74" t="str">
        <f t="shared" si="47"/>
        <v/>
      </c>
      <c r="E757" s="269"/>
      <c r="F757" s="277"/>
      <c r="G757" s="75"/>
      <c r="H757" s="75"/>
      <c r="I757" s="254"/>
      <c r="J757" s="255"/>
      <c r="K757" s="257"/>
      <c r="L757" s="276"/>
      <c r="M757" s="71"/>
      <c r="N757" s="71"/>
      <c r="O757" s="71" t="e">
        <f>VLOOKUP(テーブル3[[#This Row],[カテゴリー
No.]],カテゴリー一覧!$A$2:$B$75,2,FALSE)</f>
        <v>#N/A</v>
      </c>
      <c r="P757" s="275"/>
    </row>
    <row r="758" spans="1:16" hidden="1" x14ac:dyDescent="0.2">
      <c r="A758" s="258">
        <v>754</v>
      </c>
      <c r="B758" s="268"/>
      <c r="C758" s="74"/>
      <c r="D758" s="74" t="str">
        <f t="shared" si="47"/>
        <v/>
      </c>
      <c r="E758" s="269"/>
      <c r="F758" s="277"/>
      <c r="G758" s="75"/>
      <c r="H758" s="75"/>
      <c r="I758" s="254"/>
      <c r="J758" s="255"/>
      <c r="K758" s="257"/>
      <c r="L758" s="276"/>
      <c r="M758" s="71"/>
      <c r="N758" s="71"/>
      <c r="O758" s="71" t="e">
        <f>VLOOKUP(テーブル3[[#This Row],[カテゴリー
No.]],カテゴリー一覧!$A$2:$B$75,2,FALSE)</f>
        <v>#N/A</v>
      </c>
      <c r="P758" s="275"/>
    </row>
    <row r="759" spans="1:16" hidden="1" x14ac:dyDescent="0.2">
      <c r="A759" s="258">
        <v>755</v>
      </c>
      <c r="B759" s="268"/>
      <c r="C759" s="74"/>
      <c r="D759" s="74" t="str">
        <f t="shared" si="47"/>
        <v/>
      </c>
      <c r="E759" s="269"/>
      <c r="F759" s="277"/>
      <c r="G759" s="75"/>
      <c r="H759" s="75"/>
      <c r="I759" s="254"/>
      <c r="J759" s="255"/>
      <c r="K759" s="257"/>
      <c r="L759" s="276"/>
      <c r="M759" s="71"/>
      <c r="N759" s="71"/>
      <c r="O759" s="71" t="e">
        <f>VLOOKUP(テーブル3[[#This Row],[カテゴリー
No.]],カテゴリー一覧!$A$2:$B$75,2,FALSE)</f>
        <v>#N/A</v>
      </c>
      <c r="P759" s="275"/>
    </row>
    <row r="760" spans="1:16" hidden="1" x14ac:dyDescent="0.2">
      <c r="A760" s="258">
        <v>756</v>
      </c>
      <c r="B760" s="268"/>
      <c r="C760" s="74"/>
      <c r="D760" s="74" t="str">
        <f t="shared" si="47"/>
        <v/>
      </c>
      <c r="E760" s="269"/>
      <c r="F760" s="277"/>
      <c r="G760" s="75"/>
      <c r="H760" s="75"/>
      <c r="I760" s="254"/>
      <c r="J760" s="255"/>
      <c r="K760" s="257"/>
      <c r="L760" s="276"/>
      <c r="M760" s="71"/>
      <c r="N760" s="71"/>
      <c r="O760" s="71" t="e">
        <f>VLOOKUP(テーブル3[[#This Row],[カテゴリー
No.]],カテゴリー一覧!$A$2:$B$75,2,FALSE)</f>
        <v>#N/A</v>
      </c>
      <c r="P760" s="275"/>
    </row>
    <row r="761" spans="1:16" hidden="1" x14ac:dyDescent="0.2">
      <c r="A761" s="258">
        <v>757</v>
      </c>
      <c r="B761" s="268"/>
      <c r="C761" s="74"/>
      <c r="D761" s="74" t="str">
        <f t="shared" si="47"/>
        <v/>
      </c>
      <c r="E761" s="269"/>
      <c r="F761" s="277"/>
      <c r="G761" s="75"/>
      <c r="H761" s="75"/>
      <c r="I761" s="254"/>
      <c r="J761" s="255"/>
      <c r="K761" s="257"/>
      <c r="L761" s="276"/>
      <c r="M761" s="71"/>
      <c r="N761" s="71"/>
      <c r="O761" s="71" t="e">
        <f>VLOOKUP(テーブル3[[#This Row],[カテゴリー
No.]],カテゴリー一覧!$A$2:$B$75,2,FALSE)</f>
        <v>#N/A</v>
      </c>
      <c r="P761" s="275"/>
    </row>
    <row r="762" spans="1:16" hidden="1" x14ac:dyDescent="0.2">
      <c r="A762" s="258">
        <v>758</v>
      </c>
      <c r="B762" s="268"/>
      <c r="C762" s="74"/>
      <c r="D762" s="74" t="str">
        <f t="shared" si="47"/>
        <v/>
      </c>
      <c r="E762" s="269"/>
      <c r="F762" s="277"/>
      <c r="G762" s="75"/>
      <c r="H762" s="75"/>
      <c r="I762" s="254"/>
      <c r="J762" s="255"/>
      <c r="K762" s="257"/>
      <c r="L762" s="276"/>
      <c r="M762" s="71"/>
      <c r="N762" s="71"/>
      <c r="O762" s="71" t="e">
        <f>VLOOKUP(テーブル3[[#This Row],[カテゴリー
No.]],カテゴリー一覧!$A$2:$B$75,2,FALSE)</f>
        <v>#N/A</v>
      </c>
      <c r="P762" s="275"/>
    </row>
    <row r="763" spans="1:16" hidden="1" x14ac:dyDescent="0.2">
      <c r="A763" s="258">
        <v>759</v>
      </c>
      <c r="B763" s="268"/>
      <c r="C763" s="74"/>
      <c r="D763" s="74" t="str">
        <f t="shared" si="47"/>
        <v/>
      </c>
      <c r="E763" s="269"/>
      <c r="F763" s="277"/>
      <c r="G763" s="75"/>
      <c r="H763" s="75"/>
      <c r="I763" s="254"/>
      <c r="J763" s="255"/>
      <c r="K763" s="257"/>
      <c r="L763" s="276"/>
      <c r="M763" s="71"/>
      <c r="N763" s="71"/>
      <c r="O763" s="71" t="e">
        <f>VLOOKUP(テーブル3[[#This Row],[カテゴリー
No.]],カテゴリー一覧!$A$2:$B$75,2,FALSE)</f>
        <v>#N/A</v>
      </c>
      <c r="P763" s="275"/>
    </row>
    <row r="764" spans="1:16" hidden="1" x14ac:dyDescent="0.2">
      <c r="A764" s="258">
        <v>760</v>
      </c>
      <c r="B764" s="268"/>
      <c r="C764" s="74"/>
      <c r="D764" s="74" t="str">
        <f t="shared" si="47"/>
        <v/>
      </c>
      <c r="E764" s="269"/>
      <c r="F764" s="277"/>
      <c r="G764" s="75"/>
      <c r="H764" s="75"/>
      <c r="I764" s="254"/>
      <c r="J764" s="255"/>
      <c r="K764" s="257"/>
      <c r="L764" s="276"/>
      <c r="M764" s="71"/>
      <c r="N764" s="71"/>
      <c r="O764" s="71" t="e">
        <f>VLOOKUP(テーブル3[[#This Row],[カテゴリー
No.]],カテゴリー一覧!$A$2:$B$75,2,FALSE)</f>
        <v>#N/A</v>
      </c>
      <c r="P764" s="275"/>
    </row>
    <row r="765" spans="1:16" hidden="1" x14ac:dyDescent="0.2">
      <c r="A765" s="258">
        <v>761</v>
      </c>
      <c r="B765" s="268"/>
      <c r="C765" s="74"/>
      <c r="D765" s="74" t="str">
        <f t="shared" si="47"/>
        <v/>
      </c>
      <c r="E765" s="269"/>
      <c r="F765" s="277"/>
      <c r="G765" s="75"/>
      <c r="H765" s="75"/>
      <c r="I765" s="254"/>
      <c r="J765" s="255"/>
      <c r="K765" s="257"/>
      <c r="L765" s="276"/>
      <c r="M765" s="71"/>
      <c r="N765" s="71"/>
      <c r="O765" s="71" t="e">
        <f>VLOOKUP(テーブル3[[#This Row],[カテゴリー
No.]],カテゴリー一覧!$A$2:$B$75,2,FALSE)</f>
        <v>#N/A</v>
      </c>
      <c r="P765" s="275"/>
    </row>
    <row r="766" spans="1:16" hidden="1" x14ac:dyDescent="0.2">
      <c r="A766" s="258">
        <v>762</v>
      </c>
      <c r="B766" s="268"/>
      <c r="C766" s="74"/>
      <c r="D766" s="74" t="str">
        <f t="shared" si="47"/>
        <v/>
      </c>
      <c r="E766" s="269"/>
      <c r="F766" s="277"/>
      <c r="G766" s="75"/>
      <c r="H766" s="75"/>
      <c r="I766" s="254"/>
      <c r="J766" s="255"/>
      <c r="K766" s="257"/>
      <c r="L766" s="276"/>
      <c r="M766" s="71"/>
      <c r="N766" s="71"/>
      <c r="O766" s="71" t="e">
        <f>VLOOKUP(テーブル3[[#This Row],[カテゴリー
No.]],カテゴリー一覧!$A$2:$B$75,2,FALSE)</f>
        <v>#N/A</v>
      </c>
      <c r="P766" s="275"/>
    </row>
    <row r="767" spans="1:16" hidden="1" x14ac:dyDescent="0.2">
      <c r="A767" s="258">
        <v>763</v>
      </c>
      <c r="B767" s="268"/>
      <c r="C767" s="74"/>
      <c r="D767" s="74" t="str">
        <f t="shared" si="47"/>
        <v/>
      </c>
      <c r="E767" s="269"/>
      <c r="F767" s="277"/>
      <c r="G767" s="75"/>
      <c r="H767" s="75"/>
      <c r="I767" s="254"/>
      <c r="J767" s="255"/>
      <c r="K767" s="257"/>
      <c r="L767" s="276"/>
      <c r="M767" s="71"/>
      <c r="N767" s="71"/>
      <c r="O767" s="71" t="e">
        <f>VLOOKUP(テーブル3[[#This Row],[カテゴリー
No.]],カテゴリー一覧!$A$2:$B$75,2,FALSE)</f>
        <v>#N/A</v>
      </c>
      <c r="P767" s="275"/>
    </row>
    <row r="768" spans="1:16" hidden="1" x14ac:dyDescent="0.2">
      <c r="A768" s="258">
        <v>764</v>
      </c>
      <c r="B768" s="268"/>
      <c r="C768" s="74"/>
      <c r="D768" s="74" t="str">
        <f t="shared" si="47"/>
        <v/>
      </c>
      <c r="E768" s="269"/>
      <c r="F768" s="277"/>
      <c r="G768" s="75"/>
      <c r="H768" s="75"/>
      <c r="I768" s="254"/>
      <c r="J768" s="255"/>
      <c r="K768" s="257"/>
      <c r="L768" s="276"/>
      <c r="M768" s="71"/>
      <c r="N768" s="71"/>
      <c r="O768" s="71" t="e">
        <f>VLOOKUP(テーブル3[[#This Row],[カテゴリー
No.]],カテゴリー一覧!$A$2:$B$75,2,FALSE)</f>
        <v>#N/A</v>
      </c>
      <c r="P768" s="275"/>
    </row>
    <row r="769" spans="1:16" hidden="1" x14ac:dyDescent="0.2">
      <c r="A769" s="258">
        <v>765</v>
      </c>
      <c r="B769" s="268"/>
      <c r="C769" s="74"/>
      <c r="D769" s="74" t="str">
        <f t="shared" si="47"/>
        <v/>
      </c>
      <c r="E769" s="269"/>
      <c r="F769" s="277"/>
      <c r="G769" s="75"/>
      <c r="H769" s="75"/>
      <c r="I769" s="254"/>
      <c r="J769" s="255"/>
      <c r="K769" s="257"/>
      <c r="L769" s="276"/>
      <c r="M769" s="71"/>
      <c r="N769" s="71"/>
      <c r="O769" s="71" t="e">
        <f>VLOOKUP(テーブル3[[#This Row],[カテゴリー
No.]],カテゴリー一覧!$A$2:$B$75,2,FALSE)</f>
        <v>#N/A</v>
      </c>
      <c r="P769" s="275"/>
    </row>
    <row r="770" spans="1:16" hidden="1" x14ac:dyDescent="0.2">
      <c r="A770" s="258">
        <v>766</v>
      </c>
      <c r="B770" s="268"/>
      <c r="C770" s="74"/>
      <c r="D770" s="74" t="str">
        <f t="shared" si="47"/>
        <v/>
      </c>
      <c r="E770" s="269"/>
      <c r="F770" s="277"/>
      <c r="G770" s="75"/>
      <c r="H770" s="75"/>
      <c r="I770" s="254"/>
      <c r="J770" s="255"/>
      <c r="K770" s="257"/>
      <c r="L770" s="276"/>
      <c r="M770" s="71"/>
      <c r="N770" s="71"/>
      <c r="O770" s="71" t="e">
        <f>VLOOKUP(テーブル3[[#This Row],[カテゴリー
No.]],カテゴリー一覧!$A$2:$B$75,2,FALSE)</f>
        <v>#N/A</v>
      </c>
      <c r="P770" s="275"/>
    </row>
    <row r="771" spans="1:16" hidden="1" x14ac:dyDescent="0.2">
      <c r="A771" s="258">
        <v>767</v>
      </c>
      <c r="B771" s="268"/>
      <c r="C771" s="74"/>
      <c r="D771" s="74" t="str">
        <f t="shared" si="47"/>
        <v/>
      </c>
      <c r="E771" s="269"/>
      <c r="F771" s="277"/>
      <c r="G771" s="75"/>
      <c r="H771" s="75"/>
      <c r="I771" s="254"/>
      <c r="J771" s="255"/>
      <c r="K771" s="257"/>
      <c r="L771" s="276"/>
      <c r="M771" s="71"/>
      <c r="N771" s="71"/>
      <c r="O771" s="71" t="e">
        <f>VLOOKUP(テーブル3[[#This Row],[カテゴリー
No.]],カテゴリー一覧!$A$2:$B$75,2,FALSE)</f>
        <v>#N/A</v>
      </c>
      <c r="P771" s="275"/>
    </row>
    <row r="772" spans="1:16" hidden="1" x14ac:dyDescent="0.2">
      <c r="A772" s="258">
        <v>768</v>
      </c>
      <c r="B772" s="268"/>
      <c r="C772" s="74"/>
      <c r="D772" s="74" t="str">
        <f t="shared" si="47"/>
        <v/>
      </c>
      <c r="E772" s="269"/>
      <c r="F772" s="277"/>
      <c r="G772" s="75"/>
      <c r="H772" s="75"/>
      <c r="I772" s="254"/>
      <c r="J772" s="255"/>
      <c r="K772" s="257"/>
      <c r="L772" s="276"/>
      <c r="M772" s="71"/>
      <c r="N772" s="71"/>
      <c r="O772" s="71" t="e">
        <f>VLOOKUP(テーブル3[[#This Row],[カテゴリー
No.]],カテゴリー一覧!$A$2:$B$75,2,FALSE)</f>
        <v>#N/A</v>
      </c>
      <c r="P772" s="275"/>
    </row>
    <row r="773" spans="1:16" hidden="1" x14ac:dyDescent="0.2">
      <c r="A773" s="258">
        <v>769</v>
      </c>
      <c r="B773" s="268"/>
      <c r="C773" s="74"/>
      <c r="D773" s="74" t="str">
        <f t="shared" si="47"/>
        <v/>
      </c>
      <c r="E773" s="269"/>
      <c r="F773" s="277"/>
      <c r="G773" s="75"/>
      <c r="H773" s="75"/>
      <c r="I773" s="254"/>
      <c r="J773" s="255"/>
      <c r="K773" s="257"/>
      <c r="L773" s="276"/>
      <c r="M773" s="71"/>
      <c r="N773" s="71"/>
      <c r="O773" s="71" t="e">
        <f>VLOOKUP(テーブル3[[#This Row],[カテゴリー
No.]],カテゴリー一覧!$A$2:$B$75,2,FALSE)</f>
        <v>#N/A</v>
      </c>
      <c r="P773" s="275"/>
    </row>
    <row r="774" spans="1:16" hidden="1" x14ac:dyDescent="0.2">
      <c r="A774" s="258">
        <v>770</v>
      </c>
      <c r="B774" s="268"/>
      <c r="C774" s="74"/>
      <c r="D774" s="74" t="str">
        <f t="shared" si="47"/>
        <v/>
      </c>
      <c r="E774" s="269"/>
      <c r="F774" s="277"/>
      <c r="G774" s="75"/>
      <c r="H774" s="75"/>
      <c r="I774" s="254"/>
      <c r="J774" s="255"/>
      <c r="K774" s="257"/>
      <c r="L774" s="276"/>
      <c r="M774" s="71"/>
      <c r="N774" s="71"/>
      <c r="O774" s="71" t="e">
        <f>VLOOKUP(テーブル3[[#This Row],[カテゴリー
No.]],カテゴリー一覧!$A$2:$B$75,2,FALSE)</f>
        <v>#N/A</v>
      </c>
      <c r="P774" s="275"/>
    </row>
    <row r="775" spans="1:16" hidden="1" x14ac:dyDescent="0.2">
      <c r="A775" s="258">
        <v>771</v>
      </c>
      <c r="B775" s="268"/>
      <c r="C775" s="74"/>
      <c r="D775" s="74" t="str">
        <f t="shared" ref="D775:D822" si="48">PHONETIC(C775)</f>
        <v/>
      </c>
      <c r="E775" s="269"/>
      <c r="F775" s="277"/>
      <c r="G775" s="75"/>
      <c r="H775" s="75"/>
      <c r="I775" s="254"/>
      <c r="J775" s="255"/>
      <c r="K775" s="257"/>
      <c r="L775" s="276"/>
      <c r="M775" s="71"/>
      <c r="N775" s="71"/>
      <c r="O775" s="71" t="e">
        <f>VLOOKUP(テーブル3[[#This Row],[カテゴリー
No.]],カテゴリー一覧!$A$2:$B$75,2,FALSE)</f>
        <v>#N/A</v>
      </c>
      <c r="P775" s="275"/>
    </row>
    <row r="776" spans="1:16" hidden="1" x14ac:dyDescent="0.2">
      <c r="A776" s="258">
        <v>772</v>
      </c>
      <c r="B776" s="268"/>
      <c r="C776" s="74"/>
      <c r="D776" s="74" t="str">
        <f t="shared" si="48"/>
        <v/>
      </c>
      <c r="E776" s="269"/>
      <c r="F776" s="277"/>
      <c r="G776" s="75"/>
      <c r="H776" s="75"/>
      <c r="I776" s="254"/>
      <c r="J776" s="255"/>
      <c r="K776" s="257"/>
      <c r="L776" s="276"/>
      <c r="M776" s="71"/>
      <c r="N776" s="71"/>
      <c r="O776" s="71" t="e">
        <f>VLOOKUP(テーブル3[[#This Row],[カテゴリー
No.]],カテゴリー一覧!$A$2:$B$75,2,FALSE)</f>
        <v>#N/A</v>
      </c>
      <c r="P776" s="275"/>
    </row>
    <row r="777" spans="1:16" hidden="1" x14ac:dyDescent="0.2">
      <c r="A777" s="258">
        <v>773</v>
      </c>
      <c r="B777" s="268"/>
      <c r="C777" s="74"/>
      <c r="D777" s="74" t="str">
        <f t="shared" si="48"/>
        <v/>
      </c>
      <c r="E777" s="269"/>
      <c r="F777" s="277"/>
      <c r="G777" s="75"/>
      <c r="H777" s="75"/>
      <c r="I777" s="254"/>
      <c r="J777" s="255"/>
      <c r="K777" s="257"/>
      <c r="L777" s="276"/>
      <c r="M777" s="71"/>
      <c r="N777" s="71"/>
      <c r="O777" s="71" t="e">
        <f>VLOOKUP(テーブル3[[#This Row],[カテゴリー
No.]],カテゴリー一覧!$A$2:$B$75,2,FALSE)</f>
        <v>#N/A</v>
      </c>
      <c r="P777" s="275"/>
    </row>
    <row r="778" spans="1:16" hidden="1" x14ac:dyDescent="0.2">
      <c r="A778" s="258">
        <v>774</v>
      </c>
      <c r="B778" s="268"/>
      <c r="C778" s="74"/>
      <c r="D778" s="74" t="str">
        <f t="shared" si="48"/>
        <v/>
      </c>
      <c r="E778" s="269"/>
      <c r="F778" s="277"/>
      <c r="G778" s="75"/>
      <c r="H778" s="75"/>
      <c r="I778" s="254"/>
      <c r="J778" s="255"/>
      <c r="K778" s="257"/>
      <c r="L778" s="276"/>
      <c r="M778" s="71"/>
      <c r="N778" s="71"/>
      <c r="O778" s="71" t="e">
        <f>VLOOKUP(テーブル3[[#This Row],[カテゴリー
No.]],カテゴリー一覧!$A$2:$B$75,2,FALSE)</f>
        <v>#N/A</v>
      </c>
      <c r="P778" s="275"/>
    </row>
    <row r="779" spans="1:16" hidden="1" x14ac:dyDescent="0.2">
      <c r="A779" s="258">
        <v>775</v>
      </c>
      <c r="B779" s="268"/>
      <c r="C779" s="74"/>
      <c r="D779" s="74" t="str">
        <f t="shared" si="48"/>
        <v/>
      </c>
      <c r="E779" s="269"/>
      <c r="F779" s="277"/>
      <c r="G779" s="75"/>
      <c r="H779" s="75"/>
      <c r="I779" s="254"/>
      <c r="J779" s="255"/>
      <c r="K779" s="257"/>
      <c r="L779" s="276"/>
      <c r="M779" s="71"/>
      <c r="N779" s="71"/>
      <c r="O779" s="71" t="e">
        <f>VLOOKUP(テーブル3[[#This Row],[カテゴリー
No.]],カテゴリー一覧!$A$2:$B$75,2,FALSE)</f>
        <v>#N/A</v>
      </c>
      <c r="P779" s="275"/>
    </row>
    <row r="780" spans="1:16" hidden="1" x14ac:dyDescent="0.2">
      <c r="A780" s="258">
        <v>776</v>
      </c>
      <c r="B780" s="268"/>
      <c r="C780" s="74"/>
      <c r="D780" s="74" t="str">
        <f t="shared" si="48"/>
        <v/>
      </c>
      <c r="E780" s="269"/>
      <c r="F780" s="277"/>
      <c r="G780" s="75"/>
      <c r="H780" s="75"/>
      <c r="I780" s="254"/>
      <c r="J780" s="255"/>
      <c r="K780" s="257"/>
      <c r="L780" s="276"/>
      <c r="M780" s="71"/>
      <c r="N780" s="71"/>
      <c r="O780" s="71" t="e">
        <f>VLOOKUP(テーブル3[[#This Row],[カテゴリー
No.]],カテゴリー一覧!$A$2:$B$75,2,FALSE)</f>
        <v>#N/A</v>
      </c>
      <c r="P780" s="275"/>
    </row>
    <row r="781" spans="1:16" hidden="1" x14ac:dyDescent="0.2">
      <c r="A781" s="258">
        <v>777</v>
      </c>
      <c r="B781" s="268"/>
      <c r="C781" s="74"/>
      <c r="D781" s="74" t="str">
        <f t="shared" si="48"/>
        <v/>
      </c>
      <c r="E781" s="269"/>
      <c r="F781" s="277"/>
      <c r="G781" s="75"/>
      <c r="H781" s="75"/>
      <c r="I781" s="254"/>
      <c r="J781" s="255"/>
      <c r="K781" s="257"/>
      <c r="L781" s="276"/>
      <c r="M781" s="71"/>
      <c r="N781" s="71"/>
      <c r="O781" s="71" t="e">
        <f>VLOOKUP(テーブル3[[#This Row],[カテゴリー
No.]],カテゴリー一覧!$A$2:$B$75,2,FALSE)</f>
        <v>#N/A</v>
      </c>
      <c r="P781" s="275"/>
    </row>
    <row r="782" spans="1:16" hidden="1" x14ac:dyDescent="0.2">
      <c r="A782" s="258">
        <v>778</v>
      </c>
      <c r="B782" s="268"/>
      <c r="C782" s="74"/>
      <c r="D782" s="74" t="str">
        <f t="shared" si="48"/>
        <v/>
      </c>
      <c r="E782" s="269"/>
      <c r="F782" s="277"/>
      <c r="G782" s="75"/>
      <c r="H782" s="75"/>
      <c r="I782" s="254"/>
      <c r="J782" s="255"/>
      <c r="K782" s="257"/>
      <c r="L782" s="276"/>
      <c r="M782" s="71"/>
      <c r="N782" s="71"/>
      <c r="O782" s="71" t="e">
        <f>VLOOKUP(テーブル3[[#This Row],[カテゴリー
No.]],カテゴリー一覧!$A$2:$B$75,2,FALSE)</f>
        <v>#N/A</v>
      </c>
      <c r="P782" s="275"/>
    </row>
    <row r="783" spans="1:16" hidden="1" x14ac:dyDescent="0.2">
      <c r="A783" s="258">
        <v>779</v>
      </c>
      <c r="B783" s="268"/>
      <c r="C783" s="74"/>
      <c r="D783" s="74" t="str">
        <f t="shared" si="48"/>
        <v/>
      </c>
      <c r="E783" s="269"/>
      <c r="F783" s="277"/>
      <c r="G783" s="75"/>
      <c r="H783" s="75"/>
      <c r="I783" s="254"/>
      <c r="J783" s="255"/>
      <c r="K783" s="257"/>
      <c r="L783" s="276"/>
      <c r="M783" s="71"/>
      <c r="N783" s="71"/>
      <c r="O783" s="71" t="e">
        <f>VLOOKUP(テーブル3[[#This Row],[カテゴリー
No.]],カテゴリー一覧!$A$2:$B$75,2,FALSE)</f>
        <v>#N/A</v>
      </c>
      <c r="P783" s="275"/>
    </row>
    <row r="784" spans="1:16" hidden="1" x14ac:dyDescent="0.2">
      <c r="A784" s="258">
        <v>780</v>
      </c>
      <c r="B784" s="268"/>
      <c r="C784" s="74"/>
      <c r="D784" s="74" t="str">
        <f t="shared" si="48"/>
        <v/>
      </c>
      <c r="E784" s="269"/>
      <c r="F784" s="277"/>
      <c r="G784" s="75"/>
      <c r="H784" s="75"/>
      <c r="I784" s="254"/>
      <c r="J784" s="255"/>
      <c r="K784" s="257"/>
      <c r="L784" s="276"/>
      <c r="M784" s="71"/>
      <c r="N784" s="71"/>
      <c r="O784" s="71" t="e">
        <f>VLOOKUP(テーブル3[[#This Row],[カテゴリー
No.]],カテゴリー一覧!$A$2:$B$75,2,FALSE)</f>
        <v>#N/A</v>
      </c>
      <c r="P784" s="275"/>
    </row>
    <row r="785" spans="1:16" hidden="1" x14ac:dyDescent="0.2">
      <c r="A785" s="258">
        <v>781</v>
      </c>
      <c r="B785" s="268"/>
      <c r="C785" s="74"/>
      <c r="D785" s="74" t="str">
        <f t="shared" si="48"/>
        <v/>
      </c>
      <c r="E785" s="269"/>
      <c r="F785" s="277"/>
      <c r="G785" s="75"/>
      <c r="H785" s="75"/>
      <c r="I785" s="254"/>
      <c r="J785" s="255"/>
      <c r="K785" s="257"/>
      <c r="L785" s="276"/>
      <c r="M785" s="71"/>
      <c r="N785" s="71"/>
      <c r="O785" s="71" t="e">
        <f>VLOOKUP(テーブル3[[#This Row],[カテゴリー
No.]],カテゴリー一覧!$A$2:$B$75,2,FALSE)</f>
        <v>#N/A</v>
      </c>
      <c r="P785" s="275"/>
    </row>
    <row r="786" spans="1:16" hidden="1" x14ac:dyDescent="0.2">
      <c r="A786" s="258">
        <v>782</v>
      </c>
      <c r="B786" s="268"/>
      <c r="C786" s="74"/>
      <c r="D786" s="74" t="str">
        <f t="shared" si="48"/>
        <v/>
      </c>
      <c r="E786" s="269"/>
      <c r="F786" s="277"/>
      <c r="G786" s="75"/>
      <c r="H786" s="75"/>
      <c r="I786" s="254"/>
      <c r="J786" s="255"/>
      <c r="K786" s="257"/>
      <c r="L786" s="276"/>
      <c r="M786" s="71"/>
      <c r="N786" s="71"/>
      <c r="O786" s="71" t="e">
        <f>VLOOKUP(テーブル3[[#This Row],[カテゴリー
No.]],カテゴリー一覧!$A$2:$B$75,2,FALSE)</f>
        <v>#N/A</v>
      </c>
      <c r="P786" s="275"/>
    </row>
    <row r="787" spans="1:16" hidden="1" x14ac:dyDescent="0.2">
      <c r="A787" s="258">
        <v>783</v>
      </c>
      <c r="B787" s="268"/>
      <c r="C787" s="74"/>
      <c r="D787" s="74" t="str">
        <f t="shared" si="48"/>
        <v/>
      </c>
      <c r="E787" s="269"/>
      <c r="F787" s="277"/>
      <c r="G787" s="75"/>
      <c r="H787" s="75"/>
      <c r="I787" s="254"/>
      <c r="J787" s="255"/>
      <c r="K787" s="257"/>
      <c r="L787" s="276"/>
      <c r="M787" s="71"/>
      <c r="N787" s="71"/>
      <c r="O787" s="71" t="e">
        <f>VLOOKUP(テーブル3[[#This Row],[カテゴリー
No.]],カテゴリー一覧!$A$2:$B$75,2,FALSE)</f>
        <v>#N/A</v>
      </c>
      <c r="P787" s="275"/>
    </row>
    <row r="788" spans="1:16" hidden="1" x14ac:dyDescent="0.2">
      <c r="A788" s="258">
        <v>784</v>
      </c>
      <c r="B788" s="268"/>
      <c r="C788" s="74"/>
      <c r="D788" s="74" t="str">
        <f t="shared" si="48"/>
        <v/>
      </c>
      <c r="E788" s="269"/>
      <c r="F788" s="277"/>
      <c r="G788" s="75"/>
      <c r="H788" s="75"/>
      <c r="I788" s="254"/>
      <c r="J788" s="255"/>
      <c r="K788" s="257"/>
      <c r="L788" s="276"/>
      <c r="M788" s="71"/>
      <c r="N788" s="71"/>
      <c r="O788" s="71" t="e">
        <f>VLOOKUP(テーブル3[[#This Row],[カテゴリー
No.]],カテゴリー一覧!$A$2:$B$75,2,FALSE)</f>
        <v>#N/A</v>
      </c>
      <c r="P788" s="275"/>
    </row>
    <row r="789" spans="1:16" hidden="1" x14ac:dyDescent="0.2">
      <c r="A789" s="258">
        <v>785</v>
      </c>
      <c r="B789" s="268"/>
      <c r="C789" s="74"/>
      <c r="D789" s="74" t="str">
        <f t="shared" si="48"/>
        <v/>
      </c>
      <c r="E789" s="269"/>
      <c r="F789" s="277"/>
      <c r="G789" s="75"/>
      <c r="H789" s="75"/>
      <c r="I789" s="254"/>
      <c r="J789" s="255"/>
      <c r="K789" s="257"/>
      <c r="L789" s="276"/>
      <c r="M789" s="71"/>
      <c r="N789" s="71"/>
      <c r="O789" s="71" t="e">
        <f>VLOOKUP(テーブル3[[#This Row],[カテゴリー
No.]],カテゴリー一覧!$A$2:$B$75,2,FALSE)</f>
        <v>#N/A</v>
      </c>
      <c r="P789" s="275"/>
    </row>
    <row r="790" spans="1:16" hidden="1" x14ac:dyDescent="0.2">
      <c r="A790" s="258">
        <v>786</v>
      </c>
      <c r="B790" s="268"/>
      <c r="C790" s="74"/>
      <c r="D790" s="74" t="str">
        <f t="shared" si="48"/>
        <v/>
      </c>
      <c r="E790" s="269"/>
      <c r="F790" s="277"/>
      <c r="G790" s="75"/>
      <c r="H790" s="75"/>
      <c r="I790" s="254"/>
      <c r="J790" s="255"/>
      <c r="K790" s="257"/>
      <c r="L790" s="276"/>
      <c r="M790" s="71"/>
      <c r="N790" s="71"/>
      <c r="O790" s="71" t="e">
        <f>VLOOKUP(テーブル3[[#This Row],[カテゴリー
No.]],カテゴリー一覧!$A$2:$B$75,2,FALSE)</f>
        <v>#N/A</v>
      </c>
      <c r="P790" s="275"/>
    </row>
    <row r="791" spans="1:16" hidden="1" x14ac:dyDescent="0.2">
      <c r="A791" s="258">
        <v>787</v>
      </c>
      <c r="B791" s="268"/>
      <c r="C791" s="74"/>
      <c r="D791" s="74" t="str">
        <f t="shared" si="48"/>
        <v/>
      </c>
      <c r="E791" s="269"/>
      <c r="F791" s="277"/>
      <c r="G791" s="75"/>
      <c r="H791" s="75"/>
      <c r="I791" s="254"/>
      <c r="J791" s="255"/>
      <c r="K791" s="257"/>
      <c r="L791" s="276"/>
      <c r="M791" s="71"/>
      <c r="N791" s="71"/>
      <c r="O791" s="71" t="e">
        <f>VLOOKUP(テーブル3[[#This Row],[カテゴリー
No.]],カテゴリー一覧!$A$2:$B$75,2,FALSE)</f>
        <v>#N/A</v>
      </c>
      <c r="P791" s="275"/>
    </row>
    <row r="792" spans="1:16" hidden="1" x14ac:dyDescent="0.2">
      <c r="A792" s="258">
        <v>788</v>
      </c>
      <c r="B792" s="268"/>
      <c r="C792" s="74"/>
      <c r="D792" s="74" t="str">
        <f t="shared" si="48"/>
        <v/>
      </c>
      <c r="E792" s="269"/>
      <c r="F792" s="277"/>
      <c r="G792" s="75"/>
      <c r="H792" s="75"/>
      <c r="I792" s="254"/>
      <c r="J792" s="255"/>
      <c r="K792" s="257"/>
      <c r="L792" s="276"/>
      <c r="M792" s="71"/>
      <c r="N792" s="71"/>
      <c r="O792" s="71" t="e">
        <f>VLOOKUP(テーブル3[[#This Row],[カテゴリー
No.]],カテゴリー一覧!$A$2:$B$75,2,FALSE)</f>
        <v>#N/A</v>
      </c>
      <c r="P792" s="275"/>
    </row>
    <row r="793" spans="1:16" hidden="1" x14ac:dyDescent="0.2">
      <c r="A793" s="258">
        <v>789</v>
      </c>
      <c r="B793" s="268"/>
      <c r="C793" s="74"/>
      <c r="D793" s="74" t="str">
        <f t="shared" si="48"/>
        <v/>
      </c>
      <c r="E793" s="269"/>
      <c r="F793" s="277"/>
      <c r="G793" s="75"/>
      <c r="H793" s="75"/>
      <c r="I793" s="254"/>
      <c r="J793" s="255"/>
      <c r="K793" s="257"/>
      <c r="L793" s="276"/>
      <c r="M793" s="71"/>
      <c r="N793" s="71"/>
      <c r="O793" s="71" t="e">
        <f>VLOOKUP(テーブル3[[#This Row],[カテゴリー
No.]],カテゴリー一覧!$A$2:$B$75,2,FALSE)</f>
        <v>#N/A</v>
      </c>
      <c r="P793" s="275"/>
    </row>
    <row r="794" spans="1:16" hidden="1" x14ac:dyDescent="0.2">
      <c r="A794" s="258">
        <v>790</v>
      </c>
      <c r="B794" s="268"/>
      <c r="C794" s="74"/>
      <c r="D794" s="74" t="str">
        <f t="shared" si="48"/>
        <v/>
      </c>
      <c r="E794" s="269"/>
      <c r="F794" s="277"/>
      <c r="G794" s="75"/>
      <c r="H794" s="75"/>
      <c r="I794" s="254"/>
      <c r="J794" s="255"/>
      <c r="K794" s="257"/>
      <c r="L794" s="276"/>
      <c r="M794" s="71"/>
      <c r="N794" s="71"/>
      <c r="O794" s="71" t="e">
        <f>VLOOKUP(テーブル3[[#This Row],[カテゴリー
No.]],カテゴリー一覧!$A$2:$B$75,2,FALSE)</f>
        <v>#N/A</v>
      </c>
      <c r="P794" s="275"/>
    </row>
    <row r="795" spans="1:16" hidden="1" x14ac:dyDescent="0.2">
      <c r="A795" s="258">
        <v>791</v>
      </c>
      <c r="B795" s="268"/>
      <c r="C795" s="74"/>
      <c r="D795" s="74" t="str">
        <f t="shared" si="48"/>
        <v/>
      </c>
      <c r="E795" s="269"/>
      <c r="F795" s="277"/>
      <c r="G795" s="75"/>
      <c r="H795" s="75"/>
      <c r="I795" s="254"/>
      <c r="J795" s="255"/>
      <c r="K795" s="257"/>
      <c r="L795" s="276"/>
      <c r="M795" s="71"/>
      <c r="N795" s="71"/>
      <c r="O795" s="71" t="e">
        <f>VLOOKUP(テーブル3[[#This Row],[カテゴリー
No.]],カテゴリー一覧!$A$2:$B$75,2,FALSE)</f>
        <v>#N/A</v>
      </c>
      <c r="P795" s="275"/>
    </row>
    <row r="796" spans="1:16" hidden="1" x14ac:dyDescent="0.2">
      <c r="A796" s="258">
        <v>792</v>
      </c>
      <c r="B796" s="268"/>
      <c r="C796" s="74"/>
      <c r="D796" s="74" t="str">
        <f t="shared" si="48"/>
        <v/>
      </c>
      <c r="E796" s="269"/>
      <c r="F796" s="277"/>
      <c r="G796" s="75"/>
      <c r="H796" s="75"/>
      <c r="I796" s="254"/>
      <c r="J796" s="255"/>
      <c r="K796" s="257"/>
      <c r="L796" s="276"/>
      <c r="M796" s="71"/>
      <c r="N796" s="71"/>
      <c r="O796" s="71" t="e">
        <f>VLOOKUP(テーブル3[[#This Row],[カテゴリー
No.]],カテゴリー一覧!$A$2:$B$75,2,FALSE)</f>
        <v>#N/A</v>
      </c>
      <c r="P796" s="275"/>
    </row>
    <row r="797" spans="1:16" hidden="1" x14ac:dyDescent="0.2">
      <c r="A797" s="258">
        <v>793</v>
      </c>
      <c r="B797" s="268"/>
      <c r="C797" s="74"/>
      <c r="D797" s="74" t="str">
        <f t="shared" si="48"/>
        <v/>
      </c>
      <c r="E797" s="269"/>
      <c r="F797" s="277"/>
      <c r="G797" s="75"/>
      <c r="H797" s="75"/>
      <c r="I797" s="254"/>
      <c r="J797" s="255"/>
      <c r="K797" s="257"/>
      <c r="L797" s="276"/>
      <c r="M797" s="71"/>
      <c r="N797" s="71"/>
      <c r="O797" s="71" t="e">
        <f>VLOOKUP(テーブル3[[#This Row],[カテゴリー
No.]],カテゴリー一覧!$A$2:$B$75,2,FALSE)</f>
        <v>#N/A</v>
      </c>
      <c r="P797" s="275"/>
    </row>
    <row r="798" spans="1:16" hidden="1" x14ac:dyDescent="0.2">
      <c r="A798" s="258">
        <v>794</v>
      </c>
      <c r="B798" s="268"/>
      <c r="C798" s="74"/>
      <c r="D798" s="74" t="str">
        <f t="shared" si="48"/>
        <v/>
      </c>
      <c r="E798" s="269"/>
      <c r="F798" s="277"/>
      <c r="G798" s="75"/>
      <c r="H798" s="75"/>
      <c r="I798" s="254"/>
      <c r="J798" s="255"/>
      <c r="K798" s="257"/>
      <c r="L798" s="276"/>
      <c r="M798" s="71"/>
      <c r="N798" s="71"/>
      <c r="O798" s="71" t="e">
        <f>VLOOKUP(テーブル3[[#This Row],[カテゴリー
No.]],カテゴリー一覧!$A$2:$B$75,2,FALSE)</f>
        <v>#N/A</v>
      </c>
      <c r="P798" s="275"/>
    </row>
    <row r="799" spans="1:16" hidden="1" x14ac:dyDescent="0.2">
      <c r="A799" s="258">
        <v>795</v>
      </c>
      <c r="B799" s="268"/>
      <c r="C799" s="74"/>
      <c r="D799" s="74" t="str">
        <f t="shared" si="48"/>
        <v/>
      </c>
      <c r="E799" s="269"/>
      <c r="F799" s="277"/>
      <c r="G799" s="75"/>
      <c r="H799" s="75"/>
      <c r="I799" s="254"/>
      <c r="J799" s="255"/>
      <c r="K799" s="257"/>
      <c r="L799" s="276"/>
      <c r="M799" s="71"/>
      <c r="N799" s="71"/>
      <c r="O799" s="71" t="e">
        <f>VLOOKUP(テーブル3[[#This Row],[カテゴリー
No.]],カテゴリー一覧!$A$2:$B$75,2,FALSE)</f>
        <v>#N/A</v>
      </c>
      <c r="P799" s="275"/>
    </row>
    <row r="800" spans="1:16" hidden="1" x14ac:dyDescent="0.2">
      <c r="A800" s="258">
        <v>796</v>
      </c>
      <c r="B800" s="268"/>
      <c r="C800" s="74"/>
      <c r="D800" s="74" t="str">
        <f t="shared" si="48"/>
        <v/>
      </c>
      <c r="E800" s="269"/>
      <c r="F800" s="277"/>
      <c r="G800" s="75"/>
      <c r="H800" s="75"/>
      <c r="I800" s="254"/>
      <c r="J800" s="255"/>
      <c r="K800" s="257"/>
      <c r="L800" s="276"/>
      <c r="M800" s="71"/>
      <c r="N800" s="71"/>
      <c r="O800" s="71" t="e">
        <f>VLOOKUP(テーブル3[[#This Row],[カテゴリー
No.]],カテゴリー一覧!$A$2:$B$75,2,FALSE)</f>
        <v>#N/A</v>
      </c>
      <c r="P800" s="275"/>
    </row>
    <row r="801" spans="1:16" hidden="1" x14ac:dyDescent="0.2">
      <c r="A801" s="258">
        <v>797</v>
      </c>
      <c r="B801" s="268"/>
      <c r="C801" s="74"/>
      <c r="D801" s="74" t="str">
        <f t="shared" si="48"/>
        <v/>
      </c>
      <c r="E801" s="269"/>
      <c r="F801" s="277"/>
      <c r="G801" s="75"/>
      <c r="H801" s="75"/>
      <c r="I801" s="254"/>
      <c r="J801" s="255"/>
      <c r="K801" s="257"/>
      <c r="L801" s="276"/>
      <c r="M801" s="71"/>
      <c r="N801" s="71"/>
      <c r="O801" s="71" t="e">
        <f>VLOOKUP(テーブル3[[#This Row],[カテゴリー
No.]],カテゴリー一覧!$A$2:$B$75,2,FALSE)</f>
        <v>#N/A</v>
      </c>
      <c r="P801" s="275"/>
    </row>
    <row r="802" spans="1:16" hidden="1" x14ac:dyDescent="0.2">
      <c r="A802" s="258">
        <v>798</v>
      </c>
      <c r="B802" s="268"/>
      <c r="C802" s="74"/>
      <c r="D802" s="74" t="str">
        <f t="shared" si="48"/>
        <v/>
      </c>
      <c r="E802" s="269"/>
      <c r="F802" s="277"/>
      <c r="G802" s="75"/>
      <c r="H802" s="75"/>
      <c r="I802" s="254"/>
      <c r="J802" s="255"/>
      <c r="K802" s="257"/>
      <c r="L802" s="276"/>
      <c r="M802" s="71"/>
      <c r="N802" s="71"/>
      <c r="O802" s="71" t="e">
        <f>VLOOKUP(テーブル3[[#This Row],[カテゴリー
No.]],カテゴリー一覧!$A$2:$B$75,2,FALSE)</f>
        <v>#N/A</v>
      </c>
      <c r="P802" s="275"/>
    </row>
    <row r="803" spans="1:16" hidden="1" x14ac:dyDescent="0.2">
      <c r="A803" s="258">
        <v>799</v>
      </c>
      <c r="B803" s="268"/>
      <c r="C803" s="74"/>
      <c r="D803" s="74" t="str">
        <f t="shared" si="48"/>
        <v/>
      </c>
      <c r="E803" s="269"/>
      <c r="F803" s="277"/>
      <c r="G803" s="75"/>
      <c r="H803" s="75"/>
      <c r="I803" s="254"/>
      <c r="J803" s="255"/>
      <c r="K803" s="257"/>
      <c r="L803" s="276"/>
      <c r="M803" s="71"/>
      <c r="N803" s="71"/>
      <c r="O803" s="71" t="e">
        <f>VLOOKUP(テーブル3[[#This Row],[カテゴリー
No.]],カテゴリー一覧!$A$2:$B$75,2,FALSE)</f>
        <v>#N/A</v>
      </c>
      <c r="P803" s="275"/>
    </row>
    <row r="804" spans="1:16" hidden="1" x14ac:dyDescent="0.2">
      <c r="A804" s="258">
        <v>800</v>
      </c>
      <c r="B804" s="268"/>
      <c r="C804" s="74"/>
      <c r="D804" s="74" t="str">
        <f t="shared" si="48"/>
        <v/>
      </c>
      <c r="E804" s="269"/>
      <c r="F804" s="277"/>
      <c r="G804" s="75"/>
      <c r="H804" s="75"/>
      <c r="I804" s="254"/>
      <c r="J804" s="255"/>
      <c r="K804" s="257"/>
      <c r="L804" s="276"/>
      <c r="M804" s="71"/>
      <c r="N804" s="71"/>
      <c r="O804" s="71" t="e">
        <f>VLOOKUP(テーブル3[[#This Row],[カテゴリー
No.]],カテゴリー一覧!$A$2:$B$75,2,FALSE)</f>
        <v>#N/A</v>
      </c>
      <c r="P804" s="275"/>
    </row>
    <row r="805" spans="1:16" hidden="1" x14ac:dyDescent="0.2">
      <c r="A805" s="258">
        <v>801</v>
      </c>
      <c r="B805" s="268"/>
      <c r="C805" s="74"/>
      <c r="D805" s="74" t="str">
        <f t="shared" si="48"/>
        <v/>
      </c>
      <c r="E805" s="269"/>
      <c r="F805" s="277"/>
      <c r="G805" s="75"/>
      <c r="H805" s="75"/>
      <c r="I805" s="254"/>
      <c r="J805" s="255"/>
      <c r="K805" s="257"/>
      <c r="L805" s="276"/>
      <c r="M805" s="71"/>
      <c r="N805" s="71"/>
      <c r="O805" s="71" t="e">
        <f>VLOOKUP(テーブル3[[#This Row],[カテゴリー
No.]],カテゴリー一覧!$A$2:$B$75,2,FALSE)</f>
        <v>#N/A</v>
      </c>
      <c r="P805" s="275"/>
    </row>
    <row r="806" spans="1:16" hidden="1" x14ac:dyDescent="0.2">
      <c r="A806" s="258">
        <v>802</v>
      </c>
      <c r="B806" s="268"/>
      <c r="C806" s="74"/>
      <c r="D806" s="74" t="str">
        <f t="shared" si="48"/>
        <v/>
      </c>
      <c r="E806" s="269"/>
      <c r="F806" s="277"/>
      <c r="G806" s="75"/>
      <c r="H806" s="75"/>
      <c r="I806" s="254"/>
      <c r="J806" s="255"/>
      <c r="K806" s="257"/>
      <c r="L806" s="276"/>
      <c r="M806" s="71"/>
      <c r="N806" s="71"/>
      <c r="O806" s="71" t="e">
        <f>VLOOKUP(テーブル3[[#This Row],[カテゴリー
No.]],カテゴリー一覧!$A$2:$B$75,2,FALSE)</f>
        <v>#N/A</v>
      </c>
      <c r="P806" s="275"/>
    </row>
    <row r="807" spans="1:16" hidden="1" x14ac:dyDescent="0.2">
      <c r="A807" s="258">
        <v>803</v>
      </c>
      <c r="B807" s="268"/>
      <c r="C807" s="74"/>
      <c r="D807" s="74" t="str">
        <f t="shared" si="48"/>
        <v/>
      </c>
      <c r="E807" s="269"/>
      <c r="F807" s="277"/>
      <c r="G807" s="75"/>
      <c r="H807" s="75"/>
      <c r="I807" s="254"/>
      <c r="J807" s="255"/>
      <c r="K807" s="257"/>
      <c r="L807" s="276"/>
      <c r="M807" s="71"/>
      <c r="N807" s="71"/>
      <c r="O807" s="71" t="e">
        <f>VLOOKUP(テーブル3[[#This Row],[カテゴリー
No.]],カテゴリー一覧!$A$2:$B$75,2,FALSE)</f>
        <v>#N/A</v>
      </c>
      <c r="P807" s="275"/>
    </row>
    <row r="808" spans="1:16" hidden="1" x14ac:dyDescent="0.2">
      <c r="A808" s="258">
        <v>804</v>
      </c>
      <c r="B808" s="268"/>
      <c r="C808" s="74"/>
      <c r="D808" s="74" t="str">
        <f t="shared" si="48"/>
        <v/>
      </c>
      <c r="E808" s="269"/>
      <c r="F808" s="277"/>
      <c r="G808" s="75"/>
      <c r="H808" s="75"/>
      <c r="I808" s="254"/>
      <c r="J808" s="255"/>
      <c r="K808" s="257"/>
      <c r="L808" s="276"/>
      <c r="M808" s="71"/>
      <c r="N808" s="71"/>
      <c r="O808" s="71" t="e">
        <f>VLOOKUP(テーブル3[[#This Row],[カテゴリー
No.]],カテゴリー一覧!$A$2:$B$75,2,FALSE)</f>
        <v>#N/A</v>
      </c>
      <c r="P808" s="275"/>
    </row>
    <row r="809" spans="1:16" hidden="1" x14ac:dyDescent="0.2">
      <c r="A809" s="258">
        <v>805</v>
      </c>
      <c r="B809" s="268"/>
      <c r="C809" s="74"/>
      <c r="D809" s="74" t="str">
        <f t="shared" si="48"/>
        <v/>
      </c>
      <c r="E809" s="269"/>
      <c r="F809" s="277"/>
      <c r="G809" s="75"/>
      <c r="H809" s="75"/>
      <c r="I809" s="254"/>
      <c r="J809" s="255"/>
      <c r="K809" s="257"/>
      <c r="L809" s="276"/>
      <c r="M809" s="71"/>
      <c r="N809" s="71"/>
      <c r="O809" s="71" t="e">
        <f>VLOOKUP(テーブル3[[#This Row],[カテゴリー
No.]],カテゴリー一覧!$A$2:$B$75,2,FALSE)</f>
        <v>#N/A</v>
      </c>
      <c r="P809" s="275"/>
    </row>
    <row r="810" spans="1:16" hidden="1" x14ac:dyDescent="0.2">
      <c r="A810" s="258">
        <v>806</v>
      </c>
      <c r="B810" s="268"/>
      <c r="C810" s="74"/>
      <c r="D810" s="74" t="str">
        <f t="shared" si="48"/>
        <v/>
      </c>
      <c r="E810" s="269"/>
      <c r="F810" s="277"/>
      <c r="G810" s="75"/>
      <c r="H810" s="75"/>
      <c r="I810" s="254"/>
      <c r="J810" s="255"/>
      <c r="K810" s="257"/>
      <c r="L810" s="276"/>
      <c r="M810" s="71"/>
      <c r="N810" s="71"/>
      <c r="O810" s="71" t="e">
        <f>VLOOKUP(テーブル3[[#This Row],[カテゴリー
No.]],カテゴリー一覧!$A$2:$B$75,2,FALSE)</f>
        <v>#N/A</v>
      </c>
      <c r="P810" s="275"/>
    </row>
    <row r="811" spans="1:16" hidden="1" x14ac:dyDescent="0.2">
      <c r="A811" s="258">
        <v>807</v>
      </c>
      <c r="B811" s="268"/>
      <c r="C811" s="74"/>
      <c r="D811" s="74" t="str">
        <f t="shared" si="48"/>
        <v/>
      </c>
      <c r="E811" s="269"/>
      <c r="F811" s="277"/>
      <c r="G811" s="75"/>
      <c r="H811" s="75"/>
      <c r="I811" s="254"/>
      <c r="J811" s="255"/>
      <c r="K811" s="257"/>
      <c r="L811" s="276"/>
      <c r="M811" s="71"/>
      <c r="N811" s="71"/>
      <c r="O811" s="71" t="e">
        <f>VLOOKUP(テーブル3[[#This Row],[カテゴリー
No.]],カテゴリー一覧!$A$2:$B$75,2,FALSE)</f>
        <v>#N/A</v>
      </c>
      <c r="P811" s="275"/>
    </row>
    <row r="812" spans="1:16" hidden="1" x14ac:dyDescent="0.2">
      <c r="A812" s="258">
        <v>808</v>
      </c>
      <c r="B812" s="268"/>
      <c r="C812" s="74"/>
      <c r="D812" s="74" t="str">
        <f t="shared" si="48"/>
        <v/>
      </c>
      <c r="E812" s="269"/>
      <c r="F812" s="277"/>
      <c r="G812" s="75"/>
      <c r="H812" s="75"/>
      <c r="I812" s="254"/>
      <c r="J812" s="255"/>
      <c r="K812" s="257"/>
      <c r="L812" s="276"/>
      <c r="M812" s="71"/>
      <c r="N812" s="71"/>
      <c r="O812" s="71" t="e">
        <f>VLOOKUP(テーブル3[[#This Row],[カテゴリー
No.]],カテゴリー一覧!$A$2:$B$75,2,FALSE)</f>
        <v>#N/A</v>
      </c>
      <c r="P812" s="275"/>
    </row>
    <row r="813" spans="1:16" hidden="1" x14ac:dyDescent="0.2">
      <c r="A813" s="258">
        <v>809</v>
      </c>
      <c r="B813" s="268"/>
      <c r="C813" s="74"/>
      <c r="D813" s="74" t="str">
        <f t="shared" si="48"/>
        <v/>
      </c>
      <c r="E813" s="269"/>
      <c r="F813" s="277"/>
      <c r="G813" s="75"/>
      <c r="H813" s="75"/>
      <c r="I813" s="254"/>
      <c r="J813" s="255"/>
      <c r="K813" s="257"/>
      <c r="L813" s="276"/>
      <c r="M813" s="71"/>
      <c r="N813" s="71"/>
      <c r="O813" s="71" t="e">
        <f>VLOOKUP(テーブル3[[#This Row],[カテゴリー
No.]],カテゴリー一覧!$A$2:$B$75,2,FALSE)</f>
        <v>#N/A</v>
      </c>
      <c r="P813" s="275"/>
    </row>
    <row r="814" spans="1:16" hidden="1" x14ac:dyDescent="0.2">
      <c r="A814" s="258">
        <v>810</v>
      </c>
      <c r="B814" s="268"/>
      <c r="C814" s="74"/>
      <c r="D814" s="74" t="str">
        <f t="shared" si="48"/>
        <v/>
      </c>
      <c r="E814" s="269"/>
      <c r="F814" s="277"/>
      <c r="G814" s="75"/>
      <c r="H814" s="75"/>
      <c r="I814" s="254"/>
      <c r="J814" s="255"/>
      <c r="K814" s="257"/>
      <c r="L814" s="276"/>
      <c r="M814" s="71"/>
      <c r="N814" s="71"/>
      <c r="O814" s="71" t="e">
        <f>VLOOKUP(テーブル3[[#This Row],[カテゴリー
No.]],カテゴリー一覧!$A$2:$B$75,2,FALSE)</f>
        <v>#N/A</v>
      </c>
      <c r="P814" s="275"/>
    </row>
    <row r="815" spans="1:16" hidden="1" x14ac:dyDescent="0.2">
      <c r="A815" s="258">
        <v>811</v>
      </c>
      <c r="B815" s="268"/>
      <c r="C815" s="74"/>
      <c r="D815" s="74" t="str">
        <f t="shared" si="48"/>
        <v/>
      </c>
      <c r="E815" s="269"/>
      <c r="F815" s="277"/>
      <c r="G815" s="75"/>
      <c r="H815" s="75"/>
      <c r="I815" s="254"/>
      <c r="J815" s="255"/>
      <c r="K815" s="257"/>
      <c r="L815" s="276"/>
      <c r="M815" s="71"/>
      <c r="N815" s="71"/>
      <c r="O815" s="71" t="e">
        <f>VLOOKUP(テーブル3[[#This Row],[カテゴリー
No.]],カテゴリー一覧!$A$2:$B$75,2,FALSE)</f>
        <v>#N/A</v>
      </c>
      <c r="P815" s="275"/>
    </row>
    <row r="816" spans="1:16" hidden="1" x14ac:dyDescent="0.2">
      <c r="A816" s="258">
        <v>812</v>
      </c>
      <c r="B816" s="268"/>
      <c r="C816" s="74"/>
      <c r="D816" s="74" t="str">
        <f t="shared" si="48"/>
        <v/>
      </c>
      <c r="E816" s="269"/>
      <c r="F816" s="277"/>
      <c r="G816" s="75"/>
      <c r="H816" s="75"/>
      <c r="I816" s="254"/>
      <c r="J816" s="255"/>
      <c r="K816" s="257"/>
      <c r="L816" s="276"/>
      <c r="M816" s="71"/>
      <c r="N816" s="71"/>
      <c r="O816" s="71" t="e">
        <f>VLOOKUP(テーブル3[[#This Row],[カテゴリー
No.]],カテゴリー一覧!$A$2:$B$75,2,FALSE)</f>
        <v>#N/A</v>
      </c>
      <c r="P816" s="275"/>
    </row>
    <row r="817" spans="1:16" hidden="1" x14ac:dyDescent="0.2">
      <c r="A817" s="258">
        <v>813</v>
      </c>
      <c r="B817" s="268"/>
      <c r="C817" s="74"/>
      <c r="D817" s="74" t="str">
        <f t="shared" si="48"/>
        <v/>
      </c>
      <c r="E817" s="269"/>
      <c r="F817" s="277"/>
      <c r="G817" s="75"/>
      <c r="H817" s="75"/>
      <c r="I817" s="254"/>
      <c r="J817" s="255"/>
      <c r="K817" s="257"/>
      <c r="L817" s="276"/>
      <c r="M817" s="71"/>
      <c r="N817" s="71"/>
      <c r="O817" s="71" t="e">
        <f>VLOOKUP(テーブル3[[#This Row],[カテゴリー
No.]],カテゴリー一覧!$A$2:$B$75,2,FALSE)</f>
        <v>#N/A</v>
      </c>
      <c r="P817" s="275"/>
    </row>
    <row r="818" spans="1:16" hidden="1" x14ac:dyDescent="0.2">
      <c r="A818" s="258">
        <v>814</v>
      </c>
      <c r="B818" s="268"/>
      <c r="C818" s="74"/>
      <c r="D818" s="74" t="str">
        <f t="shared" si="48"/>
        <v/>
      </c>
      <c r="E818" s="269"/>
      <c r="F818" s="277"/>
      <c r="G818" s="75"/>
      <c r="H818" s="75"/>
      <c r="I818" s="254"/>
      <c r="J818" s="255"/>
      <c r="K818" s="257"/>
      <c r="L818" s="276"/>
      <c r="M818" s="71"/>
      <c r="N818" s="71"/>
      <c r="O818" s="71" t="e">
        <f>VLOOKUP(テーブル3[[#This Row],[カテゴリー
No.]],カテゴリー一覧!$A$2:$B$75,2,FALSE)</f>
        <v>#N/A</v>
      </c>
      <c r="P818" s="275"/>
    </row>
    <row r="819" spans="1:16" hidden="1" x14ac:dyDescent="0.2">
      <c r="A819" s="258">
        <v>815</v>
      </c>
      <c r="B819" s="268"/>
      <c r="C819" s="74"/>
      <c r="D819" s="74" t="str">
        <f t="shared" si="48"/>
        <v/>
      </c>
      <c r="E819" s="269"/>
      <c r="F819" s="277"/>
      <c r="G819" s="75"/>
      <c r="H819" s="75"/>
      <c r="I819" s="254"/>
      <c r="J819" s="255"/>
      <c r="K819" s="257"/>
      <c r="L819" s="276"/>
      <c r="M819" s="71"/>
      <c r="N819" s="71"/>
      <c r="O819" s="71" t="e">
        <f>VLOOKUP(テーブル3[[#This Row],[カテゴリー
No.]],カテゴリー一覧!$A$2:$B$75,2,FALSE)</f>
        <v>#N/A</v>
      </c>
      <c r="P819" s="275"/>
    </row>
    <row r="820" spans="1:16" hidden="1" x14ac:dyDescent="0.2">
      <c r="A820" s="258">
        <v>816</v>
      </c>
      <c r="B820" s="268"/>
      <c r="C820" s="74"/>
      <c r="D820" s="74" t="str">
        <f t="shared" si="48"/>
        <v/>
      </c>
      <c r="E820" s="269"/>
      <c r="F820" s="277"/>
      <c r="G820" s="75"/>
      <c r="H820" s="75"/>
      <c r="I820" s="254"/>
      <c r="J820" s="255"/>
      <c r="K820" s="257"/>
      <c r="L820" s="276"/>
      <c r="M820" s="71"/>
      <c r="N820" s="71"/>
      <c r="O820" s="71" t="e">
        <f>VLOOKUP(テーブル3[[#This Row],[カテゴリー
No.]],カテゴリー一覧!$A$2:$B$75,2,FALSE)</f>
        <v>#N/A</v>
      </c>
      <c r="P820" s="275"/>
    </row>
    <row r="821" spans="1:16" hidden="1" x14ac:dyDescent="0.2">
      <c r="A821" s="258">
        <v>817</v>
      </c>
      <c r="B821" s="268"/>
      <c r="C821" s="74"/>
      <c r="D821" s="74"/>
      <c r="E821" s="269"/>
      <c r="F821" s="277"/>
      <c r="G821" s="75"/>
      <c r="H821" s="75"/>
      <c r="I821" s="254"/>
      <c r="J821" s="255"/>
      <c r="K821" s="257"/>
      <c r="L821" s="276"/>
      <c r="M821" s="71"/>
      <c r="N821" s="71"/>
      <c r="O821" s="71" t="e">
        <f>VLOOKUP(テーブル3[[#This Row],[カテゴリー
No.]],カテゴリー一覧!$A$2:$B$75,2,FALSE)</f>
        <v>#N/A</v>
      </c>
      <c r="P821" s="275"/>
    </row>
    <row r="822" spans="1:16" hidden="1" x14ac:dyDescent="0.2">
      <c r="A822" s="258">
        <v>818</v>
      </c>
      <c r="B822" s="268"/>
      <c r="C822" s="74"/>
      <c r="D822" s="74" t="str">
        <f t="shared" si="48"/>
        <v/>
      </c>
      <c r="E822" s="269"/>
      <c r="F822" s="277"/>
      <c r="G822" s="75"/>
      <c r="H822" s="75"/>
      <c r="I822" s="254"/>
      <c r="J822" s="255"/>
      <c r="K822" s="257"/>
      <c r="L822" s="276"/>
      <c r="M822" s="71"/>
      <c r="N822" s="71"/>
      <c r="O822" s="71" t="e">
        <f>VLOOKUP(テーブル3[[#This Row],[カテゴリー
No.]],カテゴリー一覧!$A$2:$B$75,2,FALSE)</f>
        <v>#N/A</v>
      </c>
      <c r="P822" s="275"/>
    </row>
    <row r="824" spans="1:16" ht="25.5" customHeight="1" x14ac:dyDescent="0.2">
      <c r="D824" s="299" t="s">
        <v>364</v>
      </c>
      <c r="E824" s="301">
        <f>SUBTOTAL(3,テーブル3[氏名])</f>
        <v>1</v>
      </c>
      <c r="F824" s="300"/>
    </row>
  </sheetData>
  <mergeCells count="3">
    <mergeCell ref="A1:O1"/>
    <mergeCell ref="A2:O2"/>
    <mergeCell ref="A3:O3"/>
  </mergeCells>
  <phoneticPr fontId="9" type="Hiragana"/>
  <conditionalFormatting sqref="C5:L822">
    <cfRule type="containsBlanks" dxfId="1" priority="1">
      <formula>LEN(TRIM(C5))=0</formula>
    </cfRule>
  </conditionalFormatting>
  <conditionalFormatting sqref="M5:M822">
    <cfRule type="containsBlanks" dxfId="0" priority="2">
      <formula>LEN(TRIM(M5))=0</formula>
    </cfRule>
  </conditionalFormatting>
  <dataValidations count="3">
    <dataValidation type="date" operator="greaterThanOrEqual" allowBlank="1" showInputMessage="1" showErrorMessage="1" sqref="K5:K822" xr:uid="{00000000-0002-0000-0000-000001000000}">
      <formula1>1</formula1>
    </dataValidation>
    <dataValidation type="whole" operator="greaterThanOrEqual" allowBlank="1" showInputMessage="1" showErrorMessage="1" sqref="K4:K1048576" xr:uid="{00000000-0002-0000-0000-000000000000}">
      <formula1>0</formula1>
    </dataValidation>
    <dataValidation type="list" allowBlank="1" showInputMessage="1" showErrorMessage="1" sqref="M5:M822" xr:uid="{B6D7BD26-7583-4BF1-821C-5E003767F503}">
      <formula1>"男,女"</formula1>
    </dataValidation>
  </dataValidations>
  <pageMargins left="0.82677165354330717" right="0.82677165354330717" top="0.74803149606299213" bottom="0.74803149606299213" header="0.31496062992125984" footer="0.31496062992125984"/>
  <pageSetup paperSize="8" fitToHeight="0" orientation="landscape" horizontalDpi="4294967293" verticalDpi="0" r:id="rId1"/>
  <headerFooter>
    <oddFooter>&amp;R&amp;P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xr:uid="{478E73A9-07AF-467C-B475-C3584AEA44B5}">
          <x14:formula1>
            <xm:f>カテゴリー一覧!$E$2:$E$63</xm:f>
          </x14:formula1>
          <xm:sqref>E5:E304 E327:E822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7706E-5A70-48D0-B287-1187F8F3F46E}">
  <sheetPr codeName="Sheet26"/>
  <dimension ref="A1:BT184"/>
  <sheetViews>
    <sheetView view="pageBreakPreview" zoomScaleNormal="100" zoomScaleSheetLayoutView="100" workbookViewId="0">
      <selection activeCell="BV202" sqref="BV202"/>
    </sheetView>
  </sheetViews>
  <sheetFormatPr defaultColWidth="1.33203125" defaultRowHeight="4.5" customHeight="1" x14ac:dyDescent="0.2"/>
  <cols>
    <col min="1" max="1" width="1.33203125" customWidth="1"/>
  </cols>
  <sheetData>
    <row r="1" spans="1:72" ht="4.5" customHeight="1" x14ac:dyDescent="0.2">
      <c r="A1" s="355" t="s">
        <v>91</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233</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S20" s="47"/>
      <c r="BT20" s="47"/>
    </row>
    <row r="21" spans="1:72" ht="4.5" customHeight="1" x14ac:dyDescent="0.2">
      <c r="A21" s="347" t="s">
        <v>317</v>
      </c>
      <c r="B21" s="348"/>
      <c r="C21" s="348"/>
      <c r="D21" s="348"/>
      <c r="E21" s="348"/>
      <c r="F21" s="351" t="s">
        <v>292</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BS21" s="47"/>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S22" s="47"/>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112"/>
      <c r="AU23" s="112"/>
      <c r="AV23" s="112"/>
      <c r="AW23" s="112"/>
      <c r="AX23" s="112"/>
      <c r="AY23" s="112"/>
      <c r="AZ23" s="112"/>
      <c r="BA23" s="117"/>
      <c r="BB23" s="111"/>
      <c r="BC23" s="111"/>
      <c r="BD23" s="111"/>
      <c r="BE23" s="111"/>
      <c r="BF23" s="111"/>
      <c r="BG23" s="111"/>
      <c r="BH23" s="111"/>
      <c r="BI23" s="111"/>
      <c r="BJ23" s="111"/>
      <c r="BK23" s="111"/>
      <c r="BL23" s="111"/>
      <c r="BM23" s="111"/>
      <c r="BN23" s="111"/>
      <c r="BO23" s="111"/>
      <c r="BS23" s="47"/>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T24" s="111"/>
      <c r="AU24" s="111"/>
      <c r="AV24" s="111"/>
      <c r="AW24" s="111"/>
      <c r="AX24" s="111"/>
      <c r="AY24" s="111"/>
      <c r="AZ24" s="111"/>
      <c r="BA24" s="120"/>
      <c r="BB24" s="111"/>
      <c r="BC24" s="111"/>
      <c r="BD24" s="111"/>
      <c r="BE24" s="111"/>
      <c r="BF24" s="111"/>
      <c r="BG24" s="111"/>
      <c r="BH24" s="111"/>
      <c r="BI24" s="111"/>
      <c r="BJ24" s="111"/>
      <c r="BK24" s="111"/>
      <c r="BL24" s="111"/>
      <c r="BM24" s="111"/>
      <c r="BN24" s="111"/>
      <c r="BO24" s="111"/>
      <c r="BS24" s="47"/>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111"/>
      <c r="AU25" s="111"/>
      <c r="AV25" s="111"/>
      <c r="AW25" s="111"/>
      <c r="AX25" s="111"/>
      <c r="AY25" s="111"/>
      <c r="AZ25" s="111"/>
      <c r="BA25" s="120"/>
      <c r="BB25" s="111"/>
      <c r="BC25" s="111"/>
      <c r="BD25" s="111"/>
      <c r="BE25" s="111"/>
      <c r="BF25" s="111"/>
      <c r="BG25" s="111"/>
      <c r="BH25" s="111"/>
      <c r="BI25" s="111"/>
      <c r="BJ25" s="111"/>
      <c r="BK25" s="111"/>
      <c r="BL25" s="111"/>
      <c r="BM25" s="111"/>
      <c r="BN25" s="111"/>
      <c r="BO25" s="111"/>
    </row>
    <row r="26" spans="1:72" ht="4.5" customHeight="1" x14ac:dyDescent="0.2">
      <c r="A26" s="347"/>
      <c r="B26" s="348"/>
      <c r="C26" s="348"/>
      <c r="D26" s="348"/>
      <c r="E26" s="348"/>
      <c r="F26" s="351"/>
      <c r="G26" s="351"/>
      <c r="H26" s="352"/>
      <c r="J26" s="10"/>
      <c r="AT26" s="111"/>
      <c r="AU26" s="111"/>
      <c r="AV26" s="111"/>
      <c r="AW26" s="111"/>
      <c r="AX26" s="111"/>
      <c r="AY26" s="111"/>
      <c r="AZ26" s="111"/>
      <c r="BA26" s="120"/>
      <c r="BB26" s="111"/>
      <c r="BC26" s="111"/>
      <c r="BD26" s="111"/>
      <c r="BE26" s="111"/>
      <c r="BF26" s="111"/>
      <c r="BG26" s="111"/>
      <c r="BH26" s="111"/>
      <c r="BI26" s="111"/>
      <c r="BJ26" s="111"/>
      <c r="BK26" s="111"/>
      <c r="BL26" s="111"/>
      <c r="BM26" s="111"/>
      <c r="BN26" s="111"/>
      <c r="BO26" s="111"/>
    </row>
    <row r="27" spans="1:72" ht="4.5" customHeight="1" x14ac:dyDescent="0.2">
      <c r="A27" s="347"/>
      <c r="B27" s="348"/>
      <c r="C27" s="348"/>
      <c r="D27" s="348"/>
      <c r="E27" s="348"/>
      <c r="F27" s="351"/>
      <c r="G27" s="351"/>
      <c r="H27" s="352"/>
      <c r="J27" s="9"/>
      <c r="AT27" s="111"/>
      <c r="AU27" s="111"/>
      <c r="AV27" s="111"/>
      <c r="AW27" s="111"/>
      <c r="AX27" s="111"/>
      <c r="AY27" s="111"/>
      <c r="AZ27" s="111"/>
      <c r="BA27" s="120"/>
      <c r="BB27" s="111"/>
      <c r="BC27" s="111"/>
      <c r="BD27" s="111"/>
      <c r="BE27" s="111"/>
      <c r="BF27" s="111"/>
      <c r="BG27" s="111"/>
      <c r="BH27" s="111"/>
      <c r="BI27" s="111"/>
      <c r="BJ27" s="111"/>
      <c r="BK27" s="111"/>
      <c r="BL27" s="111"/>
      <c r="BM27" s="111"/>
      <c r="BN27" s="111"/>
      <c r="BO27" s="111"/>
    </row>
    <row r="28" spans="1:72" ht="4.5" customHeight="1" x14ac:dyDescent="0.2">
      <c r="A28" s="347"/>
      <c r="B28" s="348"/>
      <c r="C28" s="348"/>
      <c r="D28" s="348"/>
      <c r="E28" s="348"/>
      <c r="F28" s="351"/>
      <c r="G28" s="351"/>
      <c r="H28" s="352"/>
      <c r="J28" s="10"/>
      <c r="AT28" s="111"/>
      <c r="AU28" s="111"/>
      <c r="AV28" s="111"/>
      <c r="AW28" s="111"/>
      <c r="AX28" s="111"/>
      <c r="AY28" s="111"/>
      <c r="AZ28" s="111"/>
      <c r="BA28" s="120"/>
      <c r="BB28" s="111"/>
      <c r="BC28" s="111"/>
      <c r="BD28" s="111"/>
      <c r="BE28" s="111"/>
      <c r="BF28" s="111"/>
      <c r="BG28" s="111"/>
      <c r="BH28" s="111"/>
      <c r="BI28" s="111"/>
      <c r="BJ28" s="111"/>
      <c r="BK28" s="111"/>
      <c r="BL28" s="111"/>
      <c r="BM28" s="111"/>
      <c r="BN28" s="111"/>
      <c r="BO28" s="111"/>
    </row>
    <row r="29" spans="1:72" ht="4.5" customHeight="1" x14ac:dyDescent="0.2">
      <c r="A29" s="347"/>
      <c r="B29" s="348"/>
      <c r="C29" s="348"/>
      <c r="D29" s="348"/>
      <c r="E29" s="348"/>
      <c r="F29" s="351"/>
      <c r="G29" s="351"/>
      <c r="H29" s="352"/>
      <c r="J29" s="10"/>
      <c r="AT29" s="111"/>
      <c r="AU29" s="111"/>
      <c r="AV29" s="111"/>
      <c r="AW29" s="111"/>
      <c r="AX29" s="375">
        <v>35</v>
      </c>
      <c r="AY29" s="375"/>
      <c r="AZ29" s="375"/>
      <c r="BA29" s="376"/>
      <c r="BB29" s="111"/>
      <c r="BC29" s="111"/>
      <c r="BD29" s="111"/>
      <c r="BE29" s="111"/>
      <c r="BF29" s="111"/>
      <c r="BG29" s="111"/>
      <c r="BH29" s="111"/>
      <c r="BI29" s="111"/>
      <c r="BJ29" s="111"/>
      <c r="BK29" s="111"/>
      <c r="BL29" s="111"/>
      <c r="BM29" s="111"/>
      <c r="BN29" s="111"/>
      <c r="BO29" s="111"/>
    </row>
    <row r="30" spans="1:72" ht="4.5" customHeight="1" x14ac:dyDescent="0.2">
      <c r="A30" s="347"/>
      <c r="B30" s="348"/>
      <c r="C30" s="348"/>
      <c r="D30" s="348"/>
      <c r="E30" s="348"/>
      <c r="F30" s="351"/>
      <c r="G30" s="351"/>
      <c r="H30" s="352"/>
      <c r="J30" s="10"/>
      <c r="K30" s="321">
        <f>K20+1</f>
        <v>234</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T30" s="111"/>
      <c r="AU30" s="111"/>
      <c r="AV30" s="111"/>
      <c r="AW30" s="111"/>
      <c r="AX30" s="375"/>
      <c r="AY30" s="375"/>
      <c r="AZ30" s="375"/>
      <c r="BA30" s="376"/>
      <c r="BB30" s="111"/>
      <c r="BC30" s="111"/>
      <c r="BD30" s="111"/>
      <c r="BE30" s="111"/>
      <c r="BF30" s="111"/>
      <c r="BG30" s="111"/>
      <c r="BH30" s="111"/>
      <c r="BI30" s="111"/>
      <c r="BJ30" s="111"/>
      <c r="BK30" s="111"/>
      <c r="BL30" s="111"/>
      <c r="BM30" s="111"/>
      <c r="BN30" s="111"/>
      <c r="BO30" s="111"/>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T31" s="111"/>
      <c r="AU31" s="111"/>
      <c r="AV31" s="111"/>
      <c r="AW31" s="111"/>
      <c r="AX31" s="375"/>
      <c r="AY31" s="375"/>
      <c r="AZ31" s="375"/>
      <c r="BA31" s="376"/>
      <c r="BB31" s="112"/>
      <c r="BC31" s="112"/>
      <c r="BD31" s="112"/>
      <c r="BE31" s="117"/>
      <c r="BF31" s="111"/>
      <c r="BG31" s="111"/>
      <c r="BH31" s="111"/>
      <c r="BI31" s="111"/>
      <c r="BJ31" s="111"/>
      <c r="BK31" s="111"/>
      <c r="BL31" s="111"/>
      <c r="BM31" s="111"/>
      <c r="BN31" s="111"/>
      <c r="BO31" s="111"/>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T32" s="111"/>
      <c r="AU32" s="111"/>
      <c r="AV32" s="111"/>
      <c r="AW32" s="111"/>
      <c r="AX32" s="375"/>
      <c r="AY32" s="375"/>
      <c r="AZ32" s="375"/>
      <c r="BA32" s="376"/>
      <c r="BB32" s="111"/>
      <c r="BC32" s="111"/>
      <c r="BD32" s="111"/>
      <c r="BE32" s="120"/>
      <c r="BF32" s="111"/>
      <c r="BG32" s="111"/>
      <c r="BH32" s="111"/>
      <c r="BI32" s="111"/>
      <c r="BJ32" s="111"/>
      <c r="BK32" s="111"/>
      <c r="BL32" s="111"/>
      <c r="BM32" s="111"/>
      <c r="BN32" s="111"/>
      <c r="BO32" s="111"/>
    </row>
    <row r="33" spans="1:67"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22"/>
      <c r="AT33" s="112"/>
      <c r="AU33" s="112"/>
      <c r="AV33" s="112"/>
      <c r="AW33" s="117"/>
      <c r="AX33" s="111"/>
      <c r="AY33" s="111"/>
      <c r="AZ33" s="111"/>
      <c r="BA33" s="120"/>
      <c r="BB33" s="111"/>
      <c r="BC33" s="111"/>
      <c r="BD33" s="111"/>
      <c r="BE33" s="120"/>
      <c r="BF33" s="111"/>
      <c r="BG33" s="111"/>
      <c r="BH33" s="111"/>
      <c r="BI33" s="111"/>
      <c r="BJ33" s="111"/>
      <c r="BK33" s="111"/>
      <c r="BL33" s="111"/>
      <c r="BM33" s="111"/>
      <c r="BN33" s="111"/>
      <c r="BO33" s="111"/>
    </row>
    <row r="34" spans="1:67"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T34" s="111"/>
      <c r="AU34" s="111"/>
      <c r="AV34" s="111"/>
      <c r="AW34" s="120"/>
      <c r="AX34" s="111"/>
      <c r="AY34" s="111"/>
      <c r="AZ34" s="111"/>
      <c r="BA34" s="120"/>
      <c r="BB34" s="111"/>
      <c r="BC34" s="111"/>
      <c r="BD34" s="111"/>
      <c r="BE34" s="120"/>
      <c r="BF34" s="111"/>
      <c r="BG34" s="111"/>
      <c r="BH34" s="111"/>
      <c r="BI34" s="111"/>
      <c r="BJ34" s="111"/>
      <c r="BK34" s="111"/>
      <c r="BL34" s="111"/>
      <c r="BM34" s="111"/>
      <c r="BN34" s="111"/>
      <c r="BO34" s="111"/>
    </row>
    <row r="35" spans="1:67"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T35" s="111"/>
      <c r="AU35" s="111"/>
      <c r="AV35" s="111"/>
      <c r="AW35" s="120"/>
      <c r="AX35" s="111"/>
      <c r="AY35" s="111"/>
      <c r="AZ35" s="111"/>
      <c r="BA35" s="120"/>
      <c r="BB35" s="111"/>
      <c r="BC35" s="111"/>
      <c r="BD35" s="111"/>
      <c r="BE35" s="120"/>
      <c r="BF35" s="111"/>
      <c r="BG35" s="111"/>
      <c r="BH35" s="111"/>
      <c r="BI35" s="111"/>
      <c r="BJ35" s="111"/>
      <c r="BK35" s="111"/>
      <c r="BL35" s="111"/>
      <c r="BM35" s="111"/>
      <c r="BN35" s="111"/>
      <c r="BO35" s="111"/>
    </row>
    <row r="36" spans="1:67" ht="4.5" customHeight="1" x14ac:dyDescent="0.2">
      <c r="A36" s="347"/>
      <c r="B36" s="348"/>
      <c r="C36" s="348"/>
      <c r="D36" s="348"/>
      <c r="E36" s="348"/>
      <c r="F36" s="351"/>
      <c r="G36" s="351"/>
      <c r="H36" s="352"/>
      <c r="J36" s="10"/>
      <c r="AT36" s="375">
        <v>16</v>
      </c>
      <c r="AU36" s="375"/>
      <c r="AV36" s="375"/>
      <c r="AW36" s="376"/>
      <c r="AX36" s="111"/>
      <c r="AY36" s="111"/>
      <c r="AZ36" s="111"/>
      <c r="BA36" s="120"/>
      <c r="BB36" s="111"/>
      <c r="BC36" s="111"/>
      <c r="BD36" s="111"/>
      <c r="BE36" s="120"/>
      <c r="BF36" s="111"/>
      <c r="BG36" s="111"/>
      <c r="BH36" s="111"/>
      <c r="BI36" s="111"/>
      <c r="BJ36" s="111"/>
      <c r="BK36" s="111"/>
      <c r="BL36" s="111"/>
      <c r="BM36" s="111"/>
      <c r="BN36" s="111"/>
      <c r="BO36" s="111"/>
    </row>
    <row r="37" spans="1:67" ht="4.5" customHeight="1" x14ac:dyDescent="0.2">
      <c r="A37" s="347"/>
      <c r="B37" s="348"/>
      <c r="C37" s="348"/>
      <c r="D37" s="348"/>
      <c r="E37" s="348"/>
      <c r="F37" s="351"/>
      <c r="G37" s="351"/>
      <c r="H37" s="352"/>
      <c r="J37" s="10"/>
      <c r="AT37" s="375"/>
      <c r="AU37" s="375"/>
      <c r="AV37" s="375"/>
      <c r="AW37" s="376"/>
      <c r="AX37" s="126"/>
      <c r="AY37" s="126"/>
      <c r="AZ37" s="126"/>
      <c r="BA37" s="127"/>
      <c r="BB37" s="111"/>
      <c r="BC37" s="111"/>
      <c r="BD37" s="111"/>
      <c r="BE37" s="120"/>
      <c r="BF37" s="111"/>
      <c r="BG37" s="111"/>
      <c r="BH37" s="111"/>
      <c r="BI37" s="111"/>
      <c r="BJ37" s="111"/>
      <c r="BK37" s="111"/>
      <c r="BL37" s="111"/>
      <c r="BM37" s="111"/>
      <c r="BN37" s="111"/>
      <c r="BO37" s="111"/>
    </row>
    <row r="38" spans="1:67" ht="4.5" customHeight="1" x14ac:dyDescent="0.2">
      <c r="A38" s="347"/>
      <c r="B38" s="348"/>
      <c r="C38" s="348"/>
      <c r="D38" s="348"/>
      <c r="E38" s="348"/>
      <c r="F38" s="351"/>
      <c r="G38" s="351"/>
      <c r="H38" s="352"/>
      <c r="J38" s="9"/>
      <c r="AT38" s="375"/>
      <c r="AU38" s="375"/>
      <c r="AV38" s="375"/>
      <c r="AW38" s="376"/>
      <c r="AX38" s="111"/>
      <c r="AY38" s="111"/>
      <c r="AZ38" s="111"/>
      <c r="BA38" s="111"/>
      <c r="BB38" s="111"/>
      <c r="BC38" s="111"/>
      <c r="BD38" s="111"/>
      <c r="BE38" s="120"/>
      <c r="BF38" s="111"/>
      <c r="BG38" s="111"/>
      <c r="BH38" s="111"/>
      <c r="BI38" s="111"/>
      <c r="BJ38" s="111"/>
      <c r="BK38" s="111"/>
      <c r="BL38" s="111"/>
      <c r="BM38" s="111"/>
      <c r="BN38" s="111"/>
      <c r="BO38" s="111"/>
    </row>
    <row r="39" spans="1:67" ht="4.5" customHeight="1" x14ac:dyDescent="0.2">
      <c r="A39" s="347"/>
      <c r="B39" s="348"/>
      <c r="C39" s="348"/>
      <c r="D39" s="348"/>
      <c r="E39" s="348"/>
      <c r="F39" s="351"/>
      <c r="G39" s="351"/>
      <c r="H39" s="352"/>
      <c r="J39" s="2"/>
      <c r="AT39" s="375"/>
      <c r="AU39" s="375"/>
      <c r="AV39" s="375"/>
      <c r="AW39" s="376"/>
      <c r="AX39" s="111"/>
      <c r="AY39" s="111"/>
      <c r="AZ39" s="111"/>
      <c r="BA39" s="111"/>
      <c r="BB39" s="111"/>
      <c r="BC39" s="111"/>
      <c r="BD39" s="111"/>
      <c r="BE39" s="120"/>
      <c r="BF39" s="111"/>
      <c r="BG39" s="111"/>
      <c r="BH39" s="111"/>
      <c r="BI39" s="111"/>
      <c r="BJ39" s="111"/>
      <c r="BK39" s="111"/>
      <c r="BL39" s="111"/>
      <c r="BM39" s="111"/>
      <c r="BN39" s="111"/>
      <c r="BO39" s="111"/>
    </row>
    <row r="40" spans="1:67" ht="4.5" customHeight="1" x14ac:dyDescent="0.2">
      <c r="A40" s="347"/>
      <c r="B40" s="348"/>
      <c r="C40" s="348"/>
      <c r="D40" s="348"/>
      <c r="E40" s="348"/>
      <c r="F40" s="351"/>
      <c r="G40" s="351"/>
      <c r="H40" s="352"/>
      <c r="J40" s="9"/>
      <c r="K40" s="321">
        <f>K30+1</f>
        <v>235</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T40" s="111"/>
      <c r="AU40" s="111"/>
      <c r="AV40" s="111"/>
      <c r="AW40" s="120"/>
      <c r="AX40" s="111"/>
      <c r="AY40" s="111"/>
      <c r="AZ40" s="111"/>
      <c r="BA40" s="111"/>
      <c r="BB40" s="111"/>
      <c r="BC40" s="111"/>
      <c r="BD40" s="111"/>
      <c r="BE40" s="120"/>
      <c r="BF40" s="111"/>
      <c r="BG40" s="111"/>
      <c r="BH40" s="111"/>
      <c r="BI40" s="111"/>
      <c r="BJ40" s="111"/>
      <c r="BK40" s="111"/>
      <c r="BL40" s="111"/>
      <c r="BM40" s="111"/>
      <c r="BN40" s="111"/>
      <c r="BO40" s="111"/>
    </row>
    <row r="41" spans="1:67"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T41" s="111"/>
      <c r="AU41" s="111"/>
      <c r="AV41" s="111"/>
      <c r="AW41" s="120"/>
      <c r="AX41" s="111"/>
      <c r="AY41" s="111"/>
      <c r="AZ41" s="111"/>
      <c r="BA41" s="111"/>
      <c r="BB41" s="111"/>
      <c r="BC41" s="111"/>
      <c r="BD41" s="111"/>
      <c r="BE41" s="120"/>
      <c r="BF41" s="111"/>
      <c r="BG41" s="111"/>
      <c r="BH41" s="111"/>
      <c r="BI41" s="111"/>
      <c r="BJ41" s="111"/>
      <c r="BK41" s="111"/>
      <c r="BL41" s="111"/>
      <c r="BM41" s="111"/>
      <c r="BN41" s="111"/>
      <c r="BO41" s="111"/>
    </row>
    <row r="42" spans="1:67"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34"/>
      <c r="AT42" s="126"/>
      <c r="AU42" s="126"/>
      <c r="AV42" s="126"/>
      <c r="AW42" s="127"/>
      <c r="AX42" s="111"/>
      <c r="AY42" s="111"/>
      <c r="AZ42" s="111"/>
      <c r="BA42" s="111"/>
      <c r="BB42" s="111"/>
      <c r="BC42" s="111"/>
      <c r="BD42" s="111"/>
      <c r="BE42" s="120"/>
      <c r="BF42" s="111"/>
      <c r="BG42" s="111"/>
      <c r="BH42" s="111"/>
      <c r="BI42" s="111"/>
      <c r="BJ42" s="111"/>
      <c r="BK42" s="111"/>
      <c r="BL42" s="111"/>
      <c r="BM42" s="111"/>
      <c r="BN42" s="111"/>
      <c r="BO42" s="111"/>
    </row>
    <row r="43" spans="1:67"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T43" s="111"/>
      <c r="AU43" s="111"/>
      <c r="AV43" s="111"/>
      <c r="AW43" s="111"/>
      <c r="AX43" s="111"/>
      <c r="AY43" s="111"/>
      <c r="AZ43" s="111"/>
      <c r="BA43" s="111"/>
      <c r="BB43" s="375">
        <v>49</v>
      </c>
      <c r="BC43" s="375"/>
      <c r="BD43" s="375"/>
      <c r="BE43" s="376"/>
      <c r="BF43" s="111"/>
      <c r="BG43" s="111"/>
      <c r="BH43" s="111"/>
      <c r="BI43" s="111"/>
      <c r="BJ43" s="111"/>
      <c r="BK43" s="111"/>
      <c r="BL43" s="111"/>
      <c r="BM43" s="111"/>
      <c r="BN43" s="111"/>
      <c r="BO43" s="111"/>
    </row>
    <row r="44" spans="1:67"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T44" s="111"/>
      <c r="AU44" s="111"/>
      <c r="AV44" s="111"/>
      <c r="AW44" s="111"/>
      <c r="AX44" s="111"/>
      <c r="AY44" s="111"/>
      <c r="AZ44" s="111"/>
      <c r="BA44" s="111"/>
      <c r="BB44" s="375"/>
      <c r="BC44" s="375"/>
      <c r="BD44" s="375"/>
      <c r="BE44" s="376"/>
      <c r="BF44" s="111"/>
      <c r="BG44" s="111"/>
      <c r="BH44" s="111"/>
      <c r="BI44" s="111"/>
      <c r="BJ44" s="111"/>
      <c r="BK44" s="111"/>
      <c r="BL44" s="111"/>
      <c r="BM44" s="111"/>
      <c r="BN44" s="111"/>
      <c r="BO44" s="111"/>
    </row>
    <row r="45" spans="1:67"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T45" s="111"/>
      <c r="AU45" s="111"/>
      <c r="AV45" s="111"/>
      <c r="AW45" s="111"/>
      <c r="AX45" s="111"/>
      <c r="AY45" s="111"/>
      <c r="AZ45" s="111"/>
      <c r="BA45" s="111"/>
      <c r="BB45" s="375"/>
      <c r="BC45" s="375"/>
      <c r="BD45" s="375"/>
      <c r="BE45" s="376"/>
      <c r="BF45" s="112"/>
      <c r="BG45" s="112"/>
      <c r="BH45" s="112"/>
      <c r="BI45" s="117"/>
      <c r="BJ45" s="111"/>
      <c r="BK45" s="111"/>
      <c r="BL45" s="111"/>
      <c r="BM45" s="111"/>
      <c r="BN45" s="111"/>
      <c r="BO45" s="111"/>
    </row>
    <row r="46" spans="1:67" ht="4.5" customHeight="1" x14ac:dyDescent="0.2">
      <c r="A46" s="347"/>
      <c r="B46" s="348"/>
      <c r="C46" s="348"/>
      <c r="D46" s="348"/>
      <c r="E46" s="348"/>
      <c r="F46" s="351"/>
      <c r="G46" s="351"/>
      <c r="H46" s="352"/>
      <c r="J46" s="83"/>
      <c r="AT46" s="111"/>
      <c r="AU46" s="111"/>
      <c r="AV46" s="111"/>
      <c r="AW46" s="111"/>
      <c r="AX46" s="111"/>
      <c r="AY46" s="111"/>
      <c r="AZ46" s="111"/>
      <c r="BA46" s="111"/>
      <c r="BB46" s="375"/>
      <c r="BC46" s="375"/>
      <c r="BD46" s="375"/>
      <c r="BE46" s="376"/>
      <c r="BF46" s="111"/>
      <c r="BG46" s="111"/>
      <c r="BH46" s="111"/>
      <c r="BI46" s="120"/>
      <c r="BJ46" s="111"/>
      <c r="BK46" s="111"/>
      <c r="BL46" s="111"/>
      <c r="BM46" s="111"/>
      <c r="BN46" s="111"/>
      <c r="BO46" s="111"/>
    </row>
    <row r="47" spans="1:67" ht="4.5" customHeight="1" x14ac:dyDescent="0.2">
      <c r="A47" s="347"/>
      <c r="B47" s="348"/>
      <c r="C47" s="348"/>
      <c r="D47" s="348"/>
      <c r="E47" s="348"/>
      <c r="F47" s="351"/>
      <c r="G47" s="351"/>
      <c r="H47" s="352"/>
      <c r="J47" s="9"/>
      <c r="AT47" s="111"/>
      <c r="AU47" s="111"/>
      <c r="AV47" s="111"/>
      <c r="AW47" s="111"/>
      <c r="AX47" s="111"/>
      <c r="AY47" s="111"/>
      <c r="AZ47" s="111"/>
      <c r="BA47" s="111"/>
      <c r="BB47" s="111"/>
      <c r="BC47" s="111"/>
      <c r="BD47" s="111"/>
      <c r="BE47" s="120"/>
      <c r="BF47" s="111"/>
      <c r="BG47" s="111"/>
      <c r="BH47" s="111"/>
      <c r="BI47" s="120"/>
      <c r="BJ47" s="111"/>
      <c r="BK47" s="111"/>
      <c r="BL47" s="111"/>
      <c r="BM47" s="111"/>
      <c r="BN47" s="111"/>
      <c r="BO47" s="111"/>
    </row>
    <row r="48" spans="1:67" ht="4.5" customHeight="1" x14ac:dyDescent="0.2">
      <c r="A48" s="347"/>
      <c r="B48" s="348"/>
      <c r="C48" s="348"/>
      <c r="D48" s="348"/>
      <c r="E48" s="348"/>
      <c r="F48" s="351"/>
      <c r="G48" s="351"/>
      <c r="H48" s="352"/>
      <c r="J48" s="10"/>
      <c r="AT48" s="111"/>
      <c r="AU48" s="111"/>
      <c r="AV48" s="111"/>
      <c r="AW48" s="111"/>
      <c r="AX48" s="111"/>
      <c r="AY48" s="111"/>
      <c r="AZ48" s="111"/>
      <c r="BA48" s="111"/>
      <c r="BB48" s="111"/>
      <c r="BC48" s="111"/>
      <c r="BD48" s="111"/>
      <c r="BE48" s="120"/>
      <c r="BF48" s="111"/>
      <c r="BG48" s="111"/>
      <c r="BH48" s="111"/>
      <c r="BI48" s="120"/>
      <c r="BJ48" s="111"/>
      <c r="BK48" s="111"/>
      <c r="BL48" s="111"/>
      <c r="BM48" s="111"/>
      <c r="BN48" s="111"/>
      <c r="BO48" s="111"/>
    </row>
    <row r="49" spans="1:67" ht="4.5" customHeight="1" x14ac:dyDescent="0.2">
      <c r="A49" s="347"/>
      <c r="B49" s="348"/>
      <c r="C49" s="348"/>
      <c r="D49" s="348"/>
      <c r="E49" s="348"/>
      <c r="F49" s="351"/>
      <c r="G49" s="351"/>
      <c r="H49" s="352"/>
      <c r="J49" s="10"/>
      <c r="AT49" s="111"/>
      <c r="AU49" s="111"/>
      <c r="AV49" s="111"/>
      <c r="AW49" s="111"/>
      <c r="AX49" s="111"/>
      <c r="AY49" s="111"/>
      <c r="AZ49" s="111"/>
      <c r="BA49" s="111"/>
      <c r="BB49" s="111"/>
      <c r="BC49" s="111"/>
      <c r="BD49" s="111"/>
      <c r="BE49" s="120"/>
      <c r="BF49" s="111"/>
      <c r="BG49" s="111"/>
      <c r="BH49" s="111"/>
      <c r="BI49" s="120"/>
      <c r="BJ49" s="111"/>
      <c r="BK49" s="111"/>
      <c r="BL49" s="111"/>
      <c r="BM49" s="111"/>
      <c r="BN49" s="111"/>
      <c r="BO49" s="111"/>
    </row>
    <row r="50" spans="1:67" ht="4.5" customHeight="1" x14ac:dyDescent="0.2">
      <c r="A50" s="347"/>
      <c r="B50" s="348"/>
      <c r="C50" s="348"/>
      <c r="D50" s="348"/>
      <c r="E50" s="348"/>
      <c r="F50" s="351"/>
      <c r="G50" s="351"/>
      <c r="H50" s="352"/>
      <c r="J50" s="10"/>
      <c r="K50" s="321">
        <f>K40+1</f>
        <v>236</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T50" s="111"/>
      <c r="AU50" s="111"/>
      <c r="AV50" s="111"/>
      <c r="AW50" s="111"/>
      <c r="AX50" s="111"/>
      <c r="AY50" s="111"/>
      <c r="AZ50" s="111"/>
      <c r="BA50" s="111"/>
      <c r="BB50" s="111"/>
      <c r="BC50" s="111"/>
      <c r="BD50" s="111"/>
      <c r="BE50" s="120"/>
      <c r="BF50" s="111"/>
      <c r="BG50" s="111"/>
      <c r="BH50" s="111"/>
      <c r="BI50" s="120"/>
      <c r="BJ50" s="111"/>
      <c r="BK50" s="111"/>
      <c r="BL50" s="111"/>
      <c r="BM50" s="111"/>
      <c r="BN50" s="111"/>
      <c r="BO50" s="111"/>
    </row>
    <row r="51" spans="1:67"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T51" s="111"/>
      <c r="AU51" s="111"/>
      <c r="AV51" s="111"/>
      <c r="AW51" s="111"/>
      <c r="AX51" s="111"/>
      <c r="AY51" s="111"/>
      <c r="AZ51" s="111"/>
      <c r="BA51" s="111"/>
      <c r="BB51" s="111"/>
      <c r="BC51" s="111"/>
      <c r="BD51" s="111"/>
      <c r="BE51" s="120"/>
      <c r="BF51" s="111"/>
      <c r="BG51" s="111"/>
      <c r="BH51" s="111"/>
      <c r="BI51" s="120"/>
      <c r="BJ51" s="111"/>
      <c r="BK51" s="111"/>
      <c r="BL51" s="111"/>
      <c r="BM51" s="111"/>
      <c r="BN51" s="111"/>
      <c r="BO51" s="111"/>
    </row>
    <row r="52" spans="1:67"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T52" s="111"/>
      <c r="AU52" s="111"/>
      <c r="AV52" s="111"/>
      <c r="AW52" s="111"/>
      <c r="AX52" s="111"/>
      <c r="AY52" s="111"/>
      <c r="AZ52" s="111"/>
      <c r="BA52" s="111"/>
      <c r="BB52" s="111"/>
      <c r="BC52" s="111"/>
      <c r="BD52" s="111"/>
      <c r="BE52" s="120"/>
      <c r="BF52" s="111"/>
      <c r="BG52" s="111"/>
      <c r="BH52" s="111"/>
      <c r="BI52" s="120"/>
      <c r="BJ52" s="111"/>
      <c r="BK52" s="111"/>
      <c r="BL52" s="111"/>
      <c r="BM52" s="111"/>
      <c r="BN52" s="111"/>
      <c r="BO52" s="111"/>
    </row>
    <row r="53" spans="1:67"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22"/>
      <c r="AT53" s="112"/>
      <c r="AU53" s="112"/>
      <c r="AV53" s="112"/>
      <c r="AW53" s="112"/>
      <c r="AX53" s="112"/>
      <c r="AY53" s="112"/>
      <c r="AZ53" s="112"/>
      <c r="BA53" s="117"/>
      <c r="BB53" s="111"/>
      <c r="BC53" s="111"/>
      <c r="BD53" s="111"/>
      <c r="BE53" s="120"/>
      <c r="BF53" s="111"/>
      <c r="BG53" s="111"/>
      <c r="BH53" s="111"/>
      <c r="BI53" s="120"/>
      <c r="BJ53" s="111"/>
      <c r="BK53" s="111"/>
      <c r="BL53" s="111"/>
      <c r="BM53" s="111"/>
      <c r="BN53" s="111"/>
      <c r="BO53" s="111"/>
    </row>
    <row r="54" spans="1:67"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T54" s="111"/>
      <c r="AU54" s="111"/>
      <c r="AV54" s="111"/>
      <c r="AW54" s="111"/>
      <c r="AX54" s="111"/>
      <c r="AY54" s="111"/>
      <c r="AZ54" s="111"/>
      <c r="BA54" s="120"/>
      <c r="BB54" s="111"/>
      <c r="BC54" s="111"/>
      <c r="BD54" s="111"/>
      <c r="BE54" s="120"/>
      <c r="BF54" s="111"/>
      <c r="BG54" s="111"/>
      <c r="BH54" s="111"/>
      <c r="BI54" s="120"/>
      <c r="BJ54" s="111"/>
      <c r="BK54" s="111"/>
      <c r="BL54" s="111"/>
      <c r="BM54" s="111"/>
      <c r="BN54" s="111"/>
      <c r="BO54" s="111"/>
    </row>
    <row r="55" spans="1:67"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T55" s="111"/>
      <c r="AU55" s="111"/>
      <c r="AV55" s="111"/>
      <c r="AW55" s="111"/>
      <c r="AX55" s="111"/>
      <c r="AY55" s="111"/>
      <c r="AZ55" s="111"/>
      <c r="BA55" s="120"/>
      <c r="BB55" s="111"/>
      <c r="BC55" s="111"/>
      <c r="BD55" s="111"/>
      <c r="BE55" s="120"/>
      <c r="BF55" s="111"/>
      <c r="BG55" s="111"/>
      <c r="BH55" s="111"/>
      <c r="BI55" s="120"/>
      <c r="BJ55" s="111"/>
      <c r="BK55" s="111"/>
      <c r="BL55" s="111"/>
      <c r="BM55" s="111"/>
      <c r="BN55" s="111"/>
      <c r="BO55" s="111"/>
    </row>
    <row r="56" spans="1:67" ht="4.5" customHeight="1" x14ac:dyDescent="0.2">
      <c r="A56" s="347"/>
      <c r="B56" s="348"/>
      <c r="C56" s="348"/>
      <c r="D56" s="348"/>
      <c r="E56" s="348"/>
      <c r="F56" s="351"/>
      <c r="G56" s="351"/>
      <c r="H56" s="352"/>
      <c r="J56" s="10"/>
      <c r="AT56" s="115"/>
      <c r="AU56" s="115"/>
      <c r="AV56" s="115"/>
      <c r="AW56" s="115"/>
      <c r="AX56" s="375">
        <f>AX29+1</f>
        <v>36</v>
      </c>
      <c r="AY56" s="375"/>
      <c r="AZ56" s="375"/>
      <c r="BA56" s="376"/>
      <c r="BB56" s="111"/>
      <c r="BC56" s="111"/>
      <c r="BD56" s="111"/>
      <c r="BE56" s="120"/>
      <c r="BF56" s="111"/>
      <c r="BG56" s="111"/>
      <c r="BH56" s="111"/>
      <c r="BI56" s="120"/>
      <c r="BJ56" s="111"/>
      <c r="BK56" s="111"/>
      <c r="BL56" s="111"/>
      <c r="BM56" s="111"/>
      <c r="BN56" s="111"/>
      <c r="BO56" s="111"/>
    </row>
    <row r="57" spans="1:67" ht="4.5" customHeight="1" x14ac:dyDescent="0.2">
      <c r="A57" s="347"/>
      <c r="B57" s="348"/>
      <c r="C57" s="348"/>
      <c r="D57" s="348"/>
      <c r="E57" s="348"/>
      <c r="F57" s="351"/>
      <c r="G57" s="351"/>
      <c r="H57" s="352"/>
      <c r="J57" s="10"/>
      <c r="AT57" s="115"/>
      <c r="AU57" s="115"/>
      <c r="AV57" s="115"/>
      <c r="AW57" s="115"/>
      <c r="AX57" s="375"/>
      <c r="AY57" s="375"/>
      <c r="AZ57" s="375"/>
      <c r="BA57" s="376"/>
      <c r="BB57" s="126"/>
      <c r="BC57" s="126"/>
      <c r="BD57" s="126"/>
      <c r="BE57" s="127"/>
      <c r="BF57" s="111"/>
      <c r="BG57" s="111"/>
      <c r="BH57" s="111"/>
      <c r="BI57" s="120"/>
      <c r="BJ57" s="111"/>
      <c r="BK57" s="111"/>
      <c r="BL57" s="111"/>
      <c r="BM57" s="111"/>
      <c r="BN57" s="111"/>
      <c r="BO57" s="111"/>
    </row>
    <row r="58" spans="1:67" ht="4.5" customHeight="1" x14ac:dyDescent="0.2">
      <c r="A58" s="347"/>
      <c r="B58" s="348"/>
      <c r="C58" s="348"/>
      <c r="D58" s="348"/>
      <c r="E58" s="348"/>
      <c r="F58" s="351"/>
      <c r="G58" s="351"/>
      <c r="H58" s="352"/>
      <c r="J58" s="10"/>
      <c r="AT58" s="115"/>
      <c r="AU58" s="115"/>
      <c r="AV58" s="115"/>
      <c r="AW58" s="115"/>
      <c r="AX58" s="375"/>
      <c r="AY58" s="375"/>
      <c r="AZ58" s="375"/>
      <c r="BA58" s="376"/>
      <c r="BB58" s="111"/>
      <c r="BC58" s="111"/>
      <c r="BD58" s="111"/>
      <c r="BE58" s="111"/>
      <c r="BF58" s="111"/>
      <c r="BG58" s="111"/>
      <c r="BH58" s="111"/>
      <c r="BI58" s="120"/>
      <c r="BJ58" s="111"/>
      <c r="BK58" s="111"/>
      <c r="BL58" s="111"/>
      <c r="BM58" s="111"/>
      <c r="BN58" s="111"/>
      <c r="BO58" s="111"/>
    </row>
    <row r="59" spans="1:67" ht="4.5" customHeight="1" x14ac:dyDescent="0.2">
      <c r="A59" s="347"/>
      <c r="B59" s="348"/>
      <c r="C59" s="348"/>
      <c r="D59" s="348"/>
      <c r="E59" s="348"/>
      <c r="F59" s="351"/>
      <c r="G59" s="351"/>
      <c r="H59" s="352"/>
      <c r="J59" s="9"/>
      <c r="AT59" s="115"/>
      <c r="AU59" s="115"/>
      <c r="AV59" s="115"/>
      <c r="AW59" s="115"/>
      <c r="AX59" s="375"/>
      <c r="AY59" s="375"/>
      <c r="AZ59" s="375"/>
      <c r="BA59" s="376"/>
      <c r="BB59" s="111"/>
      <c r="BC59" s="111"/>
      <c r="BD59" s="111"/>
      <c r="BE59" s="111"/>
      <c r="BF59" s="111"/>
      <c r="BG59" s="111"/>
      <c r="BH59" s="111"/>
      <c r="BI59" s="120"/>
      <c r="BJ59" s="111"/>
      <c r="BK59" s="111"/>
      <c r="BL59" s="111"/>
      <c r="BM59" s="111"/>
      <c r="BN59" s="111"/>
      <c r="BO59" s="111"/>
    </row>
    <row r="60" spans="1:67" ht="4.5" customHeight="1" x14ac:dyDescent="0.2">
      <c r="A60" s="347"/>
      <c r="B60" s="348"/>
      <c r="C60" s="348"/>
      <c r="D60" s="348"/>
      <c r="E60" s="348"/>
      <c r="F60" s="351"/>
      <c r="G60" s="351"/>
      <c r="H60" s="352"/>
      <c r="J60" s="5"/>
      <c r="K60" s="321">
        <f>K50+1</f>
        <v>237</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111"/>
      <c r="AU60" s="111"/>
      <c r="AV60" s="111"/>
      <c r="AW60" s="111"/>
      <c r="AX60" s="111"/>
      <c r="AY60" s="111"/>
      <c r="AZ60" s="111"/>
      <c r="BA60" s="120"/>
      <c r="BB60" s="111"/>
      <c r="BC60" s="111"/>
      <c r="BD60" s="111"/>
      <c r="BE60" s="111"/>
      <c r="BF60" s="111"/>
      <c r="BG60" s="111"/>
      <c r="BH60" s="111"/>
      <c r="BI60" s="120"/>
      <c r="BJ60" s="111"/>
      <c r="BK60" s="111"/>
      <c r="BL60" s="111"/>
      <c r="BM60" s="111"/>
      <c r="BN60" s="111"/>
      <c r="BO60" s="111"/>
    </row>
    <row r="61" spans="1:67"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T61" s="111"/>
      <c r="AU61" s="111"/>
      <c r="AV61" s="111"/>
      <c r="AW61" s="111"/>
      <c r="AX61" s="111"/>
      <c r="AY61" s="111"/>
      <c r="AZ61" s="111"/>
      <c r="BA61" s="120"/>
      <c r="BB61" s="111"/>
      <c r="BC61" s="111"/>
      <c r="BD61" s="111"/>
      <c r="BE61" s="111"/>
      <c r="BF61" s="111"/>
      <c r="BG61" s="111"/>
      <c r="BH61" s="111"/>
      <c r="BI61" s="120"/>
      <c r="BJ61" s="111"/>
      <c r="BK61" s="111"/>
      <c r="BL61" s="111"/>
      <c r="BM61" s="111"/>
      <c r="BN61" s="111"/>
      <c r="BO61" s="111"/>
    </row>
    <row r="62" spans="1:67"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126"/>
      <c r="AU62" s="126"/>
      <c r="AV62" s="126"/>
      <c r="AW62" s="126"/>
      <c r="AX62" s="126"/>
      <c r="AY62" s="126"/>
      <c r="AZ62" s="126"/>
      <c r="BA62" s="127"/>
      <c r="BB62" s="111"/>
      <c r="BC62" s="111"/>
      <c r="BD62" s="111"/>
      <c r="BE62" s="111"/>
      <c r="BF62" s="111"/>
      <c r="BG62" s="111"/>
      <c r="BH62" s="111"/>
      <c r="BI62" s="120"/>
      <c r="BJ62" s="111"/>
      <c r="BK62" s="111"/>
      <c r="BL62" s="111"/>
      <c r="BM62" s="111"/>
      <c r="BN62" s="111"/>
      <c r="BO62" s="111"/>
    </row>
    <row r="63" spans="1:67"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T63" s="111"/>
      <c r="AU63" s="111"/>
      <c r="AV63" s="111"/>
      <c r="AW63" s="111"/>
      <c r="AX63" s="111"/>
      <c r="AY63" s="111"/>
      <c r="AZ63" s="111"/>
      <c r="BA63" s="111"/>
      <c r="BB63" s="111"/>
      <c r="BC63" s="111"/>
      <c r="BD63" s="111"/>
      <c r="BE63" s="111"/>
      <c r="BF63" s="111"/>
      <c r="BG63" s="111"/>
      <c r="BH63" s="111"/>
      <c r="BI63" s="120"/>
      <c r="BJ63" s="111"/>
      <c r="BK63" s="111"/>
      <c r="BL63" s="111"/>
      <c r="BM63" s="111"/>
      <c r="BN63" s="111"/>
      <c r="BO63" s="111"/>
    </row>
    <row r="64" spans="1:67"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T64" s="111"/>
      <c r="AU64" s="111"/>
      <c r="AV64" s="111"/>
      <c r="AW64" s="111"/>
      <c r="AX64" s="111"/>
      <c r="AY64" s="111"/>
      <c r="AZ64" s="111"/>
      <c r="BA64" s="111"/>
      <c r="BB64" s="111"/>
      <c r="BC64" s="111"/>
      <c r="BD64" s="111"/>
      <c r="BE64" s="111"/>
      <c r="BF64" s="111"/>
      <c r="BG64" s="111"/>
      <c r="BH64" s="111"/>
      <c r="BI64" s="120"/>
      <c r="BJ64" s="111"/>
      <c r="BK64" s="111"/>
      <c r="BL64" s="111"/>
      <c r="BM64" s="111"/>
      <c r="BN64" s="111"/>
      <c r="BO64" s="111"/>
    </row>
    <row r="65" spans="1:67"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T65" s="111"/>
      <c r="AU65" s="111"/>
      <c r="AV65" s="111"/>
      <c r="AW65" s="111"/>
      <c r="AX65" s="111"/>
      <c r="AY65" s="111"/>
      <c r="AZ65" s="111"/>
      <c r="BA65" s="111"/>
      <c r="BB65" s="111"/>
      <c r="BC65" s="111"/>
      <c r="BD65" s="111"/>
      <c r="BE65" s="111"/>
      <c r="BF65" s="111"/>
      <c r="BG65" s="111"/>
      <c r="BH65" s="111"/>
      <c r="BI65" s="120"/>
      <c r="BJ65" s="111"/>
      <c r="BK65" s="111"/>
      <c r="BL65" s="111"/>
      <c r="BM65" s="111"/>
      <c r="BN65" s="111"/>
      <c r="BO65" s="111"/>
    </row>
    <row r="66" spans="1:67" ht="4.5" customHeight="1" x14ac:dyDescent="0.2">
      <c r="A66" s="347"/>
      <c r="B66" s="348"/>
      <c r="C66" s="348"/>
      <c r="D66" s="348"/>
      <c r="E66" s="348"/>
      <c r="F66" s="351"/>
      <c r="G66" s="351"/>
      <c r="H66" s="352"/>
      <c r="J66" s="9"/>
      <c r="AT66" s="111"/>
      <c r="AU66" s="111"/>
      <c r="AV66" s="111"/>
      <c r="AW66" s="111"/>
      <c r="AX66" s="111"/>
      <c r="AY66" s="111"/>
      <c r="AZ66" s="111"/>
      <c r="BA66" s="111"/>
      <c r="BB66" s="111"/>
      <c r="BC66" s="111"/>
      <c r="BD66" s="111"/>
      <c r="BE66" s="375">
        <v>62</v>
      </c>
      <c r="BF66" s="375"/>
      <c r="BG66" s="375"/>
      <c r="BH66" s="375"/>
      <c r="BI66" s="376"/>
      <c r="BJ66" s="115"/>
      <c r="BK66" s="115"/>
      <c r="BL66" s="115"/>
      <c r="BM66" s="115"/>
      <c r="BN66" s="115"/>
      <c r="BO66" s="111"/>
    </row>
    <row r="67" spans="1:67" ht="4.5" customHeight="1" x14ac:dyDescent="0.2">
      <c r="A67" s="347"/>
      <c r="B67" s="348"/>
      <c r="C67" s="348"/>
      <c r="D67" s="348"/>
      <c r="E67" s="348"/>
      <c r="F67" s="351"/>
      <c r="G67" s="351"/>
      <c r="H67" s="352"/>
      <c r="J67" s="84"/>
      <c r="AT67" s="111"/>
      <c r="AU67" s="111"/>
      <c r="AV67" s="111"/>
      <c r="AW67" s="111"/>
      <c r="AX67" s="111"/>
      <c r="AY67" s="111"/>
      <c r="AZ67" s="111"/>
      <c r="BA67" s="111"/>
      <c r="BB67" s="111"/>
      <c r="BC67" s="111"/>
      <c r="BD67" s="111"/>
      <c r="BE67" s="375"/>
      <c r="BF67" s="375"/>
      <c r="BG67" s="375"/>
      <c r="BH67" s="375"/>
      <c r="BI67" s="376"/>
      <c r="BJ67" s="237"/>
      <c r="BK67" s="118"/>
      <c r="BL67" s="118"/>
      <c r="BM67" s="118"/>
      <c r="BN67" s="118"/>
      <c r="BO67" s="111"/>
    </row>
    <row r="68" spans="1:67" ht="4.5" customHeight="1" x14ac:dyDescent="0.2">
      <c r="A68" s="347"/>
      <c r="B68" s="348"/>
      <c r="C68" s="348"/>
      <c r="D68" s="348"/>
      <c r="E68" s="348"/>
      <c r="F68" s="351"/>
      <c r="G68" s="351"/>
      <c r="H68" s="352"/>
      <c r="J68" s="9"/>
      <c r="AT68" s="111"/>
      <c r="AU68" s="111"/>
      <c r="AV68" s="111"/>
      <c r="AW68" s="111"/>
      <c r="AX68" s="111"/>
      <c r="AY68" s="111"/>
      <c r="AZ68" s="111"/>
      <c r="BA68" s="111"/>
      <c r="BB68" s="111"/>
      <c r="BC68" s="111"/>
      <c r="BD68" s="111"/>
      <c r="BE68" s="375"/>
      <c r="BF68" s="375"/>
      <c r="BG68" s="375"/>
      <c r="BH68" s="375"/>
      <c r="BI68" s="376"/>
      <c r="BJ68" s="115"/>
      <c r="BK68" s="115"/>
      <c r="BL68" s="115"/>
      <c r="BM68" s="115"/>
      <c r="BN68" s="115"/>
      <c r="BO68" s="111"/>
    </row>
    <row r="69" spans="1:67" ht="4.5" customHeight="1" x14ac:dyDescent="0.2">
      <c r="A69" s="347"/>
      <c r="B69" s="348"/>
      <c r="C69" s="348"/>
      <c r="D69" s="348"/>
      <c r="E69" s="348"/>
      <c r="F69" s="351"/>
      <c r="G69" s="351"/>
      <c r="H69" s="352"/>
      <c r="J69" s="10"/>
      <c r="AT69" s="111"/>
      <c r="AU69" s="111"/>
      <c r="AV69" s="111"/>
      <c r="AW69" s="111"/>
      <c r="AX69" s="111"/>
      <c r="AY69" s="111"/>
      <c r="AZ69" s="111"/>
      <c r="BA69" s="111"/>
      <c r="BB69" s="111"/>
      <c r="BC69" s="111"/>
      <c r="BD69" s="111"/>
      <c r="BE69" s="375"/>
      <c r="BF69" s="375"/>
      <c r="BG69" s="375"/>
      <c r="BH69" s="375"/>
      <c r="BI69" s="376"/>
      <c r="BJ69" s="115"/>
      <c r="BK69" s="115"/>
      <c r="BL69" s="115"/>
      <c r="BM69" s="115"/>
      <c r="BN69" s="115"/>
      <c r="BO69" s="111"/>
    </row>
    <row r="70" spans="1:67" ht="4.5" customHeight="1" x14ac:dyDescent="0.2">
      <c r="A70" s="347"/>
      <c r="B70" s="348"/>
      <c r="C70" s="348"/>
      <c r="D70" s="348"/>
      <c r="E70" s="348"/>
      <c r="F70" s="351"/>
      <c r="G70" s="351"/>
      <c r="H70" s="352"/>
      <c r="J70" s="10"/>
      <c r="K70" s="321">
        <f>K60+1</f>
        <v>238</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T70" s="111"/>
      <c r="AU70" s="111"/>
      <c r="AV70" s="111"/>
      <c r="AW70" s="111"/>
      <c r="AX70" s="111"/>
      <c r="AY70" s="111"/>
      <c r="AZ70" s="111"/>
      <c r="BA70" s="111"/>
      <c r="BB70" s="111"/>
      <c r="BC70" s="111"/>
      <c r="BD70" s="111"/>
      <c r="BE70" s="375" t="s">
        <v>118</v>
      </c>
      <c r="BF70" s="375"/>
      <c r="BG70" s="375"/>
      <c r="BH70" s="375"/>
      <c r="BI70" s="376"/>
      <c r="BJ70" s="111"/>
      <c r="BK70" s="111"/>
      <c r="BL70" s="111"/>
      <c r="BM70" s="111"/>
      <c r="BN70" s="111"/>
      <c r="BO70" s="111"/>
    </row>
    <row r="71" spans="1:67"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T71" s="111"/>
      <c r="AU71" s="111"/>
      <c r="AV71" s="111"/>
      <c r="AW71" s="111"/>
      <c r="AX71" s="111"/>
      <c r="AY71" s="111"/>
      <c r="AZ71" s="111"/>
      <c r="BA71" s="111"/>
      <c r="BB71" s="111"/>
      <c r="BC71" s="111"/>
      <c r="BD71" s="111"/>
      <c r="BE71" s="375"/>
      <c r="BF71" s="375"/>
      <c r="BG71" s="375"/>
      <c r="BH71" s="375"/>
      <c r="BI71" s="376"/>
      <c r="BJ71" s="111"/>
      <c r="BK71" s="111"/>
      <c r="BL71" s="111"/>
      <c r="BM71" s="111"/>
      <c r="BN71" s="111"/>
      <c r="BO71" s="111"/>
    </row>
    <row r="72" spans="1:67"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T72" s="111"/>
      <c r="AU72" s="111"/>
      <c r="AV72" s="111"/>
      <c r="AW72" s="111"/>
      <c r="AX72" s="111"/>
      <c r="AY72" s="111"/>
      <c r="AZ72" s="111"/>
      <c r="BA72" s="111"/>
      <c r="BB72" s="111"/>
      <c r="BC72" s="111"/>
      <c r="BD72" s="111"/>
      <c r="BE72" s="375"/>
      <c r="BF72" s="375"/>
      <c r="BG72" s="375"/>
      <c r="BH72" s="375"/>
      <c r="BI72" s="376"/>
      <c r="BJ72" s="111"/>
      <c r="BK72" s="111"/>
      <c r="BL72" s="111"/>
      <c r="BM72" s="111"/>
      <c r="BN72" s="111"/>
      <c r="BO72" s="111"/>
    </row>
    <row r="73" spans="1:67"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S73" s="22"/>
      <c r="AT73" s="112"/>
      <c r="AU73" s="112"/>
      <c r="AV73" s="112"/>
      <c r="AW73" s="112"/>
      <c r="AX73" s="112"/>
      <c r="AY73" s="112"/>
      <c r="AZ73" s="112"/>
      <c r="BA73" s="117"/>
      <c r="BB73" s="111"/>
      <c r="BC73" s="111"/>
      <c r="BD73" s="111"/>
      <c r="BE73" s="375"/>
      <c r="BF73" s="375"/>
      <c r="BG73" s="375"/>
      <c r="BH73" s="375"/>
      <c r="BI73" s="376"/>
      <c r="BJ73" s="111"/>
      <c r="BK73" s="111"/>
      <c r="BL73" s="111"/>
      <c r="BM73" s="111"/>
      <c r="BN73" s="111"/>
      <c r="BO73" s="111"/>
    </row>
    <row r="74" spans="1:67"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T74" s="111"/>
      <c r="AU74" s="111"/>
      <c r="AV74" s="111"/>
      <c r="AW74" s="111"/>
      <c r="AX74" s="111"/>
      <c r="AY74" s="111"/>
      <c r="AZ74" s="111"/>
      <c r="BA74" s="120"/>
      <c r="BB74" s="111"/>
      <c r="BC74" s="111"/>
      <c r="BD74" s="111"/>
      <c r="BE74" s="111"/>
      <c r="BF74" s="111"/>
      <c r="BG74" s="111"/>
      <c r="BH74" s="111"/>
      <c r="BI74" s="120"/>
      <c r="BJ74" s="111"/>
      <c r="BK74" s="111"/>
      <c r="BL74" s="111"/>
      <c r="BM74" s="111"/>
      <c r="BN74" s="111"/>
      <c r="BO74" s="111"/>
    </row>
    <row r="75" spans="1:67"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T75" s="111"/>
      <c r="AU75" s="111"/>
      <c r="AV75" s="111"/>
      <c r="AW75" s="111"/>
      <c r="AX75" s="111"/>
      <c r="AY75" s="111"/>
      <c r="AZ75" s="111"/>
      <c r="BA75" s="120"/>
      <c r="BB75" s="111"/>
      <c r="BC75" s="111"/>
      <c r="BD75" s="111"/>
      <c r="BE75" s="111"/>
      <c r="BF75" s="111"/>
      <c r="BG75" s="111"/>
      <c r="BH75" s="111"/>
      <c r="BI75" s="120"/>
      <c r="BJ75" s="111"/>
      <c r="BK75" s="111"/>
      <c r="BL75" s="111"/>
      <c r="BM75" s="111"/>
      <c r="BN75" s="111"/>
      <c r="BO75" s="111"/>
    </row>
    <row r="76" spans="1:67" ht="4.5" customHeight="1" x14ac:dyDescent="0.2">
      <c r="A76" s="347"/>
      <c r="B76" s="348"/>
      <c r="C76" s="348"/>
      <c r="D76" s="348"/>
      <c r="E76" s="348"/>
      <c r="F76" s="351"/>
      <c r="G76" s="351"/>
      <c r="H76" s="352"/>
      <c r="J76" s="10"/>
      <c r="AT76" s="111"/>
      <c r="AU76" s="111"/>
      <c r="AV76" s="111"/>
      <c r="AW76" s="111"/>
      <c r="AX76" s="375">
        <f>AX56+1</f>
        <v>37</v>
      </c>
      <c r="AY76" s="375"/>
      <c r="AZ76" s="375"/>
      <c r="BA76" s="376"/>
      <c r="BB76" s="111"/>
      <c r="BC76" s="111"/>
      <c r="BD76" s="111"/>
      <c r="BE76" s="111"/>
      <c r="BF76" s="111"/>
      <c r="BG76" s="111"/>
      <c r="BH76" s="111"/>
      <c r="BI76" s="120"/>
      <c r="BJ76" s="111"/>
      <c r="BK76" s="111"/>
      <c r="BL76" s="111"/>
      <c r="BM76" s="111"/>
      <c r="BN76" s="111"/>
      <c r="BO76" s="111"/>
    </row>
    <row r="77" spans="1:67" ht="4.5" customHeight="1" x14ac:dyDescent="0.2">
      <c r="A77" s="347"/>
      <c r="B77" s="348"/>
      <c r="C77" s="348"/>
      <c r="D77" s="348"/>
      <c r="E77" s="348"/>
      <c r="F77" s="351"/>
      <c r="G77" s="351"/>
      <c r="H77" s="352"/>
      <c r="J77" s="10"/>
      <c r="AT77" s="111"/>
      <c r="AU77" s="111"/>
      <c r="AV77" s="111"/>
      <c r="AW77" s="111"/>
      <c r="AX77" s="375"/>
      <c r="AY77" s="375"/>
      <c r="AZ77" s="375"/>
      <c r="BA77" s="376"/>
      <c r="BB77" s="111"/>
      <c r="BC77" s="111"/>
      <c r="BD77" s="111"/>
      <c r="BE77" s="111"/>
      <c r="BF77" s="111"/>
      <c r="BG77" s="111"/>
      <c r="BH77" s="111"/>
      <c r="BI77" s="120"/>
      <c r="BJ77" s="111"/>
      <c r="BK77" s="111"/>
      <c r="BL77" s="111"/>
      <c r="BM77" s="111"/>
      <c r="BN77" s="111"/>
      <c r="BO77" s="111"/>
    </row>
    <row r="78" spans="1:67" ht="4.5" customHeight="1" x14ac:dyDescent="0.2">
      <c r="A78" s="347"/>
      <c r="B78" s="348"/>
      <c r="C78" s="348"/>
      <c r="D78" s="348"/>
      <c r="E78" s="348"/>
      <c r="F78" s="351"/>
      <c r="G78" s="351"/>
      <c r="H78" s="352"/>
      <c r="J78" s="10"/>
      <c r="AT78" s="111"/>
      <c r="AU78" s="111"/>
      <c r="AV78" s="111"/>
      <c r="AW78" s="111"/>
      <c r="AX78" s="375"/>
      <c r="AY78" s="375"/>
      <c r="AZ78" s="375"/>
      <c r="BA78" s="376"/>
      <c r="BB78" s="129"/>
      <c r="BC78" s="112"/>
      <c r="BD78" s="112"/>
      <c r="BE78" s="117"/>
      <c r="BF78" s="111"/>
      <c r="BG78" s="111"/>
      <c r="BH78" s="111"/>
      <c r="BI78" s="120"/>
      <c r="BJ78" s="111"/>
      <c r="BK78" s="111"/>
      <c r="BL78" s="111"/>
      <c r="BM78" s="111"/>
      <c r="BN78" s="111"/>
      <c r="BO78" s="111"/>
    </row>
    <row r="79" spans="1:67" ht="4.5" customHeight="1" x14ac:dyDescent="0.2">
      <c r="A79" s="347"/>
      <c r="B79" s="348"/>
      <c r="C79" s="348"/>
      <c r="D79" s="348"/>
      <c r="E79" s="348"/>
      <c r="F79" s="351"/>
      <c r="G79" s="351"/>
      <c r="H79" s="352"/>
      <c r="J79" s="10"/>
      <c r="AT79" s="111"/>
      <c r="AU79" s="111"/>
      <c r="AV79" s="111"/>
      <c r="AW79" s="111"/>
      <c r="AX79" s="375"/>
      <c r="AY79" s="375"/>
      <c r="AZ79" s="375"/>
      <c r="BA79" s="376"/>
      <c r="BB79" s="130"/>
      <c r="BC79" s="111"/>
      <c r="BD79" s="111"/>
      <c r="BE79" s="120"/>
      <c r="BF79" s="111"/>
      <c r="BG79" s="111"/>
      <c r="BH79" s="111"/>
      <c r="BI79" s="120"/>
      <c r="BJ79" s="111"/>
      <c r="BK79" s="111"/>
      <c r="BL79" s="111"/>
      <c r="BM79" s="111"/>
      <c r="BN79" s="111"/>
      <c r="BO79" s="111"/>
    </row>
    <row r="80" spans="1:67" ht="4.5" customHeight="1" x14ac:dyDescent="0.2">
      <c r="A80" s="347"/>
      <c r="B80" s="348"/>
      <c r="C80" s="348"/>
      <c r="D80" s="348"/>
      <c r="E80" s="348"/>
      <c r="F80" s="351"/>
      <c r="G80" s="351"/>
      <c r="H80" s="352"/>
      <c r="J80" s="9"/>
      <c r="K80" s="321">
        <f>K70+1</f>
        <v>239</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T80" s="111"/>
      <c r="AU80" s="111"/>
      <c r="AV80" s="111"/>
      <c r="AW80" s="111"/>
      <c r="AX80" s="111"/>
      <c r="AY80" s="111"/>
      <c r="AZ80" s="111"/>
      <c r="BA80" s="120"/>
      <c r="BB80" s="130"/>
      <c r="BC80" s="111"/>
      <c r="BD80" s="111"/>
      <c r="BE80" s="120"/>
      <c r="BF80" s="111"/>
      <c r="BG80" s="111"/>
      <c r="BH80" s="111"/>
      <c r="BI80" s="120"/>
      <c r="BJ80" s="111"/>
      <c r="BK80" s="111"/>
      <c r="BL80" s="111"/>
      <c r="BM80" s="111"/>
      <c r="BN80" s="111"/>
      <c r="BO80" s="111"/>
    </row>
    <row r="81" spans="1:67"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T81" s="111"/>
      <c r="AU81" s="111"/>
      <c r="AV81" s="111"/>
      <c r="AW81" s="111"/>
      <c r="AX81" s="111"/>
      <c r="AY81" s="111"/>
      <c r="AZ81" s="111"/>
      <c r="BA81" s="120"/>
      <c r="BB81" s="130"/>
      <c r="BC81" s="111"/>
      <c r="BD81" s="111"/>
      <c r="BE81" s="120"/>
      <c r="BF81" s="111"/>
      <c r="BG81" s="111"/>
      <c r="BH81" s="111"/>
      <c r="BI81" s="120"/>
      <c r="BJ81" s="111"/>
      <c r="BK81" s="111"/>
      <c r="BL81" s="111"/>
      <c r="BM81" s="111"/>
      <c r="BN81" s="111"/>
      <c r="BO81" s="111"/>
    </row>
    <row r="82" spans="1:67"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S82" s="34"/>
      <c r="AT82" s="126"/>
      <c r="AU82" s="126"/>
      <c r="AV82" s="126"/>
      <c r="AW82" s="126"/>
      <c r="AX82" s="126"/>
      <c r="AY82" s="126"/>
      <c r="AZ82" s="126"/>
      <c r="BA82" s="127"/>
      <c r="BB82" s="130"/>
      <c r="BC82" s="111"/>
      <c r="BD82" s="111"/>
      <c r="BE82" s="120"/>
      <c r="BF82" s="130"/>
      <c r="BG82" s="111"/>
      <c r="BH82" s="111"/>
      <c r="BI82" s="120"/>
      <c r="BJ82" s="111"/>
      <c r="BK82" s="111"/>
      <c r="BL82" s="111"/>
      <c r="BM82" s="111"/>
      <c r="BN82" s="111"/>
      <c r="BO82" s="111"/>
    </row>
    <row r="83" spans="1:67"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T83" s="111"/>
      <c r="AU83" s="111"/>
      <c r="AV83" s="111"/>
      <c r="AW83" s="111"/>
      <c r="AX83" s="111"/>
      <c r="AY83" s="111"/>
      <c r="AZ83" s="111"/>
      <c r="BA83" s="111"/>
      <c r="BB83" s="111"/>
      <c r="BC83" s="111"/>
      <c r="BD83" s="111"/>
      <c r="BE83" s="111"/>
      <c r="BF83" s="130"/>
      <c r="BG83" s="111"/>
      <c r="BH83" s="111"/>
      <c r="BI83" s="120"/>
      <c r="BJ83" s="111"/>
      <c r="BK83" s="111"/>
      <c r="BL83" s="111"/>
      <c r="BM83" s="111"/>
      <c r="BN83" s="111"/>
      <c r="BO83" s="111"/>
    </row>
    <row r="84" spans="1:67"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T84" s="111"/>
      <c r="AU84" s="111"/>
      <c r="AV84" s="111"/>
      <c r="AW84" s="111"/>
      <c r="AX84" s="111"/>
      <c r="AY84" s="111"/>
      <c r="AZ84" s="111"/>
      <c r="BA84" s="111"/>
      <c r="BB84" s="111"/>
      <c r="BC84" s="111"/>
      <c r="BD84" s="111"/>
      <c r="BE84" s="111"/>
      <c r="BF84" s="130"/>
      <c r="BG84" s="111"/>
      <c r="BH84" s="111"/>
      <c r="BI84" s="120"/>
      <c r="BJ84" s="111"/>
      <c r="BK84" s="111"/>
      <c r="BL84" s="111"/>
      <c r="BM84" s="111"/>
      <c r="BN84" s="111"/>
      <c r="BO84" s="111"/>
    </row>
    <row r="85" spans="1:67"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T85" s="111"/>
      <c r="AU85" s="111"/>
      <c r="AV85" s="111"/>
      <c r="AW85" s="111"/>
      <c r="AX85" s="111"/>
      <c r="AY85" s="111"/>
      <c r="AZ85" s="111"/>
      <c r="BA85" s="111"/>
      <c r="BB85" s="111"/>
      <c r="BC85" s="111"/>
      <c r="BD85" s="111"/>
      <c r="BE85" s="111"/>
      <c r="BF85" s="130"/>
      <c r="BG85" s="111"/>
      <c r="BH85" s="111"/>
      <c r="BI85" s="120"/>
      <c r="BJ85" s="111"/>
      <c r="BK85" s="111"/>
      <c r="BL85" s="111"/>
      <c r="BM85" s="111"/>
      <c r="BN85" s="111"/>
      <c r="BO85" s="111"/>
    </row>
    <row r="86" spans="1:67" ht="4.5" customHeight="1" x14ac:dyDescent="0.2">
      <c r="A86" s="347"/>
      <c r="B86" s="348"/>
      <c r="C86" s="348"/>
      <c r="D86" s="348"/>
      <c r="E86" s="348"/>
      <c r="F86" s="351"/>
      <c r="G86" s="351"/>
      <c r="H86" s="352"/>
      <c r="J86" s="10"/>
      <c r="AT86" s="111"/>
      <c r="AU86" s="111"/>
      <c r="AV86" s="111"/>
      <c r="AW86" s="111"/>
      <c r="AX86" s="111"/>
      <c r="AY86" s="111"/>
      <c r="AZ86" s="111"/>
      <c r="BA86" s="111"/>
      <c r="BB86" s="375">
        <f>BB43+1</f>
        <v>50</v>
      </c>
      <c r="BC86" s="375"/>
      <c r="BD86" s="375"/>
      <c r="BE86" s="375"/>
      <c r="BF86" s="130"/>
      <c r="BG86" s="111"/>
      <c r="BH86" s="111"/>
      <c r="BI86" s="120"/>
      <c r="BJ86" s="111"/>
      <c r="BK86" s="111"/>
      <c r="BL86" s="111"/>
      <c r="BM86" s="111"/>
      <c r="BN86" s="111"/>
      <c r="BO86" s="111"/>
    </row>
    <row r="87" spans="1:67" ht="4.5" customHeight="1" x14ac:dyDescent="0.2">
      <c r="A87" s="347"/>
      <c r="B87" s="348"/>
      <c r="C87" s="348"/>
      <c r="D87" s="348"/>
      <c r="E87" s="348"/>
      <c r="F87" s="351"/>
      <c r="G87" s="351"/>
      <c r="H87" s="352"/>
      <c r="J87" s="9"/>
      <c r="AT87" s="111"/>
      <c r="AU87" s="111"/>
      <c r="AV87" s="111"/>
      <c r="AW87" s="111"/>
      <c r="AX87" s="111"/>
      <c r="AY87" s="111"/>
      <c r="AZ87" s="111"/>
      <c r="BA87" s="111"/>
      <c r="BB87" s="375"/>
      <c r="BC87" s="375"/>
      <c r="BD87" s="375"/>
      <c r="BE87" s="375"/>
      <c r="BF87" s="238"/>
      <c r="BG87" s="126"/>
      <c r="BH87" s="126"/>
      <c r="BI87" s="127"/>
      <c r="BJ87" s="111"/>
      <c r="BK87" s="111"/>
      <c r="BL87" s="111"/>
      <c r="BM87" s="111"/>
      <c r="BN87" s="111"/>
      <c r="BO87" s="111"/>
    </row>
    <row r="88" spans="1:67" ht="4.5" customHeight="1" x14ac:dyDescent="0.2">
      <c r="A88" s="347"/>
      <c r="B88" s="348"/>
      <c r="C88" s="348"/>
      <c r="D88" s="348"/>
      <c r="E88" s="348"/>
      <c r="F88" s="351"/>
      <c r="G88" s="351"/>
      <c r="H88" s="352"/>
      <c r="J88" s="84"/>
      <c r="AT88" s="111"/>
      <c r="AU88" s="111"/>
      <c r="AV88" s="111"/>
      <c r="AW88" s="111"/>
      <c r="AX88" s="111"/>
      <c r="AY88" s="111"/>
      <c r="AZ88" s="111"/>
      <c r="BA88" s="111"/>
      <c r="BB88" s="375"/>
      <c r="BC88" s="375"/>
      <c r="BD88" s="375"/>
      <c r="BE88" s="376"/>
      <c r="BF88" s="111"/>
      <c r="BG88" s="111"/>
      <c r="BH88" s="111"/>
      <c r="BI88" s="111"/>
      <c r="BJ88" s="111"/>
      <c r="BK88" s="111"/>
      <c r="BL88" s="111"/>
      <c r="BM88" s="111"/>
      <c r="BN88" s="111"/>
      <c r="BO88" s="111"/>
    </row>
    <row r="89" spans="1:67" ht="4.5" customHeight="1" x14ac:dyDescent="0.2">
      <c r="A89" s="347"/>
      <c r="B89" s="348"/>
      <c r="C89" s="348"/>
      <c r="D89" s="348"/>
      <c r="E89" s="348"/>
      <c r="F89" s="351"/>
      <c r="G89" s="351"/>
      <c r="H89" s="352"/>
      <c r="J89" s="9"/>
      <c r="AT89" s="111"/>
      <c r="AU89" s="111"/>
      <c r="AV89" s="111"/>
      <c r="AW89" s="111"/>
      <c r="AX89" s="111"/>
      <c r="AY89" s="111"/>
      <c r="AZ89" s="111"/>
      <c r="BA89" s="111"/>
      <c r="BB89" s="375"/>
      <c r="BC89" s="375"/>
      <c r="BD89" s="375"/>
      <c r="BE89" s="376"/>
      <c r="BF89" s="111"/>
      <c r="BG89" s="111"/>
      <c r="BH89" s="111"/>
      <c r="BI89" s="111"/>
      <c r="BJ89" s="111"/>
      <c r="BK89" s="111"/>
      <c r="BL89" s="111"/>
      <c r="BM89" s="111"/>
      <c r="BN89" s="111"/>
      <c r="BO89" s="111"/>
    </row>
    <row r="90" spans="1:67" ht="4.5" customHeight="1" x14ac:dyDescent="0.2">
      <c r="A90" s="347"/>
      <c r="B90" s="348"/>
      <c r="C90" s="348"/>
      <c r="D90" s="348"/>
      <c r="E90" s="348"/>
      <c r="F90" s="351"/>
      <c r="G90" s="351"/>
      <c r="H90" s="352"/>
      <c r="J90" s="10"/>
      <c r="K90" s="321">
        <f>K80+1</f>
        <v>240</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T90" s="111"/>
      <c r="AU90" s="111"/>
      <c r="AV90" s="111"/>
      <c r="AW90" s="111"/>
      <c r="AX90" s="111"/>
      <c r="AY90" s="111"/>
      <c r="AZ90" s="111"/>
      <c r="BA90" s="111"/>
      <c r="BB90" s="111"/>
      <c r="BC90" s="111"/>
      <c r="BD90" s="111"/>
      <c r="BE90" s="120"/>
      <c r="BF90" s="111"/>
      <c r="BG90" s="111"/>
      <c r="BH90" s="111"/>
      <c r="BI90" s="111"/>
      <c r="BJ90" s="111"/>
      <c r="BK90" s="111"/>
      <c r="BL90" s="111"/>
      <c r="BM90" s="111"/>
      <c r="BN90" s="111"/>
      <c r="BO90" s="111"/>
    </row>
    <row r="91" spans="1:67" ht="4.5" customHeight="1" x14ac:dyDescent="0.2">
      <c r="A91" s="347"/>
      <c r="B91" s="348"/>
      <c r="C91" s="348"/>
      <c r="D91" s="348"/>
      <c r="E91" s="348"/>
      <c r="F91" s="351"/>
      <c r="G91" s="351"/>
      <c r="H91" s="352"/>
      <c r="J91" s="10"/>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AT91" s="111"/>
      <c r="AU91" s="111"/>
      <c r="AV91" s="111"/>
      <c r="AW91" s="111"/>
      <c r="AX91" s="111"/>
      <c r="AY91" s="111"/>
      <c r="AZ91" s="111"/>
      <c r="BA91" s="111"/>
      <c r="BB91" s="111"/>
      <c r="BC91" s="111"/>
      <c r="BD91" s="111"/>
      <c r="BE91" s="120"/>
      <c r="BF91" s="111"/>
      <c r="BG91" s="111"/>
      <c r="BH91" s="111"/>
      <c r="BI91" s="111"/>
      <c r="BJ91" s="111"/>
      <c r="BK91" s="111"/>
      <c r="BL91" s="111"/>
      <c r="BM91" s="111"/>
      <c r="BN91" s="111"/>
      <c r="BO91" s="111"/>
    </row>
    <row r="92" spans="1:67" ht="4.5" customHeight="1" x14ac:dyDescent="0.2">
      <c r="A92" s="347"/>
      <c r="B92" s="348"/>
      <c r="C92" s="348"/>
      <c r="D92" s="348"/>
      <c r="E92" s="348"/>
      <c r="F92" s="351"/>
      <c r="G92" s="351"/>
      <c r="H92" s="352"/>
      <c r="J92" s="10"/>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T92" s="111"/>
      <c r="AU92" s="111"/>
      <c r="AV92" s="111"/>
      <c r="AW92" s="111"/>
      <c r="AX92" s="111"/>
      <c r="AY92" s="111"/>
      <c r="AZ92" s="111"/>
      <c r="BA92" s="111"/>
      <c r="BB92" s="111"/>
      <c r="BC92" s="111"/>
      <c r="BD92" s="111"/>
      <c r="BE92" s="120"/>
      <c r="BF92" s="111"/>
      <c r="BG92" s="111"/>
      <c r="BH92" s="111"/>
      <c r="BI92" s="111"/>
      <c r="BJ92" s="111"/>
      <c r="BK92" s="111"/>
      <c r="BL92" s="111"/>
      <c r="BM92" s="111"/>
      <c r="BN92" s="111"/>
      <c r="BO92" s="111"/>
    </row>
    <row r="93" spans="1:67" ht="4.5" customHeight="1" x14ac:dyDescent="0.2">
      <c r="A93" s="347"/>
      <c r="B93" s="348"/>
      <c r="C93" s="348"/>
      <c r="D93" s="348"/>
      <c r="E93" s="348"/>
      <c r="F93" s="351"/>
      <c r="G93" s="351"/>
      <c r="H93" s="352"/>
      <c r="J93" s="10"/>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S93" s="22"/>
      <c r="AT93" s="112"/>
      <c r="AU93" s="112"/>
      <c r="AV93" s="112"/>
      <c r="AW93" s="112"/>
      <c r="AX93" s="112"/>
      <c r="AY93" s="112"/>
      <c r="AZ93" s="112"/>
      <c r="BA93" s="117"/>
      <c r="BB93" s="111"/>
      <c r="BC93" s="111"/>
      <c r="BD93" s="111"/>
      <c r="BE93" s="120"/>
      <c r="BF93" s="111"/>
      <c r="BG93" s="111"/>
      <c r="BH93" s="111"/>
      <c r="BI93" s="111"/>
      <c r="BJ93" s="111"/>
      <c r="BK93" s="111"/>
      <c r="BL93" s="111"/>
      <c r="BM93" s="111"/>
      <c r="BN93" s="111"/>
      <c r="BO93" s="111"/>
    </row>
    <row r="94" spans="1:67" ht="4.5" customHeight="1" x14ac:dyDescent="0.2">
      <c r="A94" s="347"/>
      <c r="B94" s="348"/>
      <c r="C94" s="348"/>
      <c r="D94" s="348"/>
      <c r="E94" s="348"/>
      <c r="F94" s="351"/>
      <c r="G94" s="351"/>
      <c r="H94" s="352"/>
      <c r="J94" s="9"/>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T94" s="111"/>
      <c r="AU94" s="111"/>
      <c r="AV94" s="111"/>
      <c r="AW94" s="111"/>
      <c r="AX94" s="111"/>
      <c r="AY94" s="111"/>
      <c r="AZ94" s="111"/>
      <c r="BA94" s="120"/>
      <c r="BB94" s="111"/>
      <c r="BC94" s="111"/>
      <c r="BD94" s="111"/>
      <c r="BE94" s="120"/>
      <c r="BF94" s="111"/>
      <c r="BG94" s="111"/>
      <c r="BH94" s="111"/>
      <c r="BI94" s="111"/>
      <c r="BJ94" s="111"/>
      <c r="BK94" s="111"/>
      <c r="BL94" s="111"/>
      <c r="BM94" s="111"/>
      <c r="BN94" s="111"/>
      <c r="BO94" s="111"/>
    </row>
    <row r="95" spans="1:67" ht="4.5" customHeight="1" x14ac:dyDescent="0.2">
      <c r="A95" s="347"/>
      <c r="B95" s="348"/>
      <c r="C95" s="348"/>
      <c r="D95" s="348"/>
      <c r="E95" s="348"/>
      <c r="F95" s="351"/>
      <c r="G95" s="351"/>
      <c r="H95" s="352"/>
      <c r="J95" s="84"/>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T95" s="111"/>
      <c r="AU95" s="111"/>
      <c r="AV95" s="111"/>
      <c r="AW95" s="111"/>
      <c r="AX95" s="111"/>
      <c r="AY95" s="111"/>
      <c r="AZ95" s="111"/>
      <c r="BA95" s="120"/>
      <c r="BB95" s="111"/>
      <c r="BC95" s="111"/>
      <c r="BD95" s="111"/>
      <c r="BE95" s="120"/>
      <c r="BF95" s="111"/>
      <c r="BG95" s="111"/>
      <c r="BH95" s="111"/>
      <c r="BI95" s="111"/>
      <c r="BJ95" s="111"/>
      <c r="BK95" s="111"/>
      <c r="BL95" s="111"/>
      <c r="BM95" s="111"/>
      <c r="BN95" s="111"/>
      <c r="BO95" s="111"/>
    </row>
    <row r="96" spans="1:67" ht="4.5" customHeight="1" x14ac:dyDescent="0.2">
      <c r="A96" s="347"/>
      <c r="B96" s="348"/>
      <c r="C96" s="348"/>
      <c r="D96" s="348"/>
      <c r="E96" s="348"/>
      <c r="F96" s="351"/>
      <c r="G96" s="351"/>
      <c r="H96" s="352"/>
      <c r="J96" s="9"/>
      <c r="AT96" s="111"/>
      <c r="AU96" s="111"/>
      <c r="AV96" s="111"/>
      <c r="AW96" s="111"/>
      <c r="AX96" s="375">
        <f>AX76+1</f>
        <v>38</v>
      </c>
      <c r="AY96" s="375"/>
      <c r="AZ96" s="375"/>
      <c r="BA96" s="376"/>
      <c r="BB96" s="111"/>
      <c r="BC96" s="111"/>
      <c r="BD96" s="111"/>
      <c r="BE96" s="120"/>
      <c r="BF96" s="111"/>
      <c r="BG96" s="111"/>
      <c r="BH96" s="111"/>
      <c r="BI96" s="111"/>
      <c r="BJ96" s="111"/>
      <c r="BK96" s="111"/>
      <c r="BL96" s="111"/>
      <c r="BM96" s="111"/>
      <c r="BN96" s="111"/>
      <c r="BO96" s="111"/>
    </row>
    <row r="97" spans="1:72" ht="4.5" customHeight="1" x14ac:dyDescent="0.2">
      <c r="A97" s="347"/>
      <c r="B97" s="348"/>
      <c r="C97" s="348"/>
      <c r="D97" s="348"/>
      <c r="E97" s="348"/>
      <c r="F97" s="351"/>
      <c r="G97" s="351"/>
      <c r="H97" s="352"/>
      <c r="J97" s="10"/>
      <c r="AT97" s="111"/>
      <c r="AU97" s="111"/>
      <c r="AV97" s="111"/>
      <c r="AW97" s="111"/>
      <c r="AX97" s="375"/>
      <c r="AY97" s="375"/>
      <c r="AZ97" s="375"/>
      <c r="BA97" s="376"/>
      <c r="BB97" s="126"/>
      <c r="BC97" s="126"/>
      <c r="BD97" s="126"/>
      <c r="BE97" s="127"/>
      <c r="BF97" s="111"/>
      <c r="BG97" s="111"/>
      <c r="BH97" s="111"/>
      <c r="BI97" s="111"/>
      <c r="BJ97" s="111"/>
      <c r="BK97" s="111"/>
      <c r="BL97" s="111"/>
      <c r="BM97" s="111"/>
      <c r="BN97" s="111"/>
      <c r="BO97" s="111"/>
    </row>
    <row r="98" spans="1:72" ht="4.5" customHeight="1" x14ac:dyDescent="0.2">
      <c r="A98" s="347"/>
      <c r="B98" s="348"/>
      <c r="C98" s="348"/>
      <c r="D98" s="348"/>
      <c r="E98" s="348"/>
      <c r="F98" s="351"/>
      <c r="G98" s="351"/>
      <c r="H98" s="352"/>
      <c r="J98" s="10"/>
      <c r="AT98" s="111"/>
      <c r="AU98" s="111"/>
      <c r="AV98" s="111"/>
      <c r="AW98" s="111"/>
      <c r="AX98" s="375"/>
      <c r="AY98" s="375"/>
      <c r="AZ98" s="375"/>
      <c r="BA98" s="376"/>
      <c r="BB98" s="111"/>
      <c r="BC98" s="111"/>
      <c r="BD98" s="111"/>
      <c r="BE98" s="111"/>
      <c r="BF98" s="111"/>
      <c r="BG98" s="111"/>
      <c r="BH98" s="111"/>
      <c r="BI98" s="111"/>
      <c r="BJ98" s="111"/>
      <c r="BK98" s="111"/>
      <c r="BL98" s="111"/>
      <c r="BM98" s="111"/>
      <c r="BN98" s="111"/>
      <c r="BO98" s="111"/>
    </row>
    <row r="99" spans="1:72" ht="4.5" customHeight="1" x14ac:dyDescent="0.2">
      <c r="A99" s="347"/>
      <c r="B99" s="348"/>
      <c r="C99" s="348"/>
      <c r="D99" s="348"/>
      <c r="E99" s="348"/>
      <c r="F99" s="351"/>
      <c r="G99" s="351"/>
      <c r="H99" s="352"/>
      <c r="J99" s="10"/>
      <c r="AT99" s="111"/>
      <c r="AU99" s="111"/>
      <c r="AV99" s="111"/>
      <c r="AW99" s="111"/>
      <c r="AX99" s="375"/>
      <c r="AY99" s="375"/>
      <c r="AZ99" s="375"/>
      <c r="BA99" s="376"/>
      <c r="BB99" s="111"/>
      <c r="BC99" s="111"/>
      <c r="BD99" s="111"/>
      <c r="BE99" s="111"/>
      <c r="BF99" s="111"/>
      <c r="BG99" s="111"/>
      <c r="BH99" s="111"/>
      <c r="BI99" s="111"/>
      <c r="BJ99" s="111"/>
      <c r="BK99" s="111"/>
      <c r="BL99" s="111"/>
      <c r="BM99" s="111"/>
      <c r="BN99" s="111"/>
      <c r="BO99" s="111"/>
    </row>
    <row r="100" spans="1:72" ht="4.5" customHeight="1" x14ac:dyDescent="0.2">
      <c r="A100" s="347"/>
      <c r="B100" s="348"/>
      <c r="C100" s="348"/>
      <c r="D100" s="348"/>
      <c r="E100" s="348"/>
      <c r="F100" s="351"/>
      <c r="G100" s="351"/>
      <c r="H100" s="352"/>
      <c r="J100" s="10"/>
      <c r="K100" s="321">
        <f>K90+1</f>
        <v>241</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T100" s="111"/>
      <c r="AU100" s="111"/>
      <c r="AV100" s="111"/>
      <c r="AW100" s="111"/>
      <c r="AX100" s="111"/>
      <c r="AY100" s="111"/>
      <c r="AZ100" s="111"/>
      <c r="BA100" s="120"/>
      <c r="BB100" s="111"/>
      <c r="BC100" s="111"/>
      <c r="BD100" s="111"/>
      <c r="BE100" s="111"/>
      <c r="BF100" s="111"/>
      <c r="BG100" s="111"/>
      <c r="BH100" s="111"/>
      <c r="BI100" s="111"/>
      <c r="BJ100" s="111"/>
      <c r="BK100" s="111"/>
      <c r="BL100" s="111"/>
      <c r="BM100" s="111"/>
      <c r="BN100" s="111"/>
      <c r="BO100" s="111"/>
    </row>
    <row r="101" spans="1:72"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T101" s="111"/>
      <c r="AU101" s="111"/>
      <c r="AV101" s="111"/>
      <c r="AW101" s="111"/>
      <c r="AX101" s="111"/>
      <c r="AY101" s="111"/>
      <c r="AZ101" s="111"/>
      <c r="BA101" s="120"/>
      <c r="BB101" s="111"/>
      <c r="BC101" s="111"/>
      <c r="BD101" s="111"/>
      <c r="BE101" s="111"/>
      <c r="BF101" s="111"/>
      <c r="BG101" s="111"/>
      <c r="BH101" s="111"/>
      <c r="BI101" s="111"/>
      <c r="BJ101" s="111"/>
      <c r="BK101" s="111"/>
      <c r="BL101" s="111"/>
      <c r="BM101" s="111"/>
      <c r="BN101" s="111"/>
      <c r="BO101" s="111"/>
    </row>
    <row r="102" spans="1:72" ht="4.5" customHeight="1" x14ac:dyDescent="0.2">
      <c r="A102" s="347"/>
      <c r="B102" s="348"/>
      <c r="C102" s="348"/>
      <c r="D102" s="348"/>
      <c r="E102" s="348"/>
      <c r="F102" s="351"/>
      <c r="G102" s="351"/>
      <c r="H102" s="352"/>
      <c r="J102" s="5"/>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34"/>
      <c r="AT102" s="126"/>
      <c r="AU102" s="126"/>
      <c r="AV102" s="126"/>
      <c r="AW102" s="126"/>
      <c r="AX102" s="126"/>
      <c r="AY102" s="126"/>
      <c r="AZ102" s="126"/>
      <c r="BA102" s="127"/>
      <c r="BB102" s="111"/>
      <c r="BC102" s="111"/>
      <c r="BD102" s="111"/>
      <c r="BE102" s="111"/>
      <c r="BF102" s="111"/>
      <c r="BG102" s="111"/>
      <c r="BH102" s="111"/>
      <c r="BI102" s="111"/>
      <c r="BJ102" s="111"/>
      <c r="BK102" s="111"/>
      <c r="BL102" s="111"/>
      <c r="BM102" s="111"/>
      <c r="BN102" s="111"/>
      <c r="BO102" s="111"/>
    </row>
    <row r="103" spans="1:72" ht="4.5" customHeight="1" x14ac:dyDescent="0.2">
      <c r="A103" s="347"/>
      <c r="B103" s="348"/>
      <c r="C103" s="348"/>
      <c r="D103" s="348"/>
      <c r="E103" s="348"/>
      <c r="F103" s="351"/>
      <c r="G103" s="351"/>
      <c r="H103" s="352"/>
      <c r="J103" s="9"/>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row>
    <row r="104" spans="1:72" ht="4.5" customHeight="1" x14ac:dyDescent="0.2">
      <c r="A104" s="347"/>
      <c r="B104" s="348"/>
      <c r="C104" s="348"/>
      <c r="D104" s="348"/>
      <c r="E104" s="348"/>
      <c r="F104" s="351"/>
      <c r="G104" s="351"/>
      <c r="H104" s="352"/>
      <c r="J104" s="10"/>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row>
    <row r="105" spans="1:72" ht="4.5" customHeight="1" x14ac:dyDescent="0.2">
      <c r="A105" s="347"/>
      <c r="B105" s="348"/>
      <c r="C105" s="348"/>
      <c r="D105" s="348"/>
      <c r="E105" s="348"/>
      <c r="F105" s="351"/>
      <c r="G105" s="351"/>
      <c r="H105" s="352"/>
      <c r="J105" s="10"/>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row>
    <row r="106" spans="1:72" ht="4.5" customHeight="1" x14ac:dyDescent="0.2">
      <c r="A106" s="347"/>
      <c r="B106" s="348"/>
      <c r="C106" s="348"/>
      <c r="D106" s="348"/>
      <c r="E106" s="348"/>
      <c r="F106" s="351"/>
      <c r="G106" s="351"/>
      <c r="H106" s="352"/>
      <c r="J106" s="10"/>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row>
    <row r="107" spans="1:72" ht="4.5" customHeight="1" x14ac:dyDescent="0.2">
      <c r="A107" s="347"/>
      <c r="B107" s="348"/>
      <c r="C107" s="348"/>
      <c r="D107" s="348"/>
      <c r="E107" s="348"/>
      <c r="F107" s="351"/>
      <c r="G107" s="351"/>
      <c r="H107" s="352"/>
      <c r="J107" s="10"/>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row>
    <row r="108" spans="1:72" ht="4.5" customHeight="1" x14ac:dyDescent="0.2">
      <c r="A108" s="347"/>
      <c r="B108" s="348"/>
      <c r="C108" s="348"/>
      <c r="D108" s="348"/>
      <c r="E108" s="348"/>
      <c r="F108" s="351"/>
      <c r="G108" s="351"/>
      <c r="H108" s="352"/>
      <c r="J108" s="9"/>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row>
    <row r="109" spans="1:72" ht="4.5" customHeight="1" x14ac:dyDescent="0.2">
      <c r="A109" s="347"/>
      <c r="B109" s="348"/>
      <c r="C109" s="348"/>
      <c r="D109" s="348"/>
      <c r="E109" s="348"/>
      <c r="F109" s="351"/>
      <c r="G109" s="351"/>
      <c r="H109" s="352"/>
      <c r="J109" s="2"/>
    </row>
    <row r="110" spans="1:72" ht="4.5" customHeight="1" x14ac:dyDescent="0.2">
      <c r="A110" s="347"/>
      <c r="B110" s="348"/>
      <c r="C110" s="348"/>
      <c r="D110" s="348"/>
      <c r="E110" s="348"/>
      <c r="F110" s="351"/>
      <c r="G110" s="351"/>
      <c r="H110" s="352"/>
      <c r="J110" s="9"/>
      <c r="BT110" s="47"/>
    </row>
    <row r="111" spans="1:72" ht="4.5" customHeight="1" x14ac:dyDescent="0.2">
      <c r="A111" s="347"/>
      <c r="B111" s="348"/>
      <c r="C111" s="348"/>
      <c r="D111" s="348"/>
      <c r="E111" s="348"/>
      <c r="F111" s="351"/>
      <c r="G111" s="351"/>
      <c r="H111" s="352"/>
      <c r="J111" s="10"/>
      <c r="BT111" s="47"/>
    </row>
    <row r="112" spans="1:72" ht="4.5" customHeight="1" x14ac:dyDescent="0.2">
      <c r="A112" s="347"/>
      <c r="B112" s="348"/>
      <c r="C112" s="348"/>
      <c r="D112" s="348"/>
      <c r="E112" s="348"/>
      <c r="F112" s="351"/>
      <c r="G112" s="351"/>
      <c r="H112" s="352"/>
      <c r="J112" s="10"/>
      <c r="BT112" s="47"/>
    </row>
    <row r="113" spans="1:72" ht="4.5" customHeight="1" x14ac:dyDescent="0.2">
      <c r="A113" s="347"/>
      <c r="B113" s="348"/>
      <c r="C113" s="348"/>
      <c r="D113" s="348"/>
      <c r="E113" s="348"/>
      <c r="F113" s="351"/>
      <c r="G113" s="351"/>
      <c r="H113" s="352"/>
      <c r="J113" s="10"/>
      <c r="BS113" s="47"/>
      <c r="BT113" s="47"/>
    </row>
    <row r="114" spans="1:72" ht="4.5" customHeight="1" x14ac:dyDescent="0.2">
      <c r="A114" s="347"/>
      <c r="B114" s="348"/>
      <c r="C114" s="348"/>
      <c r="D114" s="348"/>
      <c r="E114" s="348"/>
      <c r="F114" s="351"/>
      <c r="G114" s="351"/>
      <c r="H114" s="352"/>
      <c r="J114" s="10"/>
      <c r="BS114" s="47"/>
      <c r="BT114" s="47"/>
    </row>
    <row r="115" spans="1:72" ht="4.5" customHeight="1" x14ac:dyDescent="0.2">
      <c r="A115" s="347"/>
      <c r="B115" s="348"/>
      <c r="C115" s="348"/>
      <c r="D115" s="348"/>
      <c r="E115" s="348"/>
      <c r="F115" s="351"/>
      <c r="G115" s="351"/>
      <c r="H115" s="352"/>
      <c r="J115" s="9"/>
      <c r="BS115" s="47"/>
      <c r="BT115" s="47"/>
    </row>
    <row r="116" spans="1:72" ht="4.5" customHeight="1" x14ac:dyDescent="0.2">
      <c r="A116" s="347"/>
      <c r="B116" s="348"/>
      <c r="C116" s="348"/>
      <c r="D116" s="348"/>
      <c r="E116" s="348"/>
      <c r="F116" s="351"/>
      <c r="G116" s="351"/>
      <c r="H116" s="352"/>
      <c r="J116" s="2"/>
      <c r="BS116" s="47"/>
      <c r="BT116" s="47"/>
    </row>
    <row r="117" spans="1:72" ht="4.5" customHeight="1" x14ac:dyDescent="0.2">
      <c r="A117" s="347"/>
      <c r="B117" s="348"/>
      <c r="C117" s="348"/>
      <c r="D117" s="348"/>
      <c r="E117" s="348"/>
      <c r="F117" s="351"/>
      <c r="G117" s="351"/>
      <c r="H117" s="352"/>
      <c r="J117" s="9"/>
      <c r="BS117" s="47"/>
      <c r="BT117" s="47"/>
    </row>
    <row r="118" spans="1:72" ht="4.5" customHeight="1" x14ac:dyDescent="0.2">
      <c r="A118" s="347"/>
      <c r="B118" s="348"/>
      <c r="C118" s="348"/>
      <c r="D118" s="348"/>
      <c r="E118" s="348"/>
      <c r="F118" s="351"/>
      <c r="G118" s="351"/>
      <c r="H118" s="352"/>
      <c r="J118" s="10"/>
      <c r="BS118" s="47"/>
      <c r="BT118" s="47"/>
    </row>
    <row r="119" spans="1:72" ht="4.5" customHeight="1" x14ac:dyDescent="0.2">
      <c r="A119" s="347"/>
      <c r="B119" s="348"/>
      <c r="C119" s="348"/>
      <c r="D119" s="348"/>
      <c r="E119" s="348"/>
      <c r="F119" s="351"/>
      <c r="G119" s="351"/>
      <c r="H119" s="352"/>
      <c r="J119" s="10"/>
      <c r="BS119" s="47"/>
      <c r="BT119" s="47"/>
    </row>
    <row r="120" spans="1:72" ht="4.5" customHeight="1" x14ac:dyDescent="0.2">
      <c r="A120" s="347"/>
      <c r="B120" s="348"/>
      <c r="C120" s="348"/>
      <c r="D120" s="348"/>
      <c r="E120" s="348"/>
      <c r="F120" s="351"/>
      <c r="G120" s="351"/>
      <c r="H120" s="352"/>
      <c r="J120" s="10"/>
      <c r="BS120" s="47"/>
      <c r="BT120" s="47"/>
    </row>
    <row r="121" spans="1:72" ht="4.5" customHeight="1" x14ac:dyDescent="0.2">
      <c r="A121" s="347"/>
      <c r="B121" s="348"/>
      <c r="C121" s="348"/>
      <c r="D121" s="348"/>
      <c r="E121" s="348"/>
      <c r="F121" s="351"/>
      <c r="G121" s="351"/>
      <c r="H121" s="352"/>
      <c r="J121" s="10"/>
      <c r="BS121" s="47"/>
      <c r="BT121" s="47"/>
    </row>
    <row r="122" spans="1:72" ht="4.5" customHeight="1" x14ac:dyDescent="0.2">
      <c r="A122" s="347"/>
      <c r="B122" s="348"/>
      <c r="C122" s="348"/>
      <c r="D122" s="348"/>
      <c r="E122" s="348"/>
      <c r="F122" s="351"/>
      <c r="G122" s="351"/>
      <c r="H122" s="352"/>
      <c r="J122" s="9"/>
      <c r="BS122" s="47"/>
      <c r="BT122" s="47"/>
    </row>
    <row r="123" spans="1:72" ht="4.5" customHeight="1" x14ac:dyDescent="0.2">
      <c r="A123" s="347"/>
      <c r="B123" s="348"/>
      <c r="C123" s="348"/>
      <c r="D123" s="348"/>
      <c r="E123" s="348"/>
      <c r="F123" s="351"/>
      <c r="G123" s="351"/>
      <c r="H123" s="352"/>
      <c r="J123" s="84"/>
      <c r="BS123" s="47"/>
      <c r="BT123" s="47"/>
    </row>
    <row r="124" spans="1:72" ht="4.5" customHeight="1" x14ac:dyDescent="0.2">
      <c r="A124" s="347"/>
      <c r="B124" s="348"/>
      <c r="C124" s="348"/>
      <c r="D124" s="348"/>
      <c r="E124" s="348"/>
      <c r="F124" s="351"/>
      <c r="G124" s="351"/>
      <c r="H124" s="352"/>
      <c r="J124" s="9"/>
      <c r="BS124" s="47"/>
      <c r="BT124" s="47"/>
    </row>
    <row r="125" spans="1:72" ht="4.5" customHeight="1" x14ac:dyDescent="0.2">
      <c r="A125" s="347"/>
      <c r="B125" s="348"/>
      <c r="C125" s="348"/>
      <c r="D125" s="348"/>
      <c r="E125" s="348"/>
      <c r="F125" s="351"/>
      <c r="G125" s="351"/>
      <c r="H125" s="352"/>
      <c r="J125" s="10"/>
      <c r="BS125" s="47"/>
      <c r="BT125" s="47"/>
    </row>
    <row r="126" spans="1:72" ht="4.5" customHeight="1" x14ac:dyDescent="0.2">
      <c r="A126" s="347"/>
      <c r="B126" s="348"/>
      <c r="C126" s="348"/>
      <c r="D126" s="348"/>
      <c r="E126" s="348"/>
      <c r="F126" s="351"/>
      <c r="G126" s="351"/>
      <c r="H126" s="352"/>
      <c r="J126" s="10"/>
      <c r="BS126" s="47"/>
      <c r="BT126" s="47"/>
    </row>
    <row r="127" spans="1:72" ht="4.5" customHeight="1" x14ac:dyDescent="0.2">
      <c r="A127" s="347"/>
      <c r="B127" s="348"/>
      <c r="C127" s="348"/>
      <c r="D127" s="348"/>
      <c r="E127" s="348"/>
      <c r="F127" s="351"/>
      <c r="G127" s="351"/>
      <c r="H127" s="352"/>
      <c r="J127" s="10"/>
      <c r="BS127" s="47"/>
      <c r="BT127" s="47"/>
    </row>
    <row r="128" spans="1:72" ht="4.5" customHeight="1" x14ac:dyDescent="0.2">
      <c r="A128" s="347"/>
      <c r="B128" s="348"/>
      <c r="C128" s="348"/>
      <c r="D128" s="348"/>
      <c r="E128" s="348"/>
      <c r="F128" s="351"/>
      <c r="G128" s="351"/>
      <c r="H128" s="352"/>
      <c r="J128" s="10"/>
      <c r="BS128" s="47"/>
      <c r="BT128" s="47"/>
    </row>
    <row r="129" spans="1:72" ht="4.5" customHeight="1" x14ac:dyDescent="0.2">
      <c r="A129" s="347"/>
      <c r="B129" s="348"/>
      <c r="C129" s="348"/>
      <c r="D129" s="348"/>
      <c r="E129" s="348"/>
      <c r="F129" s="351"/>
      <c r="G129" s="351"/>
      <c r="H129" s="352"/>
      <c r="J129" s="9"/>
      <c r="BS129" s="47"/>
      <c r="BT129" s="47"/>
    </row>
    <row r="130" spans="1:72" ht="4.5" customHeight="1" x14ac:dyDescent="0.2">
      <c r="A130" s="347"/>
      <c r="B130" s="348"/>
      <c r="C130" s="348"/>
      <c r="D130" s="348"/>
      <c r="E130" s="348"/>
      <c r="F130" s="351"/>
      <c r="G130" s="351"/>
      <c r="H130" s="352"/>
      <c r="J130" s="10"/>
      <c r="BS130" s="47"/>
      <c r="BT130" s="47"/>
    </row>
    <row r="131" spans="1:72" ht="4.5" customHeight="1" x14ac:dyDescent="0.2">
      <c r="A131" s="347"/>
      <c r="B131" s="348"/>
      <c r="C131" s="348"/>
      <c r="D131" s="348"/>
      <c r="E131" s="348"/>
      <c r="F131" s="351"/>
      <c r="G131" s="351"/>
      <c r="H131" s="352"/>
      <c r="J131" s="10"/>
      <c r="BS131" s="47"/>
      <c r="BT131" s="47"/>
    </row>
    <row r="132" spans="1:72" ht="4.5" customHeight="1" x14ac:dyDescent="0.2">
      <c r="A132" s="347"/>
      <c r="B132" s="348"/>
      <c r="C132" s="348"/>
      <c r="D132" s="348"/>
      <c r="E132" s="348"/>
      <c r="F132" s="351"/>
      <c r="G132" s="351"/>
      <c r="H132" s="352"/>
      <c r="J132" s="10"/>
      <c r="BS132" s="47"/>
      <c r="BT132" s="47"/>
    </row>
    <row r="133" spans="1:72" ht="4.5" customHeight="1" x14ac:dyDescent="0.2">
      <c r="A133" s="347"/>
      <c r="B133" s="348"/>
      <c r="C133" s="348"/>
      <c r="D133" s="348"/>
      <c r="E133" s="348"/>
      <c r="F133" s="351"/>
      <c r="G133" s="351"/>
      <c r="H133" s="352"/>
      <c r="BS133" s="47"/>
      <c r="BT133" s="47"/>
    </row>
    <row r="134" spans="1:72" ht="4.5" customHeight="1" x14ac:dyDescent="0.2">
      <c r="A134" s="347"/>
      <c r="B134" s="348"/>
      <c r="C134" s="348"/>
      <c r="D134" s="348"/>
      <c r="E134" s="348"/>
      <c r="F134" s="351"/>
      <c r="G134" s="351"/>
      <c r="H134" s="352"/>
      <c r="BS134" s="47"/>
      <c r="BT134" s="47"/>
    </row>
    <row r="135" spans="1:72" ht="4.5" customHeight="1" x14ac:dyDescent="0.2">
      <c r="A135" s="349"/>
      <c r="B135" s="350"/>
      <c r="C135" s="350"/>
      <c r="D135" s="350"/>
      <c r="E135" s="350"/>
      <c r="F135" s="353"/>
      <c r="G135" s="353"/>
      <c r="H135" s="354"/>
      <c r="BS135" s="47"/>
      <c r="BT135" s="47"/>
    </row>
    <row r="136" spans="1:72" ht="4.5" customHeight="1" x14ac:dyDescent="0.2">
      <c r="BS136" s="47"/>
      <c r="BT136" s="47"/>
    </row>
    <row r="137" spans="1:72" ht="4.5" customHeight="1" x14ac:dyDescent="0.2">
      <c r="BS137" s="47"/>
      <c r="BT137" s="47"/>
    </row>
    <row r="138" spans="1:72" ht="4.5" customHeight="1" x14ac:dyDescent="0.2">
      <c r="BS138" s="47"/>
      <c r="BT138" s="47"/>
    </row>
    <row r="139" spans="1:72" ht="4.5" customHeight="1" x14ac:dyDescent="0.2">
      <c r="BS139" s="47"/>
      <c r="BT139" s="47"/>
    </row>
    <row r="140" spans="1:72" ht="4.5" customHeight="1" x14ac:dyDescent="0.2">
      <c r="O140" s="379">
        <f>K20</f>
        <v>233</v>
      </c>
      <c r="P140" s="379"/>
      <c r="Q140" s="379"/>
      <c r="R140" s="379"/>
      <c r="S140" s="379"/>
      <c r="T140" s="379"/>
      <c r="U140" s="379"/>
      <c r="V140" s="379">
        <f>O140+1</f>
        <v>234</v>
      </c>
      <c r="W140" s="379"/>
      <c r="X140" s="379"/>
      <c r="Y140" s="379"/>
      <c r="Z140" s="379"/>
      <c r="AA140" s="379"/>
      <c r="AB140" s="379"/>
      <c r="AC140" s="379">
        <f t="shared" ref="AC140" si="0">V140+1</f>
        <v>235</v>
      </c>
      <c r="AD140" s="379"/>
      <c r="AE140" s="379"/>
      <c r="AF140" s="379"/>
      <c r="AG140" s="379"/>
      <c r="AH140" s="379"/>
      <c r="AI140" s="379"/>
      <c r="AJ140" s="379">
        <f t="shared" ref="AJ140" si="1">AC140+1</f>
        <v>236</v>
      </c>
      <c r="AK140" s="379"/>
      <c r="AL140" s="379"/>
      <c r="AM140" s="379"/>
      <c r="AN140" s="379"/>
      <c r="AO140" s="379"/>
      <c r="AP140" s="379"/>
      <c r="AQ140" s="379">
        <f t="shared" ref="AQ140" si="2">AJ140+1</f>
        <v>237</v>
      </c>
      <c r="AR140" s="379"/>
      <c r="AS140" s="379"/>
      <c r="AT140" s="379"/>
      <c r="AU140" s="379"/>
      <c r="AV140" s="379"/>
      <c r="AW140" s="379"/>
      <c r="BS140" s="47"/>
      <c r="BT140" s="47"/>
    </row>
    <row r="141" spans="1:72" ht="4.5" customHeight="1" x14ac:dyDescent="0.2">
      <c r="O141" s="379"/>
      <c r="P141" s="379"/>
      <c r="Q141" s="379"/>
      <c r="R141" s="379"/>
      <c r="S141" s="379"/>
      <c r="T141" s="379"/>
      <c r="U141" s="379"/>
      <c r="V141" s="379"/>
      <c r="W141" s="379"/>
      <c r="X141" s="379"/>
      <c r="Y141" s="379"/>
      <c r="Z141" s="379"/>
      <c r="AA141" s="379"/>
      <c r="AB141" s="379"/>
      <c r="AC141" s="379"/>
      <c r="AD141" s="379"/>
      <c r="AE141" s="379"/>
      <c r="AF141" s="379"/>
      <c r="AG141" s="379"/>
      <c r="AH141" s="379"/>
      <c r="AI141" s="379"/>
      <c r="AJ141" s="379"/>
      <c r="AK141" s="379"/>
      <c r="AL141" s="379"/>
      <c r="AM141" s="379"/>
      <c r="AN141" s="379"/>
      <c r="AO141" s="379"/>
      <c r="AP141" s="379"/>
      <c r="AQ141" s="379"/>
      <c r="AR141" s="379"/>
      <c r="AS141" s="379"/>
      <c r="AT141" s="379"/>
      <c r="AU141" s="379"/>
      <c r="AV141" s="379"/>
      <c r="AW141" s="379"/>
      <c r="BS141" s="47"/>
      <c r="BT141" s="47"/>
    </row>
    <row r="142" spans="1:72" ht="4.5" customHeight="1" x14ac:dyDescent="0.2">
      <c r="BS142" s="47"/>
      <c r="BT142" s="47"/>
    </row>
    <row r="143" spans="1:72" ht="4.5" customHeight="1" x14ac:dyDescent="0.2">
      <c r="BS143" s="47"/>
      <c r="BT143" s="47"/>
    </row>
    <row r="159" spans="15:49" ht="4.5" customHeight="1" x14ac:dyDescent="0.2">
      <c r="O159" s="380" t="e">
        <f>VLOOKUP(O140,選手リスト,2,FALSE)</f>
        <v>#N/A</v>
      </c>
      <c r="P159" s="380"/>
      <c r="Q159" s="380"/>
      <c r="R159" s="380"/>
      <c r="S159" s="380"/>
      <c r="T159" s="380"/>
      <c r="U159" s="380"/>
      <c r="V159" s="380" t="e">
        <f>VLOOKUP(V140,選手リスト,2,FALSE)</f>
        <v>#N/A</v>
      </c>
      <c r="W159" s="380"/>
      <c r="X159" s="380"/>
      <c r="Y159" s="380"/>
      <c r="Z159" s="380"/>
      <c r="AA159" s="380"/>
      <c r="AB159" s="380"/>
      <c r="AC159" s="380" t="e">
        <f>VLOOKUP(AC140,選手リスト,2,FALSE)</f>
        <v>#N/A</v>
      </c>
      <c r="AD159" s="380"/>
      <c r="AE159" s="380"/>
      <c r="AF159" s="380"/>
      <c r="AG159" s="380"/>
      <c r="AH159" s="380"/>
      <c r="AI159" s="380"/>
      <c r="AJ159" s="380" t="e">
        <f>VLOOKUP(AJ140,選手リスト,2,FALSE)</f>
        <v>#N/A</v>
      </c>
      <c r="AK159" s="380"/>
      <c r="AL159" s="380"/>
      <c r="AM159" s="380"/>
      <c r="AN159" s="380"/>
      <c r="AO159" s="380"/>
      <c r="AP159" s="380"/>
      <c r="AQ159" s="380" t="e">
        <f>VLOOKUP(AQ140,選手リスト,2,FALSE)</f>
        <v>#N/A</v>
      </c>
      <c r="AR159" s="380"/>
      <c r="AS159" s="380"/>
      <c r="AT159" s="380"/>
      <c r="AU159" s="380"/>
      <c r="AV159" s="380"/>
      <c r="AW159" s="380"/>
    </row>
    <row r="160" spans="15:49" ht="4.5" customHeight="1" x14ac:dyDescent="0.2">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K160" s="380"/>
      <c r="AL160" s="380"/>
      <c r="AM160" s="380"/>
      <c r="AN160" s="380"/>
      <c r="AO160" s="380"/>
      <c r="AP160" s="380"/>
      <c r="AQ160" s="380"/>
      <c r="AR160" s="380"/>
      <c r="AS160" s="380"/>
      <c r="AT160" s="380"/>
      <c r="AU160" s="380"/>
      <c r="AV160" s="380"/>
      <c r="AW160" s="380"/>
    </row>
    <row r="161" spans="11:49" ht="4.5" customHeight="1" x14ac:dyDescent="0.2">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L161" s="380"/>
      <c r="AM161" s="380"/>
      <c r="AN161" s="380"/>
      <c r="AO161" s="380"/>
      <c r="AP161" s="380"/>
      <c r="AQ161" s="380"/>
      <c r="AR161" s="380"/>
      <c r="AS161" s="380"/>
      <c r="AT161" s="380"/>
      <c r="AU161" s="380"/>
      <c r="AV161" s="380"/>
      <c r="AW161" s="380"/>
    </row>
    <row r="163" spans="11:49" ht="4.5" customHeight="1" x14ac:dyDescent="0.2">
      <c r="O163" s="379">
        <f>AQ140+1</f>
        <v>238</v>
      </c>
      <c r="P163" s="379"/>
      <c r="Q163" s="379"/>
      <c r="R163" s="379"/>
      <c r="S163" s="379"/>
      <c r="T163" s="379"/>
      <c r="U163" s="379"/>
      <c r="V163" s="379">
        <f>O163+1</f>
        <v>239</v>
      </c>
      <c r="W163" s="379"/>
      <c r="X163" s="379"/>
      <c r="Y163" s="379"/>
      <c r="Z163" s="379"/>
      <c r="AA163" s="379"/>
      <c r="AB163" s="379"/>
      <c r="AC163" s="379">
        <f t="shared" ref="AC163" si="3">V163+1</f>
        <v>240</v>
      </c>
      <c r="AD163" s="379"/>
      <c r="AE163" s="379"/>
      <c r="AF163" s="379"/>
      <c r="AG163" s="379"/>
      <c r="AH163" s="379"/>
      <c r="AI163" s="379"/>
      <c r="AJ163" s="379">
        <f t="shared" ref="AJ163" si="4">AC163+1</f>
        <v>241</v>
      </c>
      <c r="AK163" s="379"/>
      <c r="AL163" s="379"/>
      <c r="AM163" s="379"/>
      <c r="AN163" s="379"/>
      <c r="AO163" s="379"/>
      <c r="AP163" s="379"/>
    </row>
    <row r="164" spans="11:49" ht="4.5" customHeight="1" x14ac:dyDescent="0.2">
      <c r="O164" s="379"/>
      <c r="P164" s="379"/>
      <c r="Q164" s="379"/>
      <c r="R164" s="379"/>
      <c r="S164" s="379"/>
      <c r="T164" s="379"/>
      <c r="U164" s="379"/>
      <c r="V164" s="379"/>
      <c r="W164" s="379"/>
      <c r="X164" s="379"/>
      <c r="Y164" s="379"/>
      <c r="Z164" s="379"/>
      <c r="AA164" s="379"/>
      <c r="AB164" s="379"/>
      <c r="AC164" s="379"/>
      <c r="AD164" s="379"/>
      <c r="AE164" s="379"/>
      <c r="AF164" s="379"/>
      <c r="AG164" s="379"/>
      <c r="AH164" s="379"/>
      <c r="AI164" s="379"/>
      <c r="AJ164" s="379"/>
      <c r="AK164" s="379"/>
      <c r="AL164" s="379"/>
      <c r="AM164" s="379"/>
      <c r="AN164" s="379"/>
      <c r="AO164" s="379"/>
      <c r="AP164" s="379"/>
    </row>
    <row r="165" spans="11:49" ht="4.5" customHeight="1" x14ac:dyDescent="0.2">
      <c r="K165" s="10"/>
      <c r="L165" s="10"/>
      <c r="M165" s="10"/>
      <c r="N165" s="10"/>
      <c r="AQ165" s="24"/>
      <c r="AR165" s="24"/>
    </row>
    <row r="166" spans="11:49" ht="4.5" customHeight="1" x14ac:dyDescent="0.2">
      <c r="K166" s="10"/>
      <c r="L166" s="10"/>
      <c r="M166" s="10"/>
      <c r="N166" s="10"/>
      <c r="AQ166" s="24"/>
      <c r="AR166" s="24"/>
    </row>
    <row r="167" spans="11:49" ht="4.5" customHeight="1" x14ac:dyDescent="0.2">
      <c r="K167" s="10"/>
      <c r="L167" s="10"/>
      <c r="M167" s="10"/>
      <c r="N167" s="10"/>
      <c r="AQ167" s="24"/>
      <c r="AR167" s="24"/>
    </row>
    <row r="168" spans="11:49" ht="4.5" customHeight="1" x14ac:dyDescent="0.2">
      <c r="K168" s="10"/>
      <c r="L168" s="10"/>
      <c r="M168" s="10"/>
      <c r="N168" s="10"/>
      <c r="AQ168" s="24"/>
      <c r="AR168" s="24"/>
    </row>
    <row r="169" spans="11:49" ht="4.5" customHeight="1" x14ac:dyDescent="0.2">
      <c r="K169" s="10"/>
      <c r="L169" s="10"/>
      <c r="M169" s="10"/>
      <c r="N169" s="10"/>
      <c r="AQ169" s="24"/>
      <c r="AR169" s="24"/>
    </row>
    <row r="182" spans="15:42" ht="4.5" customHeight="1" x14ac:dyDescent="0.2">
      <c r="O182" s="380" t="e">
        <f>VLOOKUP(O163,選手リスト,2,FALSE)</f>
        <v>#N/A</v>
      </c>
      <c r="P182" s="380"/>
      <c r="Q182" s="380"/>
      <c r="R182" s="380"/>
      <c r="S182" s="380"/>
      <c r="T182" s="380"/>
      <c r="U182" s="380"/>
      <c r="V182" s="380" t="e">
        <f>VLOOKUP(V163,選手リスト,2,FALSE)</f>
        <v>#N/A</v>
      </c>
      <c r="W182" s="380"/>
      <c r="X182" s="380"/>
      <c r="Y182" s="380"/>
      <c r="Z182" s="380"/>
      <c r="AA182" s="380"/>
      <c r="AB182" s="380"/>
      <c r="AC182" s="380" t="e">
        <f>VLOOKUP(AC163,選手リスト,2,FALSE)</f>
        <v>#N/A</v>
      </c>
      <c r="AD182" s="380"/>
      <c r="AE182" s="380"/>
      <c r="AF182" s="380"/>
      <c r="AG182" s="380"/>
      <c r="AH182" s="380"/>
      <c r="AI182" s="380"/>
      <c r="AJ182" s="380" t="e">
        <f>VLOOKUP(AJ163,選手リスト,2,FALSE)</f>
        <v>#N/A</v>
      </c>
      <c r="AK182" s="380"/>
      <c r="AL182" s="380"/>
      <c r="AM182" s="380"/>
      <c r="AN182" s="380"/>
      <c r="AO182" s="380"/>
      <c r="AP182" s="380"/>
    </row>
    <row r="183" spans="15:42" ht="4.5" customHeight="1" x14ac:dyDescent="0.2">
      <c r="O183" s="380"/>
      <c r="P183" s="380"/>
      <c r="Q183" s="380"/>
      <c r="R183" s="380"/>
      <c r="S183" s="380"/>
      <c r="T183" s="380"/>
      <c r="U183" s="380"/>
      <c r="V183" s="380"/>
      <c r="W183" s="380"/>
      <c r="X183" s="380"/>
      <c r="Y183" s="380"/>
      <c r="Z183" s="380"/>
      <c r="AA183" s="380"/>
      <c r="AB183" s="380"/>
      <c r="AC183" s="380"/>
      <c r="AD183" s="380"/>
      <c r="AE183" s="380"/>
      <c r="AF183" s="380"/>
      <c r="AG183" s="380"/>
      <c r="AH183" s="380"/>
      <c r="AI183" s="380"/>
      <c r="AJ183" s="380"/>
      <c r="AK183" s="380"/>
      <c r="AL183" s="380"/>
      <c r="AM183" s="380"/>
      <c r="AN183" s="380"/>
      <c r="AO183" s="380"/>
      <c r="AP183" s="380"/>
    </row>
    <row r="184" spans="15:42" ht="4.5" customHeight="1" x14ac:dyDescent="0.2">
      <c r="O184" s="380"/>
      <c r="P184" s="380"/>
      <c r="Q184" s="380"/>
      <c r="R184" s="380"/>
      <c r="S184" s="380"/>
      <c r="T184" s="380"/>
      <c r="U184" s="380"/>
      <c r="V184" s="380"/>
      <c r="W184" s="380"/>
      <c r="X184" s="380"/>
      <c r="Y184" s="380"/>
      <c r="Z184" s="380"/>
      <c r="AA184" s="380"/>
      <c r="AB184" s="380"/>
      <c r="AC184" s="380"/>
      <c r="AD184" s="380"/>
      <c r="AE184" s="380"/>
      <c r="AF184" s="380"/>
      <c r="AG184" s="380"/>
      <c r="AH184" s="380"/>
      <c r="AI184" s="380"/>
      <c r="AJ184" s="380"/>
      <c r="AK184" s="380"/>
      <c r="AL184" s="380"/>
      <c r="AM184" s="380"/>
      <c r="AN184" s="380"/>
      <c r="AO184" s="380"/>
      <c r="AP184" s="380"/>
    </row>
  </sheetData>
  <mergeCells count="105">
    <mergeCell ref="A1:H10"/>
    <mergeCell ref="J1:W3"/>
    <mergeCell ref="Y1:AL3"/>
    <mergeCell ref="AN1:BA3"/>
    <mergeCell ref="BC1:BP3"/>
    <mergeCell ref="J4:W10"/>
    <mergeCell ref="Y4:AL10"/>
    <mergeCell ref="AN4:BA10"/>
    <mergeCell ref="BC4:BP10"/>
    <mergeCell ref="AA30:AN32"/>
    <mergeCell ref="AO30:AR35"/>
    <mergeCell ref="P32:Z35"/>
    <mergeCell ref="AA33:AD35"/>
    <mergeCell ref="AE33:AH35"/>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AX56:BA59"/>
    <mergeCell ref="BB86:BE89"/>
    <mergeCell ref="AX76:BA79"/>
    <mergeCell ref="P92:Z95"/>
    <mergeCell ref="AA93:AD95"/>
    <mergeCell ref="AE93:AH95"/>
    <mergeCell ref="K40:N45"/>
    <mergeCell ref="P40:Z41"/>
    <mergeCell ref="AA40:AN42"/>
    <mergeCell ref="AO40:AR45"/>
    <mergeCell ref="P42:Z45"/>
    <mergeCell ref="AA43:AD45"/>
    <mergeCell ref="AE43:AH45"/>
    <mergeCell ref="K50:N55"/>
    <mergeCell ref="P50:Z51"/>
    <mergeCell ref="AA50:AN52"/>
    <mergeCell ref="AO50:AR55"/>
    <mergeCell ref="P52:Z55"/>
    <mergeCell ref="AA53:AD55"/>
    <mergeCell ref="AE53:AH55"/>
    <mergeCell ref="BB43:BE46"/>
    <mergeCell ref="P82:Z85"/>
    <mergeCell ref="AA83:AD85"/>
    <mergeCell ref="AE83:AH85"/>
    <mergeCell ref="AT36:AW39"/>
    <mergeCell ref="P70:Z71"/>
    <mergeCell ref="AA70:AN72"/>
    <mergeCell ref="AO70:AR75"/>
    <mergeCell ref="P72:Z75"/>
    <mergeCell ref="AA73:AD75"/>
    <mergeCell ref="AE73:AH75"/>
    <mergeCell ref="P80:Z81"/>
    <mergeCell ref="AA80:AN82"/>
    <mergeCell ref="AO80:AR85"/>
    <mergeCell ref="BE70:BI73"/>
    <mergeCell ref="BE66:BI69"/>
    <mergeCell ref="P60:Z61"/>
    <mergeCell ref="AA60:AN62"/>
    <mergeCell ref="AO60:AR65"/>
    <mergeCell ref="P62:Z65"/>
    <mergeCell ref="AA63:AD65"/>
    <mergeCell ref="AE63:AH65"/>
    <mergeCell ref="AQ159:AW161"/>
    <mergeCell ref="O140:U141"/>
    <mergeCell ref="V140:AB141"/>
    <mergeCell ref="AC140:AI141"/>
    <mergeCell ref="AJ140:AP141"/>
    <mergeCell ref="AQ140:AW141"/>
    <mergeCell ref="AX29:BA32"/>
    <mergeCell ref="K100:N105"/>
    <mergeCell ref="P100:Z101"/>
    <mergeCell ref="AA100:AN102"/>
    <mergeCell ref="AO100:AR105"/>
    <mergeCell ref="P102:Z105"/>
    <mergeCell ref="AA103:AD105"/>
    <mergeCell ref="AE103:AH105"/>
    <mergeCell ref="AX96:BA99"/>
    <mergeCell ref="K70:N75"/>
    <mergeCell ref="K80:N85"/>
    <mergeCell ref="K90:N95"/>
    <mergeCell ref="P90:Z91"/>
    <mergeCell ref="AA90:AN92"/>
    <mergeCell ref="AO90:AR95"/>
    <mergeCell ref="K60:N65"/>
    <mergeCell ref="K30:N35"/>
    <mergeCell ref="P30:Z31"/>
    <mergeCell ref="O163:U164"/>
    <mergeCell ref="V163:AB164"/>
    <mergeCell ref="AC163:AI164"/>
    <mergeCell ref="AJ163:AP164"/>
    <mergeCell ref="O182:U184"/>
    <mergeCell ref="V182:AB184"/>
    <mergeCell ref="AC182:AI184"/>
    <mergeCell ref="AJ182:AP184"/>
    <mergeCell ref="O159:U161"/>
    <mergeCell ref="V159:AB161"/>
    <mergeCell ref="AC159:AI161"/>
    <mergeCell ref="AJ159:AP161"/>
  </mergeCells>
  <phoneticPr fontId="2"/>
  <pageMargins left="0" right="0" top="0.19685039370078741" bottom="0.19685039370078741" header="0.23622047244094491" footer="0.1181102362204724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6A634-50AE-45B6-A1F3-69233A5FF0EA}">
  <dimension ref="A1:BT182"/>
  <sheetViews>
    <sheetView zoomScaleNormal="100" workbookViewId="0">
      <selection activeCell="BV202" sqref="BV202"/>
    </sheetView>
  </sheetViews>
  <sheetFormatPr defaultColWidth="1.33203125" defaultRowHeight="4.5" customHeight="1" x14ac:dyDescent="0.2"/>
  <sheetData>
    <row r="1" spans="1:72" ht="4.5" customHeight="1" x14ac:dyDescent="0.2">
      <c r="A1" s="355" t="s">
        <v>92</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295</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70</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AS20" s="141"/>
      <c r="AX20" s="43"/>
      <c r="AY20" s="43"/>
      <c r="AZ20" s="43"/>
      <c r="BA20" s="43"/>
      <c r="BB20" s="141"/>
      <c r="BC20" s="141"/>
      <c r="BD20" s="141"/>
      <c r="BE20" s="141"/>
      <c r="BS20" s="47"/>
      <c r="BT20" s="47"/>
    </row>
    <row r="21" spans="1:72" ht="4.5" customHeight="1" x14ac:dyDescent="0.2">
      <c r="A21" s="347" t="s">
        <v>304</v>
      </c>
      <c r="B21" s="348"/>
      <c r="C21" s="348"/>
      <c r="D21" s="348"/>
      <c r="E21" s="348"/>
      <c r="F21" s="351" t="s">
        <v>305</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S21" s="141"/>
      <c r="AX21" s="43"/>
      <c r="AY21" s="43"/>
      <c r="AZ21" s="43"/>
      <c r="BA21" s="43"/>
      <c r="BB21" s="141"/>
      <c r="BC21" s="141"/>
      <c r="BD21" s="141"/>
      <c r="BE21" s="141"/>
      <c r="BS21" s="47"/>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S22" s="141"/>
      <c r="AX22" s="43"/>
      <c r="AY22" s="43"/>
      <c r="AZ22" s="43"/>
      <c r="BA22" s="43"/>
      <c r="BB22" s="141"/>
      <c r="BC22" s="141"/>
      <c r="BD22" s="141"/>
      <c r="BE22" s="141"/>
      <c r="BS22" s="47"/>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144"/>
      <c r="AT23" s="22"/>
      <c r="AU23" s="22"/>
      <c r="AV23" s="22"/>
      <c r="AW23" s="22"/>
      <c r="AX23" s="144"/>
      <c r="AY23" s="144"/>
      <c r="AZ23" s="144"/>
      <c r="BA23" s="145"/>
      <c r="BS23" s="47"/>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S24" s="141"/>
      <c r="AX24" s="141"/>
      <c r="AY24" s="141"/>
      <c r="AZ24" s="141"/>
      <c r="BA24" s="142"/>
      <c r="BS24" s="47"/>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S25" s="141"/>
      <c r="AX25" s="141"/>
      <c r="AY25" s="141"/>
      <c r="AZ25" s="141"/>
      <c r="BA25" s="142"/>
      <c r="BS25" s="47"/>
      <c r="BT25" s="47"/>
    </row>
    <row r="26" spans="1:72" ht="4.5" customHeight="1" x14ac:dyDescent="0.2">
      <c r="A26" s="347"/>
      <c r="B26" s="348"/>
      <c r="C26" s="348"/>
      <c r="D26" s="348"/>
      <c r="E26" s="348"/>
      <c r="F26" s="351"/>
      <c r="G26" s="351"/>
      <c r="H26" s="352"/>
      <c r="J26" s="10"/>
      <c r="AS26" s="141"/>
      <c r="AX26" s="386">
        <v>1</v>
      </c>
      <c r="AY26" s="386"/>
      <c r="AZ26" s="386"/>
      <c r="BA26" s="387"/>
      <c r="BS26" s="47"/>
      <c r="BT26" s="47"/>
    </row>
    <row r="27" spans="1:72" ht="4.5" customHeight="1" x14ac:dyDescent="0.2">
      <c r="A27" s="347"/>
      <c r="B27" s="348"/>
      <c r="C27" s="348"/>
      <c r="D27" s="348"/>
      <c r="E27" s="348"/>
      <c r="F27" s="351"/>
      <c r="G27" s="351"/>
      <c r="H27" s="352"/>
      <c r="J27" s="9"/>
      <c r="AS27" s="141"/>
      <c r="AX27" s="386"/>
      <c r="AY27" s="386"/>
      <c r="AZ27" s="386"/>
      <c r="BA27" s="387"/>
      <c r="BS27" s="47"/>
      <c r="BT27" s="47"/>
    </row>
    <row r="28" spans="1:72" ht="4.5" customHeight="1" x14ac:dyDescent="0.2">
      <c r="A28" s="347"/>
      <c r="B28" s="348"/>
      <c r="C28" s="348"/>
      <c r="D28" s="348"/>
      <c r="E28" s="348"/>
      <c r="F28" s="351"/>
      <c r="G28" s="351"/>
      <c r="H28" s="352"/>
      <c r="J28" s="10"/>
      <c r="AS28" s="141"/>
      <c r="AX28" s="386"/>
      <c r="AY28" s="386"/>
      <c r="AZ28" s="386"/>
      <c r="BA28" s="387"/>
      <c r="BB28" s="22"/>
      <c r="BC28" s="22"/>
      <c r="BD28" s="22"/>
      <c r="BE28" s="39"/>
      <c r="BS28" s="47"/>
      <c r="BT28" s="47"/>
    </row>
    <row r="29" spans="1:72" ht="4.5" customHeight="1" x14ac:dyDescent="0.2">
      <c r="A29" s="347"/>
      <c r="B29" s="348"/>
      <c r="C29" s="348"/>
      <c r="D29" s="348"/>
      <c r="E29" s="348"/>
      <c r="F29" s="351"/>
      <c r="G29" s="351"/>
      <c r="H29" s="352"/>
      <c r="J29" s="10"/>
      <c r="AS29" s="141"/>
      <c r="AX29" s="386"/>
      <c r="AY29" s="386"/>
      <c r="AZ29" s="386"/>
      <c r="BA29" s="387"/>
      <c r="BE29" s="41"/>
      <c r="BT29" s="47"/>
    </row>
    <row r="30" spans="1:72" ht="4.5" customHeight="1" x14ac:dyDescent="0.2">
      <c r="A30" s="347"/>
      <c r="B30" s="348"/>
      <c r="C30" s="348"/>
      <c r="D30" s="348"/>
      <c r="E30" s="348"/>
      <c r="F30" s="351"/>
      <c r="G30" s="351"/>
      <c r="H30" s="352"/>
      <c r="J30" s="10"/>
      <c r="K30" s="321">
        <f>K20+1</f>
        <v>2</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S30" s="141"/>
      <c r="AX30" s="141"/>
      <c r="AY30" s="141"/>
      <c r="AZ30" s="141"/>
      <c r="BA30" s="142"/>
      <c r="BE30" s="41"/>
      <c r="BT30" s="47"/>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S31" s="141"/>
      <c r="AX31" s="141"/>
      <c r="AY31" s="141"/>
      <c r="AZ31" s="141"/>
      <c r="BA31" s="142"/>
      <c r="BE31" s="41"/>
      <c r="BT31" s="47"/>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147"/>
      <c r="AT32" s="34"/>
      <c r="AU32" s="34"/>
      <c r="AV32" s="34"/>
      <c r="AW32" s="34"/>
      <c r="AX32" s="147"/>
      <c r="AY32" s="147"/>
      <c r="AZ32" s="147"/>
      <c r="BA32" s="148"/>
      <c r="BE32" s="41"/>
      <c r="BT32" s="47"/>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141"/>
      <c r="AX33" s="141"/>
      <c r="AY33" s="141"/>
      <c r="AZ33" s="141"/>
      <c r="BA33" s="141"/>
      <c r="BB33" s="141"/>
      <c r="BC33" s="141"/>
      <c r="BD33" s="141"/>
      <c r="BE33" s="142"/>
      <c r="BT33" s="47"/>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S34" s="141"/>
      <c r="AX34" s="141"/>
      <c r="AY34" s="141"/>
      <c r="AZ34" s="141"/>
      <c r="BA34" s="141"/>
      <c r="BB34" s="141"/>
      <c r="BC34" s="141"/>
      <c r="BD34" s="141"/>
      <c r="BE34" s="142"/>
      <c r="BT34" s="47"/>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S35" s="141"/>
      <c r="AX35" s="141"/>
      <c r="AY35" s="141"/>
      <c r="AZ35" s="141"/>
      <c r="BA35" s="141"/>
      <c r="BB35" s="141"/>
      <c r="BC35" s="141"/>
      <c r="BD35" s="141"/>
      <c r="BE35" s="142"/>
      <c r="BT35" s="47"/>
    </row>
    <row r="36" spans="1:72" ht="4.5" customHeight="1" x14ac:dyDescent="0.2">
      <c r="A36" s="347"/>
      <c r="B36" s="348"/>
      <c r="C36" s="348"/>
      <c r="D36" s="348"/>
      <c r="E36" s="348"/>
      <c r="F36" s="351"/>
      <c r="G36" s="351"/>
      <c r="H36" s="352"/>
      <c r="J36" s="10"/>
      <c r="AS36" s="141"/>
      <c r="AT36" s="141"/>
      <c r="AU36" s="141"/>
      <c r="AV36" s="141"/>
      <c r="AW36" s="141"/>
      <c r="AX36" s="141"/>
      <c r="AY36" s="141"/>
      <c r="AZ36" s="141"/>
      <c r="BA36" s="141"/>
      <c r="BB36" s="386">
        <v>22</v>
      </c>
      <c r="BC36" s="386"/>
      <c r="BD36" s="386"/>
      <c r="BE36" s="387"/>
      <c r="BT36" s="47"/>
    </row>
    <row r="37" spans="1:72" ht="4.5" customHeight="1" x14ac:dyDescent="0.2">
      <c r="A37" s="347"/>
      <c r="B37" s="348"/>
      <c r="C37" s="348"/>
      <c r="D37" s="348"/>
      <c r="E37" s="348"/>
      <c r="F37" s="351"/>
      <c r="G37" s="351"/>
      <c r="H37" s="352"/>
      <c r="J37" s="10"/>
      <c r="AS37" s="141"/>
      <c r="AT37" s="141"/>
      <c r="AU37" s="141"/>
      <c r="AV37" s="141"/>
      <c r="AW37" s="141"/>
      <c r="AX37" s="141"/>
      <c r="AY37" s="141"/>
      <c r="AZ37" s="141"/>
      <c r="BA37" s="141"/>
      <c r="BB37" s="386"/>
      <c r="BC37" s="386"/>
      <c r="BD37" s="386"/>
      <c r="BE37" s="387"/>
      <c r="BF37" s="141"/>
      <c r="BG37" s="141"/>
      <c r="BH37" s="141"/>
      <c r="BI37" s="141"/>
      <c r="BT37" s="47"/>
    </row>
    <row r="38" spans="1:72" ht="4.5" customHeight="1" x14ac:dyDescent="0.2">
      <c r="A38" s="347"/>
      <c r="B38" s="348"/>
      <c r="C38" s="348"/>
      <c r="D38" s="348"/>
      <c r="E38" s="348"/>
      <c r="F38" s="351"/>
      <c r="G38" s="351"/>
      <c r="H38" s="352"/>
      <c r="J38" s="9"/>
      <c r="AS38" s="141"/>
      <c r="AT38" s="141"/>
      <c r="AU38" s="141"/>
      <c r="AV38" s="141"/>
      <c r="AW38" s="141"/>
      <c r="AX38" s="141"/>
      <c r="AY38" s="141"/>
      <c r="AZ38" s="141"/>
      <c r="BA38" s="141"/>
      <c r="BB38" s="386"/>
      <c r="BC38" s="386"/>
      <c r="BD38" s="386"/>
      <c r="BE38" s="387"/>
      <c r="BF38" s="143"/>
      <c r="BG38" s="144"/>
      <c r="BH38" s="144"/>
      <c r="BI38" s="145"/>
      <c r="BT38" s="47"/>
    </row>
    <row r="39" spans="1:72" ht="4.5" customHeight="1" x14ac:dyDescent="0.2">
      <c r="A39" s="347"/>
      <c r="B39" s="348"/>
      <c r="C39" s="348"/>
      <c r="D39" s="348"/>
      <c r="E39" s="348"/>
      <c r="F39" s="351"/>
      <c r="G39" s="351"/>
      <c r="H39" s="352"/>
      <c r="J39" s="2"/>
      <c r="AS39" s="141"/>
      <c r="AT39" s="141"/>
      <c r="AU39" s="141"/>
      <c r="AV39" s="141"/>
      <c r="AW39" s="141"/>
      <c r="AX39" s="141"/>
      <c r="AY39" s="141"/>
      <c r="AZ39" s="141"/>
      <c r="BA39" s="141"/>
      <c r="BB39" s="386"/>
      <c r="BC39" s="386"/>
      <c r="BD39" s="386"/>
      <c r="BE39" s="387"/>
      <c r="BF39" s="146"/>
      <c r="BG39" s="141"/>
      <c r="BH39" s="141"/>
      <c r="BI39" s="142"/>
      <c r="BT39" s="47"/>
    </row>
    <row r="40" spans="1:72" ht="4.5" customHeight="1" x14ac:dyDescent="0.2">
      <c r="A40" s="347"/>
      <c r="B40" s="348"/>
      <c r="C40" s="348"/>
      <c r="D40" s="348"/>
      <c r="E40" s="348"/>
      <c r="F40" s="351"/>
      <c r="G40" s="351"/>
      <c r="H40" s="352"/>
      <c r="J40" s="9"/>
      <c r="K40" s="321">
        <f>K30+1</f>
        <v>3</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S40" s="141"/>
      <c r="AT40" s="141"/>
      <c r="AU40" s="141"/>
      <c r="AV40" s="141"/>
      <c r="AW40" s="141"/>
      <c r="AX40" s="141"/>
      <c r="AY40" s="141"/>
      <c r="AZ40" s="141"/>
      <c r="BA40" s="141"/>
      <c r="BB40" s="141"/>
      <c r="BC40" s="141"/>
      <c r="BD40" s="141"/>
      <c r="BE40" s="142"/>
      <c r="BF40" s="146"/>
      <c r="BG40" s="141"/>
      <c r="BH40" s="141"/>
      <c r="BI40" s="142"/>
      <c r="BT40" s="47"/>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S41" s="141"/>
      <c r="AT41" s="141"/>
      <c r="AU41" s="141"/>
      <c r="AV41" s="141"/>
      <c r="AW41" s="141"/>
      <c r="AX41" s="141"/>
      <c r="AY41" s="141"/>
      <c r="AZ41" s="141"/>
      <c r="BA41" s="141"/>
      <c r="BB41" s="141"/>
      <c r="BC41" s="141"/>
      <c r="BD41" s="141"/>
      <c r="BE41" s="142"/>
      <c r="BF41" s="146"/>
      <c r="BG41" s="141"/>
      <c r="BH41" s="141"/>
      <c r="BI41" s="142"/>
      <c r="BT41" s="47"/>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141"/>
      <c r="AT42" s="141"/>
      <c r="AU42" s="141"/>
      <c r="AV42" s="141"/>
      <c r="AW42" s="141"/>
      <c r="AX42" s="141"/>
      <c r="AY42" s="141"/>
      <c r="AZ42" s="141"/>
      <c r="BA42" s="141"/>
      <c r="BB42" s="141"/>
      <c r="BC42" s="141"/>
      <c r="BD42" s="141"/>
      <c r="BE42" s="142"/>
      <c r="BF42" s="146"/>
      <c r="BG42" s="141"/>
      <c r="BH42" s="141"/>
      <c r="BI42" s="142"/>
      <c r="BT42" s="47"/>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144"/>
      <c r="AT43" s="144"/>
      <c r="AU43" s="144"/>
      <c r="AV43" s="144"/>
      <c r="AW43" s="144"/>
      <c r="AX43" s="144"/>
      <c r="AY43" s="144"/>
      <c r="AZ43" s="144"/>
      <c r="BA43" s="145"/>
      <c r="BB43" s="141"/>
      <c r="BC43" s="141"/>
      <c r="BD43" s="141"/>
      <c r="BE43" s="142"/>
      <c r="BF43" s="146"/>
      <c r="BG43" s="141"/>
      <c r="BH43" s="141"/>
      <c r="BI43" s="142"/>
      <c r="BT43" s="47"/>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S44" s="141"/>
      <c r="AT44" s="141"/>
      <c r="AU44" s="141"/>
      <c r="AV44" s="141"/>
      <c r="AW44" s="141"/>
      <c r="AX44" s="141"/>
      <c r="AY44" s="141"/>
      <c r="AZ44" s="141"/>
      <c r="BA44" s="142"/>
      <c r="BB44" s="141"/>
      <c r="BC44" s="141"/>
      <c r="BD44" s="141"/>
      <c r="BE44" s="142"/>
      <c r="BF44" s="146"/>
      <c r="BG44" s="141"/>
      <c r="BH44" s="141"/>
      <c r="BI44" s="142"/>
      <c r="BT44" s="47"/>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S45" s="141"/>
      <c r="AT45" s="141"/>
      <c r="AU45" s="141"/>
      <c r="AV45" s="141"/>
      <c r="AW45" s="141"/>
      <c r="AX45" s="141"/>
      <c r="AY45" s="141"/>
      <c r="AZ45" s="141"/>
      <c r="BA45" s="142"/>
      <c r="BB45" s="141"/>
      <c r="BC45" s="141"/>
      <c r="BD45" s="141"/>
      <c r="BE45" s="142"/>
      <c r="BF45" s="146"/>
      <c r="BG45" s="141"/>
      <c r="BH45" s="141"/>
      <c r="BI45" s="142"/>
      <c r="BT45" s="47"/>
    </row>
    <row r="46" spans="1:72" ht="4.5" customHeight="1" x14ac:dyDescent="0.2">
      <c r="A46" s="347"/>
      <c r="B46" s="348"/>
      <c r="C46" s="348"/>
      <c r="D46" s="348"/>
      <c r="E46" s="348"/>
      <c r="F46" s="351"/>
      <c r="G46" s="351"/>
      <c r="H46" s="352"/>
      <c r="J46" s="83"/>
      <c r="AS46" s="141"/>
      <c r="AT46" s="141"/>
      <c r="AU46" s="141"/>
      <c r="AV46" s="141"/>
      <c r="AW46" s="141"/>
      <c r="AX46" s="386">
        <f>AX26+1</f>
        <v>2</v>
      </c>
      <c r="AY46" s="386"/>
      <c r="AZ46" s="386"/>
      <c r="BA46" s="387"/>
      <c r="BB46" s="141"/>
      <c r="BC46" s="141"/>
      <c r="BD46" s="141"/>
      <c r="BE46" s="142"/>
      <c r="BF46" s="146"/>
      <c r="BG46" s="141"/>
      <c r="BH46" s="141"/>
      <c r="BI46" s="142"/>
      <c r="BT46" s="47"/>
    </row>
    <row r="47" spans="1:72" ht="4.5" customHeight="1" x14ac:dyDescent="0.2">
      <c r="A47" s="347"/>
      <c r="B47" s="348"/>
      <c r="C47" s="348"/>
      <c r="D47" s="348"/>
      <c r="E47" s="348"/>
      <c r="F47" s="351"/>
      <c r="G47" s="351"/>
      <c r="H47" s="352"/>
      <c r="J47" s="9"/>
      <c r="AS47" s="141"/>
      <c r="AT47" s="141"/>
      <c r="AU47" s="141"/>
      <c r="AV47" s="141"/>
      <c r="AW47" s="141"/>
      <c r="AX47" s="386"/>
      <c r="AY47" s="386"/>
      <c r="AZ47" s="386"/>
      <c r="BA47" s="387"/>
      <c r="BB47" s="147"/>
      <c r="BC47" s="147"/>
      <c r="BD47" s="147"/>
      <c r="BE47" s="148"/>
      <c r="BF47" s="146"/>
      <c r="BG47" s="141"/>
      <c r="BH47" s="141"/>
      <c r="BI47" s="142"/>
      <c r="BT47" s="47"/>
    </row>
    <row r="48" spans="1:72" ht="4.5" customHeight="1" x14ac:dyDescent="0.2">
      <c r="A48" s="347"/>
      <c r="B48" s="348"/>
      <c r="C48" s="348"/>
      <c r="D48" s="348"/>
      <c r="E48" s="348"/>
      <c r="F48" s="351"/>
      <c r="G48" s="351"/>
      <c r="H48" s="352"/>
      <c r="J48" s="10"/>
      <c r="AS48" s="141"/>
      <c r="AT48" s="141"/>
      <c r="AU48" s="141"/>
      <c r="AV48" s="141"/>
      <c r="AW48" s="141"/>
      <c r="AX48" s="386"/>
      <c r="AY48" s="386"/>
      <c r="AZ48" s="386"/>
      <c r="BA48" s="387"/>
      <c r="BB48" s="141"/>
      <c r="BC48" s="141"/>
      <c r="BD48" s="141"/>
      <c r="BE48" s="141"/>
      <c r="BF48" s="141"/>
      <c r="BG48" s="141"/>
      <c r="BH48" s="141"/>
      <c r="BI48" s="142"/>
      <c r="BT48" s="47"/>
    </row>
    <row r="49" spans="1:72" ht="4.5" customHeight="1" x14ac:dyDescent="0.2">
      <c r="A49" s="347"/>
      <c r="B49" s="348"/>
      <c r="C49" s="348"/>
      <c r="D49" s="348"/>
      <c r="E49" s="348"/>
      <c r="F49" s="351"/>
      <c r="G49" s="351"/>
      <c r="H49" s="352"/>
      <c r="J49" s="10"/>
      <c r="AS49" s="141"/>
      <c r="AT49" s="141"/>
      <c r="AU49" s="141"/>
      <c r="AV49" s="141"/>
      <c r="AW49" s="141"/>
      <c r="AX49" s="386"/>
      <c r="AY49" s="386"/>
      <c r="AZ49" s="386"/>
      <c r="BA49" s="387"/>
      <c r="BB49" s="141"/>
      <c r="BC49" s="141"/>
      <c r="BD49" s="141"/>
      <c r="BE49" s="141"/>
      <c r="BF49" s="141"/>
      <c r="BG49" s="141"/>
      <c r="BH49" s="141"/>
      <c r="BI49" s="142"/>
      <c r="BT49" s="47"/>
    </row>
    <row r="50" spans="1:72" ht="4.5" customHeight="1" x14ac:dyDescent="0.2">
      <c r="A50" s="347"/>
      <c r="B50" s="348"/>
      <c r="C50" s="348"/>
      <c r="D50" s="348"/>
      <c r="E50" s="348"/>
      <c r="F50" s="351"/>
      <c r="G50" s="351"/>
      <c r="H50" s="352"/>
      <c r="J50" s="10"/>
      <c r="K50" s="321">
        <f>K40+1</f>
        <v>4</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S50" s="141"/>
      <c r="AT50" s="141"/>
      <c r="AU50" s="141"/>
      <c r="AV50" s="141"/>
      <c r="AW50" s="141"/>
      <c r="AX50" s="141"/>
      <c r="AY50" s="141"/>
      <c r="AZ50" s="141"/>
      <c r="BA50" s="142"/>
      <c r="BB50" s="141"/>
      <c r="BC50" s="141"/>
      <c r="BD50" s="141"/>
      <c r="BE50" s="141"/>
      <c r="BF50" s="141"/>
      <c r="BG50" s="141"/>
      <c r="BH50" s="141"/>
      <c r="BI50" s="142"/>
      <c r="BT50" s="47"/>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S51" s="141"/>
      <c r="AT51" s="141"/>
      <c r="AU51" s="141"/>
      <c r="AV51" s="141"/>
      <c r="AW51" s="141"/>
      <c r="AX51" s="141"/>
      <c r="AY51" s="141"/>
      <c r="AZ51" s="141"/>
      <c r="BA51" s="142"/>
      <c r="BB51" s="141"/>
      <c r="BC51" s="141"/>
      <c r="BD51" s="141"/>
      <c r="BE51" s="141"/>
      <c r="BF51" s="141"/>
      <c r="BG51" s="141"/>
      <c r="BH51" s="141"/>
      <c r="BI51" s="142"/>
      <c r="BT51" s="47"/>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147"/>
      <c r="AT52" s="147"/>
      <c r="AU52" s="147"/>
      <c r="AV52" s="147"/>
      <c r="AW52" s="147"/>
      <c r="AX52" s="147"/>
      <c r="AY52" s="147"/>
      <c r="AZ52" s="147"/>
      <c r="BA52" s="148"/>
      <c r="BB52" s="141"/>
      <c r="BC52" s="141"/>
      <c r="BD52" s="141"/>
      <c r="BE52" s="141"/>
      <c r="BF52" s="141"/>
      <c r="BG52" s="141"/>
      <c r="BH52" s="141"/>
      <c r="BI52" s="142"/>
      <c r="BT52" s="47"/>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141"/>
      <c r="AT53" s="141"/>
      <c r="AU53" s="141"/>
      <c r="AV53" s="141"/>
      <c r="AW53" s="141"/>
      <c r="AX53" s="141"/>
      <c r="AY53" s="141"/>
      <c r="AZ53" s="141"/>
      <c r="BA53" s="141"/>
      <c r="BB53" s="141"/>
      <c r="BC53" s="141"/>
      <c r="BD53" s="141"/>
      <c r="BE53" s="141"/>
      <c r="BF53" s="141"/>
      <c r="BG53" s="141"/>
      <c r="BH53" s="141"/>
      <c r="BI53" s="142"/>
      <c r="BT53" s="47"/>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S54" s="141"/>
      <c r="AT54" s="141"/>
      <c r="AU54" s="141"/>
      <c r="AV54" s="141"/>
      <c r="AW54" s="141"/>
      <c r="AX54" s="141"/>
      <c r="AY54" s="141"/>
      <c r="AZ54" s="141"/>
      <c r="BA54" s="141"/>
      <c r="BB54" s="141"/>
      <c r="BC54" s="141"/>
      <c r="BD54" s="141"/>
      <c r="BE54" s="141"/>
      <c r="BF54" s="141"/>
      <c r="BG54" s="141"/>
      <c r="BH54" s="141"/>
      <c r="BI54" s="142"/>
      <c r="BT54" s="47"/>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S55" s="141"/>
      <c r="AT55" s="141"/>
      <c r="AU55" s="141"/>
      <c r="AV55" s="141"/>
      <c r="AW55" s="141"/>
      <c r="AX55" s="141"/>
      <c r="AY55" s="141"/>
      <c r="AZ55" s="141"/>
      <c r="BA55" s="141"/>
      <c r="BB55" s="141"/>
      <c r="BC55" s="141"/>
      <c r="BD55" s="141"/>
      <c r="BE55" s="141"/>
      <c r="BF55" s="141"/>
      <c r="BG55" s="141"/>
      <c r="BH55" s="141"/>
      <c r="BI55" s="142"/>
      <c r="BT55" s="47"/>
    </row>
    <row r="56" spans="1:72" ht="4.5" customHeight="1" x14ac:dyDescent="0.2">
      <c r="A56" s="347"/>
      <c r="B56" s="348"/>
      <c r="C56" s="348"/>
      <c r="D56" s="348"/>
      <c r="E56" s="348"/>
      <c r="F56" s="351"/>
      <c r="G56" s="351"/>
      <c r="H56" s="352"/>
      <c r="J56" s="10"/>
      <c r="AS56" s="141"/>
      <c r="AT56" s="141"/>
      <c r="AU56" s="141"/>
      <c r="AV56" s="141"/>
      <c r="AW56" s="141"/>
      <c r="AX56" s="141"/>
      <c r="AY56" s="141"/>
      <c r="AZ56" s="141"/>
      <c r="BA56" s="141"/>
      <c r="BB56" s="141"/>
      <c r="BC56" s="141"/>
      <c r="BD56" s="141"/>
      <c r="BE56" s="386">
        <v>28</v>
      </c>
      <c r="BF56" s="386"/>
      <c r="BG56" s="386"/>
      <c r="BH56" s="386"/>
      <c r="BI56" s="387"/>
      <c r="BJ56" s="59"/>
      <c r="BK56" s="59"/>
      <c r="BL56" s="59"/>
      <c r="BM56" s="44"/>
      <c r="BN56" s="44"/>
      <c r="BT56" s="47"/>
    </row>
    <row r="57" spans="1:72" ht="4.5" customHeight="1" x14ac:dyDescent="0.2">
      <c r="A57" s="347"/>
      <c r="B57" s="348"/>
      <c r="C57" s="348"/>
      <c r="D57" s="348"/>
      <c r="E57" s="348"/>
      <c r="F57" s="351"/>
      <c r="G57" s="351"/>
      <c r="H57" s="352"/>
      <c r="J57" s="10"/>
      <c r="AS57" s="141"/>
      <c r="AT57" s="141"/>
      <c r="AU57" s="141"/>
      <c r="AV57" s="141"/>
      <c r="AW57" s="141"/>
      <c r="AX57" s="141"/>
      <c r="AY57" s="141"/>
      <c r="AZ57" s="141"/>
      <c r="BA57" s="141"/>
      <c r="BB57" s="141"/>
      <c r="BC57" s="141"/>
      <c r="BD57" s="141"/>
      <c r="BE57" s="386"/>
      <c r="BF57" s="386"/>
      <c r="BG57" s="386"/>
      <c r="BH57" s="386"/>
      <c r="BI57" s="387"/>
      <c r="BJ57" s="66"/>
      <c r="BK57" s="58"/>
      <c r="BL57" s="58"/>
      <c r="BM57" s="48"/>
      <c r="BN57" s="48"/>
      <c r="BT57" s="47"/>
    </row>
    <row r="58" spans="1:72" ht="4.5" customHeight="1" x14ac:dyDescent="0.2">
      <c r="A58" s="347"/>
      <c r="B58" s="348"/>
      <c r="C58" s="348"/>
      <c r="D58" s="348"/>
      <c r="E58" s="348"/>
      <c r="F58" s="351"/>
      <c r="G58" s="351"/>
      <c r="H58" s="352"/>
      <c r="J58" s="10"/>
      <c r="AS58" s="141"/>
      <c r="AT58" s="141"/>
      <c r="AU58" s="141"/>
      <c r="AV58" s="141"/>
      <c r="AW58" s="141"/>
      <c r="AX58" s="141"/>
      <c r="AY58" s="141"/>
      <c r="AZ58" s="141"/>
      <c r="BA58" s="141"/>
      <c r="BB58" s="141"/>
      <c r="BC58" s="141"/>
      <c r="BD58" s="141"/>
      <c r="BE58" s="386"/>
      <c r="BF58" s="386"/>
      <c r="BG58" s="386"/>
      <c r="BH58" s="386"/>
      <c r="BI58" s="387"/>
      <c r="BJ58" s="59"/>
      <c r="BK58" s="59"/>
      <c r="BL58" s="59"/>
      <c r="BM58" s="44"/>
      <c r="BN58" s="44"/>
      <c r="BT58" s="47"/>
    </row>
    <row r="59" spans="1:72" ht="4.5" customHeight="1" x14ac:dyDescent="0.2">
      <c r="A59" s="347"/>
      <c r="B59" s="348"/>
      <c r="C59" s="348"/>
      <c r="D59" s="348"/>
      <c r="E59" s="348"/>
      <c r="F59" s="351"/>
      <c r="G59" s="351"/>
      <c r="H59" s="352"/>
      <c r="J59" s="9"/>
      <c r="AS59" s="141"/>
      <c r="AT59" s="141"/>
      <c r="AU59" s="141"/>
      <c r="AV59" s="141"/>
      <c r="AW59" s="141"/>
      <c r="AX59" s="141"/>
      <c r="AY59" s="141"/>
      <c r="AZ59" s="141"/>
      <c r="BA59" s="141"/>
      <c r="BB59" s="141"/>
      <c r="BC59" s="141"/>
      <c r="BD59" s="141"/>
      <c r="BE59" s="386"/>
      <c r="BF59" s="386"/>
      <c r="BG59" s="386"/>
      <c r="BH59" s="386"/>
      <c r="BI59" s="387"/>
      <c r="BJ59" s="59"/>
      <c r="BK59" s="59"/>
      <c r="BL59" s="59"/>
      <c r="BM59" s="44"/>
      <c r="BN59" s="44"/>
      <c r="BT59" s="47"/>
    </row>
    <row r="60" spans="1:72" ht="4.5" customHeight="1" x14ac:dyDescent="0.2">
      <c r="A60" s="347"/>
      <c r="B60" s="348"/>
      <c r="C60" s="348"/>
      <c r="D60" s="348"/>
      <c r="E60" s="348"/>
      <c r="F60" s="351"/>
      <c r="G60" s="351"/>
      <c r="H60" s="352"/>
      <c r="J60" s="5"/>
      <c r="K60" s="321">
        <f>K50+1</f>
        <v>5</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141"/>
      <c r="AT60" s="141"/>
      <c r="AU60" s="141"/>
      <c r="AV60" s="141"/>
      <c r="AW60" s="141"/>
      <c r="AX60" s="141"/>
      <c r="AY60" s="141"/>
      <c r="AZ60" s="141"/>
      <c r="BA60" s="141"/>
      <c r="BB60" s="141"/>
      <c r="BC60" s="141"/>
      <c r="BD60" s="141"/>
      <c r="BE60" s="375" t="s">
        <v>113</v>
      </c>
      <c r="BF60" s="375"/>
      <c r="BG60" s="375"/>
      <c r="BH60" s="375"/>
      <c r="BI60" s="376"/>
      <c r="BJ60" s="59"/>
      <c r="BK60" s="59"/>
      <c r="BL60" s="59"/>
      <c r="BM60" s="44"/>
      <c r="BN60" s="44"/>
      <c r="BT60" s="4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S61" s="141"/>
      <c r="AT61" s="141"/>
      <c r="AU61" s="141"/>
      <c r="AV61" s="141"/>
      <c r="AW61" s="141"/>
      <c r="AX61" s="141"/>
      <c r="AY61" s="141"/>
      <c r="AZ61" s="141"/>
      <c r="BA61" s="141"/>
      <c r="BB61" s="141"/>
      <c r="BC61" s="141"/>
      <c r="BD61" s="141"/>
      <c r="BE61" s="375"/>
      <c r="BF61" s="375"/>
      <c r="BG61" s="375"/>
      <c r="BH61" s="375"/>
      <c r="BI61" s="376"/>
      <c r="BJ61" s="59"/>
      <c r="BK61" s="59"/>
      <c r="BL61" s="59"/>
      <c r="BM61" s="44"/>
      <c r="BN61" s="44"/>
      <c r="BT61" s="47"/>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141"/>
      <c r="AT62" s="141"/>
      <c r="AU62" s="141"/>
      <c r="AV62" s="141"/>
      <c r="AW62" s="141"/>
      <c r="AX62" s="141"/>
      <c r="AY62" s="141"/>
      <c r="AZ62" s="141"/>
      <c r="BA62" s="141"/>
      <c r="BB62" s="141"/>
      <c r="BC62" s="141"/>
      <c r="BD62" s="141"/>
      <c r="BE62" s="375"/>
      <c r="BF62" s="375"/>
      <c r="BG62" s="375"/>
      <c r="BH62" s="375"/>
      <c r="BI62" s="376"/>
      <c r="BJ62" s="59"/>
      <c r="BK62" s="59"/>
      <c r="BL62" s="59"/>
      <c r="BM62" s="44"/>
      <c r="BN62" s="44"/>
      <c r="BT62" s="47"/>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144"/>
      <c r="AT63" s="144"/>
      <c r="AU63" s="144"/>
      <c r="AV63" s="144"/>
      <c r="AW63" s="144"/>
      <c r="AX63" s="144"/>
      <c r="AY63" s="144"/>
      <c r="AZ63" s="144"/>
      <c r="BA63" s="145"/>
      <c r="BB63" s="141"/>
      <c r="BC63" s="141"/>
      <c r="BD63" s="141"/>
      <c r="BE63" s="375"/>
      <c r="BF63" s="375"/>
      <c r="BG63" s="375"/>
      <c r="BH63" s="375"/>
      <c r="BI63" s="376"/>
      <c r="BJ63" s="59"/>
      <c r="BK63" s="59"/>
      <c r="BL63" s="59"/>
      <c r="BM63" s="44"/>
      <c r="BN63" s="44"/>
      <c r="BT63" s="47"/>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S64" s="141"/>
      <c r="AT64" s="141"/>
      <c r="AU64" s="141"/>
      <c r="AV64" s="141"/>
      <c r="AW64" s="141"/>
      <c r="AX64" s="141"/>
      <c r="AY64" s="141"/>
      <c r="AZ64" s="141"/>
      <c r="BA64" s="142"/>
      <c r="BB64" s="141"/>
      <c r="BC64" s="141"/>
      <c r="BD64" s="141"/>
      <c r="BE64" s="141"/>
      <c r="BF64" s="141"/>
      <c r="BG64" s="141"/>
      <c r="BH64" s="141"/>
      <c r="BI64" s="142"/>
      <c r="BT64" s="47"/>
    </row>
    <row r="65" spans="1:72"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S65" s="141"/>
      <c r="AT65" s="141"/>
      <c r="AU65" s="141"/>
      <c r="AV65" s="141"/>
      <c r="AW65" s="141"/>
      <c r="AX65" s="141"/>
      <c r="AY65" s="141"/>
      <c r="AZ65" s="141"/>
      <c r="BA65" s="142"/>
      <c r="BB65" s="141"/>
      <c r="BC65" s="141"/>
      <c r="BD65" s="141"/>
      <c r="BE65" s="141"/>
      <c r="BF65" s="141"/>
      <c r="BG65" s="141"/>
      <c r="BH65" s="141"/>
      <c r="BI65" s="142"/>
      <c r="BT65" s="47"/>
    </row>
    <row r="66" spans="1:72" ht="4.5" customHeight="1" x14ac:dyDescent="0.2">
      <c r="A66" s="347"/>
      <c r="B66" s="348"/>
      <c r="C66" s="348"/>
      <c r="D66" s="348"/>
      <c r="E66" s="348"/>
      <c r="F66" s="351"/>
      <c r="G66" s="351"/>
      <c r="H66" s="352"/>
      <c r="J66" s="9"/>
      <c r="AS66" s="141"/>
      <c r="AT66" s="141"/>
      <c r="AU66" s="141"/>
      <c r="AV66" s="141"/>
      <c r="AW66" s="141"/>
      <c r="AX66" s="386">
        <f>AX46+1</f>
        <v>3</v>
      </c>
      <c r="AY66" s="386"/>
      <c r="AZ66" s="386"/>
      <c r="BA66" s="387"/>
      <c r="BB66" s="141"/>
      <c r="BC66" s="141"/>
      <c r="BD66" s="141"/>
      <c r="BE66" s="141"/>
      <c r="BF66" s="141"/>
      <c r="BG66" s="141"/>
      <c r="BH66" s="141"/>
      <c r="BI66" s="142"/>
      <c r="BT66" s="47"/>
    </row>
    <row r="67" spans="1:72" ht="4.5" customHeight="1" x14ac:dyDescent="0.2">
      <c r="A67" s="347"/>
      <c r="B67" s="348"/>
      <c r="C67" s="348"/>
      <c r="D67" s="348"/>
      <c r="E67" s="348"/>
      <c r="F67" s="351"/>
      <c r="G67" s="351"/>
      <c r="H67" s="352"/>
      <c r="J67" s="84"/>
      <c r="AS67" s="141"/>
      <c r="AT67" s="141"/>
      <c r="AU67" s="141"/>
      <c r="AV67" s="141"/>
      <c r="AW67" s="141"/>
      <c r="AX67" s="386"/>
      <c r="AY67" s="386"/>
      <c r="AZ67" s="386"/>
      <c r="BA67" s="387"/>
      <c r="BB67" s="141"/>
      <c r="BC67" s="141"/>
      <c r="BD67" s="141"/>
      <c r="BE67" s="141"/>
      <c r="BF67" s="141"/>
      <c r="BG67" s="141"/>
      <c r="BH67" s="141"/>
      <c r="BI67" s="142"/>
      <c r="BT67" s="47"/>
    </row>
    <row r="68" spans="1:72" ht="4.5" customHeight="1" x14ac:dyDescent="0.2">
      <c r="A68" s="347"/>
      <c r="B68" s="348"/>
      <c r="C68" s="348"/>
      <c r="D68" s="348"/>
      <c r="E68" s="348"/>
      <c r="F68" s="351"/>
      <c r="G68" s="351"/>
      <c r="H68" s="352"/>
      <c r="J68" s="9"/>
      <c r="AS68" s="141"/>
      <c r="AT68" s="141"/>
      <c r="AU68" s="141"/>
      <c r="AV68" s="141"/>
      <c r="AW68" s="141"/>
      <c r="AX68" s="386"/>
      <c r="AY68" s="386"/>
      <c r="AZ68" s="386"/>
      <c r="BA68" s="387"/>
      <c r="BB68" s="144"/>
      <c r="BC68" s="144"/>
      <c r="BD68" s="144"/>
      <c r="BE68" s="145"/>
      <c r="BF68" s="141"/>
      <c r="BG68" s="141"/>
      <c r="BH68" s="141"/>
      <c r="BI68" s="142"/>
      <c r="BT68" s="47"/>
    </row>
    <row r="69" spans="1:72" ht="4.5" customHeight="1" x14ac:dyDescent="0.2">
      <c r="A69" s="347"/>
      <c r="B69" s="348"/>
      <c r="C69" s="348"/>
      <c r="D69" s="348"/>
      <c r="E69" s="348"/>
      <c r="F69" s="351"/>
      <c r="G69" s="351"/>
      <c r="H69" s="352"/>
      <c r="J69" s="10"/>
      <c r="AS69" s="141"/>
      <c r="AT69" s="141"/>
      <c r="AU69" s="141"/>
      <c r="AV69" s="141"/>
      <c r="AW69" s="141"/>
      <c r="AX69" s="386"/>
      <c r="AY69" s="386"/>
      <c r="AZ69" s="386"/>
      <c r="BA69" s="387"/>
      <c r="BB69" s="141"/>
      <c r="BC69" s="141"/>
      <c r="BD69" s="141"/>
      <c r="BE69" s="142"/>
      <c r="BF69" s="141"/>
      <c r="BG69" s="141"/>
      <c r="BH69" s="141"/>
      <c r="BI69" s="142"/>
      <c r="BT69" s="47"/>
    </row>
    <row r="70" spans="1:72" ht="4.5" customHeight="1" x14ac:dyDescent="0.2">
      <c r="A70" s="347"/>
      <c r="B70" s="348"/>
      <c r="C70" s="348"/>
      <c r="D70" s="348"/>
      <c r="E70" s="348"/>
      <c r="F70" s="351"/>
      <c r="G70" s="351"/>
      <c r="H70" s="352"/>
      <c r="J70" s="10"/>
      <c r="K70" s="321">
        <f>K60+1</f>
        <v>6</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S70" s="141"/>
      <c r="AT70" s="141"/>
      <c r="AU70" s="141"/>
      <c r="AV70" s="141"/>
      <c r="AW70" s="141"/>
      <c r="AX70" s="141"/>
      <c r="AY70" s="141"/>
      <c r="AZ70" s="141"/>
      <c r="BA70" s="142"/>
      <c r="BB70" s="141"/>
      <c r="BC70" s="141"/>
      <c r="BD70" s="141"/>
      <c r="BE70" s="142"/>
      <c r="BF70" s="141"/>
      <c r="BG70" s="141"/>
      <c r="BH70" s="141"/>
      <c r="BI70" s="142"/>
      <c r="BT70" s="47"/>
    </row>
    <row r="71" spans="1:72"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S71" s="141"/>
      <c r="AT71" s="141"/>
      <c r="AU71" s="141"/>
      <c r="AV71" s="141"/>
      <c r="AW71" s="141"/>
      <c r="AX71" s="141"/>
      <c r="AY71" s="141"/>
      <c r="AZ71" s="141"/>
      <c r="BA71" s="142"/>
      <c r="BB71" s="141"/>
      <c r="BC71" s="141"/>
      <c r="BD71" s="141"/>
      <c r="BE71" s="142"/>
      <c r="BF71" s="141"/>
      <c r="BG71" s="141"/>
      <c r="BH71" s="141"/>
      <c r="BI71" s="142"/>
      <c r="BT71" s="47"/>
    </row>
    <row r="72" spans="1:72"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147"/>
      <c r="AT72" s="147"/>
      <c r="AU72" s="147"/>
      <c r="AV72" s="147"/>
      <c r="AW72" s="147"/>
      <c r="AX72" s="147"/>
      <c r="AY72" s="147"/>
      <c r="AZ72" s="147"/>
      <c r="BA72" s="148"/>
      <c r="BB72" s="141"/>
      <c r="BC72" s="141"/>
      <c r="BD72" s="141"/>
      <c r="BE72" s="142"/>
      <c r="BF72" s="141"/>
      <c r="BG72" s="141"/>
      <c r="BH72" s="141"/>
      <c r="BI72" s="142"/>
      <c r="BT72" s="47"/>
    </row>
    <row r="73" spans="1:72"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S73" s="141"/>
      <c r="AT73" s="141"/>
      <c r="AU73" s="141"/>
      <c r="AV73" s="141"/>
      <c r="AW73" s="141"/>
      <c r="AX73" s="141"/>
      <c r="AY73" s="141"/>
      <c r="AZ73" s="141"/>
      <c r="BA73" s="141"/>
      <c r="BB73" s="141"/>
      <c r="BC73" s="141"/>
      <c r="BD73" s="141"/>
      <c r="BE73" s="142"/>
      <c r="BF73" s="141"/>
      <c r="BG73" s="141"/>
      <c r="BH73" s="141"/>
      <c r="BI73" s="142"/>
      <c r="BT73" s="47"/>
    </row>
    <row r="74" spans="1:72"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S74" s="141"/>
      <c r="AT74" s="141"/>
      <c r="AU74" s="141"/>
      <c r="AV74" s="141"/>
      <c r="AW74" s="141"/>
      <c r="AX74" s="141"/>
      <c r="AY74" s="141"/>
      <c r="AZ74" s="141"/>
      <c r="BA74" s="141"/>
      <c r="BB74" s="141"/>
      <c r="BC74" s="141"/>
      <c r="BD74" s="141"/>
      <c r="BE74" s="142"/>
      <c r="BF74" s="141"/>
      <c r="BG74" s="141"/>
      <c r="BH74" s="141"/>
      <c r="BI74" s="142"/>
      <c r="BT74" s="47"/>
    </row>
    <row r="75" spans="1:72"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S75" s="141"/>
      <c r="AT75" s="141"/>
      <c r="AU75" s="141"/>
      <c r="AV75" s="141"/>
      <c r="AW75" s="141"/>
      <c r="AX75" s="141"/>
      <c r="AY75" s="141"/>
      <c r="AZ75" s="141"/>
      <c r="BA75" s="141"/>
      <c r="BB75" s="141"/>
      <c r="BC75" s="141"/>
      <c r="BD75" s="141"/>
      <c r="BE75" s="142"/>
      <c r="BF75" s="141"/>
      <c r="BG75" s="141"/>
      <c r="BH75" s="141"/>
      <c r="BI75" s="142"/>
      <c r="BT75" s="47"/>
    </row>
    <row r="76" spans="1:72" ht="4.5" customHeight="1" x14ac:dyDescent="0.2">
      <c r="A76" s="347"/>
      <c r="B76" s="348"/>
      <c r="C76" s="348"/>
      <c r="D76" s="348"/>
      <c r="E76" s="348"/>
      <c r="F76" s="351"/>
      <c r="G76" s="351"/>
      <c r="H76" s="352"/>
      <c r="J76" s="10"/>
      <c r="AS76" s="141"/>
      <c r="AT76" s="141"/>
      <c r="AU76" s="141"/>
      <c r="AV76" s="141"/>
      <c r="AW76" s="141"/>
      <c r="AX76" s="141"/>
      <c r="AY76" s="141"/>
      <c r="AZ76" s="141"/>
      <c r="BA76" s="141"/>
      <c r="BB76" s="141"/>
      <c r="BC76" s="141"/>
      <c r="BD76" s="141"/>
      <c r="BE76" s="142"/>
      <c r="BF76" s="141"/>
      <c r="BG76" s="141"/>
      <c r="BH76" s="141"/>
      <c r="BI76" s="142"/>
      <c r="BT76" s="47"/>
    </row>
    <row r="77" spans="1:72" ht="4.5" customHeight="1" x14ac:dyDescent="0.2">
      <c r="A77" s="347"/>
      <c r="B77" s="348"/>
      <c r="C77" s="348"/>
      <c r="D77" s="348"/>
      <c r="E77" s="348"/>
      <c r="F77" s="351"/>
      <c r="G77" s="351"/>
      <c r="H77" s="352"/>
      <c r="J77" s="10"/>
      <c r="AS77" s="141"/>
      <c r="AT77" s="141"/>
      <c r="AU77" s="141"/>
      <c r="AV77" s="141"/>
      <c r="AW77" s="141"/>
      <c r="AX77" s="141"/>
      <c r="AY77" s="141"/>
      <c r="AZ77" s="141"/>
      <c r="BA77" s="141"/>
      <c r="BB77" s="141"/>
      <c r="BC77" s="141"/>
      <c r="BD77" s="141"/>
      <c r="BE77" s="142"/>
      <c r="BF77" s="141"/>
      <c r="BG77" s="141"/>
      <c r="BH77" s="141"/>
      <c r="BI77" s="142"/>
      <c r="BT77" s="47"/>
    </row>
    <row r="78" spans="1:72" ht="4.5" customHeight="1" x14ac:dyDescent="0.2">
      <c r="A78" s="347"/>
      <c r="B78" s="348"/>
      <c r="C78" s="348"/>
      <c r="D78" s="348"/>
      <c r="E78" s="348"/>
      <c r="F78" s="351"/>
      <c r="G78" s="351"/>
      <c r="H78" s="352"/>
      <c r="J78" s="10"/>
      <c r="AS78" s="141"/>
      <c r="AT78" s="141"/>
      <c r="AU78" s="141"/>
      <c r="AV78" s="141"/>
      <c r="AW78" s="141"/>
      <c r="AX78" s="141"/>
      <c r="AY78" s="141"/>
      <c r="AZ78" s="141"/>
      <c r="BA78" s="141"/>
      <c r="BB78" s="141"/>
      <c r="BC78" s="141"/>
      <c r="BD78" s="141"/>
      <c r="BE78" s="142"/>
      <c r="BF78" s="141"/>
      <c r="BG78" s="141"/>
      <c r="BH78" s="141"/>
      <c r="BI78" s="142"/>
      <c r="BT78" s="47"/>
    </row>
    <row r="79" spans="1:72" ht="4.5" customHeight="1" x14ac:dyDescent="0.2">
      <c r="A79" s="347"/>
      <c r="B79" s="348"/>
      <c r="C79" s="348"/>
      <c r="D79" s="348"/>
      <c r="E79" s="348"/>
      <c r="F79" s="351"/>
      <c r="G79" s="351"/>
      <c r="H79" s="352"/>
      <c r="J79" s="10"/>
      <c r="AS79" s="141"/>
      <c r="AT79" s="141"/>
      <c r="AU79" s="141"/>
      <c r="AV79" s="141"/>
      <c r="AW79" s="141"/>
      <c r="AX79" s="141"/>
      <c r="AY79" s="141"/>
      <c r="AZ79" s="141"/>
      <c r="BA79" s="141"/>
      <c r="BB79" s="141"/>
      <c r="BC79" s="141"/>
      <c r="BD79" s="141"/>
      <c r="BE79" s="142"/>
      <c r="BF79" s="141"/>
      <c r="BG79" s="141"/>
      <c r="BH79" s="141"/>
      <c r="BI79" s="142"/>
      <c r="BT79" s="47"/>
    </row>
    <row r="80" spans="1:72" ht="4.5" customHeight="1" x14ac:dyDescent="0.2">
      <c r="A80" s="347"/>
      <c r="B80" s="348"/>
      <c r="C80" s="348"/>
      <c r="D80" s="348"/>
      <c r="E80" s="348"/>
      <c r="F80" s="351"/>
      <c r="G80" s="351"/>
      <c r="H80" s="352"/>
      <c r="J80" s="9"/>
      <c r="K80" s="321">
        <f>K70+1</f>
        <v>7</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S80" s="141"/>
      <c r="AT80" s="141"/>
      <c r="AU80" s="141"/>
      <c r="AV80" s="141"/>
      <c r="AW80" s="141"/>
      <c r="AX80" s="141"/>
      <c r="AY80" s="141"/>
      <c r="AZ80" s="141"/>
      <c r="BA80" s="141"/>
      <c r="BB80" s="386">
        <f>BB36+1</f>
        <v>23</v>
      </c>
      <c r="BC80" s="386"/>
      <c r="BD80" s="386"/>
      <c r="BE80" s="387"/>
      <c r="BF80" s="141"/>
      <c r="BG80" s="141"/>
      <c r="BH80" s="141"/>
      <c r="BI80" s="142"/>
      <c r="BT80" s="47"/>
    </row>
    <row r="81" spans="1:72"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S81" s="141"/>
      <c r="AT81" s="141"/>
      <c r="AU81" s="141"/>
      <c r="AV81" s="141"/>
      <c r="AW81" s="141"/>
      <c r="AX81" s="141"/>
      <c r="AY81" s="141"/>
      <c r="AZ81" s="141"/>
      <c r="BA81" s="141"/>
      <c r="BB81" s="386"/>
      <c r="BC81" s="386"/>
      <c r="BD81" s="386"/>
      <c r="BE81" s="387"/>
      <c r="BF81" s="147"/>
      <c r="BG81" s="147"/>
      <c r="BH81" s="147"/>
      <c r="BI81" s="148"/>
      <c r="BT81" s="47"/>
    </row>
    <row r="82" spans="1:72"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S82" s="141"/>
      <c r="AT82" s="141"/>
      <c r="AU82" s="141"/>
      <c r="AV82" s="141"/>
      <c r="AW82" s="141"/>
      <c r="AX82" s="141"/>
      <c r="AY82" s="141"/>
      <c r="AZ82" s="141"/>
      <c r="BA82" s="141"/>
      <c r="BB82" s="386"/>
      <c r="BC82" s="386"/>
      <c r="BD82" s="386"/>
      <c r="BE82" s="387"/>
      <c r="BF82" s="141"/>
      <c r="BG82" s="141"/>
      <c r="BH82" s="141"/>
      <c r="BI82" s="141"/>
      <c r="BT82" s="47"/>
    </row>
    <row r="83" spans="1:72"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144"/>
      <c r="AT83" s="144"/>
      <c r="AU83" s="144"/>
      <c r="AV83" s="144"/>
      <c r="AW83" s="145"/>
      <c r="AX83" s="141"/>
      <c r="AY83" s="141"/>
      <c r="AZ83" s="141"/>
      <c r="BA83" s="141"/>
      <c r="BB83" s="386"/>
      <c r="BC83" s="386"/>
      <c r="BD83" s="386"/>
      <c r="BE83" s="387"/>
      <c r="BF83" s="141"/>
      <c r="BG83" s="141"/>
      <c r="BH83" s="141"/>
      <c r="BI83" s="141"/>
      <c r="BT83" s="47"/>
    </row>
    <row r="84" spans="1:72"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S84" s="141"/>
      <c r="AT84" s="141"/>
      <c r="AU84" s="141"/>
      <c r="AV84" s="141"/>
      <c r="AW84" s="142"/>
      <c r="AX84" s="141"/>
      <c r="AY84" s="141"/>
      <c r="AZ84" s="141"/>
      <c r="BA84" s="141"/>
      <c r="BB84" s="141"/>
      <c r="BC84" s="141"/>
      <c r="BD84" s="141"/>
      <c r="BE84" s="142"/>
      <c r="BF84" s="141"/>
      <c r="BG84" s="141"/>
      <c r="BH84" s="141"/>
      <c r="BI84" s="141"/>
      <c r="BT84" s="47"/>
    </row>
    <row r="85" spans="1:72"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S85" s="141"/>
      <c r="AT85" s="141"/>
      <c r="AU85" s="141"/>
      <c r="AV85" s="141"/>
      <c r="AW85" s="142"/>
      <c r="AX85" s="141"/>
      <c r="AY85" s="141"/>
      <c r="AZ85" s="141"/>
      <c r="BA85" s="141"/>
      <c r="BB85" s="141"/>
      <c r="BC85" s="141"/>
      <c r="BD85" s="141"/>
      <c r="BE85" s="142"/>
      <c r="BF85" s="141"/>
      <c r="BG85" s="141"/>
      <c r="BH85" s="141"/>
      <c r="BI85" s="141"/>
      <c r="BT85" s="47"/>
    </row>
    <row r="86" spans="1:72" ht="4.5" customHeight="1" x14ac:dyDescent="0.2">
      <c r="A86" s="347"/>
      <c r="B86" s="348"/>
      <c r="C86" s="348"/>
      <c r="D86" s="348"/>
      <c r="E86" s="348"/>
      <c r="F86" s="351"/>
      <c r="G86" s="351"/>
      <c r="H86" s="352"/>
      <c r="J86" s="10"/>
      <c r="AS86" s="141"/>
      <c r="AT86" s="386">
        <v>1</v>
      </c>
      <c r="AU86" s="386"/>
      <c r="AV86" s="386"/>
      <c r="AW86" s="387"/>
      <c r="AX86" s="141"/>
      <c r="AY86" s="141"/>
      <c r="AZ86" s="141"/>
      <c r="BA86" s="141"/>
      <c r="BB86" s="141"/>
      <c r="BC86" s="141"/>
      <c r="BD86" s="141"/>
      <c r="BE86" s="142"/>
      <c r="BF86" s="141"/>
      <c r="BG86" s="141"/>
      <c r="BH86" s="141"/>
      <c r="BI86" s="141"/>
      <c r="BT86" s="47"/>
    </row>
    <row r="87" spans="1:72" ht="4.5" customHeight="1" x14ac:dyDescent="0.2">
      <c r="A87" s="347"/>
      <c r="B87" s="348"/>
      <c r="C87" s="348"/>
      <c r="D87" s="348"/>
      <c r="E87" s="348"/>
      <c r="F87" s="351"/>
      <c r="G87" s="351"/>
      <c r="H87" s="352"/>
      <c r="J87" s="9"/>
      <c r="AS87" s="141"/>
      <c r="AT87" s="386"/>
      <c r="AU87" s="386"/>
      <c r="AV87" s="386"/>
      <c r="AW87" s="387"/>
      <c r="AX87" s="141"/>
      <c r="AY87" s="141"/>
      <c r="AZ87" s="141"/>
      <c r="BA87" s="141"/>
      <c r="BB87" s="141"/>
      <c r="BC87" s="141"/>
      <c r="BD87" s="141"/>
      <c r="BE87" s="142"/>
      <c r="BF87" s="141"/>
      <c r="BG87" s="141"/>
      <c r="BH87" s="141"/>
      <c r="BI87" s="141"/>
      <c r="BT87" s="47"/>
    </row>
    <row r="88" spans="1:72" ht="4.5" customHeight="1" x14ac:dyDescent="0.2">
      <c r="A88" s="347"/>
      <c r="B88" s="348"/>
      <c r="C88" s="348"/>
      <c r="D88" s="348"/>
      <c r="E88" s="348"/>
      <c r="F88" s="351"/>
      <c r="G88" s="351"/>
      <c r="H88" s="352"/>
      <c r="J88" s="84"/>
      <c r="AS88" s="141"/>
      <c r="AT88" s="386"/>
      <c r="AU88" s="386"/>
      <c r="AV88" s="386"/>
      <c r="AW88" s="387"/>
      <c r="AX88" s="144"/>
      <c r="AY88" s="144"/>
      <c r="AZ88" s="144"/>
      <c r="BA88" s="145"/>
      <c r="BB88" s="141"/>
      <c r="BC88" s="141"/>
      <c r="BD88" s="141"/>
      <c r="BE88" s="142"/>
      <c r="BF88" s="141"/>
      <c r="BG88" s="141"/>
      <c r="BH88" s="141"/>
      <c r="BI88" s="141"/>
      <c r="BT88" s="47"/>
    </row>
    <row r="89" spans="1:72" ht="4.5" customHeight="1" x14ac:dyDescent="0.2">
      <c r="A89" s="347"/>
      <c r="B89" s="348"/>
      <c r="C89" s="348"/>
      <c r="D89" s="348"/>
      <c r="E89" s="348"/>
      <c r="F89" s="351"/>
      <c r="G89" s="351"/>
      <c r="H89" s="352"/>
      <c r="J89" s="9"/>
      <c r="AS89" s="141"/>
      <c r="AT89" s="386"/>
      <c r="AU89" s="386"/>
      <c r="AV89" s="386"/>
      <c r="AW89" s="387"/>
      <c r="AX89" s="141"/>
      <c r="AY89" s="141"/>
      <c r="AZ89" s="141"/>
      <c r="BA89" s="142"/>
      <c r="BB89" s="141"/>
      <c r="BC89" s="141"/>
      <c r="BD89" s="141"/>
      <c r="BE89" s="142"/>
      <c r="BF89" s="141"/>
      <c r="BG89" s="141"/>
      <c r="BH89" s="141"/>
      <c r="BI89" s="141"/>
      <c r="BT89" s="47"/>
    </row>
    <row r="90" spans="1:72" ht="4.5" customHeight="1" x14ac:dyDescent="0.2">
      <c r="A90" s="347"/>
      <c r="B90" s="348"/>
      <c r="C90" s="348"/>
      <c r="D90" s="348"/>
      <c r="E90" s="348"/>
      <c r="F90" s="351"/>
      <c r="G90" s="351"/>
      <c r="H90" s="352"/>
      <c r="J90" s="10"/>
      <c r="K90" s="321">
        <f>K80+1</f>
        <v>8</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S90" s="141"/>
      <c r="AT90" s="141"/>
      <c r="AU90" s="141"/>
      <c r="AV90" s="141"/>
      <c r="AW90" s="142"/>
      <c r="AX90" s="141"/>
      <c r="AY90" s="141"/>
      <c r="AZ90" s="141"/>
      <c r="BA90" s="142"/>
      <c r="BB90" s="141"/>
      <c r="BC90" s="141"/>
      <c r="BD90" s="141"/>
      <c r="BE90" s="142"/>
      <c r="BF90" s="141"/>
      <c r="BG90" s="141"/>
      <c r="BH90" s="141"/>
      <c r="BI90" s="141"/>
      <c r="BT90" s="47"/>
    </row>
    <row r="91" spans="1:72" ht="4.5" customHeight="1" x14ac:dyDescent="0.2">
      <c r="A91" s="347"/>
      <c r="B91" s="348"/>
      <c r="C91" s="348"/>
      <c r="D91" s="348"/>
      <c r="E91" s="348"/>
      <c r="F91" s="351"/>
      <c r="G91" s="351"/>
      <c r="H91" s="352"/>
      <c r="J91" s="10"/>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AS91" s="141"/>
      <c r="AT91" s="141"/>
      <c r="AU91" s="141"/>
      <c r="AV91" s="141"/>
      <c r="AW91" s="142"/>
      <c r="AX91" s="141"/>
      <c r="AY91" s="141"/>
      <c r="AZ91" s="141"/>
      <c r="BA91" s="142"/>
      <c r="BB91" s="141"/>
      <c r="BC91" s="141"/>
      <c r="BD91" s="141"/>
      <c r="BE91" s="142"/>
      <c r="BF91" s="141"/>
      <c r="BG91" s="141"/>
      <c r="BH91" s="141"/>
      <c r="BI91" s="141"/>
      <c r="BT91" s="47"/>
    </row>
    <row r="92" spans="1:72" ht="4.5" customHeight="1" x14ac:dyDescent="0.2">
      <c r="A92" s="347"/>
      <c r="B92" s="348"/>
      <c r="C92" s="348"/>
      <c r="D92" s="348"/>
      <c r="E92" s="348"/>
      <c r="F92" s="351"/>
      <c r="G92" s="351"/>
      <c r="H92" s="352"/>
      <c r="J92" s="10"/>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S92" s="147"/>
      <c r="AT92" s="147"/>
      <c r="AU92" s="147"/>
      <c r="AV92" s="147"/>
      <c r="AW92" s="148"/>
      <c r="AX92" s="141"/>
      <c r="AY92" s="141"/>
      <c r="AZ92" s="141"/>
      <c r="BA92" s="142"/>
      <c r="BB92" s="141"/>
      <c r="BC92" s="141"/>
      <c r="BD92" s="141"/>
      <c r="BE92" s="142"/>
      <c r="BF92" s="141"/>
      <c r="BG92" s="141"/>
      <c r="BH92" s="141"/>
      <c r="BI92" s="141"/>
      <c r="BT92" s="47"/>
    </row>
    <row r="93" spans="1:72" ht="4.5" customHeight="1" x14ac:dyDescent="0.2">
      <c r="A93" s="347"/>
      <c r="B93" s="348"/>
      <c r="C93" s="348"/>
      <c r="D93" s="348"/>
      <c r="E93" s="348"/>
      <c r="F93" s="351"/>
      <c r="G93" s="351"/>
      <c r="H93" s="352"/>
      <c r="J93" s="10"/>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S93" s="141"/>
      <c r="AT93" s="141"/>
      <c r="AU93" s="141"/>
      <c r="AV93" s="141"/>
      <c r="AW93" s="141"/>
      <c r="AX93" s="386">
        <f>AX66+1</f>
        <v>4</v>
      </c>
      <c r="AY93" s="386"/>
      <c r="AZ93" s="386"/>
      <c r="BA93" s="387"/>
      <c r="BB93" s="141"/>
      <c r="BC93" s="141"/>
      <c r="BD93" s="141"/>
      <c r="BE93" s="142"/>
      <c r="BF93" s="141"/>
      <c r="BG93" s="141"/>
      <c r="BH93" s="141"/>
      <c r="BI93" s="141"/>
      <c r="BT93" s="47"/>
    </row>
    <row r="94" spans="1:72" ht="4.5" customHeight="1" x14ac:dyDescent="0.2">
      <c r="A94" s="347"/>
      <c r="B94" s="348"/>
      <c r="C94" s="348"/>
      <c r="D94" s="348"/>
      <c r="E94" s="348"/>
      <c r="F94" s="351"/>
      <c r="G94" s="351"/>
      <c r="H94" s="352"/>
      <c r="J94" s="9"/>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S94" s="141"/>
      <c r="AT94" s="141"/>
      <c r="AU94" s="141"/>
      <c r="AV94" s="141"/>
      <c r="AW94" s="141"/>
      <c r="AX94" s="386"/>
      <c r="AY94" s="386"/>
      <c r="AZ94" s="386"/>
      <c r="BA94" s="387"/>
      <c r="BB94" s="147"/>
      <c r="BC94" s="147"/>
      <c r="BD94" s="147"/>
      <c r="BE94" s="148"/>
      <c r="BF94" s="141"/>
      <c r="BG94" s="141"/>
      <c r="BH94" s="141"/>
      <c r="BI94" s="141"/>
      <c r="BT94" s="47"/>
    </row>
    <row r="95" spans="1:72" ht="4.5" customHeight="1" x14ac:dyDescent="0.2">
      <c r="A95" s="347"/>
      <c r="B95" s="348"/>
      <c r="C95" s="348"/>
      <c r="D95" s="348"/>
      <c r="E95" s="348"/>
      <c r="F95" s="351"/>
      <c r="G95" s="351"/>
      <c r="H95" s="352"/>
      <c r="J95" s="84"/>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S95" s="141"/>
      <c r="AT95" s="141"/>
      <c r="AU95" s="141"/>
      <c r="AV95" s="141"/>
      <c r="AW95" s="141"/>
      <c r="AX95" s="386"/>
      <c r="AY95" s="386"/>
      <c r="AZ95" s="386"/>
      <c r="BA95" s="387"/>
      <c r="BB95" s="141"/>
      <c r="BC95" s="141"/>
      <c r="BD95" s="141"/>
      <c r="BE95" s="141"/>
      <c r="BF95" s="141"/>
      <c r="BG95" s="141"/>
      <c r="BH95" s="141"/>
      <c r="BI95" s="141"/>
      <c r="BT95" s="47"/>
    </row>
    <row r="96" spans="1:72" ht="4.5" customHeight="1" x14ac:dyDescent="0.2">
      <c r="A96" s="347"/>
      <c r="B96" s="348"/>
      <c r="C96" s="348"/>
      <c r="D96" s="348"/>
      <c r="E96" s="348"/>
      <c r="F96" s="351"/>
      <c r="G96" s="351"/>
      <c r="H96" s="352"/>
      <c r="J96" s="9"/>
      <c r="AS96" s="141"/>
      <c r="AT96" s="141"/>
      <c r="AU96" s="141"/>
      <c r="AV96" s="141"/>
      <c r="AW96" s="141"/>
      <c r="AX96" s="386"/>
      <c r="AY96" s="386"/>
      <c r="AZ96" s="386"/>
      <c r="BA96" s="387"/>
      <c r="BB96" s="141"/>
      <c r="BC96" s="141"/>
      <c r="BD96" s="141"/>
      <c r="BE96" s="141"/>
      <c r="BF96" s="141"/>
      <c r="BG96" s="141"/>
      <c r="BH96" s="141"/>
      <c r="BI96" s="141"/>
      <c r="BT96" s="47"/>
    </row>
    <row r="97" spans="1:72" ht="4.5" customHeight="1" x14ac:dyDescent="0.2">
      <c r="A97" s="347"/>
      <c r="B97" s="348"/>
      <c r="C97" s="348"/>
      <c r="D97" s="348"/>
      <c r="E97" s="348"/>
      <c r="F97" s="351"/>
      <c r="G97" s="351"/>
      <c r="H97" s="352"/>
      <c r="J97" s="10"/>
      <c r="AS97" s="141"/>
      <c r="AT97" s="141"/>
      <c r="AU97" s="141"/>
      <c r="AV97" s="141"/>
      <c r="AW97" s="141"/>
      <c r="AX97" s="141"/>
      <c r="AY97" s="141"/>
      <c r="AZ97" s="141"/>
      <c r="BA97" s="142"/>
      <c r="BB97" s="141"/>
      <c r="BC97" s="141"/>
      <c r="BD97" s="141"/>
      <c r="BE97" s="141"/>
      <c r="BF97" s="141"/>
      <c r="BG97" s="141"/>
      <c r="BH97" s="141"/>
      <c r="BI97" s="141"/>
      <c r="BT97" s="47"/>
    </row>
    <row r="98" spans="1:72" ht="4.5" customHeight="1" x14ac:dyDescent="0.2">
      <c r="A98" s="347"/>
      <c r="B98" s="348"/>
      <c r="C98" s="348"/>
      <c r="D98" s="348"/>
      <c r="E98" s="348"/>
      <c r="F98" s="351"/>
      <c r="G98" s="351"/>
      <c r="H98" s="352"/>
      <c r="J98" s="10"/>
      <c r="AS98" s="141"/>
      <c r="AT98" s="141"/>
      <c r="AU98" s="141"/>
      <c r="AV98" s="141"/>
      <c r="AW98" s="141"/>
      <c r="AX98" s="141"/>
      <c r="AY98" s="141"/>
      <c r="AZ98" s="141"/>
      <c r="BA98" s="142"/>
      <c r="BB98" s="141"/>
      <c r="BC98" s="141"/>
      <c r="BD98" s="141"/>
      <c r="BE98" s="141"/>
      <c r="BF98" s="141"/>
      <c r="BG98" s="141"/>
      <c r="BH98" s="141"/>
      <c r="BI98" s="141"/>
      <c r="BT98" s="47"/>
    </row>
    <row r="99" spans="1:72" ht="4.5" customHeight="1" x14ac:dyDescent="0.2">
      <c r="A99" s="347"/>
      <c r="B99" s="348"/>
      <c r="C99" s="348"/>
      <c r="D99" s="348"/>
      <c r="E99" s="348"/>
      <c r="F99" s="351"/>
      <c r="G99" s="351"/>
      <c r="H99" s="352"/>
      <c r="J99" s="10"/>
      <c r="AS99" s="141"/>
      <c r="AT99" s="141"/>
      <c r="AU99" s="141"/>
      <c r="AV99" s="141"/>
      <c r="AW99" s="141"/>
      <c r="AX99" s="141"/>
      <c r="AY99" s="141"/>
      <c r="AZ99" s="141"/>
      <c r="BA99" s="142"/>
      <c r="BB99" s="141"/>
      <c r="BC99" s="141"/>
      <c r="BD99" s="141"/>
      <c r="BE99" s="141"/>
      <c r="BF99" s="141"/>
      <c r="BG99" s="141"/>
      <c r="BH99" s="141"/>
      <c r="BI99" s="141"/>
      <c r="BT99" s="47"/>
    </row>
    <row r="100" spans="1:72" ht="4.5" customHeight="1" x14ac:dyDescent="0.2">
      <c r="A100" s="347"/>
      <c r="B100" s="348"/>
      <c r="C100" s="348"/>
      <c r="D100" s="348"/>
      <c r="E100" s="348"/>
      <c r="F100" s="351"/>
      <c r="G100" s="351"/>
      <c r="H100" s="352"/>
      <c r="J100" s="10"/>
      <c r="K100" s="321">
        <f>K90+1</f>
        <v>9</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S100" s="141"/>
      <c r="AT100" s="141"/>
      <c r="AU100" s="141"/>
      <c r="AV100" s="141"/>
      <c r="AW100" s="141"/>
      <c r="AX100" s="141"/>
      <c r="AY100" s="141"/>
      <c r="AZ100" s="141"/>
      <c r="BA100" s="142"/>
      <c r="BB100" s="141"/>
      <c r="BC100" s="141"/>
      <c r="BD100" s="141"/>
      <c r="BE100" s="141"/>
      <c r="BF100" s="141"/>
      <c r="BG100" s="141"/>
      <c r="BH100" s="141"/>
      <c r="BI100" s="141"/>
      <c r="BT100" s="47"/>
    </row>
    <row r="101" spans="1:72"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BA101" s="41"/>
      <c r="BT101" s="47"/>
    </row>
    <row r="102" spans="1:72" ht="4.5" customHeight="1" x14ac:dyDescent="0.2">
      <c r="A102" s="347"/>
      <c r="B102" s="348"/>
      <c r="C102" s="348"/>
      <c r="D102" s="348"/>
      <c r="E102" s="348"/>
      <c r="F102" s="351"/>
      <c r="G102" s="351"/>
      <c r="H102" s="352"/>
      <c r="J102" s="5"/>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34"/>
      <c r="AT102" s="34"/>
      <c r="AU102" s="34"/>
      <c r="AV102" s="34"/>
      <c r="AW102" s="34"/>
      <c r="AX102" s="34"/>
      <c r="AY102" s="34"/>
      <c r="AZ102" s="34"/>
      <c r="BA102" s="35"/>
      <c r="BT102" s="47"/>
    </row>
    <row r="103" spans="1:72" ht="4.5" customHeight="1" x14ac:dyDescent="0.2">
      <c r="A103" s="347"/>
      <c r="B103" s="348"/>
      <c r="C103" s="348"/>
      <c r="D103" s="348"/>
      <c r="E103" s="348"/>
      <c r="F103" s="351"/>
      <c r="G103" s="351"/>
      <c r="H103" s="352"/>
      <c r="J103" s="9"/>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BT103" s="47"/>
    </row>
    <row r="104" spans="1:72" ht="4.5" customHeight="1" x14ac:dyDescent="0.2">
      <c r="A104" s="347"/>
      <c r="B104" s="348"/>
      <c r="C104" s="348"/>
      <c r="D104" s="348"/>
      <c r="E104" s="348"/>
      <c r="F104" s="351"/>
      <c r="G104" s="351"/>
      <c r="H104" s="352"/>
      <c r="J104" s="10"/>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BT104" s="47"/>
    </row>
    <row r="105" spans="1:72" ht="4.5" customHeight="1" x14ac:dyDescent="0.2">
      <c r="A105" s="347"/>
      <c r="B105" s="348"/>
      <c r="C105" s="348"/>
      <c r="D105" s="348"/>
      <c r="E105" s="348"/>
      <c r="F105" s="351"/>
      <c r="G105" s="351"/>
      <c r="H105" s="352"/>
      <c r="J105" s="10"/>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BT105" s="47"/>
    </row>
    <row r="106" spans="1:72" ht="4.5" customHeight="1" x14ac:dyDescent="0.2">
      <c r="A106" s="347"/>
      <c r="B106" s="348"/>
      <c r="C106" s="348"/>
      <c r="D106" s="348"/>
      <c r="E106" s="348"/>
      <c r="F106" s="351"/>
      <c r="G106" s="351"/>
      <c r="H106" s="352"/>
      <c r="J106" s="10"/>
      <c r="BT106" s="47"/>
    </row>
    <row r="107" spans="1:72" ht="4.5" customHeight="1" x14ac:dyDescent="0.2">
      <c r="A107" s="347"/>
      <c r="B107" s="348"/>
      <c r="C107" s="348"/>
      <c r="D107" s="348"/>
      <c r="E107" s="348"/>
      <c r="F107" s="351"/>
      <c r="G107" s="351"/>
      <c r="H107" s="352"/>
      <c r="J107" s="10"/>
      <c r="BT107" s="47"/>
    </row>
    <row r="108" spans="1:72" ht="4.5" customHeight="1" x14ac:dyDescent="0.2">
      <c r="A108" s="347"/>
      <c r="B108" s="348"/>
      <c r="C108" s="348"/>
      <c r="D108" s="348"/>
      <c r="E108" s="348"/>
      <c r="F108" s="351"/>
      <c r="G108" s="351"/>
      <c r="H108" s="352"/>
      <c r="J108" s="9"/>
      <c r="BT108" s="47"/>
    </row>
    <row r="109" spans="1:72" ht="4.5" customHeight="1" x14ac:dyDescent="0.2">
      <c r="A109" s="347"/>
      <c r="B109" s="348"/>
      <c r="C109" s="348"/>
      <c r="D109" s="348"/>
      <c r="E109" s="348"/>
      <c r="F109" s="351"/>
      <c r="G109" s="351"/>
      <c r="H109" s="352"/>
      <c r="J109" s="2"/>
      <c r="BT109" s="47"/>
    </row>
    <row r="110" spans="1:72" ht="4.5" customHeight="1" x14ac:dyDescent="0.2">
      <c r="A110" s="347"/>
      <c r="B110" s="348"/>
      <c r="C110" s="348"/>
      <c r="D110" s="348"/>
      <c r="E110" s="348"/>
      <c r="F110" s="351"/>
      <c r="G110" s="351"/>
      <c r="H110" s="352"/>
      <c r="J110" s="9"/>
      <c r="BT110" s="47"/>
    </row>
    <row r="111" spans="1:72" ht="4.5" customHeight="1" x14ac:dyDescent="0.2">
      <c r="A111" s="347"/>
      <c r="B111" s="348"/>
      <c r="C111" s="348"/>
      <c r="D111" s="348"/>
      <c r="E111" s="348"/>
      <c r="F111" s="351"/>
      <c r="G111" s="351"/>
      <c r="H111" s="352"/>
      <c r="J111" s="10"/>
      <c r="BT111" s="47"/>
    </row>
    <row r="112" spans="1:72" ht="4.5" customHeight="1" x14ac:dyDescent="0.2">
      <c r="A112" s="347"/>
      <c r="B112" s="348"/>
      <c r="C112" s="348"/>
      <c r="D112" s="348"/>
      <c r="E112" s="348"/>
      <c r="F112" s="351"/>
      <c r="G112" s="351"/>
      <c r="H112" s="352"/>
      <c r="J112" s="10"/>
      <c r="BT112" s="47"/>
    </row>
    <row r="113" spans="1:72" ht="4.5" customHeight="1" x14ac:dyDescent="0.2">
      <c r="A113" s="347"/>
      <c r="B113" s="348"/>
      <c r="C113" s="348"/>
      <c r="D113" s="348"/>
      <c r="E113" s="348"/>
      <c r="F113" s="351"/>
      <c r="G113" s="351"/>
      <c r="H113" s="352"/>
      <c r="J113" s="10"/>
      <c r="BT113" s="47"/>
    </row>
    <row r="114" spans="1:72" ht="4.5" customHeight="1" x14ac:dyDescent="0.2">
      <c r="A114" s="347"/>
      <c r="B114" s="348"/>
      <c r="C114" s="348"/>
      <c r="D114" s="348"/>
      <c r="E114" s="348"/>
      <c r="F114" s="351"/>
      <c r="G114" s="351"/>
      <c r="H114" s="352"/>
      <c r="J114" s="10"/>
      <c r="BT114" s="47"/>
    </row>
    <row r="115" spans="1:72" ht="4.5" customHeight="1" x14ac:dyDescent="0.2">
      <c r="A115" s="347"/>
      <c r="B115" s="348"/>
      <c r="C115" s="348"/>
      <c r="D115" s="348"/>
      <c r="E115" s="348"/>
      <c r="F115" s="351"/>
      <c r="G115" s="351"/>
      <c r="H115" s="352"/>
      <c r="J115" s="9"/>
      <c r="BT115" s="47"/>
    </row>
    <row r="116" spans="1:72" ht="4.5" customHeight="1" x14ac:dyDescent="0.2">
      <c r="A116" s="347"/>
      <c r="B116" s="348"/>
      <c r="C116" s="348"/>
      <c r="D116" s="348"/>
      <c r="E116" s="348"/>
      <c r="F116" s="351"/>
      <c r="G116" s="351"/>
      <c r="H116" s="352"/>
      <c r="J116" s="2"/>
      <c r="BT116" s="47"/>
    </row>
    <row r="117" spans="1:72" ht="4.5" customHeight="1" x14ac:dyDescent="0.2">
      <c r="A117" s="347"/>
      <c r="B117" s="348"/>
      <c r="C117" s="348"/>
      <c r="D117" s="348"/>
      <c r="E117" s="348"/>
      <c r="F117" s="351"/>
      <c r="G117" s="351"/>
      <c r="H117" s="352"/>
      <c r="J117" s="9"/>
      <c r="BT117" s="47"/>
    </row>
    <row r="118" spans="1:72" ht="4.5" customHeight="1" x14ac:dyDescent="0.2">
      <c r="A118" s="347"/>
      <c r="B118" s="348"/>
      <c r="C118" s="348"/>
      <c r="D118" s="348"/>
      <c r="E118" s="348"/>
      <c r="F118" s="351"/>
      <c r="G118" s="351"/>
      <c r="H118" s="352"/>
      <c r="J118" s="10"/>
      <c r="BT118" s="47"/>
    </row>
    <row r="119" spans="1:72" ht="4.5" customHeight="1" x14ac:dyDescent="0.2">
      <c r="A119" s="347"/>
      <c r="B119" s="348"/>
      <c r="C119" s="348"/>
      <c r="D119" s="348"/>
      <c r="E119" s="348"/>
      <c r="F119" s="351"/>
      <c r="G119" s="351"/>
      <c r="H119" s="352"/>
      <c r="J119" s="10"/>
      <c r="BT119" s="47"/>
    </row>
    <row r="120" spans="1:72" ht="4.5" customHeight="1" x14ac:dyDescent="0.2">
      <c r="A120" s="347"/>
      <c r="B120" s="348"/>
      <c r="C120" s="348"/>
      <c r="D120" s="348"/>
      <c r="E120" s="348"/>
      <c r="F120" s="351"/>
      <c r="G120" s="351"/>
      <c r="H120" s="352"/>
      <c r="J120" s="10"/>
      <c r="BT120" s="47"/>
    </row>
    <row r="121" spans="1:72" ht="4.5" customHeight="1" x14ac:dyDescent="0.2">
      <c r="A121" s="347"/>
      <c r="B121" s="348"/>
      <c r="C121" s="348"/>
      <c r="D121" s="348"/>
      <c r="E121" s="348"/>
      <c r="F121" s="351"/>
      <c r="G121" s="351"/>
      <c r="H121" s="352"/>
      <c r="J121" s="10"/>
      <c r="BT121" s="47"/>
    </row>
    <row r="122" spans="1:72" ht="4.5" customHeight="1" x14ac:dyDescent="0.2">
      <c r="A122" s="347"/>
      <c r="B122" s="348"/>
      <c r="C122" s="348"/>
      <c r="D122" s="348"/>
      <c r="E122" s="348"/>
      <c r="F122" s="351"/>
      <c r="G122" s="351"/>
      <c r="H122" s="352"/>
      <c r="J122" s="9"/>
      <c r="BT122" s="47"/>
    </row>
    <row r="123" spans="1:72" ht="4.5" customHeight="1" x14ac:dyDescent="0.2">
      <c r="A123" s="347"/>
      <c r="B123" s="348"/>
      <c r="C123" s="348"/>
      <c r="D123" s="348"/>
      <c r="E123" s="348"/>
      <c r="F123" s="351"/>
      <c r="G123" s="351"/>
      <c r="H123" s="352"/>
      <c r="J123" s="84"/>
      <c r="BT123" s="47"/>
    </row>
    <row r="124" spans="1:72" ht="4.5" customHeight="1" x14ac:dyDescent="0.2">
      <c r="A124" s="347"/>
      <c r="B124" s="348"/>
      <c r="C124" s="348"/>
      <c r="D124" s="348"/>
      <c r="E124" s="348"/>
      <c r="F124" s="351"/>
      <c r="G124" s="351"/>
      <c r="H124" s="352"/>
      <c r="J124" s="9"/>
      <c r="BT124" s="47"/>
    </row>
    <row r="125" spans="1:72" ht="4.5" customHeight="1" x14ac:dyDescent="0.2">
      <c r="A125" s="347"/>
      <c r="B125" s="348"/>
      <c r="C125" s="348"/>
      <c r="D125" s="348"/>
      <c r="E125" s="348"/>
      <c r="F125" s="351"/>
      <c r="G125" s="351"/>
      <c r="H125" s="352"/>
      <c r="J125" s="10"/>
      <c r="BS125" s="47"/>
      <c r="BT125" s="47"/>
    </row>
    <row r="126" spans="1:72" ht="4.5" customHeight="1" x14ac:dyDescent="0.2">
      <c r="A126" s="347"/>
      <c r="B126" s="348"/>
      <c r="C126" s="348"/>
      <c r="D126" s="348"/>
      <c r="E126" s="348"/>
      <c r="F126" s="351"/>
      <c r="G126" s="351"/>
      <c r="H126" s="352"/>
      <c r="J126" s="10"/>
      <c r="BS126" s="47"/>
      <c r="BT126" s="47"/>
    </row>
    <row r="127" spans="1:72" ht="4.5" customHeight="1" x14ac:dyDescent="0.2">
      <c r="A127" s="347"/>
      <c r="B127" s="348"/>
      <c r="C127" s="348"/>
      <c r="D127" s="348"/>
      <c r="E127" s="348"/>
      <c r="F127" s="351"/>
      <c r="G127" s="351"/>
      <c r="H127" s="352"/>
      <c r="J127" s="10"/>
      <c r="BS127" s="47"/>
      <c r="BT127" s="47"/>
    </row>
    <row r="128" spans="1:72" ht="4.5" customHeight="1" x14ac:dyDescent="0.2">
      <c r="A128" s="347"/>
      <c r="B128" s="348"/>
      <c r="C128" s="348"/>
      <c r="D128" s="348"/>
      <c r="E128" s="348"/>
      <c r="F128" s="351"/>
      <c r="G128" s="351"/>
      <c r="H128" s="352"/>
      <c r="J128" s="10"/>
      <c r="BS128" s="47"/>
      <c r="BT128" s="47"/>
    </row>
    <row r="129" spans="1:72" ht="4.5" customHeight="1" x14ac:dyDescent="0.2">
      <c r="A129" s="347"/>
      <c r="B129" s="348"/>
      <c r="C129" s="348"/>
      <c r="D129" s="348"/>
      <c r="E129" s="348"/>
      <c r="F129" s="351"/>
      <c r="G129" s="351"/>
      <c r="H129" s="352"/>
      <c r="J129" s="9"/>
      <c r="BS129" s="47"/>
      <c r="BT129" s="47"/>
    </row>
    <row r="130" spans="1:72" ht="4.5" customHeight="1" x14ac:dyDescent="0.2">
      <c r="A130" s="347"/>
      <c r="B130" s="348"/>
      <c r="C130" s="348"/>
      <c r="D130" s="348"/>
      <c r="E130" s="348"/>
      <c r="F130" s="351"/>
      <c r="G130" s="351"/>
      <c r="H130" s="352"/>
      <c r="J130" s="10"/>
      <c r="BS130" s="47"/>
      <c r="BT130" s="47"/>
    </row>
    <row r="131" spans="1:72" ht="4.5" customHeight="1" x14ac:dyDescent="0.2">
      <c r="A131" s="347"/>
      <c r="B131" s="348"/>
      <c r="C131" s="348"/>
      <c r="D131" s="348"/>
      <c r="E131" s="348"/>
      <c r="F131" s="351"/>
      <c r="G131" s="351"/>
      <c r="H131" s="352"/>
      <c r="J131" s="10"/>
      <c r="BS131" s="47"/>
      <c r="BT131" s="47"/>
    </row>
    <row r="132" spans="1:72" ht="4.5" customHeight="1" x14ac:dyDescent="0.2">
      <c r="A132" s="347"/>
      <c r="B132" s="348"/>
      <c r="C132" s="348"/>
      <c r="D132" s="348"/>
      <c r="E132" s="348"/>
      <c r="F132" s="351"/>
      <c r="G132" s="351"/>
      <c r="H132" s="352"/>
      <c r="J132" s="10"/>
      <c r="BS132" s="47"/>
      <c r="BT132" s="47"/>
    </row>
    <row r="133" spans="1:72" ht="4.5" customHeight="1" x14ac:dyDescent="0.2">
      <c r="A133" s="347"/>
      <c r="B133" s="348"/>
      <c r="C133" s="348"/>
      <c r="D133" s="348"/>
      <c r="E133" s="348"/>
      <c r="F133" s="351"/>
      <c r="G133" s="351"/>
      <c r="H133" s="352"/>
      <c r="BS133" s="47"/>
      <c r="BT133" s="47"/>
    </row>
    <row r="134" spans="1:72" ht="4.5" customHeight="1" x14ac:dyDescent="0.2">
      <c r="A134" s="347"/>
      <c r="B134" s="348"/>
      <c r="C134" s="348"/>
      <c r="D134" s="348"/>
      <c r="E134" s="348"/>
      <c r="F134" s="351"/>
      <c r="G134" s="351"/>
      <c r="H134" s="352"/>
      <c r="BS134" s="47"/>
      <c r="BT134" s="47"/>
    </row>
    <row r="135" spans="1:72" ht="4.5" customHeight="1" x14ac:dyDescent="0.2">
      <c r="A135" s="349"/>
      <c r="B135" s="350"/>
      <c r="C135" s="350"/>
      <c r="D135" s="350"/>
      <c r="E135" s="350"/>
      <c r="F135" s="353"/>
      <c r="G135" s="353"/>
      <c r="H135" s="354"/>
      <c r="BS135" s="47"/>
      <c r="BT135" s="47"/>
    </row>
    <row r="136" spans="1:72" ht="4.5" customHeight="1" x14ac:dyDescent="0.2">
      <c r="BS136" s="47"/>
      <c r="BT136" s="47"/>
    </row>
    <row r="137" spans="1:72" ht="4.5" customHeight="1" x14ac:dyDescent="0.2">
      <c r="BS137" s="47"/>
      <c r="BT137" s="47"/>
    </row>
    <row r="138" spans="1:72" ht="4.5" customHeight="1" x14ac:dyDescent="0.2">
      <c r="P138" s="379">
        <v>1</v>
      </c>
      <c r="Q138" s="379"/>
      <c r="R138" s="379"/>
      <c r="S138" s="379"/>
      <c r="T138" s="379"/>
      <c r="U138" s="379"/>
      <c r="V138" s="379"/>
      <c r="W138" s="379">
        <f>P138+1</f>
        <v>2</v>
      </c>
      <c r="X138" s="379"/>
      <c r="Y138" s="379"/>
      <c r="Z138" s="379"/>
      <c r="AA138" s="379"/>
      <c r="AB138" s="379"/>
      <c r="AC138" s="379"/>
      <c r="AD138" s="379">
        <f t="shared" ref="AD138" si="0">W138+1</f>
        <v>3</v>
      </c>
      <c r="AE138" s="379"/>
      <c r="AF138" s="379"/>
      <c r="AG138" s="379"/>
      <c r="AH138" s="379"/>
      <c r="AI138" s="379"/>
      <c r="AJ138" s="379"/>
      <c r="AK138" s="379">
        <f t="shared" ref="AK138" si="1">AD138+1</f>
        <v>4</v>
      </c>
      <c r="AL138" s="379"/>
      <c r="AM138" s="379"/>
      <c r="AN138" s="379"/>
      <c r="AO138" s="379"/>
      <c r="AP138" s="379"/>
      <c r="AQ138" s="379"/>
      <c r="AR138" s="379">
        <f t="shared" ref="AR138" si="2">AK138+1</f>
        <v>5</v>
      </c>
      <c r="AS138" s="379"/>
      <c r="AT138" s="379"/>
      <c r="AU138" s="379"/>
      <c r="AV138" s="379"/>
      <c r="AW138" s="379"/>
      <c r="AX138" s="379"/>
      <c r="BS138" s="47"/>
      <c r="BT138" s="47"/>
    </row>
    <row r="139" spans="1:72" ht="4.5" customHeight="1" x14ac:dyDescent="0.2">
      <c r="P139" s="379"/>
      <c r="Q139" s="379"/>
      <c r="R139" s="379"/>
      <c r="S139" s="379"/>
      <c r="T139" s="379"/>
      <c r="U139" s="379"/>
      <c r="V139" s="379"/>
      <c r="W139" s="379"/>
      <c r="X139" s="379"/>
      <c r="Y139" s="379"/>
      <c r="Z139" s="379"/>
      <c r="AA139" s="379"/>
      <c r="AB139" s="379"/>
      <c r="AC139" s="379"/>
      <c r="AD139" s="379"/>
      <c r="AE139" s="379"/>
      <c r="AF139" s="379"/>
      <c r="AG139" s="379"/>
      <c r="AH139" s="379"/>
      <c r="AI139" s="379"/>
      <c r="AJ139" s="379"/>
      <c r="AK139" s="379"/>
      <c r="AL139" s="379"/>
      <c r="AM139" s="379"/>
      <c r="AN139" s="379"/>
      <c r="AO139" s="379"/>
      <c r="AP139" s="379"/>
      <c r="AQ139" s="379"/>
      <c r="AR139" s="379"/>
      <c r="AS139" s="379"/>
      <c r="AT139" s="379"/>
      <c r="AU139" s="379"/>
      <c r="AV139" s="379"/>
      <c r="AW139" s="379"/>
      <c r="AX139" s="379"/>
      <c r="BS139" s="47"/>
      <c r="BT139" s="47"/>
    </row>
    <row r="140" spans="1:72" ht="4.5" customHeight="1" x14ac:dyDescent="0.2">
      <c r="BS140" s="47"/>
      <c r="BT140" s="47"/>
    </row>
    <row r="141" spans="1:72" ht="4.5" customHeight="1" x14ac:dyDescent="0.2">
      <c r="BS141" s="47"/>
      <c r="BT141" s="47"/>
    </row>
    <row r="142" spans="1:72" ht="4.5" customHeight="1" x14ac:dyDescent="0.2">
      <c r="BS142" s="47"/>
      <c r="BT142" s="47"/>
    </row>
    <row r="143" spans="1:72" ht="4.5" customHeight="1" x14ac:dyDescent="0.2">
      <c r="BS143" s="47"/>
      <c r="BT143" s="47"/>
    </row>
    <row r="157" spans="16:50" ht="4.5" customHeight="1" x14ac:dyDescent="0.2">
      <c r="P157" s="380" t="e">
        <f>VLOOKUP(P138,選手リスト,2,FALSE)</f>
        <v>#N/A</v>
      </c>
      <c r="Q157" s="380"/>
      <c r="R157" s="380"/>
      <c r="S157" s="380"/>
      <c r="T157" s="380"/>
      <c r="U157" s="380"/>
      <c r="V157" s="380"/>
      <c r="W157" s="380" t="e">
        <f>VLOOKUP(W138,選手リスト,2,FALSE)</f>
        <v>#N/A</v>
      </c>
      <c r="X157" s="380"/>
      <c r="Y157" s="380"/>
      <c r="Z157" s="380"/>
      <c r="AA157" s="380"/>
      <c r="AB157" s="380"/>
      <c r="AC157" s="380"/>
      <c r="AD157" s="380" t="e">
        <f>VLOOKUP(AD138,選手リスト,2,FALSE)</f>
        <v>#N/A</v>
      </c>
      <c r="AE157" s="380"/>
      <c r="AF157" s="380"/>
      <c r="AG157" s="380"/>
      <c r="AH157" s="380"/>
      <c r="AI157" s="380"/>
      <c r="AJ157" s="380"/>
      <c r="AK157" s="380" t="e">
        <f>VLOOKUP(AK138,選手リスト,2,FALSE)</f>
        <v>#N/A</v>
      </c>
      <c r="AL157" s="380"/>
      <c r="AM157" s="380"/>
      <c r="AN157" s="380"/>
      <c r="AO157" s="380"/>
      <c r="AP157" s="380"/>
      <c r="AQ157" s="380"/>
      <c r="AR157" s="380" t="e">
        <f>VLOOKUP(AR138,選手リスト,2,FALSE)</f>
        <v>#N/A</v>
      </c>
      <c r="AS157" s="380"/>
      <c r="AT157" s="380"/>
      <c r="AU157" s="380"/>
      <c r="AV157" s="380"/>
      <c r="AW157" s="380"/>
      <c r="AX157" s="380"/>
    </row>
    <row r="158" spans="16:50" ht="4.5" customHeight="1" x14ac:dyDescent="0.2">
      <c r="P158" s="380"/>
      <c r="Q158" s="380"/>
      <c r="R158" s="380"/>
      <c r="S158" s="380"/>
      <c r="T158" s="380"/>
      <c r="U158" s="380"/>
      <c r="V158" s="380"/>
      <c r="W158" s="380"/>
      <c r="X158" s="380"/>
      <c r="Y158" s="380"/>
      <c r="Z158" s="380"/>
      <c r="AA158" s="380"/>
      <c r="AB158" s="380"/>
      <c r="AC158" s="380"/>
      <c r="AD158" s="380"/>
      <c r="AE158" s="380"/>
      <c r="AF158" s="380"/>
      <c r="AG158" s="380"/>
      <c r="AH158" s="380"/>
      <c r="AI158" s="380"/>
      <c r="AJ158" s="380"/>
      <c r="AK158" s="380"/>
      <c r="AL158" s="380"/>
      <c r="AM158" s="380"/>
      <c r="AN158" s="380"/>
      <c r="AO158" s="380"/>
      <c r="AP158" s="380"/>
      <c r="AQ158" s="380"/>
      <c r="AR158" s="380"/>
      <c r="AS158" s="380"/>
      <c r="AT158" s="380"/>
      <c r="AU158" s="380"/>
      <c r="AV158" s="380"/>
      <c r="AW158" s="380"/>
      <c r="AX158" s="380"/>
    </row>
    <row r="159" spans="16:50" ht="4.5" customHeight="1" x14ac:dyDescent="0.2">
      <c r="P159" s="380"/>
      <c r="Q159" s="380"/>
      <c r="R159" s="380"/>
      <c r="S159" s="380"/>
      <c r="T159" s="380"/>
      <c r="U159" s="380"/>
      <c r="V159" s="380"/>
      <c r="W159" s="380"/>
      <c r="X159" s="380"/>
      <c r="Y159" s="380"/>
      <c r="Z159" s="380"/>
      <c r="AA159" s="380"/>
      <c r="AB159" s="380"/>
      <c r="AC159" s="380"/>
      <c r="AD159" s="380"/>
      <c r="AE159" s="380"/>
      <c r="AF159" s="380"/>
      <c r="AG159" s="380"/>
      <c r="AH159" s="380"/>
      <c r="AI159" s="380"/>
      <c r="AJ159" s="380"/>
      <c r="AK159" s="380"/>
      <c r="AL159" s="380"/>
      <c r="AM159" s="380"/>
      <c r="AN159" s="380"/>
      <c r="AO159" s="380"/>
      <c r="AP159" s="380"/>
      <c r="AQ159" s="380"/>
      <c r="AR159" s="380"/>
      <c r="AS159" s="380"/>
      <c r="AT159" s="380"/>
      <c r="AU159" s="380"/>
      <c r="AV159" s="380"/>
      <c r="AW159" s="380"/>
      <c r="AX159" s="380"/>
    </row>
    <row r="161" spans="11:43" ht="4.5" customHeight="1" x14ac:dyDescent="0.2">
      <c r="P161" s="379">
        <f>AR138+1</f>
        <v>6</v>
      </c>
      <c r="Q161" s="379"/>
      <c r="R161" s="379"/>
      <c r="S161" s="379"/>
      <c r="T161" s="379"/>
      <c r="U161" s="379"/>
      <c r="V161" s="379"/>
      <c r="W161" s="379">
        <f>P161+1</f>
        <v>7</v>
      </c>
      <c r="X161" s="379"/>
      <c r="Y161" s="379"/>
      <c r="Z161" s="379"/>
      <c r="AA161" s="379"/>
      <c r="AB161" s="379"/>
      <c r="AC161" s="379"/>
      <c r="AD161" s="379">
        <f t="shared" ref="AD161" si="3">W161+1</f>
        <v>8</v>
      </c>
      <c r="AE161" s="379"/>
      <c r="AF161" s="379"/>
      <c r="AG161" s="379"/>
      <c r="AH161" s="379"/>
      <c r="AI161" s="379"/>
      <c r="AJ161" s="379"/>
      <c r="AK161" s="379">
        <f t="shared" ref="AK161" si="4">AD161+1</f>
        <v>9</v>
      </c>
      <c r="AL161" s="379"/>
      <c r="AM161" s="379"/>
      <c r="AN161" s="379"/>
      <c r="AO161" s="379"/>
      <c r="AP161" s="379"/>
      <c r="AQ161" s="379"/>
    </row>
    <row r="162" spans="11:43" ht="4.5" customHeight="1" x14ac:dyDescent="0.2">
      <c r="P162" s="379"/>
      <c r="Q162" s="379"/>
      <c r="R162" s="379"/>
      <c r="S162" s="379"/>
      <c r="T162" s="379"/>
      <c r="U162" s="379"/>
      <c r="V162" s="379"/>
      <c r="W162" s="379"/>
      <c r="X162" s="379"/>
      <c r="Y162" s="379"/>
      <c r="Z162" s="379"/>
      <c r="AA162" s="379"/>
      <c r="AB162" s="379"/>
      <c r="AC162" s="379"/>
      <c r="AD162" s="379"/>
      <c r="AE162" s="379"/>
      <c r="AF162" s="379"/>
      <c r="AG162" s="379"/>
      <c r="AH162" s="379"/>
      <c r="AI162" s="379"/>
      <c r="AJ162" s="379"/>
      <c r="AK162" s="379"/>
      <c r="AL162" s="379"/>
      <c r="AM162" s="379"/>
      <c r="AN162" s="379"/>
      <c r="AO162" s="379"/>
      <c r="AP162" s="379"/>
      <c r="AQ162" s="379"/>
    </row>
    <row r="165" spans="11:43" ht="4.5" customHeight="1" x14ac:dyDescent="0.2">
      <c r="K165" s="10"/>
      <c r="L165" s="10"/>
      <c r="M165" s="10"/>
      <c r="N165" s="10"/>
      <c r="O165" s="10"/>
    </row>
    <row r="166" spans="11:43" ht="4.5" customHeight="1" x14ac:dyDescent="0.2">
      <c r="K166" s="10"/>
      <c r="L166" s="10"/>
      <c r="M166" s="10"/>
      <c r="N166" s="10"/>
      <c r="O166" s="10"/>
    </row>
    <row r="167" spans="11:43" ht="4.5" customHeight="1" x14ac:dyDescent="0.2">
      <c r="K167" s="10"/>
      <c r="L167" s="10"/>
      <c r="M167" s="10"/>
      <c r="N167" s="10"/>
      <c r="O167" s="10"/>
    </row>
    <row r="168" spans="11:43" ht="4.5" customHeight="1" x14ac:dyDescent="0.2">
      <c r="K168" s="10"/>
      <c r="L168" s="10"/>
      <c r="M168" s="10"/>
      <c r="N168" s="10"/>
      <c r="O168" s="84"/>
    </row>
    <row r="169" spans="11:43" ht="4.5" customHeight="1" x14ac:dyDescent="0.2">
      <c r="K169" s="10"/>
      <c r="L169" s="10"/>
      <c r="M169" s="10"/>
      <c r="N169" s="10"/>
      <c r="O169" s="10"/>
    </row>
    <row r="180" spans="16:43" ht="4.5" customHeight="1" x14ac:dyDescent="0.2">
      <c r="P180" s="380" t="e">
        <f>VLOOKUP(P161,選手リスト,2,FALSE)</f>
        <v>#N/A</v>
      </c>
      <c r="Q180" s="380"/>
      <c r="R180" s="380"/>
      <c r="S180" s="380"/>
      <c r="T180" s="380"/>
      <c r="U180" s="380"/>
      <c r="V180" s="380"/>
      <c r="W180" s="380" t="e">
        <f>VLOOKUP(W161,選手リスト,2,FALSE)</f>
        <v>#N/A</v>
      </c>
      <c r="X180" s="380"/>
      <c r="Y180" s="380"/>
      <c r="Z180" s="380"/>
      <c r="AA180" s="380"/>
      <c r="AB180" s="380"/>
      <c r="AC180" s="380"/>
      <c r="AD180" s="380" t="e">
        <f>VLOOKUP(AD161,選手リスト,2,FALSE)</f>
        <v>#N/A</v>
      </c>
      <c r="AE180" s="380"/>
      <c r="AF180" s="380"/>
      <c r="AG180" s="380"/>
      <c r="AH180" s="380"/>
      <c r="AI180" s="380"/>
      <c r="AJ180" s="380"/>
      <c r="AK180" s="380" t="e">
        <f>VLOOKUP(AK161,選手リスト,2,FALSE)</f>
        <v>#N/A</v>
      </c>
      <c r="AL180" s="380"/>
      <c r="AM180" s="380"/>
      <c r="AN180" s="380"/>
      <c r="AO180" s="380"/>
      <c r="AP180" s="380"/>
      <c r="AQ180" s="380"/>
    </row>
    <row r="181" spans="16:43" ht="4.5" customHeight="1" x14ac:dyDescent="0.2">
      <c r="P181" s="380"/>
      <c r="Q181" s="380"/>
      <c r="R181" s="380"/>
      <c r="S181" s="380"/>
      <c r="T181" s="380"/>
      <c r="U181" s="380"/>
      <c r="V181" s="380"/>
      <c r="W181" s="380"/>
      <c r="X181" s="380"/>
      <c r="Y181" s="380"/>
      <c r="Z181" s="380"/>
      <c r="AA181" s="380"/>
      <c r="AB181" s="380"/>
      <c r="AC181" s="380"/>
      <c r="AD181" s="380"/>
      <c r="AE181" s="380"/>
      <c r="AF181" s="380"/>
      <c r="AG181" s="380"/>
      <c r="AH181" s="380"/>
      <c r="AI181" s="380"/>
      <c r="AJ181" s="380"/>
      <c r="AK181" s="380"/>
      <c r="AL181" s="380"/>
      <c r="AM181" s="380"/>
      <c r="AN181" s="380"/>
      <c r="AO181" s="380"/>
      <c r="AP181" s="380"/>
      <c r="AQ181" s="380"/>
    </row>
    <row r="182" spans="16:43" ht="4.5" customHeight="1" x14ac:dyDescent="0.2">
      <c r="P182" s="380"/>
      <c r="Q182" s="380"/>
      <c r="R182" s="380"/>
      <c r="S182" s="380"/>
      <c r="T182" s="380"/>
      <c r="U182" s="380"/>
      <c r="V182" s="380"/>
      <c r="W182" s="380"/>
      <c r="X182" s="380"/>
      <c r="Y182" s="380"/>
      <c r="Z182" s="380"/>
      <c r="AA182" s="380"/>
      <c r="AB182" s="380"/>
      <c r="AC182" s="380"/>
      <c r="AD182" s="380"/>
      <c r="AE182" s="380"/>
      <c r="AF182" s="380"/>
      <c r="AG182" s="380"/>
      <c r="AH182" s="380"/>
      <c r="AI182" s="380"/>
      <c r="AJ182" s="380"/>
      <c r="AK182" s="380"/>
      <c r="AL182" s="380"/>
      <c r="AM182" s="380"/>
      <c r="AN182" s="380"/>
      <c r="AO182" s="380"/>
      <c r="AP182" s="380"/>
      <c r="AQ182" s="380"/>
    </row>
  </sheetData>
  <mergeCells count="105">
    <mergeCell ref="A11:H15"/>
    <mergeCell ref="J12:BP14"/>
    <mergeCell ref="A16:H20"/>
    <mergeCell ref="K18:N19"/>
    <mergeCell ref="A21:E135"/>
    <mergeCell ref="F21:H135"/>
    <mergeCell ref="A1:H10"/>
    <mergeCell ref="J1:W3"/>
    <mergeCell ref="Y1:AL3"/>
    <mergeCell ref="AN1:BA3"/>
    <mergeCell ref="BC1:BP3"/>
    <mergeCell ref="J4:W10"/>
    <mergeCell ref="Y4:AL10"/>
    <mergeCell ref="AN4:BA10"/>
    <mergeCell ref="BC4:BP10"/>
    <mergeCell ref="AE23:AH25"/>
    <mergeCell ref="AX26:BA29"/>
    <mergeCell ref="K30:N35"/>
    <mergeCell ref="P30:Z31"/>
    <mergeCell ref="AA30:AN32"/>
    <mergeCell ref="AO30:AR35"/>
    <mergeCell ref="P32:Z35"/>
    <mergeCell ref="K20:N25"/>
    <mergeCell ref="P20:Z21"/>
    <mergeCell ref="AA20:AN22"/>
    <mergeCell ref="AO20:AR25"/>
    <mergeCell ref="P22:Z25"/>
    <mergeCell ref="AA23:AD25"/>
    <mergeCell ref="AA33:AD35"/>
    <mergeCell ref="AE33:AH35"/>
    <mergeCell ref="K40:N45"/>
    <mergeCell ref="P40:Z41"/>
    <mergeCell ref="AA40:AN42"/>
    <mergeCell ref="AO40:AR45"/>
    <mergeCell ref="P42:Z45"/>
    <mergeCell ref="AA43:AD45"/>
    <mergeCell ref="AE43:AH45"/>
    <mergeCell ref="AX46:BA49"/>
    <mergeCell ref="K50:N55"/>
    <mergeCell ref="P50:Z51"/>
    <mergeCell ref="AA50:AN52"/>
    <mergeCell ref="AO50:AR55"/>
    <mergeCell ref="P52:Z55"/>
    <mergeCell ref="AA53:AD55"/>
    <mergeCell ref="AE53:AH55"/>
    <mergeCell ref="BB36:BE39"/>
    <mergeCell ref="BE56:BI59"/>
    <mergeCell ref="K60:N65"/>
    <mergeCell ref="P60:Z61"/>
    <mergeCell ref="AA60:AN62"/>
    <mergeCell ref="AO60:AR65"/>
    <mergeCell ref="BE60:BI63"/>
    <mergeCell ref="P62:Z65"/>
    <mergeCell ref="AA63:AD65"/>
    <mergeCell ref="AE63:AH65"/>
    <mergeCell ref="BB80:BE83"/>
    <mergeCell ref="P82:Z85"/>
    <mergeCell ref="AA83:AD85"/>
    <mergeCell ref="AE83:AH85"/>
    <mergeCell ref="AX66:BA69"/>
    <mergeCell ref="K70:N75"/>
    <mergeCell ref="P70:Z71"/>
    <mergeCell ref="AA70:AN72"/>
    <mergeCell ref="AO70:AR75"/>
    <mergeCell ref="P72:Z75"/>
    <mergeCell ref="AA73:AD75"/>
    <mergeCell ref="AE73:AH75"/>
    <mergeCell ref="AT86:AW89"/>
    <mergeCell ref="K90:N95"/>
    <mergeCell ref="P90:Z91"/>
    <mergeCell ref="AA90:AN92"/>
    <mergeCell ref="AO90:AR95"/>
    <mergeCell ref="P92:Z95"/>
    <mergeCell ref="AA93:AD95"/>
    <mergeCell ref="AE93:AH95"/>
    <mergeCell ref="K80:N85"/>
    <mergeCell ref="P80:Z81"/>
    <mergeCell ref="AA80:AN82"/>
    <mergeCell ref="AO80:AR85"/>
    <mergeCell ref="AR138:AX139"/>
    <mergeCell ref="P157:V159"/>
    <mergeCell ref="W157:AC159"/>
    <mergeCell ref="AD157:AJ159"/>
    <mergeCell ref="AK157:AQ159"/>
    <mergeCell ref="AR157:AX159"/>
    <mergeCell ref="AX93:BA96"/>
    <mergeCell ref="K100:N105"/>
    <mergeCell ref="P100:Z101"/>
    <mergeCell ref="AA100:AN102"/>
    <mergeCell ref="AO100:AR105"/>
    <mergeCell ref="P102:Z105"/>
    <mergeCell ref="AA103:AD105"/>
    <mergeCell ref="AE103:AH105"/>
    <mergeCell ref="P161:V162"/>
    <mergeCell ref="W161:AC162"/>
    <mergeCell ref="AD161:AJ162"/>
    <mergeCell ref="AK161:AQ162"/>
    <mergeCell ref="P180:V182"/>
    <mergeCell ref="W180:AC182"/>
    <mergeCell ref="AD180:AJ182"/>
    <mergeCell ref="AK180:AQ182"/>
    <mergeCell ref="P138:V139"/>
    <mergeCell ref="W138:AC139"/>
    <mergeCell ref="AD138:AJ139"/>
    <mergeCell ref="AK138:AQ139"/>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8948E-1F40-4476-8133-F4866B2D3122}">
  <dimension ref="A1:BT192"/>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92</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295</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70</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S20" s="47"/>
      <c r="BT20" s="47"/>
    </row>
    <row r="21" spans="1:72" ht="4.5" customHeight="1" x14ac:dyDescent="0.2">
      <c r="A21" s="347" t="s">
        <v>296</v>
      </c>
      <c r="B21" s="348"/>
      <c r="C21" s="348"/>
      <c r="D21" s="348"/>
      <c r="E21" s="348"/>
      <c r="F21" s="351" t="s">
        <v>292</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BS21" s="47"/>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BS22" s="47"/>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22"/>
      <c r="AX23" s="22"/>
      <c r="AY23" s="22"/>
      <c r="AZ23" s="22"/>
      <c r="BA23" s="39"/>
      <c r="BS23" s="47"/>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BA24" s="41"/>
      <c r="BS24" s="47"/>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BA25" s="41"/>
      <c r="BS25" s="47"/>
      <c r="BT25" s="47"/>
    </row>
    <row r="26" spans="1:72" ht="4.5" customHeight="1" x14ac:dyDescent="0.2">
      <c r="A26" s="347"/>
      <c r="B26" s="348"/>
      <c r="C26" s="348"/>
      <c r="D26" s="348"/>
      <c r="E26" s="348"/>
      <c r="F26" s="351"/>
      <c r="G26" s="351"/>
      <c r="H26" s="352"/>
      <c r="J26" s="10"/>
      <c r="BA26" s="41"/>
      <c r="BS26" s="47"/>
      <c r="BT26" s="47"/>
    </row>
    <row r="27" spans="1:72" ht="4.5" customHeight="1" x14ac:dyDescent="0.2">
      <c r="A27" s="347"/>
      <c r="B27" s="348"/>
      <c r="C27" s="348"/>
      <c r="D27" s="348"/>
      <c r="E27" s="348"/>
      <c r="F27" s="351"/>
      <c r="G27" s="351"/>
      <c r="H27" s="352"/>
      <c r="J27" s="9"/>
      <c r="BA27" s="41"/>
      <c r="BS27" s="47"/>
      <c r="BT27" s="47"/>
    </row>
    <row r="28" spans="1:72" ht="4.5" customHeight="1" x14ac:dyDescent="0.2">
      <c r="A28" s="347"/>
      <c r="B28" s="348"/>
      <c r="C28" s="348"/>
      <c r="D28" s="348"/>
      <c r="E28" s="348"/>
      <c r="F28" s="351"/>
      <c r="G28" s="351"/>
      <c r="H28" s="352"/>
      <c r="J28" s="10"/>
      <c r="AS28" s="141"/>
      <c r="AT28" s="141"/>
      <c r="AU28" s="141"/>
      <c r="AV28" s="141"/>
      <c r="AW28" s="141"/>
      <c r="AX28" s="141"/>
      <c r="AY28" s="141"/>
      <c r="AZ28" s="141"/>
      <c r="BA28" s="142"/>
      <c r="BB28" s="141"/>
      <c r="BC28" s="141"/>
      <c r="BD28" s="141"/>
      <c r="BE28" s="141"/>
      <c r="BF28" s="141"/>
      <c r="BG28" s="141"/>
      <c r="BH28" s="141"/>
      <c r="BI28" s="141"/>
      <c r="BS28" s="47"/>
      <c r="BT28" s="47"/>
    </row>
    <row r="29" spans="1:72" ht="4.5" customHeight="1" x14ac:dyDescent="0.2">
      <c r="A29" s="347"/>
      <c r="B29" s="348"/>
      <c r="C29" s="348"/>
      <c r="D29" s="348"/>
      <c r="E29" s="348"/>
      <c r="F29" s="351"/>
      <c r="G29" s="351"/>
      <c r="H29" s="352"/>
      <c r="J29" s="10"/>
      <c r="AS29" s="141"/>
      <c r="AT29" s="141"/>
      <c r="AU29" s="141"/>
      <c r="AV29" s="141"/>
      <c r="AW29" s="141"/>
      <c r="AX29" s="386">
        <v>14</v>
      </c>
      <c r="AY29" s="386"/>
      <c r="AZ29" s="386"/>
      <c r="BA29" s="387"/>
      <c r="BB29" s="141"/>
      <c r="BC29" s="141"/>
      <c r="BD29" s="141"/>
      <c r="BE29" s="141"/>
      <c r="BF29" s="141"/>
      <c r="BG29" s="141"/>
      <c r="BH29" s="141"/>
      <c r="BI29" s="141"/>
      <c r="BS29" s="47"/>
      <c r="BT29" s="47"/>
    </row>
    <row r="30" spans="1:72" ht="4.5" customHeight="1" x14ac:dyDescent="0.2">
      <c r="A30" s="347"/>
      <c r="B30" s="348"/>
      <c r="C30" s="348"/>
      <c r="D30" s="348"/>
      <c r="E30" s="348"/>
      <c r="F30" s="351"/>
      <c r="G30" s="351"/>
      <c r="H30" s="352"/>
      <c r="J30" s="10"/>
      <c r="K30" s="321">
        <f>K20+1</f>
        <v>2</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S30" s="141"/>
      <c r="AT30" s="141"/>
      <c r="AU30" s="141"/>
      <c r="AV30" s="141"/>
      <c r="AW30" s="141"/>
      <c r="AX30" s="386"/>
      <c r="AY30" s="386"/>
      <c r="AZ30" s="386"/>
      <c r="BA30" s="387"/>
      <c r="BB30" s="141"/>
      <c r="BC30" s="141"/>
      <c r="BD30" s="141"/>
      <c r="BE30" s="141"/>
      <c r="BF30" s="141"/>
      <c r="BG30" s="141"/>
      <c r="BH30" s="141"/>
      <c r="BI30" s="141"/>
      <c r="BS30" s="47"/>
      <c r="BT30" s="47"/>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S31" s="141"/>
      <c r="AT31" s="141"/>
      <c r="AU31" s="141"/>
      <c r="AV31" s="141"/>
      <c r="AW31" s="141"/>
      <c r="AX31" s="386"/>
      <c r="AY31" s="386"/>
      <c r="AZ31" s="386"/>
      <c r="BA31" s="387"/>
      <c r="BB31" s="143"/>
      <c r="BC31" s="144"/>
      <c r="BD31" s="144"/>
      <c r="BE31" s="145"/>
      <c r="BF31" s="141"/>
      <c r="BG31" s="141"/>
      <c r="BH31" s="141"/>
      <c r="BI31" s="141"/>
      <c r="BS31" s="47"/>
      <c r="BT31" s="47"/>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141"/>
      <c r="AT32" s="141"/>
      <c r="AU32" s="141"/>
      <c r="AV32" s="141"/>
      <c r="AW32" s="141"/>
      <c r="AX32" s="386"/>
      <c r="AY32" s="386"/>
      <c r="AZ32" s="386"/>
      <c r="BA32" s="387"/>
      <c r="BB32" s="146"/>
      <c r="BC32" s="141"/>
      <c r="BD32" s="141"/>
      <c r="BE32" s="142"/>
      <c r="BF32" s="141"/>
      <c r="BG32" s="141"/>
      <c r="BH32" s="141"/>
      <c r="BI32" s="141"/>
      <c r="BS32" s="47"/>
      <c r="BT32" s="47"/>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144"/>
      <c r="AT33" s="144"/>
      <c r="AU33" s="144"/>
      <c r="AV33" s="144"/>
      <c r="AW33" s="145"/>
      <c r="AX33" s="141"/>
      <c r="AY33" s="141"/>
      <c r="AZ33" s="141"/>
      <c r="BA33" s="142"/>
      <c r="BB33" s="141"/>
      <c r="BC33" s="141"/>
      <c r="BD33" s="141"/>
      <c r="BE33" s="142"/>
      <c r="BF33" s="141"/>
      <c r="BG33" s="141"/>
      <c r="BH33" s="141"/>
      <c r="BI33" s="141"/>
      <c r="BS33" s="47"/>
      <c r="BT33" s="47"/>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S34" s="141"/>
      <c r="AT34" s="141"/>
      <c r="AU34" s="141"/>
      <c r="AV34" s="141"/>
      <c r="AW34" s="142"/>
      <c r="AX34" s="141"/>
      <c r="AY34" s="141"/>
      <c r="AZ34" s="141"/>
      <c r="BA34" s="142"/>
      <c r="BB34" s="141"/>
      <c r="BC34" s="141"/>
      <c r="BD34" s="141"/>
      <c r="BE34" s="142"/>
      <c r="BF34" s="141"/>
      <c r="BG34" s="141"/>
      <c r="BH34" s="141"/>
      <c r="BI34" s="141"/>
      <c r="BS34" s="47"/>
      <c r="BT34" s="47"/>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S35" s="141"/>
      <c r="AT35" s="141"/>
      <c r="AU35" s="141"/>
      <c r="AV35" s="141"/>
      <c r="AW35" s="142"/>
      <c r="AX35" s="141"/>
      <c r="AY35" s="141"/>
      <c r="AZ35" s="141"/>
      <c r="BA35" s="142"/>
      <c r="BB35" s="141"/>
      <c r="BC35" s="141"/>
      <c r="BD35" s="141"/>
      <c r="BE35" s="142"/>
      <c r="BF35" s="141"/>
      <c r="BG35" s="141"/>
      <c r="BH35" s="141"/>
      <c r="BI35" s="141"/>
      <c r="BS35" s="47"/>
      <c r="BT35" s="47"/>
    </row>
    <row r="36" spans="1:72" ht="4.5" customHeight="1" x14ac:dyDescent="0.2">
      <c r="A36" s="347"/>
      <c r="B36" s="348"/>
      <c r="C36" s="348"/>
      <c r="D36" s="348"/>
      <c r="E36" s="348"/>
      <c r="F36" s="351"/>
      <c r="G36" s="351"/>
      <c r="H36" s="352"/>
      <c r="J36" s="10"/>
      <c r="AS36" s="141"/>
      <c r="AT36" s="386">
        <v>1</v>
      </c>
      <c r="AU36" s="386"/>
      <c r="AV36" s="386"/>
      <c r="AW36" s="387"/>
      <c r="AX36" s="141"/>
      <c r="AY36" s="141"/>
      <c r="AZ36" s="141"/>
      <c r="BA36" s="142"/>
      <c r="BB36" s="141"/>
      <c r="BC36" s="141"/>
      <c r="BD36" s="141"/>
      <c r="BE36" s="142"/>
      <c r="BF36" s="141"/>
      <c r="BG36" s="141"/>
      <c r="BH36" s="141"/>
      <c r="BI36" s="141"/>
      <c r="BS36" s="47"/>
      <c r="BT36" s="47"/>
    </row>
    <row r="37" spans="1:72" ht="4.5" customHeight="1" x14ac:dyDescent="0.2">
      <c r="A37" s="347"/>
      <c r="B37" s="348"/>
      <c r="C37" s="348"/>
      <c r="D37" s="348"/>
      <c r="E37" s="348"/>
      <c r="F37" s="351"/>
      <c r="G37" s="351"/>
      <c r="H37" s="352"/>
      <c r="J37" s="10"/>
      <c r="AS37" s="141"/>
      <c r="AT37" s="386"/>
      <c r="AU37" s="386"/>
      <c r="AV37" s="386"/>
      <c r="AW37" s="387"/>
      <c r="AX37" s="147"/>
      <c r="AY37" s="147"/>
      <c r="AZ37" s="147"/>
      <c r="BA37" s="148"/>
      <c r="BB37" s="141"/>
      <c r="BC37" s="141"/>
      <c r="BD37" s="141"/>
      <c r="BE37" s="142"/>
      <c r="BF37" s="141"/>
      <c r="BG37" s="141"/>
      <c r="BH37" s="141"/>
      <c r="BI37" s="141"/>
      <c r="BS37" s="47"/>
      <c r="BT37" s="47"/>
    </row>
    <row r="38" spans="1:72" ht="4.5" customHeight="1" x14ac:dyDescent="0.2">
      <c r="A38" s="347"/>
      <c r="B38" s="348"/>
      <c r="C38" s="348"/>
      <c r="D38" s="348"/>
      <c r="E38" s="348"/>
      <c r="F38" s="351"/>
      <c r="G38" s="351"/>
      <c r="H38" s="352"/>
      <c r="J38" s="9"/>
      <c r="AS38" s="141"/>
      <c r="AT38" s="386"/>
      <c r="AU38" s="386"/>
      <c r="AV38" s="386"/>
      <c r="AW38" s="387"/>
      <c r="AX38" s="141"/>
      <c r="AY38" s="141"/>
      <c r="AZ38" s="141"/>
      <c r="BA38" s="141"/>
      <c r="BB38" s="141"/>
      <c r="BC38" s="141"/>
      <c r="BD38" s="141"/>
      <c r="BE38" s="142"/>
      <c r="BF38" s="141"/>
      <c r="BG38" s="141"/>
      <c r="BH38" s="141"/>
      <c r="BI38" s="141"/>
      <c r="BS38" s="47"/>
      <c r="BT38" s="47"/>
    </row>
    <row r="39" spans="1:72" ht="4.5" customHeight="1" x14ac:dyDescent="0.2">
      <c r="A39" s="347"/>
      <c r="B39" s="348"/>
      <c r="C39" s="348"/>
      <c r="D39" s="348"/>
      <c r="E39" s="348"/>
      <c r="F39" s="351"/>
      <c r="G39" s="351"/>
      <c r="H39" s="352"/>
      <c r="J39" s="2"/>
      <c r="AS39" s="141"/>
      <c r="AT39" s="386"/>
      <c r="AU39" s="386"/>
      <c r="AV39" s="386"/>
      <c r="AW39" s="387"/>
      <c r="AX39" s="141"/>
      <c r="AY39" s="141"/>
      <c r="AZ39" s="141"/>
      <c r="BA39" s="141"/>
      <c r="BB39" s="141"/>
      <c r="BC39" s="141"/>
      <c r="BD39" s="141"/>
      <c r="BE39" s="142"/>
      <c r="BF39" s="141"/>
      <c r="BG39" s="141"/>
      <c r="BH39" s="141"/>
      <c r="BI39" s="141"/>
      <c r="BT39" s="47"/>
    </row>
    <row r="40" spans="1:72" ht="4.5" customHeight="1" x14ac:dyDescent="0.2">
      <c r="A40" s="347"/>
      <c r="B40" s="348"/>
      <c r="C40" s="348"/>
      <c r="D40" s="348"/>
      <c r="E40" s="348"/>
      <c r="F40" s="351"/>
      <c r="G40" s="351"/>
      <c r="H40" s="352"/>
      <c r="J40" s="9"/>
      <c r="K40" s="321">
        <f>K30+1</f>
        <v>3</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S40" s="141"/>
      <c r="AT40" s="141"/>
      <c r="AU40" s="141"/>
      <c r="AV40" s="141"/>
      <c r="AW40" s="142"/>
      <c r="AX40" s="141"/>
      <c r="AY40" s="141"/>
      <c r="AZ40" s="141"/>
      <c r="BA40" s="141"/>
      <c r="BB40" s="141"/>
      <c r="BC40" s="141"/>
      <c r="BD40" s="141"/>
      <c r="BE40" s="142"/>
      <c r="BF40" s="141"/>
      <c r="BG40" s="141"/>
      <c r="BH40" s="141"/>
      <c r="BI40" s="141"/>
      <c r="BT40" s="47"/>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S41" s="141"/>
      <c r="AT41" s="141"/>
      <c r="AU41" s="141"/>
      <c r="AV41" s="141"/>
      <c r="AW41" s="142"/>
      <c r="AX41" s="141"/>
      <c r="AY41" s="141"/>
      <c r="AZ41" s="141"/>
      <c r="BA41" s="141"/>
      <c r="BB41" s="141"/>
      <c r="BC41" s="141"/>
      <c r="BD41" s="141"/>
      <c r="BE41" s="142"/>
      <c r="BF41" s="141"/>
      <c r="BG41" s="141"/>
      <c r="BH41" s="141"/>
      <c r="BI41" s="141"/>
      <c r="BT41" s="47"/>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147"/>
      <c r="AT42" s="147"/>
      <c r="AU42" s="147"/>
      <c r="AV42" s="147"/>
      <c r="AW42" s="148"/>
      <c r="AX42" s="141"/>
      <c r="AY42" s="141"/>
      <c r="AZ42" s="141"/>
      <c r="BA42" s="141"/>
      <c r="BB42" s="386">
        <v>22</v>
      </c>
      <c r="BC42" s="386"/>
      <c r="BD42" s="386"/>
      <c r="BE42" s="387"/>
      <c r="BF42" s="141"/>
      <c r="BG42" s="141"/>
      <c r="BH42" s="141"/>
      <c r="BI42" s="141"/>
      <c r="BT42" s="47"/>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141"/>
      <c r="AT43" s="141"/>
      <c r="AU43" s="141"/>
      <c r="AV43" s="141"/>
      <c r="AW43" s="141"/>
      <c r="AX43" s="141"/>
      <c r="AY43" s="141"/>
      <c r="AZ43" s="141"/>
      <c r="BA43" s="141"/>
      <c r="BB43" s="386"/>
      <c r="BC43" s="386"/>
      <c r="BD43" s="386"/>
      <c r="BE43" s="387"/>
      <c r="BF43" s="141"/>
      <c r="BG43" s="141"/>
      <c r="BH43" s="141"/>
      <c r="BI43" s="141"/>
      <c r="BT43" s="47"/>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S44" s="141"/>
      <c r="AT44" s="141"/>
      <c r="AU44" s="141"/>
      <c r="AV44" s="141"/>
      <c r="AW44" s="141"/>
      <c r="AX44" s="141"/>
      <c r="AY44" s="141"/>
      <c r="AZ44" s="141"/>
      <c r="BA44" s="141"/>
      <c r="BB44" s="386"/>
      <c r="BC44" s="386"/>
      <c r="BD44" s="386"/>
      <c r="BE44" s="387"/>
      <c r="BF44" s="144"/>
      <c r="BG44" s="144"/>
      <c r="BH44" s="144"/>
      <c r="BI44" s="145"/>
      <c r="BT44" s="47"/>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S45" s="141"/>
      <c r="AT45" s="141"/>
      <c r="AU45" s="141"/>
      <c r="AV45" s="141"/>
      <c r="AW45" s="141"/>
      <c r="AX45" s="141"/>
      <c r="AY45" s="141"/>
      <c r="AZ45" s="141"/>
      <c r="BA45" s="141"/>
      <c r="BB45" s="386"/>
      <c r="BC45" s="386"/>
      <c r="BD45" s="386"/>
      <c r="BE45" s="387"/>
      <c r="BF45" s="141"/>
      <c r="BG45" s="141"/>
      <c r="BH45" s="141"/>
      <c r="BI45" s="142"/>
      <c r="BT45" s="47"/>
    </row>
    <row r="46" spans="1:72" ht="4.5" customHeight="1" x14ac:dyDescent="0.2">
      <c r="A46" s="347"/>
      <c r="B46" s="348"/>
      <c r="C46" s="348"/>
      <c r="D46" s="348"/>
      <c r="E46" s="348"/>
      <c r="F46" s="351"/>
      <c r="G46" s="351"/>
      <c r="H46" s="352"/>
      <c r="J46" s="83"/>
      <c r="AS46" s="141"/>
      <c r="AT46" s="141"/>
      <c r="AU46" s="141"/>
      <c r="AV46" s="141"/>
      <c r="AW46" s="141"/>
      <c r="AX46" s="141"/>
      <c r="AY46" s="141"/>
      <c r="AZ46" s="141"/>
      <c r="BA46" s="141"/>
      <c r="BB46" s="141"/>
      <c r="BC46" s="141"/>
      <c r="BD46" s="141"/>
      <c r="BE46" s="142"/>
      <c r="BF46" s="141"/>
      <c r="BG46" s="141"/>
      <c r="BH46" s="141"/>
      <c r="BI46" s="142"/>
      <c r="BT46" s="47"/>
    </row>
    <row r="47" spans="1:72" ht="4.5" customHeight="1" x14ac:dyDescent="0.2">
      <c r="A47" s="347"/>
      <c r="B47" s="348"/>
      <c r="C47" s="348"/>
      <c r="D47" s="348"/>
      <c r="E47" s="348"/>
      <c r="F47" s="351"/>
      <c r="G47" s="351"/>
      <c r="H47" s="352"/>
      <c r="J47" s="9"/>
      <c r="AS47" s="141"/>
      <c r="AT47" s="141"/>
      <c r="AU47" s="141"/>
      <c r="AV47" s="141"/>
      <c r="AW47" s="141"/>
      <c r="AX47" s="141"/>
      <c r="AY47" s="141"/>
      <c r="AZ47" s="141"/>
      <c r="BA47" s="141"/>
      <c r="BB47" s="141"/>
      <c r="BC47" s="141"/>
      <c r="BD47" s="141"/>
      <c r="BE47" s="142"/>
      <c r="BF47" s="141"/>
      <c r="BG47" s="141"/>
      <c r="BH47" s="141"/>
      <c r="BI47" s="142"/>
      <c r="BT47" s="47"/>
    </row>
    <row r="48" spans="1:72" ht="4.5" customHeight="1" x14ac:dyDescent="0.2">
      <c r="A48" s="347"/>
      <c r="B48" s="348"/>
      <c r="C48" s="348"/>
      <c r="D48" s="348"/>
      <c r="E48" s="348"/>
      <c r="F48" s="351"/>
      <c r="G48" s="351"/>
      <c r="H48" s="352"/>
      <c r="J48" s="10"/>
      <c r="AS48" s="141"/>
      <c r="AT48" s="141"/>
      <c r="AU48" s="141"/>
      <c r="AV48" s="141"/>
      <c r="AW48" s="141"/>
      <c r="AX48" s="141"/>
      <c r="AY48" s="141"/>
      <c r="AZ48" s="141"/>
      <c r="BA48" s="141"/>
      <c r="BB48" s="141"/>
      <c r="BC48" s="141"/>
      <c r="BD48" s="141"/>
      <c r="BE48" s="142"/>
      <c r="BF48" s="141"/>
      <c r="BG48" s="141"/>
      <c r="BH48" s="141"/>
      <c r="BI48" s="142"/>
      <c r="BT48" s="47"/>
    </row>
    <row r="49" spans="1:72" ht="4.5" customHeight="1" x14ac:dyDescent="0.2">
      <c r="A49" s="347"/>
      <c r="B49" s="348"/>
      <c r="C49" s="348"/>
      <c r="D49" s="348"/>
      <c r="E49" s="348"/>
      <c r="F49" s="351"/>
      <c r="G49" s="351"/>
      <c r="H49" s="352"/>
      <c r="J49" s="10"/>
      <c r="AS49" s="141"/>
      <c r="AT49" s="141"/>
      <c r="AU49" s="141"/>
      <c r="AV49" s="141"/>
      <c r="AW49" s="141"/>
      <c r="AX49" s="141"/>
      <c r="AY49" s="141"/>
      <c r="AZ49" s="141"/>
      <c r="BA49" s="141"/>
      <c r="BB49" s="141"/>
      <c r="BC49" s="141"/>
      <c r="BD49" s="141"/>
      <c r="BE49" s="142"/>
      <c r="BF49" s="141"/>
      <c r="BG49" s="141"/>
      <c r="BH49" s="141"/>
      <c r="BI49" s="142"/>
      <c r="BT49" s="47"/>
    </row>
    <row r="50" spans="1:72" ht="4.5" customHeight="1" x14ac:dyDescent="0.2">
      <c r="A50" s="347"/>
      <c r="B50" s="348"/>
      <c r="C50" s="348"/>
      <c r="D50" s="348"/>
      <c r="E50" s="348"/>
      <c r="F50" s="351"/>
      <c r="G50" s="351"/>
      <c r="H50" s="352"/>
      <c r="J50" s="10"/>
      <c r="K50" s="321">
        <f>K40+1</f>
        <v>4</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S50" s="141"/>
      <c r="AT50" s="141"/>
      <c r="AU50" s="141"/>
      <c r="AV50" s="141"/>
      <c r="AW50" s="141"/>
      <c r="AX50" s="141"/>
      <c r="AY50" s="141"/>
      <c r="AZ50" s="141"/>
      <c r="BA50" s="141"/>
      <c r="BB50" s="141"/>
      <c r="BC50" s="141"/>
      <c r="BD50" s="141"/>
      <c r="BE50" s="142"/>
      <c r="BF50" s="141"/>
      <c r="BG50" s="141"/>
      <c r="BH50" s="141"/>
      <c r="BI50" s="142"/>
      <c r="BT50" s="47"/>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S51" s="141"/>
      <c r="AT51" s="141"/>
      <c r="AU51" s="141"/>
      <c r="AV51" s="141"/>
      <c r="AW51" s="141"/>
      <c r="AX51" s="141"/>
      <c r="AY51" s="141"/>
      <c r="AZ51" s="141"/>
      <c r="BA51" s="141"/>
      <c r="BB51" s="141"/>
      <c r="BC51" s="141"/>
      <c r="BD51" s="141"/>
      <c r="BE51" s="142"/>
      <c r="BF51" s="141"/>
      <c r="BG51" s="141"/>
      <c r="BH51" s="141"/>
      <c r="BI51" s="142"/>
      <c r="BT51" s="47"/>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141"/>
      <c r="AT52" s="141"/>
      <c r="AU52" s="141"/>
      <c r="AV52" s="141"/>
      <c r="AW52" s="141"/>
      <c r="AX52" s="141"/>
      <c r="AY52" s="141"/>
      <c r="AZ52" s="141"/>
      <c r="BA52" s="141"/>
      <c r="BB52" s="141"/>
      <c r="BC52" s="141"/>
      <c r="BD52" s="141"/>
      <c r="BE52" s="142"/>
      <c r="BF52" s="141"/>
      <c r="BG52" s="141"/>
      <c r="BH52" s="141"/>
      <c r="BI52" s="142"/>
      <c r="BT52" s="47"/>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144"/>
      <c r="AT53" s="144"/>
      <c r="AU53" s="144"/>
      <c r="AV53" s="144"/>
      <c r="AW53" s="144"/>
      <c r="AX53" s="144"/>
      <c r="AY53" s="144"/>
      <c r="AZ53" s="144"/>
      <c r="BA53" s="145"/>
      <c r="BB53" s="141"/>
      <c r="BC53" s="141"/>
      <c r="BD53" s="141"/>
      <c r="BE53" s="142"/>
      <c r="BF53" s="141"/>
      <c r="BG53" s="141"/>
      <c r="BH53" s="141"/>
      <c r="BI53" s="142"/>
      <c r="BT53" s="47"/>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S54" s="141"/>
      <c r="AT54" s="141"/>
      <c r="AU54" s="141"/>
      <c r="AV54" s="141"/>
      <c r="AW54" s="141"/>
      <c r="AX54" s="141"/>
      <c r="AY54" s="141"/>
      <c r="AZ54" s="141"/>
      <c r="BA54" s="142"/>
      <c r="BB54" s="141"/>
      <c r="BC54" s="141"/>
      <c r="BD54" s="141"/>
      <c r="BE54" s="142"/>
      <c r="BF54" s="141"/>
      <c r="BG54" s="141"/>
      <c r="BH54" s="141"/>
      <c r="BI54" s="142"/>
      <c r="BT54" s="47"/>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S55" s="141"/>
      <c r="AT55" s="141"/>
      <c r="AU55" s="141"/>
      <c r="AV55" s="141"/>
      <c r="AW55" s="141"/>
      <c r="AX55" s="141"/>
      <c r="AY55" s="141"/>
      <c r="AZ55" s="141"/>
      <c r="BA55" s="142"/>
      <c r="BB55" s="141"/>
      <c r="BC55" s="141"/>
      <c r="BD55" s="141"/>
      <c r="BE55" s="142"/>
      <c r="BF55" s="141"/>
      <c r="BG55" s="141"/>
      <c r="BH55" s="141"/>
      <c r="BI55" s="142"/>
      <c r="BT55" s="47"/>
    </row>
    <row r="56" spans="1:72" ht="4.5" customHeight="1" x14ac:dyDescent="0.2">
      <c r="A56" s="347"/>
      <c r="B56" s="348"/>
      <c r="C56" s="348"/>
      <c r="D56" s="348"/>
      <c r="E56" s="348"/>
      <c r="F56" s="351"/>
      <c r="G56" s="351"/>
      <c r="H56" s="352"/>
      <c r="J56" s="10"/>
      <c r="AS56" s="141"/>
      <c r="AT56" s="141"/>
      <c r="AU56" s="141"/>
      <c r="AV56" s="141"/>
      <c r="AW56" s="141"/>
      <c r="AX56" s="386">
        <f>AX29+1</f>
        <v>15</v>
      </c>
      <c r="AY56" s="386"/>
      <c r="AZ56" s="386"/>
      <c r="BA56" s="387"/>
      <c r="BB56" s="141"/>
      <c r="BC56" s="141"/>
      <c r="BD56" s="141"/>
      <c r="BE56" s="142"/>
      <c r="BF56" s="141"/>
      <c r="BG56" s="141"/>
      <c r="BH56" s="141"/>
      <c r="BI56" s="142"/>
      <c r="BT56" s="47"/>
    </row>
    <row r="57" spans="1:72" ht="4.5" customHeight="1" x14ac:dyDescent="0.2">
      <c r="A57" s="347"/>
      <c r="B57" s="348"/>
      <c r="C57" s="348"/>
      <c r="D57" s="348"/>
      <c r="E57" s="348"/>
      <c r="F57" s="351"/>
      <c r="G57" s="351"/>
      <c r="H57" s="352"/>
      <c r="J57" s="10"/>
      <c r="AS57" s="141"/>
      <c r="AT57" s="141"/>
      <c r="AU57" s="141"/>
      <c r="AV57" s="141"/>
      <c r="AW57" s="141"/>
      <c r="AX57" s="386"/>
      <c r="AY57" s="386"/>
      <c r="AZ57" s="386"/>
      <c r="BA57" s="387"/>
      <c r="BB57" s="147"/>
      <c r="BC57" s="147"/>
      <c r="BD57" s="147"/>
      <c r="BE57" s="148"/>
      <c r="BF57" s="141"/>
      <c r="BG57" s="141"/>
      <c r="BH57" s="141"/>
      <c r="BI57" s="142"/>
      <c r="BT57" s="47"/>
    </row>
    <row r="58" spans="1:72" ht="4.5" customHeight="1" x14ac:dyDescent="0.2">
      <c r="A58" s="347"/>
      <c r="B58" s="348"/>
      <c r="C58" s="348"/>
      <c r="D58" s="348"/>
      <c r="E58" s="348"/>
      <c r="F58" s="351"/>
      <c r="G58" s="351"/>
      <c r="H58" s="352"/>
      <c r="J58" s="10"/>
      <c r="AS58" s="141"/>
      <c r="AT58" s="141"/>
      <c r="AU58" s="141"/>
      <c r="AV58" s="141"/>
      <c r="AW58" s="141"/>
      <c r="AX58" s="386"/>
      <c r="AY58" s="386"/>
      <c r="AZ58" s="386"/>
      <c r="BA58" s="387"/>
      <c r="BB58" s="141"/>
      <c r="BC58" s="141"/>
      <c r="BD58" s="141"/>
      <c r="BE58" s="141"/>
      <c r="BF58" s="141"/>
      <c r="BG58" s="141"/>
      <c r="BH58" s="141"/>
      <c r="BI58" s="142"/>
      <c r="BT58" s="47"/>
    </row>
    <row r="59" spans="1:72" ht="4.5" customHeight="1" x14ac:dyDescent="0.2">
      <c r="A59" s="347"/>
      <c r="B59" s="348"/>
      <c r="C59" s="348"/>
      <c r="D59" s="348"/>
      <c r="E59" s="348"/>
      <c r="F59" s="351"/>
      <c r="G59" s="351"/>
      <c r="H59" s="352"/>
      <c r="J59" s="9"/>
      <c r="AS59" s="141"/>
      <c r="AT59" s="141"/>
      <c r="AU59" s="141"/>
      <c r="AV59" s="141"/>
      <c r="AW59" s="141"/>
      <c r="AX59" s="386"/>
      <c r="AY59" s="386"/>
      <c r="AZ59" s="386"/>
      <c r="BA59" s="387"/>
      <c r="BB59" s="141"/>
      <c r="BC59" s="141"/>
      <c r="BD59" s="141"/>
      <c r="BE59" s="141"/>
      <c r="BF59" s="141"/>
      <c r="BG59" s="141"/>
      <c r="BH59" s="141"/>
      <c r="BI59" s="142"/>
      <c r="BT59" s="47"/>
    </row>
    <row r="60" spans="1:72" ht="4.5" customHeight="1" x14ac:dyDescent="0.2">
      <c r="A60" s="347"/>
      <c r="B60" s="348"/>
      <c r="C60" s="348"/>
      <c r="D60" s="348"/>
      <c r="E60" s="348"/>
      <c r="F60" s="351"/>
      <c r="G60" s="351"/>
      <c r="H60" s="352"/>
      <c r="J60" s="5"/>
      <c r="K60" s="321">
        <f>K50+1</f>
        <v>5</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141"/>
      <c r="AT60" s="141"/>
      <c r="AU60" s="141"/>
      <c r="AV60" s="141"/>
      <c r="AW60" s="141"/>
      <c r="AX60" s="141"/>
      <c r="AY60" s="141"/>
      <c r="AZ60" s="141"/>
      <c r="BA60" s="142"/>
      <c r="BB60" s="141"/>
      <c r="BC60" s="141"/>
      <c r="BD60" s="141"/>
      <c r="BE60" s="141"/>
      <c r="BF60" s="141"/>
      <c r="BG60" s="141"/>
      <c r="BH60" s="141"/>
      <c r="BI60" s="142"/>
      <c r="BT60" s="4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S61" s="141"/>
      <c r="AT61" s="141"/>
      <c r="AU61" s="141"/>
      <c r="AV61" s="141"/>
      <c r="AW61" s="141"/>
      <c r="AX61" s="141"/>
      <c r="AY61" s="141"/>
      <c r="AZ61" s="141"/>
      <c r="BA61" s="142"/>
      <c r="BB61" s="141"/>
      <c r="BC61" s="141"/>
      <c r="BD61" s="141"/>
      <c r="BE61" s="141"/>
      <c r="BF61" s="141"/>
      <c r="BG61" s="141"/>
      <c r="BH61" s="141"/>
      <c r="BI61" s="142"/>
      <c r="BT61" s="47"/>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147"/>
      <c r="AT62" s="147"/>
      <c r="AU62" s="147"/>
      <c r="AV62" s="147"/>
      <c r="AW62" s="147"/>
      <c r="AX62" s="147"/>
      <c r="AY62" s="147"/>
      <c r="AZ62" s="147"/>
      <c r="BA62" s="148"/>
      <c r="BB62" s="141"/>
      <c r="BC62" s="141"/>
      <c r="BD62" s="141"/>
      <c r="BE62" s="141"/>
      <c r="BF62" s="141"/>
      <c r="BG62" s="141"/>
      <c r="BH62" s="141"/>
      <c r="BI62" s="142"/>
      <c r="BT62" s="47"/>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141"/>
      <c r="AT63" s="141"/>
      <c r="AU63" s="141"/>
      <c r="AV63" s="141"/>
      <c r="AW63" s="141"/>
      <c r="AX63" s="141"/>
      <c r="AY63" s="141"/>
      <c r="AZ63" s="141"/>
      <c r="BA63" s="141"/>
      <c r="BB63" s="141"/>
      <c r="BC63" s="141"/>
      <c r="BD63" s="141"/>
      <c r="BE63" s="141"/>
      <c r="BF63" s="141"/>
      <c r="BG63" s="141"/>
      <c r="BH63" s="141"/>
      <c r="BI63" s="142"/>
      <c r="BT63" s="47"/>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S64" s="141"/>
      <c r="AT64" s="141"/>
      <c r="AU64" s="141"/>
      <c r="AV64" s="141"/>
      <c r="AW64" s="141"/>
      <c r="AX64" s="141"/>
      <c r="AY64" s="141"/>
      <c r="AZ64" s="141"/>
      <c r="BA64" s="141"/>
      <c r="BB64" s="141"/>
      <c r="BC64" s="141"/>
      <c r="BD64" s="141"/>
      <c r="BE64" s="141"/>
      <c r="BF64" s="141"/>
      <c r="BG64" s="141"/>
      <c r="BH64" s="141"/>
      <c r="BI64" s="142"/>
      <c r="BT64" s="47"/>
    </row>
    <row r="65" spans="1:72"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S65" s="141"/>
      <c r="AT65" s="141"/>
      <c r="AU65" s="141"/>
      <c r="AV65" s="141"/>
      <c r="AW65" s="141"/>
      <c r="AX65" s="141"/>
      <c r="AY65" s="141"/>
      <c r="AZ65" s="141"/>
      <c r="BA65" s="141"/>
      <c r="BB65" s="141"/>
      <c r="BC65" s="141"/>
      <c r="BD65" s="141"/>
      <c r="BE65" s="141"/>
      <c r="BF65" s="141"/>
      <c r="BG65" s="141"/>
      <c r="BH65" s="141"/>
      <c r="BI65" s="142"/>
      <c r="BT65" s="47"/>
    </row>
    <row r="66" spans="1:72" ht="4.5" customHeight="1" x14ac:dyDescent="0.2">
      <c r="A66" s="347"/>
      <c r="B66" s="348"/>
      <c r="C66" s="348"/>
      <c r="D66" s="348"/>
      <c r="E66" s="348"/>
      <c r="F66" s="351"/>
      <c r="G66" s="351"/>
      <c r="H66" s="352"/>
      <c r="J66" s="9"/>
      <c r="AS66" s="141"/>
      <c r="AT66" s="141"/>
      <c r="AU66" s="141"/>
      <c r="AV66" s="141"/>
      <c r="AW66" s="141"/>
      <c r="AX66" s="141"/>
      <c r="AY66" s="141"/>
      <c r="AZ66" s="141"/>
      <c r="BA66" s="141"/>
      <c r="BB66" s="141"/>
      <c r="BC66" s="141"/>
      <c r="BD66" s="141"/>
      <c r="BE66" s="386">
        <v>28</v>
      </c>
      <c r="BF66" s="386"/>
      <c r="BG66" s="386"/>
      <c r="BH66" s="386"/>
      <c r="BI66" s="387"/>
      <c r="BJ66" s="59"/>
      <c r="BK66" s="59"/>
      <c r="BL66" s="59"/>
      <c r="BM66" s="44"/>
      <c r="BN66" s="44"/>
      <c r="BT66" s="47"/>
    </row>
    <row r="67" spans="1:72" ht="4.5" customHeight="1" x14ac:dyDescent="0.2">
      <c r="A67" s="347"/>
      <c r="B67" s="348"/>
      <c r="C67" s="348"/>
      <c r="D67" s="348"/>
      <c r="E67" s="348"/>
      <c r="F67" s="351"/>
      <c r="G67" s="351"/>
      <c r="H67" s="352"/>
      <c r="J67" s="84"/>
      <c r="AS67" s="141"/>
      <c r="AT67" s="141"/>
      <c r="AU67" s="141"/>
      <c r="AV67" s="141"/>
      <c r="AW67" s="141"/>
      <c r="AX67" s="141"/>
      <c r="AY67" s="141"/>
      <c r="AZ67" s="141"/>
      <c r="BA67" s="141"/>
      <c r="BB67" s="141"/>
      <c r="BC67" s="141"/>
      <c r="BD67" s="141"/>
      <c r="BE67" s="386"/>
      <c r="BF67" s="386"/>
      <c r="BG67" s="386"/>
      <c r="BH67" s="386"/>
      <c r="BI67" s="387"/>
      <c r="BJ67" s="66"/>
      <c r="BK67" s="58"/>
      <c r="BL67" s="58"/>
      <c r="BM67" s="48"/>
      <c r="BN67" s="48"/>
      <c r="BT67" s="47"/>
    </row>
    <row r="68" spans="1:72" ht="4.5" customHeight="1" x14ac:dyDescent="0.2">
      <c r="A68" s="347"/>
      <c r="B68" s="348"/>
      <c r="C68" s="348"/>
      <c r="D68" s="348"/>
      <c r="E68" s="348"/>
      <c r="F68" s="351"/>
      <c r="G68" s="351"/>
      <c r="H68" s="352"/>
      <c r="J68" s="9"/>
      <c r="AS68" s="141"/>
      <c r="AT68" s="141"/>
      <c r="AU68" s="141"/>
      <c r="AV68" s="141"/>
      <c r="AW68" s="141"/>
      <c r="AX68" s="141"/>
      <c r="AY68" s="141"/>
      <c r="AZ68" s="141"/>
      <c r="BA68" s="141"/>
      <c r="BB68" s="141"/>
      <c r="BC68" s="141"/>
      <c r="BD68" s="141"/>
      <c r="BE68" s="386"/>
      <c r="BF68" s="386"/>
      <c r="BG68" s="386"/>
      <c r="BH68" s="386"/>
      <c r="BI68" s="387"/>
      <c r="BJ68" s="59"/>
      <c r="BK68" s="59"/>
      <c r="BL68" s="59"/>
      <c r="BM68" s="44"/>
      <c r="BN68" s="44"/>
      <c r="BT68" s="47"/>
    </row>
    <row r="69" spans="1:72" ht="4.5" customHeight="1" x14ac:dyDescent="0.2">
      <c r="A69" s="347"/>
      <c r="B69" s="348"/>
      <c r="C69" s="348"/>
      <c r="D69" s="348"/>
      <c r="E69" s="348"/>
      <c r="F69" s="351"/>
      <c r="G69" s="351"/>
      <c r="H69" s="352"/>
      <c r="J69" s="10"/>
      <c r="AS69" s="141"/>
      <c r="AT69" s="141"/>
      <c r="AU69" s="141"/>
      <c r="AV69" s="141"/>
      <c r="AW69" s="141"/>
      <c r="AX69" s="141"/>
      <c r="AY69" s="141"/>
      <c r="AZ69" s="141"/>
      <c r="BA69" s="141"/>
      <c r="BB69" s="141"/>
      <c r="BC69" s="141"/>
      <c r="BD69" s="141"/>
      <c r="BE69" s="386"/>
      <c r="BF69" s="386"/>
      <c r="BG69" s="386"/>
      <c r="BH69" s="386"/>
      <c r="BI69" s="387"/>
      <c r="BJ69" s="59"/>
      <c r="BK69" s="59"/>
      <c r="BL69" s="59"/>
      <c r="BM69" s="44"/>
      <c r="BN69" s="44"/>
      <c r="BT69" s="47"/>
    </row>
    <row r="70" spans="1:72" ht="4.5" customHeight="1" x14ac:dyDescent="0.2">
      <c r="A70" s="347"/>
      <c r="B70" s="348"/>
      <c r="C70" s="348"/>
      <c r="D70" s="348"/>
      <c r="E70" s="348"/>
      <c r="F70" s="351"/>
      <c r="G70" s="351"/>
      <c r="H70" s="352"/>
      <c r="J70" s="10"/>
      <c r="K70" s="321">
        <f>K60+1</f>
        <v>6</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S70" s="141"/>
      <c r="AT70" s="141"/>
      <c r="AU70" s="141"/>
      <c r="AV70" s="141"/>
      <c r="AW70" s="141"/>
      <c r="AX70" s="141"/>
      <c r="AY70" s="141"/>
      <c r="AZ70" s="141"/>
      <c r="BA70" s="141"/>
      <c r="BB70" s="141"/>
      <c r="BC70" s="141"/>
      <c r="BD70" s="141"/>
      <c r="BE70" s="375" t="s">
        <v>113</v>
      </c>
      <c r="BF70" s="375"/>
      <c r="BG70" s="375"/>
      <c r="BH70" s="375"/>
      <c r="BI70" s="376"/>
      <c r="BJ70" s="59"/>
      <c r="BK70" s="59"/>
      <c r="BL70" s="59"/>
      <c r="BM70" s="44"/>
      <c r="BN70" s="44"/>
      <c r="BT70" s="47"/>
    </row>
    <row r="71" spans="1:72"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S71" s="141"/>
      <c r="AT71" s="141"/>
      <c r="AU71" s="141"/>
      <c r="AV71" s="141"/>
      <c r="AW71" s="141"/>
      <c r="AX71" s="141"/>
      <c r="AY71" s="141"/>
      <c r="AZ71" s="141"/>
      <c r="BA71" s="141"/>
      <c r="BB71" s="141"/>
      <c r="BC71" s="141"/>
      <c r="BD71" s="141"/>
      <c r="BE71" s="375"/>
      <c r="BF71" s="375"/>
      <c r="BG71" s="375"/>
      <c r="BH71" s="375"/>
      <c r="BI71" s="376"/>
      <c r="BJ71" s="59"/>
      <c r="BK71" s="59"/>
      <c r="BL71" s="59"/>
      <c r="BM71" s="44"/>
      <c r="BN71" s="44"/>
      <c r="BT71" s="47"/>
    </row>
    <row r="72" spans="1:72"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141"/>
      <c r="AT72" s="141"/>
      <c r="AU72" s="141"/>
      <c r="AV72" s="141"/>
      <c r="AW72" s="141"/>
      <c r="AX72" s="141"/>
      <c r="AY72" s="141"/>
      <c r="AZ72" s="141"/>
      <c r="BA72" s="141"/>
      <c r="BB72" s="141"/>
      <c r="BC72" s="141"/>
      <c r="BD72" s="141"/>
      <c r="BE72" s="375"/>
      <c r="BF72" s="375"/>
      <c r="BG72" s="375"/>
      <c r="BH72" s="375"/>
      <c r="BI72" s="376"/>
      <c r="BJ72" s="59"/>
      <c r="BK72" s="59"/>
      <c r="BL72" s="59"/>
      <c r="BM72" s="44"/>
      <c r="BN72" s="44"/>
      <c r="BT72" s="47"/>
    </row>
    <row r="73" spans="1:72"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S73" s="144"/>
      <c r="AT73" s="144"/>
      <c r="AU73" s="144"/>
      <c r="AV73" s="144"/>
      <c r="AW73" s="144"/>
      <c r="AX73" s="144"/>
      <c r="AY73" s="144"/>
      <c r="AZ73" s="144"/>
      <c r="BA73" s="145"/>
      <c r="BB73" s="141"/>
      <c r="BC73" s="141"/>
      <c r="BD73" s="141"/>
      <c r="BE73" s="375"/>
      <c r="BF73" s="375"/>
      <c r="BG73" s="375"/>
      <c r="BH73" s="375"/>
      <c r="BI73" s="376"/>
      <c r="BJ73" s="59"/>
      <c r="BK73" s="59"/>
      <c r="BL73" s="59"/>
      <c r="BM73" s="44"/>
      <c r="BN73" s="44"/>
      <c r="BT73" s="47"/>
    </row>
    <row r="74" spans="1:72"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S74" s="141"/>
      <c r="AT74" s="141"/>
      <c r="AU74" s="141"/>
      <c r="AV74" s="141"/>
      <c r="AW74" s="141"/>
      <c r="AX74" s="141"/>
      <c r="AY74" s="141"/>
      <c r="AZ74" s="141"/>
      <c r="BA74" s="142"/>
      <c r="BB74" s="141"/>
      <c r="BC74" s="141"/>
      <c r="BD74" s="141"/>
      <c r="BE74" s="141"/>
      <c r="BF74" s="141"/>
      <c r="BG74" s="141"/>
      <c r="BH74" s="141"/>
      <c r="BI74" s="142"/>
      <c r="BT74" s="47"/>
    </row>
    <row r="75" spans="1:72"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S75" s="141"/>
      <c r="AT75" s="141"/>
      <c r="AU75" s="141"/>
      <c r="AV75" s="141"/>
      <c r="AW75" s="141"/>
      <c r="AX75" s="141"/>
      <c r="AY75" s="141"/>
      <c r="AZ75" s="141"/>
      <c r="BA75" s="142"/>
      <c r="BB75" s="141"/>
      <c r="BC75" s="141"/>
      <c r="BD75" s="141"/>
      <c r="BE75" s="141"/>
      <c r="BF75" s="141"/>
      <c r="BG75" s="141"/>
      <c r="BH75" s="141"/>
      <c r="BI75" s="142"/>
      <c r="BT75" s="47"/>
    </row>
    <row r="76" spans="1:72" ht="4.5" customHeight="1" x14ac:dyDescent="0.2">
      <c r="A76" s="347"/>
      <c r="B76" s="348"/>
      <c r="C76" s="348"/>
      <c r="D76" s="348"/>
      <c r="E76" s="348"/>
      <c r="F76" s="351"/>
      <c r="G76" s="351"/>
      <c r="H76" s="352"/>
      <c r="J76" s="10"/>
      <c r="AS76" s="141"/>
      <c r="AT76" s="141"/>
      <c r="AU76" s="141"/>
      <c r="AV76" s="141"/>
      <c r="AW76" s="141"/>
      <c r="AX76" s="386">
        <f>AX56+1</f>
        <v>16</v>
      </c>
      <c r="AY76" s="386"/>
      <c r="AZ76" s="386"/>
      <c r="BA76" s="387"/>
      <c r="BB76" s="141"/>
      <c r="BC76" s="141"/>
      <c r="BD76" s="141"/>
      <c r="BE76" s="141"/>
      <c r="BF76" s="141"/>
      <c r="BG76" s="141"/>
      <c r="BH76" s="141"/>
      <c r="BI76" s="142"/>
      <c r="BT76" s="47"/>
    </row>
    <row r="77" spans="1:72" ht="4.5" customHeight="1" x14ac:dyDescent="0.2">
      <c r="A77" s="347"/>
      <c r="B77" s="348"/>
      <c r="C77" s="348"/>
      <c r="D77" s="348"/>
      <c r="E77" s="348"/>
      <c r="F77" s="351"/>
      <c r="G77" s="351"/>
      <c r="H77" s="352"/>
      <c r="J77" s="10"/>
      <c r="AS77" s="141"/>
      <c r="AT77" s="141"/>
      <c r="AU77" s="141"/>
      <c r="AV77" s="141"/>
      <c r="AW77" s="141"/>
      <c r="AX77" s="386"/>
      <c r="AY77" s="386"/>
      <c r="AZ77" s="386"/>
      <c r="BA77" s="387"/>
      <c r="BB77" s="141"/>
      <c r="BC77" s="141"/>
      <c r="BD77" s="141"/>
      <c r="BE77" s="141"/>
      <c r="BF77" s="141"/>
      <c r="BG77" s="141"/>
      <c r="BH77" s="141"/>
      <c r="BI77" s="142"/>
      <c r="BT77" s="47"/>
    </row>
    <row r="78" spans="1:72" ht="4.5" customHeight="1" x14ac:dyDescent="0.2">
      <c r="A78" s="347"/>
      <c r="B78" s="348"/>
      <c r="C78" s="348"/>
      <c r="D78" s="348"/>
      <c r="E78" s="348"/>
      <c r="F78" s="351"/>
      <c r="G78" s="351"/>
      <c r="H78" s="352"/>
      <c r="J78" s="10"/>
      <c r="AS78" s="141"/>
      <c r="AT78" s="141"/>
      <c r="AU78" s="141"/>
      <c r="AV78" s="141"/>
      <c r="AW78" s="141"/>
      <c r="AX78" s="386"/>
      <c r="AY78" s="386"/>
      <c r="AZ78" s="386"/>
      <c r="BA78" s="387"/>
      <c r="BB78" s="144"/>
      <c r="BC78" s="144"/>
      <c r="BD78" s="144"/>
      <c r="BE78" s="145"/>
      <c r="BF78" s="141"/>
      <c r="BG78" s="141"/>
      <c r="BH78" s="141"/>
      <c r="BI78" s="142"/>
      <c r="BT78" s="47"/>
    </row>
    <row r="79" spans="1:72" ht="4.5" customHeight="1" x14ac:dyDescent="0.2">
      <c r="A79" s="347"/>
      <c r="B79" s="348"/>
      <c r="C79" s="348"/>
      <c r="D79" s="348"/>
      <c r="E79" s="348"/>
      <c r="F79" s="351"/>
      <c r="G79" s="351"/>
      <c r="H79" s="352"/>
      <c r="J79" s="10"/>
      <c r="AS79" s="141"/>
      <c r="AT79" s="141"/>
      <c r="AU79" s="141"/>
      <c r="AV79" s="141"/>
      <c r="AW79" s="141"/>
      <c r="AX79" s="386"/>
      <c r="AY79" s="386"/>
      <c r="AZ79" s="386"/>
      <c r="BA79" s="387"/>
      <c r="BB79" s="141"/>
      <c r="BC79" s="141"/>
      <c r="BD79" s="141"/>
      <c r="BE79" s="142"/>
      <c r="BF79" s="141"/>
      <c r="BG79" s="141"/>
      <c r="BH79" s="141"/>
      <c r="BI79" s="142"/>
      <c r="BT79" s="47"/>
    </row>
    <row r="80" spans="1:72" ht="4.5" customHeight="1" x14ac:dyDescent="0.2">
      <c r="A80" s="347"/>
      <c r="B80" s="348"/>
      <c r="C80" s="348"/>
      <c r="D80" s="348"/>
      <c r="E80" s="348"/>
      <c r="F80" s="351"/>
      <c r="G80" s="351"/>
      <c r="H80" s="352"/>
      <c r="J80" s="9"/>
      <c r="K80" s="321">
        <f>K70+1</f>
        <v>7</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S80" s="141"/>
      <c r="AT80" s="141"/>
      <c r="AU80" s="141"/>
      <c r="AV80" s="141"/>
      <c r="AW80" s="141"/>
      <c r="AX80" s="141"/>
      <c r="AY80" s="141"/>
      <c r="AZ80" s="141"/>
      <c r="BA80" s="142"/>
      <c r="BB80" s="141"/>
      <c r="BC80" s="141"/>
      <c r="BD80" s="141"/>
      <c r="BE80" s="142"/>
      <c r="BF80" s="141"/>
      <c r="BG80" s="141"/>
      <c r="BH80" s="141"/>
      <c r="BI80" s="142"/>
      <c r="BT80" s="47"/>
    </row>
    <row r="81" spans="1:72"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S81" s="141"/>
      <c r="AT81" s="141"/>
      <c r="AU81" s="141"/>
      <c r="AV81" s="141"/>
      <c r="AW81" s="141"/>
      <c r="AX81" s="141"/>
      <c r="AY81" s="141"/>
      <c r="AZ81" s="141"/>
      <c r="BA81" s="142"/>
      <c r="BB81" s="141"/>
      <c r="BC81" s="141"/>
      <c r="BD81" s="141"/>
      <c r="BE81" s="142"/>
      <c r="BF81" s="141"/>
      <c r="BG81" s="141"/>
      <c r="BH81" s="141"/>
      <c r="BI81" s="142"/>
      <c r="BT81" s="47"/>
    </row>
    <row r="82" spans="1:72"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S82" s="147"/>
      <c r="AT82" s="147"/>
      <c r="AU82" s="147"/>
      <c r="AV82" s="147"/>
      <c r="AW82" s="147"/>
      <c r="AX82" s="147"/>
      <c r="AY82" s="147"/>
      <c r="AZ82" s="147"/>
      <c r="BA82" s="148"/>
      <c r="BB82" s="141"/>
      <c r="BC82" s="141"/>
      <c r="BD82" s="141"/>
      <c r="BE82" s="142"/>
      <c r="BF82" s="141"/>
      <c r="BG82" s="141"/>
      <c r="BH82" s="141"/>
      <c r="BI82" s="142"/>
      <c r="BT82" s="47"/>
    </row>
    <row r="83" spans="1:72"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141"/>
      <c r="AT83" s="141"/>
      <c r="AU83" s="141"/>
      <c r="AV83" s="141"/>
      <c r="AW83" s="141"/>
      <c r="AX83" s="141"/>
      <c r="AY83" s="141"/>
      <c r="AZ83" s="141"/>
      <c r="BA83" s="141"/>
      <c r="BB83" s="141"/>
      <c r="BC83" s="141"/>
      <c r="BD83" s="141"/>
      <c r="BE83" s="142"/>
      <c r="BF83" s="141"/>
      <c r="BG83" s="141"/>
      <c r="BH83" s="141"/>
      <c r="BI83" s="142"/>
      <c r="BT83" s="47"/>
    </row>
    <row r="84" spans="1:72"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S84" s="141"/>
      <c r="AT84" s="141"/>
      <c r="AU84" s="141"/>
      <c r="AV84" s="141"/>
      <c r="AW84" s="141"/>
      <c r="AX84" s="141"/>
      <c r="AY84" s="141"/>
      <c r="AZ84" s="141"/>
      <c r="BA84" s="141"/>
      <c r="BB84" s="141"/>
      <c r="BC84" s="141"/>
      <c r="BD84" s="141"/>
      <c r="BE84" s="142"/>
      <c r="BF84" s="141"/>
      <c r="BG84" s="141"/>
      <c r="BH84" s="141"/>
      <c r="BI84" s="142"/>
      <c r="BT84" s="47"/>
    </row>
    <row r="85" spans="1:72"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S85" s="141"/>
      <c r="AT85" s="141"/>
      <c r="AU85" s="141"/>
      <c r="AV85" s="141"/>
      <c r="AW85" s="141"/>
      <c r="AX85" s="141"/>
      <c r="AY85" s="141"/>
      <c r="AZ85" s="141"/>
      <c r="BA85" s="141"/>
      <c r="BB85" s="141"/>
      <c r="BC85" s="141"/>
      <c r="BD85" s="141"/>
      <c r="BE85" s="142"/>
      <c r="BF85" s="141"/>
      <c r="BG85" s="141"/>
      <c r="BH85" s="141"/>
      <c r="BI85" s="142"/>
      <c r="BT85" s="47"/>
    </row>
    <row r="86" spans="1:72" ht="4.5" customHeight="1" x14ac:dyDescent="0.2">
      <c r="A86" s="347"/>
      <c r="B86" s="348"/>
      <c r="C86" s="348"/>
      <c r="D86" s="348"/>
      <c r="E86" s="348"/>
      <c r="F86" s="351"/>
      <c r="G86" s="351"/>
      <c r="H86" s="352"/>
      <c r="J86" s="10"/>
      <c r="AS86" s="141"/>
      <c r="AT86" s="141"/>
      <c r="AU86" s="141"/>
      <c r="AV86" s="141"/>
      <c r="AW86" s="141"/>
      <c r="AX86" s="141"/>
      <c r="AY86" s="141"/>
      <c r="AZ86" s="141"/>
      <c r="BA86" s="141"/>
      <c r="BB86" s="141"/>
      <c r="BC86" s="141"/>
      <c r="BD86" s="141"/>
      <c r="BE86" s="142"/>
      <c r="BF86" s="141"/>
      <c r="BG86" s="141"/>
      <c r="BH86" s="141"/>
      <c r="BI86" s="142"/>
      <c r="BT86" s="47"/>
    </row>
    <row r="87" spans="1:72" ht="4.5" customHeight="1" x14ac:dyDescent="0.2">
      <c r="A87" s="347"/>
      <c r="B87" s="348"/>
      <c r="C87" s="348"/>
      <c r="D87" s="348"/>
      <c r="E87" s="348"/>
      <c r="F87" s="351"/>
      <c r="G87" s="351"/>
      <c r="H87" s="352"/>
      <c r="J87" s="9"/>
      <c r="AS87" s="141"/>
      <c r="AT87" s="141"/>
      <c r="AU87" s="141"/>
      <c r="AV87" s="141"/>
      <c r="AW87" s="141"/>
      <c r="AX87" s="141"/>
      <c r="AY87" s="141"/>
      <c r="AZ87" s="141"/>
      <c r="BA87" s="141"/>
      <c r="BB87" s="141"/>
      <c r="BC87" s="141"/>
      <c r="BD87" s="141"/>
      <c r="BE87" s="142"/>
      <c r="BF87" s="141"/>
      <c r="BG87" s="141"/>
      <c r="BH87" s="141"/>
      <c r="BI87" s="142"/>
      <c r="BT87" s="47"/>
    </row>
    <row r="88" spans="1:72" ht="4.5" customHeight="1" x14ac:dyDescent="0.2">
      <c r="A88" s="347"/>
      <c r="B88" s="348"/>
      <c r="C88" s="348"/>
      <c r="D88" s="348"/>
      <c r="E88" s="348"/>
      <c r="F88" s="351"/>
      <c r="G88" s="351"/>
      <c r="H88" s="352"/>
      <c r="J88" s="84"/>
      <c r="AS88" s="141"/>
      <c r="AT88" s="141"/>
      <c r="AU88" s="141"/>
      <c r="AV88" s="141"/>
      <c r="AW88" s="141"/>
      <c r="AX88" s="141"/>
      <c r="AY88" s="141"/>
      <c r="AZ88" s="141"/>
      <c r="BA88" s="141"/>
      <c r="BB88" s="141"/>
      <c r="BC88" s="141"/>
      <c r="BD88" s="141"/>
      <c r="BE88" s="142"/>
      <c r="BF88" s="141"/>
      <c r="BG88" s="141"/>
      <c r="BH88" s="141"/>
      <c r="BI88" s="142"/>
      <c r="BT88" s="47"/>
    </row>
    <row r="89" spans="1:72" ht="4.5" customHeight="1" x14ac:dyDescent="0.2">
      <c r="A89" s="347"/>
      <c r="B89" s="348"/>
      <c r="C89" s="348"/>
      <c r="D89" s="348"/>
      <c r="E89" s="348"/>
      <c r="F89" s="351"/>
      <c r="G89" s="351"/>
      <c r="H89" s="352"/>
      <c r="J89" s="9"/>
      <c r="AS89" s="141"/>
      <c r="AT89" s="141"/>
      <c r="AU89" s="141"/>
      <c r="AV89" s="141"/>
      <c r="AW89" s="141"/>
      <c r="AX89" s="141"/>
      <c r="AY89" s="141"/>
      <c r="AZ89" s="141"/>
      <c r="BA89" s="141"/>
      <c r="BB89" s="141"/>
      <c r="BC89" s="141"/>
      <c r="BD89" s="141"/>
      <c r="BE89" s="142"/>
      <c r="BF89" s="141"/>
      <c r="BG89" s="141"/>
      <c r="BH89" s="141"/>
      <c r="BI89" s="142"/>
      <c r="BT89" s="47"/>
    </row>
    <row r="90" spans="1:72" ht="4.5" customHeight="1" x14ac:dyDescent="0.2">
      <c r="A90" s="347"/>
      <c r="B90" s="348"/>
      <c r="C90" s="348"/>
      <c r="D90" s="348"/>
      <c r="E90" s="348"/>
      <c r="F90" s="351"/>
      <c r="G90" s="351"/>
      <c r="H90" s="352"/>
      <c r="J90" s="10"/>
      <c r="K90" s="321">
        <f>K80+1</f>
        <v>8</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S90" s="141"/>
      <c r="AT90" s="141"/>
      <c r="AU90" s="141"/>
      <c r="AV90" s="141"/>
      <c r="AW90" s="141"/>
      <c r="AX90" s="141"/>
      <c r="AY90" s="141"/>
      <c r="AZ90" s="141"/>
      <c r="BA90" s="141"/>
      <c r="BB90" s="386">
        <f>BB42+1</f>
        <v>23</v>
      </c>
      <c r="BC90" s="386"/>
      <c r="BD90" s="386"/>
      <c r="BE90" s="387"/>
      <c r="BF90" s="141"/>
      <c r="BG90" s="141"/>
      <c r="BH90" s="141"/>
      <c r="BI90" s="142"/>
      <c r="BT90" s="47"/>
    </row>
    <row r="91" spans="1:72" ht="4.5" customHeight="1" x14ac:dyDescent="0.2">
      <c r="A91" s="347"/>
      <c r="B91" s="348"/>
      <c r="C91" s="348"/>
      <c r="D91" s="348"/>
      <c r="E91" s="348"/>
      <c r="F91" s="351"/>
      <c r="G91" s="351"/>
      <c r="H91" s="352"/>
      <c r="J91" s="10"/>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AS91" s="141"/>
      <c r="AT91" s="141"/>
      <c r="AU91" s="141"/>
      <c r="AV91" s="141"/>
      <c r="AW91" s="141"/>
      <c r="AX91" s="141"/>
      <c r="AY91" s="141"/>
      <c r="AZ91" s="141"/>
      <c r="BA91" s="141"/>
      <c r="BB91" s="386"/>
      <c r="BC91" s="386"/>
      <c r="BD91" s="386"/>
      <c r="BE91" s="387"/>
      <c r="BF91" s="147"/>
      <c r="BG91" s="147"/>
      <c r="BH91" s="147"/>
      <c r="BI91" s="148"/>
      <c r="BT91" s="47"/>
    </row>
    <row r="92" spans="1:72" ht="4.5" customHeight="1" x14ac:dyDescent="0.2">
      <c r="A92" s="347"/>
      <c r="B92" s="348"/>
      <c r="C92" s="348"/>
      <c r="D92" s="348"/>
      <c r="E92" s="348"/>
      <c r="F92" s="351"/>
      <c r="G92" s="351"/>
      <c r="H92" s="352"/>
      <c r="J92" s="10"/>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S92" s="141"/>
      <c r="AT92" s="141"/>
      <c r="AU92" s="141"/>
      <c r="AV92" s="141"/>
      <c r="AW92" s="141"/>
      <c r="AX92" s="141"/>
      <c r="AY92" s="141"/>
      <c r="AZ92" s="141"/>
      <c r="BA92" s="141"/>
      <c r="BB92" s="386"/>
      <c r="BC92" s="386"/>
      <c r="BD92" s="386"/>
      <c r="BE92" s="387"/>
      <c r="BF92" s="141"/>
      <c r="BG92" s="141"/>
      <c r="BH92" s="141"/>
      <c r="BI92" s="141"/>
      <c r="BT92" s="47"/>
    </row>
    <row r="93" spans="1:72" ht="4.5" customHeight="1" x14ac:dyDescent="0.2">
      <c r="A93" s="347"/>
      <c r="B93" s="348"/>
      <c r="C93" s="348"/>
      <c r="D93" s="348"/>
      <c r="E93" s="348"/>
      <c r="F93" s="351"/>
      <c r="G93" s="351"/>
      <c r="H93" s="352"/>
      <c r="J93" s="10"/>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S93" s="144"/>
      <c r="AT93" s="144"/>
      <c r="AU93" s="144"/>
      <c r="AV93" s="144"/>
      <c r="AW93" s="145"/>
      <c r="AX93" s="141"/>
      <c r="AY93" s="141"/>
      <c r="AZ93" s="141"/>
      <c r="BA93" s="141"/>
      <c r="BB93" s="386"/>
      <c r="BC93" s="386"/>
      <c r="BD93" s="386"/>
      <c r="BE93" s="387"/>
      <c r="BF93" s="141"/>
      <c r="BG93" s="141"/>
      <c r="BH93" s="141"/>
      <c r="BI93" s="141"/>
      <c r="BT93" s="47"/>
    </row>
    <row r="94" spans="1:72" ht="4.5" customHeight="1" x14ac:dyDescent="0.2">
      <c r="A94" s="347"/>
      <c r="B94" s="348"/>
      <c r="C94" s="348"/>
      <c r="D94" s="348"/>
      <c r="E94" s="348"/>
      <c r="F94" s="351"/>
      <c r="G94" s="351"/>
      <c r="H94" s="352"/>
      <c r="J94" s="9"/>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S94" s="141"/>
      <c r="AT94" s="141"/>
      <c r="AU94" s="141"/>
      <c r="AV94" s="141"/>
      <c r="AW94" s="142"/>
      <c r="AX94" s="141"/>
      <c r="AY94" s="141"/>
      <c r="AZ94" s="141"/>
      <c r="BA94" s="141"/>
      <c r="BB94" s="141"/>
      <c r="BC94" s="141"/>
      <c r="BD94" s="141"/>
      <c r="BE94" s="142"/>
      <c r="BF94" s="141"/>
      <c r="BG94" s="141"/>
      <c r="BH94" s="141"/>
      <c r="BI94" s="141"/>
      <c r="BT94" s="47"/>
    </row>
    <row r="95" spans="1:72" ht="4.5" customHeight="1" x14ac:dyDescent="0.2">
      <c r="A95" s="347"/>
      <c r="B95" s="348"/>
      <c r="C95" s="348"/>
      <c r="D95" s="348"/>
      <c r="E95" s="348"/>
      <c r="F95" s="351"/>
      <c r="G95" s="351"/>
      <c r="H95" s="352"/>
      <c r="J95" s="84"/>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S95" s="141"/>
      <c r="AT95" s="141"/>
      <c r="AU95" s="141"/>
      <c r="AV95" s="141"/>
      <c r="AW95" s="142"/>
      <c r="AX95" s="141"/>
      <c r="AY95" s="141"/>
      <c r="AZ95" s="141"/>
      <c r="BA95" s="141"/>
      <c r="BB95" s="141"/>
      <c r="BC95" s="141"/>
      <c r="BD95" s="141"/>
      <c r="BE95" s="142"/>
      <c r="BF95" s="141"/>
      <c r="BG95" s="141"/>
      <c r="BH95" s="141"/>
      <c r="BI95" s="141"/>
      <c r="BT95" s="47"/>
    </row>
    <row r="96" spans="1:72" ht="4.5" customHeight="1" x14ac:dyDescent="0.2">
      <c r="A96" s="347"/>
      <c r="B96" s="348"/>
      <c r="C96" s="348"/>
      <c r="D96" s="348"/>
      <c r="E96" s="348"/>
      <c r="F96" s="351"/>
      <c r="G96" s="351"/>
      <c r="H96" s="352"/>
      <c r="J96" s="9"/>
      <c r="AS96" s="141"/>
      <c r="AT96" s="386">
        <f>AT36+1</f>
        <v>2</v>
      </c>
      <c r="AU96" s="386"/>
      <c r="AV96" s="386"/>
      <c r="AW96" s="387"/>
      <c r="AX96" s="141"/>
      <c r="AY96" s="141"/>
      <c r="AZ96" s="141"/>
      <c r="BA96" s="141"/>
      <c r="BB96" s="141"/>
      <c r="BC96" s="141"/>
      <c r="BD96" s="141"/>
      <c r="BE96" s="142"/>
      <c r="BF96" s="141"/>
      <c r="BG96" s="141"/>
      <c r="BH96" s="141"/>
      <c r="BI96" s="141"/>
      <c r="BT96" s="47"/>
    </row>
    <row r="97" spans="1:72" ht="4.5" customHeight="1" x14ac:dyDescent="0.2">
      <c r="A97" s="347"/>
      <c r="B97" s="348"/>
      <c r="C97" s="348"/>
      <c r="D97" s="348"/>
      <c r="E97" s="348"/>
      <c r="F97" s="351"/>
      <c r="G97" s="351"/>
      <c r="H97" s="352"/>
      <c r="J97" s="10"/>
      <c r="AS97" s="141"/>
      <c r="AT97" s="386"/>
      <c r="AU97" s="386"/>
      <c r="AV97" s="386"/>
      <c r="AW97" s="387"/>
      <c r="AX97" s="141"/>
      <c r="AY97" s="141"/>
      <c r="AZ97" s="141"/>
      <c r="BA97" s="141"/>
      <c r="BB97" s="141"/>
      <c r="BC97" s="141"/>
      <c r="BD97" s="141"/>
      <c r="BE97" s="142"/>
      <c r="BF97" s="141"/>
      <c r="BG97" s="141"/>
      <c r="BH97" s="141"/>
      <c r="BI97" s="141"/>
      <c r="BT97" s="47"/>
    </row>
    <row r="98" spans="1:72" ht="4.5" customHeight="1" x14ac:dyDescent="0.2">
      <c r="A98" s="347"/>
      <c r="B98" s="348"/>
      <c r="C98" s="348"/>
      <c r="D98" s="348"/>
      <c r="E98" s="348"/>
      <c r="F98" s="351"/>
      <c r="G98" s="351"/>
      <c r="H98" s="352"/>
      <c r="J98" s="10"/>
      <c r="AS98" s="141"/>
      <c r="AT98" s="386"/>
      <c r="AU98" s="386"/>
      <c r="AV98" s="386"/>
      <c r="AW98" s="387"/>
      <c r="AX98" s="144"/>
      <c r="AY98" s="144"/>
      <c r="AZ98" s="144"/>
      <c r="BA98" s="145"/>
      <c r="BB98" s="141"/>
      <c r="BC98" s="141"/>
      <c r="BD98" s="141"/>
      <c r="BE98" s="142"/>
      <c r="BF98" s="141"/>
      <c r="BG98" s="141"/>
      <c r="BH98" s="141"/>
      <c r="BI98" s="141"/>
      <c r="BT98" s="47"/>
    </row>
    <row r="99" spans="1:72" ht="4.5" customHeight="1" x14ac:dyDescent="0.2">
      <c r="A99" s="347"/>
      <c r="B99" s="348"/>
      <c r="C99" s="348"/>
      <c r="D99" s="348"/>
      <c r="E99" s="348"/>
      <c r="F99" s="351"/>
      <c r="G99" s="351"/>
      <c r="H99" s="352"/>
      <c r="J99" s="10"/>
      <c r="AS99" s="141"/>
      <c r="AT99" s="386"/>
      <c r="AU99" s="386"/>
      <c r="AV99" s="386"/>
      <c r="AW99" s="387"/>
      <c r="AX99" s="141"/>
      <c r="AY99" s="141"/>
      <c r="AZ99" s="141"/>
      <c r="BA99" s="142"/>
      <c r="BB99" s="141"/>
      <c r="BC99" s="141"/>
      <c r="BD99" s="141"/>
      <c r="BE99" s="142"/>
      <c r="BF99" s="141"/>
      <c r="BG99" s="141"/>
      <c r="BH99" s="141"/>
      <c r="BI99" s="141"/>
      <c r="BT99" s="47"/>
    </row>
    <row r="100" spans="1:72" ht="4.5" customHeight="1" x14ac:dyDescent="0.2">
      <c r="A100" s="347"/>
      <c r="B100" s="348"/>
      <c r="C100" s="348"/>
      <c r="D100" s="348"/>
      <c r="E100" s="348"/>
      <c r="F100" s="351"/>
      <c r="G100" s="351"/>
      <c r="H100" s="352"/>
      <c r="J100" s="10"/>
      <c r="K100" s="321">
        <f>K90+1</f>
        <v>9</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S100" s="141"/>
      <c r="AT100" s="141"/>
      <c r="AU100" s="141"/>
      <c r="AV100" s="141"/>
      <c r="AW100" s="142"/>
      <c r="AX100" s="141"/>
      <c r="AY100" s="141"/>
      <c r="AZ100" s="141"/>
      <c r="BA100" s="142"/>
      <c r="BB100" s="141"/>
      <c r="BC100" s="141"/>
      <c r="BD100" s="141"/>
      <c r="BE100" s="142"/>
      <c r="BF100" s="141"/>
      <c r="BG100" s="141"/>
      <c r="BH100" s="141"/>
      <c r="BI100" s="141"/>
      <c r="BT100" s="47"/>
    </row>
    <row r="101" spans="1:72"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S101" s="141"/>
      <c r="AT101" s="141"/>
      <c r="AU101" s="141"/>
      <c r="AV101" s="141"/>
      <c r="AW101" s="142"/>
      <c r="AX101" s="141"/>
      <c r="AY101" s="141"/>
      <c r="AZ101" s="141"/>
      <c r="BA101" s="142"/>
      <c r="BB101" s="141"/>
      <c r="BC101" s="141"/>
      <c r="BD101" s="141"/>
      <c r="BE101" s="142"/>
      <c r="BF101" s="141"/>
      <c r="BG101" s="141"/>
      <c r="BH101" s="141"/>
      <c r="BI101" s="141"/>
      <c r="BT101" s="47"/>
    </row>
    <row r="102" spans="1:72" ht="4.5" customHeight="1" x14ac:dyDescent="0.2">
      <c r="A102" s="347"/>
      <c r="B102" s="348"/>
      <c r="C102" s="348"/>
      <c r="D102" s="348"/>
      <c r="E102" s="348"/>
      <c r="F102" s="351"/>
      <c r="G102" s="351"/>
      <c r="H102" s="352"/>
      <c r="J102" s="5"/>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147"/>
      <c r="AT102" s="147"/>
      <c r="AU102" s="147"/>
      <c r="AV102" s="147"/>
      <c r="AW102" s="148"/>
      <c r="AX102" s="141"/>
      <c r="AY102" s="141"/>
      <c r="AZ102" s="141"/>
      <c r="BA102" s="142"/>
      <c r="BB102" s="141"/>
      <c r="BC102" s="141"/>
      <c r="BD102" s="141"/>
      <c r="BE102" s="142"/>
      <c r="BF102" s="141"/>
      <c r="BG102" s="141"/>
      <c r="BH102" s="141"/>
      <c r="BI102" s="141"/>
      <c r="BT102" s="47"/>
    </row>
    <row r="103" spans="1:72" ht="4.5" customHeight="1" x14ac:dyDescent="0.2">
      <c r="A103" s="347"/>
      <c r="B103" s="348"/>
      <c r="C103" s="348"/>
      <c r="D103" s="348"/>
      <c r="E103" s="348"/>
      <c r="F103" s="351"/>
      <c r="G103" s="351"/>
      <c r="H103" s="352"/>
      <c r="J103" s="9"/>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141"/>
      <c r="AT103" s="141"/>
      <c r="AU103" s="141"/>
      <c r="AV103" s="141"/>
      <c r="AW103" s="141"/>
      <c r="AX103" s="386">
        <f>AX76+1</f>
        <v>17</v>
      </c>
      <c r="AY103" s="386"/>
      <c r="AZ103" s="386"/>
      <c r="BA103" s="387"/>
      <c r="BB103" s="141"/>
      <c r="BC103" s="141"/>
      <c r="BD103" s="141"/>
      <c r="BE103" s="142"/>
      <c r="BF103" s="141"/>
      <c r="BG103" s="141"/>
      <c r="BH103" s="141"/>
      <c r="BI103" s="141"/>
      <c r="BT103" s="47"/>
    </row>
    <row r="104" spans="1:72" ht="4.5" customHeight="1" x14ac:dyDescent="0.2">
      <c r="A104" s="347"/>
      <c r="B104" s="348"/>
      <c r="C104" s="348"/>
      <c r="D104" s="348"/>
      <c r="E104" s="348"/>
      <c r="F104" s="351"/>
      <c r="G104" s="351"/>
      <c r="H104" s="352"/>
      <c r="J104" s="10"/>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S104" s="141"/>
      <c r="AT104" s="141"/>
      <c r="AU104" s="141"/>
      <c r="AV104" s="141"/>
      <c r="AW104" s="141"/>
      <c r="AX104" s="386"/>
      <c r="AY104" s="386"/>
      <c r="AZ104" s="386"/>
      <c r="BA104" s="387"/>
      <c r="BB104" s="147"/>
      <c r="BC104" s="147"/>
      <c r="BD104" s="147"/>
      <c r="BE104" s="148"/>
      <c r="BF104" s="141"/>
      <c r="BG104" s="141"/>
      <c r="BH104" s="141"/>
      <c r="BI104" s="141"/>
      <c r="BT104" s="47"/>
    </row>
    <row r="105" spans="1:72" ht="4.5" customHeight="1" x14ac:dyDescent="0.2">
      <c r="A105" s="347"/>
      <c r="B105" s="348"/>
      <c r="C105" s="348"/>
      <c r="D105" s="348"/>
      <c r="E105" s="348"/>
      <c r="F105" s="351"/>
      <c r="G105" s="351"/>
      <c r="H105" s="352"/>
      <c r="J105" s="10"/>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S105" s="141"/>
      <c r="AT105" s="141"/>
      <c r="AU105" s="141"/>
      <c r="AV105" s="141"/>
      <c r="AW105" s="141"/>
      <c r="AX105" s="386"/>
      <c r="AY105" s="386"/>
      <c r="AZ105" s="386"/>
      <c r="BA105" s="387"/>
      <c r="BB105" s="141"/>
      <c r="BC105" s="141"/>
      <c r="BD105" s="141"/>
      <c r="BE105" s="141"/>
      <c r="BF105" s="141"/>
      <c r="BG105" s="141"/>
      <c r="BH105" s="141"/>
      <c r="BI105" s="141"/>
      <c r="BT105" s="47"/>
    </row>
    <row r="106" spans="1:72" ht="4.5" customHeight="1" x14ac:dyDescent="0.2">
      <c r="A106" s="347"/>
      <c r="B106" s="348"/>
      <c r="C106" s="348"/>
      <c r="D106" s="348"/>
      <c r="E106" s="348"/>
      <c r="F106" s="351"/>
      <c r="G106" s="351"/>
      <c r="H106" s="352"/>
      <c r="J106" s="10"/>
      <c r="AS106" s="141"/>
      <c r="AT106" s="141"/>
      <c r="AU106" s="141"/>
      <c r="AV106" s="141"/>
      <c r="AW106" s="141"/>
      <c r="AX106" s="386"/>
      <c r="AY106" s="386"/>
      <c r="AZ106" s="386"/>
      <c r="BA106" s="387"/>
      <c r="BB106" s="141"/>
      <c r="BC106" s="141"/>
      <c r="BD106" s="141"/>
      <c r="BE106" s="141"/>
      <c r="BF106" s="141"/>
      <c r="BG106" s="141"/>
      <c r="BH106" s="141"/>
      <c r="BI106" s="141"/>
      <c r="BT106" s="47"/>
    </row>
    <row r="107" spans="1:72" ht="4.5" customHeight="1" x14ac:dyDescent="0.2">
      <c r="A107" s="347"/>
      <c r="B107" s="348"/>
      <c r="C107" s="348"/>
      <c r="D107" s="348"/>
      <c r="E107" s="348"/>
      <c r="F107" s="351"/>
      <c r="G107" s="351"/>
      <c r="H107" s="352"/>
      <c r="J107" s="10"/>
      <c r="AS107" s="141"/>
      <c r="AT107" s="141"/>
      <c r="AU107" s="141"/>
      <c r="AV107" s="141"/>
      <c r="AW107" s="141"/>
      <c r="AX107" s="141"/>
      <c r="AY107" s="141"/>
      <c r="AZ107" s="141"/>
      <c r="BA107" s="142"/>
      <c r="BB107" s="141"/>
      <c r="BC107" s="141"/>
      <c r="BD107" s="141"/>
      <c r="BE107" s="141"/>
      <c r="BF107" s="141"/>
      <c r="BG107" s="141"/>
      <c r="BH107" s="141"/>
      <c r="BI107" s="141"/>
      <c r="BT107" s="47"/>
    </row>
    <row r="108" spans="1:72" ht="4.5" customHeight="1" x14ac:dyDescent="0.2">
      <c r="A108" s="347"/>
      <c r="B108" s="348"/>
      <c r="C108" s="348"/>
      <c r="D108" s="348"/>
      <c r="E108" s="348"/>
      <c r="F108" s="351"/>
      <c r="G108" s="351"/>
      <c r="H108" s="352"/>
      <c r="J108" s="9"/>
      <c r="AS108" s="141"/>
      <c r="AT108" s="141"/>
      <c r="AU108" s="141"/>
      <c r="AV108" s="141"/>
      <c r="AW108" s="141"/>
      <c r="AX108" s="141"/>
      <c r="AY108" s="141"/>
      <c r="AZ108" s="141"/>
      <c r="BA108" s="142"/>
      <c r="BB108" s="141"/>
      <c r="BC108" s="141"/>
      <c r="BD108" s="141"/>
      <c r="BE108" s="141"/>
      <c r="BF108" s="141"/>
      <c r="BG108" s="141"/>
      <c r="BH108" s="141"/>
      <c r="BI108" s="141"/>
      <c r="BT108" s="47"/>
    </row>
    <row r="109" spans="1:72" ht="4.5" customHeight="1" x14ac:dyDescent="0.2">
      <c r="A109" s="347"/>
      <c r="B109" s="348"/>
      <c r="C109" s="348"/>
      <c r="D109" s="348"/>
      <c r="E109" s="348"/>
      <c r="F109" s="351"/>
      <c r="G109" s="351"/>
      <c r="H109" s="352"/>
      <c r="J109" s="2"/>
      <c r="AS109" s="141"/>
      <c r="AT109" s="141"/>
      <c r="AU109" s="141"/>
      <c r="AV109" s="141"/>
      <c r="AW109" s="141"/>
      <c r="AX109" s="141"/>
      <c r="AY109" s="141"/>
      <c r="AZ109" s="141"/>
      <c r="BA109" s="142"/>
      <c r="BB109" s="141"/>
      <c r="BC109" s="141"/>
      <c r="BD109" s="141"/>
      <c r="BE109" s="141"/>
      <c r="BF109" s="141"/>
      <c r="BG109" s="141"/>
      <c r="BH109" s="141"/>
      <c r="BI109" s="141"/>
      <c r="BT109" s="47"/>
    </row>
    <row r="110" spans="1:72" ht="4.5" customHeight="1" x14ac:dyDescent="0.2">
      <c r="A110" s="347"/>
      <c r="B110" s="348"/>
      <c r="C110" s="348"/>
      <c r="D110" s="348"/>
      <c r="E110" s="348"/>
      <c r="F110" s="351"/>
      <c r="G110" s="351"/>
      <c r="H110" s="352"/>
      <c r="J110" s="9"/>
      <c r="K110" s="321">
        <f>K100+1</f>
        <v>10</v>
      </c>
      <c r="L110" s="322"/>
      <c r="M110" s="322"/>
      <c r="N110" s="322"/>
      <c r="O110" s="6"/>
      <c r="P110" s="327" t="e">
        <f>VLOOKUP(K110,選手リスト,3,FALSE)</f>
        <v>#N/A</v>
      </c>
      <c r="Q110" s="327"/>
      <c r="R110" s="327"/>
      <c r="S110" s="327"/>
      <c r="T110" s="327"/>
      <c r="U110" s="327"/>
      <c r="V110" s="327"/>
      <c r="W110" s="327"/>
      <c r="X110" s="327"/>
      <c r="Y110" s="327"/>
      <c r="Z110" s="327"/>
      <c r="AA110" s="329" t="e">
        <f>VLOOKUP(K110,選手リスト,4,FALSE)</f>
        <v>#N/A</v>
      </c>
      <c r="AB110" s="329"/>
      <c r="AC110" s="329"/>
      <c r="AD110" s="329"/>
      <c r="AE110" s="329"/>
      <c r="AF110" s="329"/>
      <c r="AG110" s="329"/>
      <c r="AH110" s="329"/>
      <c r="AI110" s="329"/>
      <c r="AJ110" s="329"/>
      <c r="AK110" s="329"/>
      <c r="AL110" s="329"/>
      <c r="AM110" s="329"/>
      <c r="AN110" s="329"/>
      <c r="AO110" s="309" t="e">
        <f>VLOOKUP(K110,選手リスト,5,FALSE)</f>
        <v>#N/A</v>
      </c>
      <c r="AP110" s="309"/>
      <c r="AQ110" s="309"/>
      <c r="AR110" s="310"/>
      <c r="AS110" s="141"/>
      <c r="AT110" s="141"/>
      <c r="AU110" s="141"/>
      <c r="AV110" s="141"/>
      <c r="AW110" s="141"/>
      <c r="AX110" s="141"/>
      <c r="AY110" s="141"/>
      <c r="AZ110" s="141"/>
      <c r="BA110" s="142"/>
      <c r="BB110" s="141"/>
      <c r="BC110" s="141"/>
      <c r="BD110" s="141"/>
      <c r="BE110" s="141"/>
      <c r="BF110" s="141"/>
      <c r="BG110" s="141"/>
      <c r="BH110" s="141"/>
      <c r="BI110" s="141"/>
      <c r="BT110" s="47"/>
    </row>
    <row r="111" spans="1:72" ht="4.5" customHeight="1" x14ac:dyDescent="0.2">
      <c r="A111" s="347"/>
      <c r="B111" s="348"/>
      <c r="C111" s="348"/>
      <c r="D111" s="348"/>
      <c r="E111" s="348"/>
      <c r="F111" s="351"/>
      <c r="G111" s="351"/>
      <c r="H111" s="352"/>
      <c r="J111" s="10"/>
      <c r="K111" s="323"/>
      <c r="L111" s="324"/>
      <c r="M111" s="324"/>
      <c r="N111" s="324"/>
      <c r="O111" s="10"/>
      <c r="P111" s="328"/>
      <c r="Q111" s="328"/>
      <c r="R111" s="328"/>
      <c r="S111" s="328"/>
      <c r="T111" s="328"/>
      <c r="U111" s="328"/>
      <c r="V111" s="328"/>
      <c r="W111" s="328"/>
      <c r="X111" s="328"/>
      <c r="Y111" s="328"/>
      <c r="Z111" s="328"/>
      <c r="AA111" s="330"/>
      <c r="AB111" s="330"/>
      <c r="AC111" s="330"/>
      <c r="AD111" s="330"/>
      <c r="AE111" s="330"/>
      <c r="AF111" s="330"/>
      <c r="AG111" s="330"/>
      <c r="AH111" s="330"/>
      <c r="AI111" s="330"/>
      <c r="AJ111" s="330"/>
      <c r="AK111" s="330"/>
      <c r="AL111" s="330"/>
      <c r="AM111" s="330"/>
      <c r="AN111" s="330"/>
      <c r="AO111" s="311"/>
      <c r="AP111" s="311"/>
      <c r="AQ111" s="311"/>
      <c r="AR111" s="312"/>
      <c r="BA111" s="41"/>
      <c r="BT111" s="47"/>
    </row>
    <row r="112" spans="1:72" ht="4.5" customHeight="1" x14ac:dyDescent="0.2">
      <c r="A112" s="347"/>
      <c r="B112" s="348"/>
      <c r="C112" s="348"/>
      <c r="D112" s="348"/>
      <c r="E112" s="348"/>
      <c r="F112" s="351"/>
      <c r="G112" s="351"/>
      <c r="H112" s="352"/>
      <c r="J112" s="10"/>
      <c r="K112" s="323"/>
      <c r="L112" s="324"/>
      <c r="M112" s="324"/>
      <c r="N112" s="324"/>
      <c r="O112" s="10"/>
      <c r="P112" s="315" t="e">
        <f>VLOOKUP(K110,選手リスト,2,FALSE)</f>
        <v>#N/A</v>
      </c>
      <c r="Q112" s="315"/>
      <c r="R112" s="315"/>
      <c r="S112" s="315"/>
      <c r="T112" s="315"/>
      <c r="U112" s="315"/>
      <c r="V112" s="315"/>
      <c r="W112" s="315"/>
      <c r="X112" s="315"/>
      <c r="Y112" s="315"/>
      <c r="Z112" s="315"/>
      <c r="AA112" s="330"/>
      <c r="AB112" s="330"/>
      <c r="AC112" s="330"/>
      <c r="AD112" s="330"/>
      <c r="AE112" s="330"/>
      <c r="AF112" s="330"/>
      <c r="AG112" s="330"/>
      <c r="AH112" s="330"/>
      <c r="AI112" s="330"/>
      <c r="AJ112" s="330"/>
      <c r="AK112" s="330"/>
      <c r="AL112" s="330"/>
      <c r="AM112" s="330"/>
      <c r="AN112" s="330"/>
      <c r="AO112" s="311"/>
      <c r="AP112" s="311"/>
      <c r="AQ112" s="311"/>
      <c r="AR112" s="312"/>
      <c r="AS112" s="34"/>
      <c r="AT112" s="34"/>
      <c r="AU112" s="34"/>
      <c r="AV112" s="34"/>
      <c r="AW112" s="34"/>
      <c r="AX112" s="34"/>
      <c r="AY112" s="34"/>
      <c r="AZ112" s="34"/>
      <c r="BA112" s="35"/>
      <c r="BT112" s="47"/>
    </row>
    <row r="113" spans="1:72" ht="4.5" customHeight="1" x14ac:dyDescent="0.2">
      <c r="A113" s="347"/>
      <c r="B113" s="348"/>
      <c r="C113" s="348"/>
      <c r="D113" s="348"/>
      <c r="E113" s="348"/>
      <c r="F113" s="351"/>
      <c r="G113" s="351"/>
      <c r="H113" s="352"/>
      <c r="J113" s="10"/>
      <c r="K113" s="323"/>
      <c r="L113" s="324"/>
      <c r="M113" s="324"/>
      <c r="N113" s="324"/>
      <c r="O113" s="10"/>
      <c r="P113" s="315"/>
      <c r="Q113" s="315"/>
      <c r="R113" s="315"/>
      <c r="S113" s="315"/>
      <c r="T113" s="315"/>
      <c r="U113" s="315"/>
      <c r="V113" s="315"/>
      <c r="W113" s="315"/>
      <c r="X113" s="315"/>
      <c r="Y113" s="315"/>
      <c r="Z113" s="315"/>
      <c r="AA113" s="317" t="e">
        <f>VLOOKUP(K110,選手リスト,8,FALSE)</f>
        <v>#N/A</v>
      </c>
      <c r="AB113" s="317"/>
      <c r="AC113" s="317"/>
      <c r="AD113" s="317"/>
      <c r="AE113" s="319" t="e">
        <f>VLOOKUP(K110,選手リスト,9,FALSE)</f>
        <v>#N/A</v>
      </c>
      <c r="AF113" s="319"/>
      <c r="AG113" s="319"/>
      <c r="AH113" s="319"/>
      <c r="AO113" s="311"/>
      <c r="AP113" s="311"/>
      <c r="AQ113" s="311"/>
      <c r="AR113" s="312"/>
      <c r="BT113" s="47"/>
    </row>
    <row r="114" spans="1:72" ht="4.5" customHeight="1" x14ac:dyDescent="0.2">
      <c r="A114" s="347"/>
      <c r="B114" s="348"/>
      <c r="C114" s="348"/>
      <c r="D114" s="348"/>
      <c r="E114" s="348"/>
      <c r="F114" s="351"/>
      <c r="G114" s="351"/>
      <c r="H114" s="352"/>
      <c r="J114" s="10"/>
      <c r="K114" s="323"/>
      <c r="L114" s="324"/>
      <c r="M114" s="324"/>
      <c r="N114" s="324"/>
      <c r="O114" s="84"/>
      <c r="P114" s="315"/>
      <c r="Q114" s="315"/>
      <c r="R114" s="315"/>
      <c r="S114" s="315"/>
      <c r="T114" s="315"/>
      <c r="U114" s="315"/>
      <c r="V114" s="315"/>
      <c r="W114" s="315"/>
      <c r="X114" s="315"/>
      <c r="Y114" s="315"/>
      <c r="Z114" s="315"/>
      <c r="AA114" s="317"/>
      <c r="AB114" s="317"/>
      <c r="AC114" s="317"/>
      <c r="AD114" s="317"/>
      <c r="AE114" s="319"/>
      <c r="AF114" s="319"/>
      <c r="AG114" s="319"/>
      <c r="AH114" s="319"/>
      <c r="AO114" s="311"/>
      <c r="AP114" s="311"/>
      <c r="AQ114" s="311"/>
      <c r="AR114" s="312"/>
      <c r="BT114" s="47"/>
    </row>
    <row r="115" spans="1:72" ht="4.5" customHeight="1" x14ac:dyDescent="0.2">
      <c r="A115" s="347"/>
      <c r="B115" s="348"/>
      <c r="C115" s="348"/>
      <c r="D115" s="348"/>
      <c r="E115" s="348"/>
      <c r="F115" s="351"/>
      <c r="G115" s="351"/>
      <c r="H115" s="352"/>
      <c r="J115" s="9"/>
      <c r="K115" s="325"/>
      <c r="L115" s="326"/>
      <c r="M115" s="326"/>
      <c r="N115" s="326"/>
      <c r="O115" s="23"/>
      <c r="P115" s="316"/>
      <c r="Q115" s="316"/>
      <c r="R115" s="316"/>
      <c r="S115" s="316"/>
      <c r="T115" s="316"/>
      <c r="U115" s="316"/>
      <c r="V115" s="316"/>
      <c r="W115" s="316"/>
      <c r="X115" s="316"/>
      <c r="Y115" s="316"/>
      <c r="Z115" s="316"/>
      <c r="AA115" s="318"/>
      <c r="AB115" s="318"/>
      <c r="AC115" s="318"/>
      <c r="AD115" s="318"/>
      <c r="AE115" s="320"/>
      <c r="AF115" s="320"/>
      <c r="AG115" s="320"/>
      <c r="AH115" s="320"/>
      <c r="AI115" s="34"/>
      <c r="AJ115" s="34"/>
      <c r="AK115" s="34"/>
      <c r="AL115" s="34"/>
      <c r="AM115" s="34"/>
      <c r="AN115" s="34"/>
      <c r="AO115" s="313"/>
      <c r="AP115" s="313"/>
      <c r="AQ115" s="313"/>
      <c r="AR115" s="314"/>
      <c r="BT115" s="47"/>
    </row>
    <row r="116" spans="1:72" ht="4.5" customHeight="1" x14ac:dyDescent="0.2">
      <c r="A116" s="347"/>
      <c r="B116" s="348"/>
      <c r="C116" s="348"/>
      <c r="D116" s="348"/>
      <c r="E116" s="348"/>
      <c r="F116" s="351"/>
      <c r="G116" s="351"/>
      <c r="H116" s="352"/>
      <c r="J116" s="2"/>
      <c r="BT116" s="47"/>
    </row>
    <row r="117" spans="1:72" ht="4.5" customHeight="1" x14ac:dyDescent="0.2">
      <c r="A117" s="347"/>
      <c r="B117" s="348"/>
      <c r="C117" s="348"/>
      <c r="D117" s="348"/>
      <c r="E117" s="348"/>
      <c r="F117" s="351"/>
      <c r="G117" s="351"/>
      <c r="H117" s="352"/>
      <c r="J117" s="9"/>
      <c r="BT117" s="47"/>
    </row>
    <row r="118" spans="1:72" ht="4.5" customHeight="1" x14ac:dyDescent="0.2">
      <c r="A118" s="347"/>
      <c r="B118" s="348"/>
      <c r="C118" s="348"/>
      <c r="D118" s="348"/>
      <c r="E118" s="348"/>
      <c r="F118" s="351"/>
      <c r="G118" s="351"/>
      <c r="H118" s="352"/>
      <c r="J118" s="10"/>
      <c r="BT118" s="47"/>
    </row>
    <row r="119" spans="1:72" ht="4.5" customHeight="1" x14ac:dyDescent="0.2">
      <c r="A119" s="347"/>
      <c r="B119" s="348"/>
      <c r="C119" s="348"/>
      <c r="D119" s="348"/>
      <c r="E119" s="348"/>
      <c r="F119" s="351"/>
      <c r="G119" s="351"/>
      <c r="H119" s="352"/>
      <c r="J119" s="10"/>
      <c r="BT119" s="47"/>
    </row>
    <row r="120" spans="1:72" ht="4.5" customHeight="1" x14ac:dyDescent="0.2">
      <c r="A120" s="347"/>
      <c r="B120" s="348"/>
      <c r="C120" s="348"/>
      <c r="D120" s="348"/>
      <c r="E120" s="348"/>
      <c r="F120" s="351"/>
      <c r="G120" s="351"/>
      <c r="H120" s="352"/>
      <c r="J120" s="10"/>
      <c r="BT120" s="47"/>
    </row>
    <row r="121" spans="1:72" ht="4.5" customHeight="1" x14ac:dyDescent="0.2">
      <c r="A121" s="347"/>
      <c r="B121" s="348"/>
      <c r="C121" s="348"/>
      <c r="D121" s="348"/>
      <c r="E121" s="348"/>
      <c r="F121" s="351"/>
      <c r="G121" s="351"/>
      <c r="H121" s="352"/>
      <c r="J121" s="10"/>
      <c r="BT121" s="47"/>
    </row>
    <row r="122" spans="1:72" ht="4.5" customHeight="1" x14ac:dyDescent="0.2">
      <c r="A122" s="347"/>
      <c r="B122" s="348"/>
      <c r="C122" s="348"/>
      <c r="D122" s="348"/>
      <c r="E122" s="348"/>
      <c r="F122" s="351"/>
      <c r="G122" s="351"/>
      <c r="H122" s="352"/>
      <c r="J122" s="9"/>
      <c r="BT122" s="47"/>
    </row>
    <row r="123" spans="1:72" ht="4.5" customHeight="1" x14ac:dyDescent="0.2">
      <c r="A123" s="347"/>
      <c r="B123" s="348"/>
      <c r="C123" s="348"/>
      <c r="D123" s="348"/>
      <c r="E123" s="348"/>
      <c r="F123" s="351"/>
      <c r="G123" s="351"/>
      <c r="H123" s="352"/>
      <c r="J123" s="84"/>
      <c r="BT123" s="47"/>
    </row>
    <row r="124" spans="1:72" ht="4.5" customHeight="1" x14ac:dyDescent="0.2">
      <c r="A124" s="347"/>
      <c r="B124" s="348"/>
      <c r="C124" s="348"/>
      <c r="D124" s="348"/>
      <c r="E124" s="348"/>
      <c r="F124" s="351"/>
      <c r="G124" s="351"/>
      <c r="H124" s="352"/>
      <c r="J124" s="9"/>
      <c r="BT124" s="47"/>
    </row>
    <row r="125" spans="1:72" ht="4.5" customHeight="1" x14ac:dyDescent="0.2">
      <c r="A125" s="347"/>
      <c r="B125" s="348"/>
      <c r="C125" s="348"/>
      <c r="D125" s="348"/>
      <c r="E125" s="348"/>
      <c r="F125" s="351"/>
      <c r="G125" s="351"/>
      <c r="H125" s="352"/>
      <c r="J125" s="10"/>
      <c r="BT125" s="47"/>
    </row>
    <row r="126" spans="1:72" ht="4.5" customHeight="1" x14ac:dyDescent="0.2">
      <c r="A126" s="347"/>
      <c r="B126" s="348"/>
      <c r="C126" s="348"/>
      <c r="D126" s="348"/>
      <c r="E126" s="348"/>
      <c r="F126" s="351"/>
      <c r="G126" s="351"/>
      <c r="H126" s="352"/>
      <c r="J126" s="10"/>
      <c r="BT126" s="47"/>
    </row>
    <row r="127" spans="1:72" ht="4.5" customHeight="1" x14ac:dyDescent="0.2">
      <c r="A127" s="347"/>
      <c r="B127" s="348"/>
      <c r="C127" s="348"/>
      <c r="D127" s="348"/>
      <c r="E127" s="348"/>
      <c r="F127" s="351"/>
      <c r="G127" s="351"/>
      <c r="H127" s="352"/>
      <c r="J127" s="10"/>
      <c r="BT127" s="47"/>
    </row>
    <row r="128" spans="1:72" ht="4.5" customHeight="1" x14ac:dyDescent="0.2">
      <c r="A128" s="347"/>
      <c r="B128" s="348"/>
      <c r="C128" s="348"/>
      <c r="D128" s="348"/>
      <c r="E128" s="348"/>
      <c r="F128" s="351"/>
      <c r="G128" s="351"/>
      <c r="H128" s="352"/>
      <c r="J128" s="10"/>
      <c r="BT128" s="47"/>
    </row>
    <row r="129" spans="1:72" ht="4.5" customHeight="1" x14ac:dyDescent="0.2">
      <c r="A129" s="347"/>
      <c r="B129" s="348"/>
      <c r="C129" s="348"/>
      <c r="D129" s="348"/>
      <c r="E129" s="348"/>
      <c r="F129" s="351"/>
      <c r="G129" s="351"/>
      <c r="H129" s="352"/>
      <c r="J129" s="9"/>
      <c r="BT129" s="47"/>
    </row>
    <row r="130" spans="1:72" ht="4.5" customHeight="1" x14ac:dyDescent="0.2">
      <c r="A130" s="347"/>
      <c r="B130" s="348"/>
      <c r="C130" s="348"/>
      <c r="D130" s="348"/>
      <c r="E130" s="348"/>
      <c r="F130" s="351"/>
      <c r="G130" s="351"/>
      <c r="H130" s="352"/>
      <c r="J130" s="10"/>
      <c r="BT130" s="47"/>
    </row>
    <row r="131" spans="1:72" ht="4.5" customHeight="1" x14ac:dyDescent="0.2">
      <c r="A131" s="347"/>
      <c r="B131" s="348"/>
      <c r="C131" s="348"/>
      <c r="D131" s="348"/>
      <c r="E131" s="348"/>
      <c r="F131" s="351"/>
      <c r="G131" s="351"/>
      <c r="H131" s="352"/>
      <c r="J131" s="10"/>
      <c r="BT131" s="47"/>
    </row>
    <row r="132" spans="1:72" ht="4.5" customHeight="1" x14ac:dyDescent="0.2">
      <c r="A132" s="347"/>
      <c r="B132" s="348"/>
      <c r="C132" s="348"/>
      <c r="D132" s="348"/>
      <c r="E132" s="348"/>
      <c r="F132" s="351"/>
      <c r="G132" s="351"/>
      <c r="H132" s="352"/>
      <c r="J132" s="10"/>
      <c r="BT132" s="47"/>
    </row>
    <row r="133" spans="1:72" ht="4.5" customHeight="1" x14ac:dyDescent="0.2">
      <c r="A133" s="347"/>
      <c r="B133" s="348"/>
      <c r="C133" s="348"/>
      <c r="D133" s="348"/>
      <c r="E133" s="348"/>
      <c r="F133" s="351"/>
      <c r="G133" s="351"/>
      <c r="H133" s="352"/>
      <c r="BT133" s="47"/>
    </row>
    <row r="134" spans="1:72" ht="4.5" customHeight="1" x14ac:dyDescent="0.2">
      <c r="A134" s="347"/>
      <c r="B134" s="348"/>
      <c r="C134" s="348"/>
      <c r="D134" s="348"/>
      <c r="E134" s="348"/>
      <c r="F134" s="351"/>
      <c r="G134" s="351"/>
      <c r="H134" s="352"/>
      <c r="BT134" s="47"/>
    </row>
    <row r="135" spans="1:72" ht="4.5" customHeight="1" x14ac:dyDescent="0.2">
      <c r="A135" s="349"/>
      <c r="B135" s="350"/>
      <c r="C135" s="350"/>
      <c r="D135" s="350"/>
      <c r="E135" s="350"/>
      <c r="F135" s="353"/>
      <c r="G135" s="353"/>
      <c r="H135" s="354"/>
      <c r="BS135" s="47"/>
      <c r="BT135" s="47"/>
    </row>
    <row r="136" spans="1:72" ht="4.5" customHeight="1" x14ac:dyDescent="0.2">
      <c r="BS136" s="47"/>
      <c r="BT136" s="47"/>
    </row>
    <row r="137" spans="1:72" ht="4.5" customHeight="1" x14ac:dyDescent="0.2">
      <c r="BS137" s="47"/>
      <c r="BT137" s="47"/>
    </row>
    <row r="138" spans="1:72" ht="4.5" customHeight="1" x14ac:dyDescent="0.2">
      <c r="BS138" s="47"/>
      <c r="BT138" s="47"/>
    </row>
    <row r="139" spans="1:72" ht="4.5" customHeight="1" x14ac:dyDescent="0.2">
      <c r="BS139" s="47"/>
      <c r="BT139" s="47"/>
    </row>
    <row r="140" spans="1:72" ht="4.5" customHeight="1" x14ac:dyDescent="0.2">
      <c r="BS140" s="47"/>
      <c r="BT140" s="47"/>
    </row>
    <row r="141" spans="1:72" ht="4.5" customHeight="1" x14ac:dyDescent="0.2">
      <c r="BS141" s="47"/>
      <c r="BT141" s="47"/>
    </row>
    <row r="142" spans="1:72" ht="4.5" customHeight="1" x14ac:dyDescent="0.2">
      <c r="BS142" s="47"/>
      <c r="BT142" s="47"/>
    </row>
    <row r="143" spans="1:72" ht="4.5" customHeight="1" x14ac:dyDescent="0.2">
      <c r="BS143" s="47"/>
      <c r="BT143" s="47"/>
    </row>
    <row r="144" spans="1:72" ht="4.5" customHeight="1" x14ac:dyDescent="0.2">
      <c r="BS144" s="47"/>
      <c r="BT144" s="47"/>
    </row>
    <row r="145" spans="16:72" ht="4.5" customHeight="1" x14ac:dyDescent="0.2">
      <c r="BS145" s="47"/>
      <c r="BT145" s="47"/>
    </row>
    <row r="146" spans="16:72" ht="4.5" customHeight="1" x14ac:dyDescent="0.2">
      <c r="BS146" s="47"/>
      <c r="BT146" s="47"/>
    </row>
    <row r="147" spans="16:72" ht="4.5" customHeight="1" x14ac:dyDescent="0.2">
      <c r="BS147" s="47"/>
      <c r="BT147" s="47"/>
    </row>
    <row r="148" spans="16:72" ht="4.5" customHeight="1" x14ac:dyDescent="0.2">
      <c r="P148" s="379">
        <f>K20</f>
        <v>1</v>
      </c>
      <c r="Q148" s="379"/>
      <c r="R148" s="379"/>
      <c r="S148" s="379"/>
      <c r="T148" s="379"/>
      <c r="U148" s="379"/>
      <c r="V148" s="379"/>
      <c r="W148" s="379">
        <f>K30</f>
        <v>2</v>
      </c>
      <c r="X148" s="379"/>
      <c r="Y148" s="379"/>
      <c r="Z148" s="379"/>
      <c r="AA148" s="379"/>
      <c r="AB148" s="379"/>
      <c r="AC148" s="379"/>
      <c r="AD148" s="379">
        <f>K40</f>
        <v>3</v>
      </c>
      <c r="AE148" s="379"/>
      <c r="AF148" s="379"/>
      <c r="AG148" s="379"/>
      <c r="AH148" s="379"/>
      <c r="AI148" s="379"/>
      <c r="AJ148" s="379"/>
      <c r="AK148" s="379">
        <f>K50</f>
        <v>4</v>
      </c>
      <c r="AL148" s="379"/>
      <c r="AM148" s="379"/>
      <c r="AN148" s="379"/>
      <c r="AO148" s="379"/>
      <c r="AP148" s="379"/>
      <c r="AQ148" s="379"/>
      <c r="AR148" s="379">
        <f>K50</f>
        <v>4</v>
      </c>
      <c r="AS148" s="379"/>
      <c r="AT148" s="379"/>
      <c r="AU148" s="379"/>
      <c r="AV148" s="379"/>
      <c r="AW148" s="379"/>
      <c r="AX148" s="379"/>
      <c r="BS148" s="47"/>
      <c r="BT148" s="47"/>
    </row>
    <row r="149" spans="16:72" ht="4.5" customHeight="1" x14ac:dyDescent="0.2">
      <c r="P149" s="379"/>
      <c r="Q149" s="379"/>
      <c r="R149" s="379"/>
      <c r="S149" s="379"/>
      <c r="T149" s="379"/>
      <c r="U149" s="379"/>
      <c r="V149" s="379"/>
      <c r="W149" s="379"/>
      <c r="X149" s="379"/>
      <c r="Y149" s="379"/>
      <c r="Z149" s="379"/>
      <c r="AA149" s="379"/>
      <c r="AB149" s="379"/>
      <c r="AC149" s="379"/>
      <c r="AD149" s="379"/>
      <c r="AE149" s="379"/>
      <c r="AF149" s="379"/>
      <c r="AG149" s="379"/>
      <c r="AH149" s="379"/>
      <c r="AI149" s="379"/>
      <c r="AJ149" s="379"/>
      <c r="AK149" s="379"/>
      <c r="AL149" s="379"/>
      <c r="AM149" s="379"/>
      <c r="AN149" s="379"/>
      <c r="AO149" s="379"/>
      <c r="AP149" s="379"/>
      <c r="AQ149" s="379"/>
      <c r="AR149" s="379"/>
      <c r="AS149" s="379"/>
      <c r="AT149" s="379"/>
      <c r="AU149" s="379"/>
      <c r="AV149" s="379"/>
      <c r="AW149" s="379"/>
      <c r="AX149" s="379"/>
      <c r="BS149" s="47"/>
      <c r="BT149" s="47"/>
    </row>
    <row r="150" spans="16:72" ht="4.5" customHeight="1" x14ac:dyDescent="0.2">
      <c r="BS150" s="47"/>
      <c r="BT150" s="47"/>
    </row>
    <row r="151" spans="16:72" ht="4.5" customHeight="1" x14ac:dyDescent="0.2">
      <c r="BS151" s="47"/>
      <c r="BT151" s="47"/>
    </row>
    <row r="152" spans="16:72" ht="4.5" customHeight="1" x14ac:dyDescent="0.2">
      <c r="BS152" s="47"/>
      <c r="BT152" s="47"/>
    </row>
    <row r="153" spans="16:72" ht="4.5" customHeight="1" x14ac:dyDescent="0.2">
      <c r="BS153" s="47"/>
      <c r="BT153" s="47"/>
    </row>
    <row r="167" spans="11:50" ht="4.5" customHeight="1" x14ac:dyDescent="0.2">
      <c r="P167" s="380" t="e">
        <f>VLOOKUP(P148,選手リスト,2,FALSE)</f>
        <v>#N/A</v>
      </c>
      <c r="Q167" s="380"/>
      <c r="R167" s="380"/>
      <c r="S167" s="380"/>
      <c r="T167" s="380"/>
      <c r="U167" s="380"/>
      <c r="V167" s="380"/>
      <c r="W167" s="380" t="e">
        <f>VLOOKUP(W148,選手リスト,2,FALSE)</f>
        <v>#N/A</v>
      </c>
      <c r="X167" s="380"/>
      <c r="Y167" s="380"/>
      <c r="Z167" s="380"/>
      <c r="AA167" s="380"/>
      <c r="AB167" s="380"/>
      <c r="AC167" s="380"/>
      <c r="AD167" s="380" t="e">
        <f>VLOOKUP(AD148,選手リスト,2,FALSE)</f>
        <v>#N/A</v>
      </c>
      <c r="AE167" s="380"/>
      <c r="AF167" s="380"/>
      <c r="AG167" s="380"/>
      <c r="AH167" s="380"/>
      <c r="AI167" s="380"/>
      <c r="AJ167" s="380"/>
      <c r="AK167" s="380" t="e">
        <f>VLOOKUP(AK148,選手リスト,2,FALSE)</f>
        <v>#N/A</v>
      </c>
      <c r="AL167" s="380"/>
      <c r="AM167" s="380"/>
      <c r="AN167" s="380"/>
      <c r="AO167" s="380"/>
      <c r="AP167" s="380"/>
      <c r="AQ167" s="380"/>
      <c r="AR167" s="380" t="e">
        <f>VLOOKUP(AR148,選手リスト,2,FALSE)</f>
        <v>#N/A</v>
      </c>
      <c r="AS167" s="380"/>
      <c r="AT167" s="380"/>
      <c r="AU167" s="380"/>
      <c r="AV167" s="380"/>
      <c r="AW167" s="380"/>
      <c r="AX167" s="380"/>
    </row>
    <row r="168" spans="11:50" ht="4.5" customHeight="1" x14ac:dyDescent="0.2">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L168" s="380"/>
      <c r="AM168" s="380"/>
      <c r="AN168" s="380"/>
      <c r="AO168" s="380"/>
      <c r="AP168" s="380"/>
      <c r="AQ168" s="380"/>
      <c r="AR168" s="380"/>
      <c r="AS168" s="380"/>
      <c r="AT168" s="380"/>
      <c r="AU168" s="380"/>
      <c r="AV168" s="380"/>
      <c r="AW168" s="380"/>
      <c r="AX168" s="380"/>
    </row>
    <row r="169" spans="11:50" ht="4.5" customHeight="1" x14ac:dyDescent="0.2">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row>
    <row r="171" spans="11:50" ht="4.5" customHeight="1" x14ac:dyDescent="0.2">
      <c r="P171" s="379">
        <f>K70</f>
        <v>6</v>
      </c>
      <c r="Q171" s="379"/>
      <c r="R171" s="379"/>
      <c r="S171" s="379"/>
      <c r="T171" s="379"/>
      <c r="U171" s="379"/>
      <c r="V171" s="379"/>
      <c r="W171" s="379">
        <f>K80</f>
        <v>7</v>
      </c>
      <c r="X171" s="379"/>
      <c r="Y171" s="379"/>
      <c r="Z171" s="379"/>
      <c r="AA171" s="379"/>
      <c r="AB171" s="379"/>
      <c r="AC171" s="379"/>
      <c r="AD171" s="379">
        <f>K90</f>
        <v>8</v>
      </c>
      <c r="AE171" s="379"/>
      <c r="AF171" s="379"/>
      <c r="AG171" s="379"/>
      <c r="AH171" s="379"/>
      <c r="AI171" s="379"/>
      <c r="AJ171" s="379"/>
      <c r="AK171" s="379">
        <f>K100</f>
        <v>9</v>
      </c>
      <c r="AL171" s="379"/>
      <c r="AM171" s="379"/>
      <c r="AN171" s="379"/>
      <c r="AO171" s="379"/>
      <c r="AP171" s="379"/>
      <c r="AQ171" s="379"/>
      <c r="AR171" s="379">
        <f>K110</f>
        <v>10</v>
      </c>
      <c r="AS171" s="379"/>
      <c r="AT171" s="379"/>
      <c r="AU171" s="379"/>
      <c r="AV171" s="379"/>
      <c r="AW171" s="379"/>
      <c r="AX171" s="379"/>
    </row>
    <row r="172" spans="11:50" ht="4.5" customHeight="1" x14ac:dyDescent="0.2">
      <c r="P172" s="379"/>
      <c r="Q172" s="379"/>
      <c r="R172" s="379"/>
      <c r="S172" s="379"/>
      <c r="T172" s="379"/>
      <c r="U172" s="379"/>
      <c r="V172" s="379"/>
      <c r="W172" s="379"/>
      <c r="X172" s="379"/>
      <c r="Y172" s="379"/>
      <c r="Z172" s="379"/>
      <c r="AA172" s="379"/>
      <c r="AB172" s="379"/>
      <c r="AC172" s="379"/>
      <c r="AD172" s="379"/>
      <c r="AE172" s="379"/>
      <c r="AF172" s="379"/>
      <c r="AG172" s="379"/>
      <c r="AH172" s="379"/>
      <c r="AI172" s="379"/>
      <c r="AJ172" s="379"/>
      <c r="AK172" s="379"/>
      <c r="AL172" s="379"/>
      <c r="AM172" s="379"/>
      <c r="AN172" s="379"/>
      <c r="AO172" s="379"/>
      <c r="AP172" s="379"/>
      <c r="AQ172" s="379"/>
      <c r="AR172" s="379"/>
      <c r="AS172" s="379"/>
      <c r="AT172" s="379"/>
      <c r="AU172" s="379"/>
      <c r="AV172" s="379"/>
      <c r="AW172" s="379"/>
      <c r="AX172" s="379"/>
    </row>
    <row r="175" spans="11:50" ht="4.5" customHeight="1" x14ac:dyDescent="0.2">
      <c r="K175" s="10"/>
      <c r="L175" s="10"/>
      <c r="M175" s="10"/>
      <c r="N175" s="10"/>
      <c r="O175" s="10"/>
    </row>
    <row r="176" spans="11:50" ht="4.5" customHeight="1" x14ac:dyDescent="0.2">
      <c r="K176" s="10"/>
      <c r="L176" s="10"/>
      <c r="M176" s="10"/>
      <c r="N176" s="10"/>
      <c r="O176" s="10"/>
    </row>
    <row r="177" spans="11:50" ht="4.5" customHeight="1" x14ac:dyDescent="0.2">
      <c r="K177" s="10"/>
      <c r="L177" s="10"/>
      <c r="M177" s="10"/>
      <c r="N177" s="10"/>
      <c r="O177" s="10"/>
    </row>
    <row r="178" spans="11:50" ht="4.5" customHeight="1" x14ac:dyDescent="0.2">
      <c r="K178" s="10"/>
      <c r="L178" s="10"/>
      <c r="M178" s="10"/>
      <c r="N178" s="10"/>
      <c r="O178" s="84"/>
    </row>
    <row r="179" spans="11:50" ht="4.5" customHeight="1" x14ac:dyDescent="0.2">
      <c r="K179" s="10"/>
      <c r="L179" s="10"/>
      <c r="M179" s="10"/>
      <c r="N179" s="10"/>
      <c r="O179" s="10"/>
    </row>
    <row r="190" spans="11:50" ht="4.5" customHeight="1" x14ac:dyDescent="0.2">
      <c r="P190" s="380" t="e">
        <f>VLOOKUP(P171,選手リスト,2,FALSE)</f>
        <v>#N/A</v>
      </c>
      <c r="Q190" s="380"/>
      <c r="R190" s="380"/>
      <c r="S190" s="380"/>
      <c r="T190" s="380"/>
      <c r="U190" s="380"/>
      <c r="V190" s="380"/>
      <c r="W190" s="380" t="e">
        <f>VLOOKUP(W171,選手リスト,2,FALSE)</f>
        <v>#N/A</v>
      </c>
      <c r="X190" s="380"/>
      <c r="Y190" s="380"/>
      <c r="Z190" s="380"/>
      <c r="AA190" s="380"/>
      <c r="AB190" s="380"/>
      <c r="AC190" s="380"/>
      <c r="AD190" s="380" t="e">
        <f>VLOOKUP(AD171,選手リスト,2,FALSE)</f>
        <v>#N/A</v>
      </c>
      <c r="AE190" s="380"/>
      <c r="AF190" s="380"/>
      <c r="AG190" s="380"/>
      <c r="AH190" s="380"/>
      <c r="AI190" s="380"/>
      <c r="AJ190" s="380"/>
      <c r="AK190" s="380" t="e">
        <f>VLOOKUP(AK171,選手リスト,2,FALSE)</f>
        <v>#N/A</v>
      </c>
      <c r="AL190" s="380"/>
      <c r="AM190" s="380"/>
      <c r="AN190" s="380"/>
      <c r="AO190" s="380"/>
      <c r="AP190" s="380"/>
      <c r="AQ190" s="380"/>
      <c r="AR190" s="380" t="e">
        <f>VLOOKUP(AR171,選手リスト,2,FALSE)</f>
        <v>#N/A</v>
      </c>
      <c r="AS190" s="380"/>
      <c r="AT190" s="380"/>
      <c r="AU190" s="380"/>
      <c r="AV190" s="380"/>
      <c r="AW190" s="380"/>
      <c r="AX190" s="380"/>
    </row>
    <row r="191" spans="11:50" ht="4.5" customHeight="1" x14ac:dyDescent="0.2">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row>
    <row r="192" spans="11:50" ht="4.5" customHeight="1" x14ac:dyDescent="0.2">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row>
  </sheetData>
  <mergeCells count="115">
    <mergeCell ref="P171:V172"/>
    <mergeCell ref="W171:AC172"/>
    <mergeCell ref="AD171:AJ172"/>
    <mergeCell ref="AK171:AQ172"/>
    <mergeCell ref="AR171:AX172"/>
    <mergeCell ref="P190:V192"/>
    <mergeCell ref="W190:AC192"/>
    <mergeCell ref="AD190:AJ192"/>
    <mergeCell ref="AK190:AQ192"/>
    <mergeCell ref="AR190:AX192"/>
    <mergeCell ref="P148:V149"/>
    <mergeCell ref="W148:AC149"/>
    <mergeCell ref="AD148:AJ149"/>
    <mergeCell ref="AK148:AQ149"/>
    <mergeCell ref="AR148:AX149"/>
    <mergeCell ref="P167:V169"/>
    <mergeCell ref="W167:AC169"/>
    <mergeCell ref="AD167:AJ169"/>
    <mergeCell ref="AK167:AQ169"/>
    <mergeCell ref="AR167:AX169"/>
    <mergeCell ref="AX103:BA106"/>
    <mergeCell ref="K110:N115"/>
    <mergeCell ref="P110:Z111"/>
    <mergeCell ref="AA110:AN112"/>
    <mergeCell ref="AO110:AR115"/>
    <mergeCell ref="P112:Z115"/>
    <mergeCell ref="AA113:AD115"/>
    <mergeCell ref="AE113:AH115"/>
    <mergeCell ref="AT96:AW99"/>
    <mergeCell ref="K100:N105"/>
    <mergeCell ref="P100:Z101"/>
    <mergeCell ref="AA100:AN102"/>
    <mergeCell ref="AO100:AR105"/>
    <mergeCell ref="P102:Z105"/>
    <mergeCell ref="AA103:AD105"/>
    <mergeCell ref="AE103:AH105"/>
    <mergeCell ref="K90:N95"/>
    <mergeCell ref="P90:Z91"/>
    <mergeCell ref="AA90:AN92"/>
    <mergeCell ref="AO90:AR95"/>
    <mergeCell ref="BB90:BE93"/>
    <mergeCell ref="P92:Z95"/>
    <mergeCell ref="AA93:AD95"/>
    <mergeCell ref="AE93:AH95"/>
    <mergeCell ref="AX76:BA79"/>
    <mergeCell ref="K80:N85"/>
    <mergeCell ref="P80:Z81"/>
    <mergeCell ref="AA80:AN82"/>
    <mergeCell ref="AO80:AR85"/>
    <mergeCell ref="P82:Z85"/>
    <mergeCell ref="AA83:AD85"/>
    <mergeCell ref="AE83:AH85"/>
    <mergeCell ref="BE66:BI69"/>
    <mergeCell ref="K70:N75"/>
    <mergeCell ref="P70:Z71"/>
    <mergeCell ref="AA70:AN72"/>
    <mergeCell ref="AO70:AR75"/>
    <mergeCell ref="BE70:BI73"/>
    <mergeCell ref="P72:Z75"/>
    <mergeCell ref="AA73:AD75"/>
    <mergeCell ref="AE73:AH75"/>
    <mergeCell ref="BB42:BE45"/>
    <mergeCell ref="AA43:AD45"/>
    <mergeCell ref="AE43:AH45"/>
    <mergeCell ref="K50:N55"/>
    <mergeCell ref="P50:Z51"/>
    <mergeCell ref="AA50:AN52"/>
    <mergeCell ref="AO50:AR55"/>
    <mergeCell ref="P52:Z55"/>
    <mergeCell ref="AA53:AD55"/>
    <mergeCell ref="AE53:AH55"/>
    <mergeCell ref="AO60:AR65"/>
    <mergeCell ref="P62:Z65"/>
    <mergeCell ref="AA63:AD65"/>
    <mergeCell ref="AE63:AH65"/>
    <mergeCell ref="AX29:BA32"/>
    <mergeCell ref="K30:N35"/>
    <mergeCell ref="P30:Z31"/>
    <mergeCell ref="AA30:AN32"/>
    <mergeCell ref="AO30:AR35"/>
    <mergeCell ref="P32:Z35"/>
    <mergeCell ref="AA33:AD35"/>
    <mergeCell ref="A11:H15"/>
    <mergeCell ref="J12:BP14"/>
    <mergeCell ref="A16:H20"/>
    <mergeCell ref="K18:N19"/>
    <mergeCell ref="K20:N25"/>
    <mergeCell ref="P20:Z21"/>
    <mergeCell ref="AA20:AN22"/>
    <mergeCell ref="AO20:AR25"/>
    <mergeCell ref="A21:E135"/>
    <mergeCell ref="F21:H135"/>
    <mergeCell ref="AE33:AH35"/>
    <mergeCell ref="AT36:AW39"/>
    <mergeCell ref="K40:N45"/>
    <mergeCell ref="P40:Z41"/>
    <mergeCell ref="AA40:AN42"/>
    <mergeCell ref="AO40:AR45"/>
    <mergeCell ref="P42:Z45"/>
    <mergeCell ref="P22:Z25"/>
    <mergeCell ref="AA23:AD25"/>
    <mergeCell ref="AE23:AH25"/>
    <mergeCell ref="AX56:BA59"/>
    <mergeCell ref="K60:N65"/>
    <mergeCell ref="P60:Z61"/>
    <mergeCell ref="AA60:AN62"/>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C66BA-BC63-431D-BBB5-F31F22E3C17C}">
  <sheetPr codeName="Sheet31"/>
  <dimension ref="A1:BX179"/>
  <sheetViews>
    <sheetView view="pageBreakPreview" zoomScaleNormal="100" zoomScaleSheetLayoutView="100" workbookViewId="0">
      <selection activeCell="BV202" sqref="BV202"/>
    </sheetView>
  </sheetViews>
  <sheetFormatPr defaultColWidth="1.33203125" defaultRowHeight="4.5" customHeight="1" x14ac:dyDescent="0.2"/>
  <cols>
    <col min="1" max="1" width="1.33203125" customWidth="1"/>
  </cols>
  <sheetData>
    <row r="1" spans="1:72" ht="4.5" customHeight="1" x14ac:dyDescent="0.2">
      <c r="A1" s="355" t="s">
        <v>92</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296</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S20" s="47"/>
      <c r="BT20" s="47"/>
    </row>
    <row r="21" spans="1:72" ht="4.5" customHeight="1" x14ac:dyDescent="0.2">
      <c r="A21" s="347" t="s">
        <v>313</v>
      </c>
      <c r="B21" s="348"/>
      <c r="C21" s="348"/>
      <c r="D21" s="348"/>
      <c r="E21" s="348"/>
      <c r="F21" s="351" t="s">
        <v>290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S21" s="47"/>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S22" s="47"/>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22"/>
      <c r="AX23" s="144"/>
      <c r="AY23" s="144"/>
      <c r="AZ23" s="144"/>
      <c r="BA23" s="144"/>
      <c r="BB23" s="144"/>
      <c r="BC23" s="144"/>
      <c r="BD23" s="144"/>
      <c r="BE23" s="145"/>
      <c r="BF23" s="141"/>
      <c r="BG23" s="141"/>
      <c r="BH23" s="141"/>
      <c r="BI23" s="141"/>
      <c r="BJ23" s="141"/>
      <c r="BK23" s="141"/>
      <c r="BL23" s="141"/>
      <c r="BM23" s="141"/>
      <c r="BN23" s="141"/>
      <c r="BO23" s="141"/>
      <c r="BP23" s="141"/>
      <c r="BQ23" s="141"/>
      <c r="BR23" s="141"/>
      <c r="BS23" s="141"/>
      <c r="BT23" s="141"/>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X24" s="141"/>
      <c r="AY24" s="141"/>
      <c r="AZ24" s="141"/>
      <c r="BA24" s="141"/>
      <c r="BB24" s="141"/>
      <c r="BC24" s="141"/>
      <c r="BD24" s="141"/>
      <c r="BE24" s="142"/>
      <c r="BF24" s="141"/>
      <c r="BG24" s="141"/>
      <c r="BH24" s="141"/>
      <c r="BI24" s="141"/>
      <c r="BJ24" s="141"/>
      <c r="BK24" s="141"/>
      <c r="BL24" s="141"/>
      <c r="BM24" s="141"/>
      <c r="BN24" s="141"/>
      <c r="BO24" s="141"/>
      <c r="BP24" s="141"/>
      <c r="BQ24" s="141"/>
      <c r="BR24" s="141"/>
      <c r="BS24" s="141"/>
      <c r="BT24" s="141"/>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X25" s="141"/>
      <c r="AY25" s="141"/>
      <c r="AZ25" s="141"/>
      <c r="BA25" s="141"/>
      <c r="BB25" s="141"/>
      <c r="BC25" s="141"/>
      <c r="BD25" s="141"/>
      <c r="BE25" s="142"/>
      <c r="BF25" s="141"/>
      <c r="BG25" s="141"/>
      <c r="BH25" s="141"/>
      <c r="BI25" s="141"/>
      <c r="BJ25" s="141"/>
      <c r="BK25" s="141"/>
      <c r="BL25" s="141"/>
      <c r="BM25" s="141"/>
      <c r="BN25" s="141"/>
      <c r="BO25" s="141"/>
      <c r="BP25" s="141"/>
      <c r="BQ25" s="141"/>
      <c r="BR25" s="141"/>
      <c r="BS25" s="141"/>
      <c r="BT25" s="141"/>
    </row>
    <row r="26" spans="1:72" ht="4.5" customHeight="1" x14ac:dyDescent="0.2">
      <c r="A26" s="347"/>
      <c r="B26" s="348"/>
      <c r="C26" s="348"/>
      <c r="D26" s="348"/>
      <c r="E26" s="348"/>
      <c r="F26" s="351"/>
      <c r="G26" s="351"/>
      <c r="H26" s="352"/>
      <c r="J26" s="10"/>
      <c r="AX26" s="141"/>
      <c r="AY26" s="141"/>
      <c r="AZ26" s="141"/>
      <c r="BA26" s="141"/>
      <c r="BB26" s="141"/>
      <c r="BC26" s="141"/>
      <c r="BD26" s="141"/>
      <c r="BE26" s="142"/>
      <c r="BF26" s="141"/>
      <c r="BG26" s="141"/>
      <c r="BH26" s="141"/>
      <c r="BI26" s="141"/>
      <c r="BJ26" s="141"/>
      <c r="BK26" s="141"/>
      <c r="BL26" s="141"/>
      <c r="BM26" s="141"/>
      <c r="BN26" s="141"/>
      <c r="BO26" s="141"/>
      <c r="BP26" s="141"/>
      <c r="BQ26" s="141"/>
      <c r="BR26" s="141"/>
      <c r="BS26" s="141"/>
      <c r="BT26" s="141"/>
    </row>
    <row r="27" spans="1:72" ht="4.5" customHeight="1" x14ac:dyDescent="0.2">
      <c r="A27" s="347"/>
      <c r="B27" s="348"/>
      <c r="C27" s="348"/>
      <c r="D27" s="348"/>
      <c r="E27" s="348"/>
      <c r="F27" s="351"/>
      <c r="G27" s="351"/>
      <c r="H27" s="352"/>
      <c r="J27" s="9"/>
      <c r="AX27" s="141"/>
      <c r="AY27" s="141"/>
      <c r="AZ27" s="141"/>
      <c r="BA27" s="141"/>
      <c r="BB27" s="141"/>
      <c r="BC27" s="141"/>
      <c r="BD27" s="141"/>
      <c r="BE27" s="142"/>
      <c r="BF27" s="141"/>
      <c r="BG27" s="141"/>
      <c r="BH27" s="141"/>
      <c r="BI27" s="141"/>
      <c r="BJ27" s="141"/>
      <c r="BK27" s="141"/>
      <c r="BL27" s="141"/>
      <c r="BM27" s="141"/>
      <c r="BN27" s="141"/>
      <c r="BO27" s="141"/>
      <c r="BP27" s="141"/>
      <c r="BQ27" s="141"/>
      <c r="BR27" s="141"/>
      <c r="BS27" s="141"/>
      <c r="BT27" s="141"/>
    </row>
    <row r="28" spans="1:72" ht="4.5" customHeight="1" x14ac:dyDescent="0.2">
      <c r="A28" s="347"/>
      <c r="B28" s="348"/>
      <c r="C28" s="348"/>
      <c r="D28" s="348"/>
      <c r="E28" s="348"/>
      <c r="F28" s="351"/>
      <c r="G28" s="351"/>
      <c r="H28" s="352"/>
      <c r="J28" s="10"/>
      <c r="AX28" s="141"/>
      <c r="AY28" s="141"/>
      <c r="AZ28" s="141"/>
      <c r="BA28" s="141"/>
      <c r="BB28" s="141"/>
      <c r="BC28" s="141"/>
      <c r="BD28" s="141"/>
      <c r="BE28" s="142"/>
      <c r="BF28" s="141"/>
      <c r="BG28" s="141"/>
      <c r="BH28" s="141"/>
      <c r="BI28" s="141"/>
      <c r="BJ28" s="141"/>
      <c r="BK28" s="141"/>
      <c r="BL28" s="141"/>
      <c r="BM28" s="141"/>
      <c r="BN28" s="141"/>
      <c r="BO28" s="141"/>
      <c r="BP28" s="141"/>
      <c r="BQ28" s="141"/>
      <c r="BR28" s="141"/>
      <c r="BS28" s="141"/>
      <c r="BT28" s="141"/>
    </row>
    <row r="29" spans="1:72" ht="4.5" customHeight="1" x14ac:dyDescent="0.2">
      <c r="A29" s="347"/>
      <c r="B29" s="348"/>
      <c r="C29" s="348"/>
      <c r="D29" s="348"/>
      <c r="E29" s="348"/>
      <c r="F29" s="351"/>
      <c r="G29" s="351"/>
      <c r="H29" s="352"/>
      <c r="J29" s="10"/>
      <c r="AX29" s="141"/>
      <c r="AY29" s="141"/>
      <c r="AZ29" s="141"/>
      <c r="BA29" s="141"/>
      <c r="BB29" s="386">
        <v>46</v>
      </c>
      <c r="BC29" s="386"/>
      <c r="BD29" s="386"/>
      <c r="BE29" s="387"/>
      <c r="BF29" s="141"/>
      <c r="BG29" s="141"/>
      <c r="BH29" s="141"/>
      <c r="BI29" s="141"/>
      <c r="BJ29" s="141"/>
      <c r="BK29" s="141"/>
      <c r="BL29" s="141"/>
      <c r="BM29" s="141"/>
      <c r="BN29" s="141"/>
      <c r="BO29" s="141"/>
      <c r="BP29" s="141"/>
      <c r="BQ29" s="141"/>
      <c r="BR29" s="141"/>
      <c r="BS29" s="141"/>
      <c r="BT29" s="141"/>
    </row>
    <row r="30" spans="1:72" ht="4.5" customHeight="1" x14ac:dyDescent="0.2">
      <c r="A30" s="347"/>
      <c r="B30" s="348"/>
      <c r="C30" s="348"/>
      <c r="D30" s="348"/>
      <c r="E30" s="348"/>
      <c r="F30" s="351"/>
      <c r="G30" s="351"/>
      <c r="H30" s="352"/>
      <c r="J30" s="10"/>
      <c r="K30" s="321">
        <f>K20+1</f>
        <v>297</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X30" s="141"/>
      <c r="AY30" s="141"/>
      <c r="AZ30" s="141"/>
      <c r="BA30" s="141"/>
      <c r="BB30" s="386"/>
      <c r="BC30" s="386"/>
      <c r="BD30" s="386"/>
      <c r="BE30" s="387"/>
      <c r="BF30" s="141"/>
      <c r="BG30" s="141"/>
      <c r="BH30" s="141"/>
      <c r="BI30" s="141"/>
      <c r="BJ30" s="141"/>
      <c r="BK30" s="141"/>
      <c r="BL30" s="141"/>
      <c r="BM30" s="141"/>
      <c r="BN30" s="141"/>
      <c r="BO30" s="141"/>
      <c r="BP30" s="141"/>
      <c r="BQ30" s="141"/>
      <c r="BR30" s="141"/>
      <c r="BS30" s="141"/>
      <c r="BT30" s="141"/>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X31" s="141"/>
      <c r="AY31" s="141"/>
      <c r="AZ31" s="141"/>
      <c r="BA31" s="141"/>
      <c r="BB31" s="386"/>
      <c r="BC31" s="386"/>
      <c r="BD31" s="386"/>
      <c r="BE31" s="387"/>
      <c r="BF31" s="143"/>
      <c r="BG31" s="144"/>
      <c r="BH31" s="144"/>
      <c r="BI31" s="145"/>
      <c r="BJ31" s="141"/>
      <c r="BK31" s="141"/>
      <c r="BL31" s="141"/>
      <c r="BM31" s="141"/>
      <c r="BN31" s="141"/>
      <c r="BO31" s="141"/>
      <c r="BP31" s="141"/>
      <c r="BQ31" s="141"/>
      <c r="BR31" s="141"/>
      <c r="BS31" s="141"/>
      <c r="BT31" s="141"/>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34"/>
      <c r="AT32" s="34"/>
      <c r="AU32" s="34"/>
      <c r="AV32" s="34"/>
      <c r="AW32" s="34"/>
      <c r="AX32" s="147"/>
      <c r="AY32" s="141"/>
      <c r="AZ32" s="141"/>
      <c r="BA32" s="141"/>
      <c r="BB32" s="386"/>
      <c r="BC32" s="386"/>
      <c r="BD32" s="386"/>
      <c r="BE32" s="387"/>
      <c r="BF32" s="146"/>
      <c r="BG32" s="141"/>
      <c r="BH32" s="141"/>
      <c r="BI32" s="142"/>
      <c r="BJ32" s="141"/>
      <c r="BK32" s="141"/>
      <c r="BL32" s="141"/>
      <c r="BM32" s="141"/>
      <c r="BN32" s="141"/>
      <c r="BO32" s="141"/>
      <c r="BP32" s="141"/>
      <c r="BQ32" s="141"/>
      <c r="BR32" s="141"/>
      <c r="BS32" s="141"/>
      <c r="BT32" s="141"/>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X33" s="141"/>
      <c r="AY33" s="144"/>
      <c r="AZ33" s="144"/>
      <c r="BA33" s="145"/>
      <c r="BB33" s="141"/>
      <c r="BC33" s="141"/>
      <c r="BD33" s="141"/>
      <c r="BE33" s="142"/>
      <c r="BF33" s="141"/>
      <c r="BG33" s="141"/>
      <c r="BH33" s="141"/>
      <c r="BI33" s="142"/>
      <c r="BJ33" s="141"/>
      <c r="BK33" s="141"/>
      <c r="BL33" s="141"/>
      <c r="BM33" s="141"/>
      <c r="BN33" s="141"/>
      <c r="BO33" s="141"/>
      <c r="BP33" s="141"/>
      <c r="BQ33" s="141"/>
      <c r="BR33" s="141"/>
      <c r="BS33" s="141"/>
      <c r="BT33" s="141"/>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X34" s="141"/>
      <c r="AY34" s="141"/>
      <c r="AZ34" s="141"/>
      <c r="BA34" s="142"/>
      <c r="BB34" s="141"/>
      <c r="BC34" s="141"/>
      <c r="BD34" s="141"/>
      <c r="BE34" s="142"/>
      <c r="BF34" s="141"/>
      <c r="BG34" s="141"/>
      <c r="BH34" s="141"/>
      <c r="BI34" s="142"/>
      <c r="BJ34" s="141"/>
      <c r="BK34" s="141"/>
      <c r="BL34" s="141"/>
      <c r="BM34" s="141"/>
      <c r="BN34" s="141"/>
      <c r="BO34" s="141"/>
      <c r="BP34" s="141"/>
      <c r="BQ34" s="141"/>
      <c r="BR34" s="141"/>
      <c r="BS34" s="141"/>
      <c r="BT34" s="141"/>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X35" s="141"/>
      <c r="AY35" s="141"/>
      <c r="AZ35" s="141"/>
      <c r="BA35" s="142"/>
      <c r="BB35" s="141"/>
      <c r="BC35" s="141"/>
      <c r="BD35" s="141"/>
      <c r="BE35" s="142"/>
      <c r="BF35" s="141"/>
      <c r="BG35" s="141"/>
      <c r="BH35" s="141"/>
      <c r="BI35" s="142"/>
      <c r="BJ35" s="141"/>
      <c r="BK35" s="141"/>
      <c r="BL35" s="141"/>
      <c r="BM35" s="141"/>
      <c r="BN35" s="141"/>
      <c r="BO35" s="141"/>
      <c r="BP35" s="141"/>
      <c r="BQ35" s="141"/>
      <c r="BR35" s="141"/>
      <c r="BS35" s="141"/>
      <c r="BT35" s="141"/>
    </row>
    <row r="36" spans="1:72" ht="4.5" customHeight="1" x14ac:dyDescent="0.2">
      <c r="A36" s="347"/>
      <c r="B36" s="348"/>
      <c r="C36" s="348"/>
      <c r="D36" s="348"/>
      <c r="E36" s="348"/>
      <c r="F36" s="351"/>
      <c r="G36" s="351"/>
      <c r="H36" s="352"/>
      <c r="J36" s="10"/>
      <c r="AX36" s="386">
        <v>31</v>
      </c>
      <c r="AY36" s="386"/>
      <c r="AZ36" s="386"/>
      <c r="BA36" s="387"/>
      <c r="BB36" s="141"/>
      <c r="BC36" s="141"/>
      <c r="BD36" s="141"/>
      <c r="BE36" s="142"/>
      <c r="BF36" s="141"/>
      <c r="BG36" s="141"/>
      <c r="BH36" s="141"/>
      <c r="BI36" s="142"/>
      <c r="BJ36" s="141"/>
      <c r="BK36" s="141"/>
      <c r="BL36" s="141"/>
      <c r="BM36" s="141"/>
      <c r="BN36" s="141"/>
      <c r="BO36" s="141"/>
      <c r="BP36" s="141"/>
      <c r="BQ36" s="141"/>
      <c r="BR36" s="141"/>
      <c r="BS36" s="141"/>
      <c r="BT36" s="141"/>
    </row>
    <row r="37" spans="1:72" ht="4.5" customHeight="1" x14ac:dyDescent="0.2">
      <c r="A37" s="347"/>
      <c r="B37" s="348"/>
      <c r="C37" s="348"/>
      <c r="D37" s="348"/>
      <c r="E37" s="348"/>
      <c r="F37" s="351"/>
      <c r="G37" s="351"/>
      <c r="H37" s="352"/>
      <c r="J37" s="10"/>
      <c r="AX37" s="386"/>
      <c r="AY37" s="386"/>
      <c r="AZ37" s="386"/>
      <c r="BA37" s="387"/>
      <c r="BB37" s="147"/>
      <c r="BC37" s="147"/>
      <c r="BD37" s="147"/>
      <c r="BE37" s="148"/>
      <c r="BF37" s="141"/>
      <c r="BG37" s="141"/>
      <c r="BH37" s="141"/>
      <c r="BI37" s="142"/>
      <c r="BJ37" s="141"/>
      <c r="BK37" s="141"/>
      <c r="BL37" s="141"/>
      <c r="BM37" s="141"/>
      <c r="BN37" s="141"/>
      <c r="BO37" s="141"/>
      <c r="BP37" s="141"/>
      <c r="BQ37" s="141"/>
      <c r="BR37" s="141"/>
      <c r="BS37" s="141"/>
      <c r="BT37" s="141"/>
    </row>
    <row r="38" spans="1:72" ht="4.5" customHeight="1" x14ac:dyDescent="0.2">
      <c r="A38" s="347"/>
      <c r="B38" s="348"/>
      <c r="C38" s="348"/>
      <c r="D38" s="348"/>
      <c r="E38" s="348"/>
      <c r="F38" s="351"/>
      <c r="G38" s="351"/>
      <c r="H38" s="352"/>
      <c r="J38" s="9"/>
      <c r="AX38" s="386"/>
      <c r="AY38" s="386"/>
      <c r="AZ38" s="386"/>
      <c r="BA38" s="387"/>
      <c r="BB38" s="141"/>
      <c r="BC38" s="141"/>
      <c r="BD38" s="141"/>
      <c r="BE38" s="141"/>
      <c r="BF38" s="141"/>
      <c r="BG38" s="141"/>
      <c r="BH38" s="141"/>
      <c r="BI38" s="142"/>
      <c r="BJ38" s="141"/>
      <c r="BK38" s="141"/>
      <c r="BL38" s="141"/>
      <c r="BM38" s="141"/>
      <c r="BN38" s="141"/>
      <c r="BO38" s="141"/>
      <c r="BP38" s="141"/>
      <c r="BQ38" s="141"/>
      <c r="BR38" s="141"/>
      <c r="BS38" s="141"/>
      <c r="BT38" s="141"/>
    </row>
    <row r="39" spans="1:72" ht="4.5" customHeight="1" x14ac:dyDescent="0.2">
      <c r="A39" s="347"/>
      <c r="B39" s="348"/>
      <c r="C39" s="348"/>
      <c r="D39" s="348"/>
      <c r="E39" s="348"/>
      <c r="F39" s="351"/>
      <c r="G39" s="351"/>
      <c r="H39" s="352"/>
      <c r="J39" s="2"/>
      <c r="AX39" s="386"/>
      <c r="AY39" s="386"/>
      <c r="AZ39" s="386"/>
      <c r="BA39" s="387"/>
      <c r="BB39" s="141"/>
      <c r="BC39" s="141"/>
      <c r="BD39" s="141"/>
      <c r="BE39" s="141"/>
      <c r="BF39" s="141"/>
      <c r="BG39" s="141"/>
      <c r="BH39" s="141"/>
      <c r="BI39" s="142"/>
      <c r="BJ39" s="141"/>
      <c r="BK39" s="141"/>
      <c r="BL39" s="141"/>
      <c r="BM39" s="141"/>
      <c r="BN39" s="141"/>
      <c r="BO39" s="141"/>
      <c r="BP39" s="141"/>
      <c r="BQ39" s="141"/>
      <c r="BR39" s="141"/>
      <c r="BS39" s="141"/>
      <c r="BT39" s="141"/>
    </row>
    <row r="40" spans="1:72" ht="4.5" customHeight="1" x14ac:dyDescent="0.2">
      <c r="A40" s="347"/>
      <c r="B40" s="348"/>
      <c r="C40" s="348"/>
      <c r="D40" s="348"/>
      <c r="E40" s="348"/>
      <c r="F40" s="351"/>
      <c r="G40" s="351"/>
      <c r="H40" s="352"/>
      <c r="J40" s="9"/>
      <c r="K40" s="321">
        <f>K30+1</f>
        <v>298</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X40" s="141"/>
      <c r="AY40" s="141"/>
      <c r="AZ40" s="141"/>
      <c r="BA40" s="142"/>
      <c r="BB40" s="141"/>
      <c r="BC40" s="141"/>
      <c r="BD40" s="141"/>
      <c r="BE40" s="141"/>
      <c r="BF40" s="141"/>
      <c r="BG40" s="141"/>
      <c r="BH40" s="141"/>
      <c r="BI40" s="142"/>
      <c r="BJ40" s="141"/>
      <c r="BK40" s="141"/>
      <c r="BL40" s="141"/>
      <c r="BM40" s="141"/>
      <c r="BN40" s="141"/>
      <c r="BO40" s="141"/>
      <c r="BP40" s="141"/>
      <c r="BQ40" s="141"/>
      <c r="BR40" s="141"/>
      <c r="BS40" s="141"/>
      <c r="BT40" s="141"/>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X41" s="141"/>
      <c r="AY41" s="141"/>
      <c r="AZ41" s="141"/>
      <c r="BA41" s="142"/>
      <c r="BB41" s="141"/>
      <c r="BC41" s="141"/>
      <c r="BD41" s="141"/>
      <c r="BE41" s="141"/>
      <c r="BF41" s="141"/>
      <c r="BG41" s="141"/>
      <c r="BH41" s="141"/>
      <c r="BI41" s="142"/>
      <c r="BJ41" s="141"/>
      <c r="BK41" s="141"/>
      <c r="BL41" s="141"/>
      <c r="BM41" s="141"/>
      <c r="BN41" s="141"/>
      <c r="BO41" s="141"/>
      <c r="BP41" s="141"/>
      <c r="BQ41" s="141"/>
      <c r="BR41" s="141"/>
      <c r="BS41" s="141"/>
      <c r="BT41" s="141"/>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34"/>
      <c r="AX42" s="141"/>
      <c r="AY42" s="141"/>
      <c r="AZ42" s="147"/>
      <c r="BA42" s="148"/>
      <c r="BB42" s="141"/>
      <c r="BC42" s="141"/>
      <c r="BD42" s="141"/>
      <c r="BE42" s="141"/>
      <c r="BF42" s="141"/>
      <c r="BG42" s="141"/>
      <c r="BH42" s="141"/>
      <c r="BI42" s="142"/>
      <c r="BJ42" s="141"/>
      <c r="BK42" s="141"/>
      <c r="BL42" s="141"/>
      <c r="BM42" s="141"/>
      <c r="BN42" s="141"/>
      <c r="BO42" s="141"/>
      <c r="BP42" s="141"/>
      <c r="BQ42" s="141"/>
      <c r="BR42" s="141"/>
      <c r="BS42" s="141"/>
      <c r="BT42" s="141"/>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T43" s="22"/>
      <c r="AU43" s="22"/>
      <c r="AV43" s="22"/>
      <c r="AW43" s="22"/>
      <c r="AX43" s="144"/>
      <c r="AY43" s="144"/>
      <c r="AZ43" s="141"/>
      <c r="BA43" s="141"/>
      <c r="BB43" s="141"/>
      <c r="BC43" s="141"/>
      <c r="BD43" s="141"/>
      <c r="BE43" s="141"/>
      <c r="BF43" s="141"/>
      <c r="BG43" s="141"/>
      <c r="BH43" s="141"/>
      <c r="BI43" s="142"/>
      <c r="BJ43" s="141"/>
      <c r="BK43" s="141"/>
      <c r="BL43" s="141"/>
      <c r="BM43" s="141"/>
      <c r="BN43" s="141"/>
      <c r="BO43" s="141"/>
      <c r="BP43" s="141"/>
      <c r="BQ43" s="141"/>
      <c r="BR43" s="141"/>
      <c r="BS43" s="141"/>
      <c r="BT43" s="141"/>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X44" s="141"/>
      <c r="AY44" s="141"/>
      <c r="AZ44" s="141"/>
      <c r="BA44" s="141"/>
      <c r="BB44" s="141"/>
      <c r="BC44" s="141"/>
      <c r="BD44" s="141"/>
      <c r="BE44" s="141"/>
      <c r="BF44" s="141"/>
      <c r="BG44" s="141"/>
      <c r="BH44" s="141"/>
      <c r="BI44" s="142"/>
      <c r="BJ44" s="141"/>
      <c r="BK44" s="141"/>
      <c r="BL44" s="141"/>
      <c r="BM44" s="141"/>
      <c r="BN44" s="141"/>
      <c r="BO44" s="141"/>
      <c r="BP44" s="141"/>
      <c r="BQ44" s="141"/>
      <c r="BR44" s="141"/>
      <c r="BS44" s="141"/>
      <c r="BT44" s="141"/>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X45" s="141"/>
      <c r="AY45" s="141"/>
      <c r="AZ45" s="141"/>
      <c r="BA45" s="141"/>
      <c r="BB45" s="141"/>
      <c r="BC45" s="141"/>
      <c r="BD45" s="141"/>
      <c r="BE45" s="141"/>
      <c r="BF45" s="141"/>
      <c r="BG45" s="141"/>
      <c r="BH45" s="141"/>
      <c r="BI45" s="142"/>
      <c r="BJ45" s="141"/>
      <c r="BK45" s="141"/>
      <c r="BL45" s="141"/>
      <c r="BM45" s="141"/>
      <c r="BN45" s="141"/>
      <c r="BO45" s="141"/>
      <c r="BP45" s="141"/>
      <c r="BQ45" s="141"/>
      <c r="BR45" s="141"/>
      <c r="BS45" s="141"/>
      <c r="BT45" s="141"/>
    </row>
    <row r="46" spans="1:72" ht="4.5" customHeight="1" x14ac:dyDescent="0.2">
      <c r="A46" s="347"/>
      <c r="B46" s="348"/>
      <c r="C46" s="348"/>
      <c r="D46" s="348"/>
      <c r="E46" s="348"/>
      <c r="F46" s="351"/>
      <c r="G46" s="351"/>
      <c r="H46" s="352"/>
      <c r="J46" s="83"/>
      <c r="AX46" s="141"/>
      <c r="AY46" s="141"/>
      <c r="AZ46" s="141"/>
      <c r="BA46" s="141"/>
      <c r="BB46" s="141"/>
      <c r="BC46" s="141"/>
      <c r="BD46" s="141"/>
      <c r="BE46" s="141"/>
      <c r="BF46" s="386">
        <v>56</v>
      </c>
      <c r="BG46" s="386"/>
      <c r="BH46" s="386"/>
      <c r="BI46" s="387"/>
      <c r="BJ46" s="141"/>
      <c r="BK46" s="141"/>
      <c r="BL46" s="141"/>
      <c r="BM46" s="141"/>
      <c r="BN46" s="141"/>
      <c r="BO46" s="141"/>
      <c r="BP46" s="141"/>
      <c r="BQ46" s="141"/>
      <c r="BR46" s="141"/>
      <c r="BS46" s="141"/>
      <c r="BT46" s="141"/>
    </row>
    <row r="47" spans="1:72" ht="4.5" customHeight="1" x14ac:dyDescent="0.2">
      <c r="A47" s="347"/>
      <c r="B47" s="348"/>
      <c r="C47" s="348"/>
      <c r="D47" s="348"/>
      <c r="E47" s="348"/>
      <c r="F47" s="351"/>
      <c r="G47" s="351"/>
      <c r="H47" s="352"/>
      <c r="J47" s="9"/>
      <c r="AX47" s="141"/>
      <c r="AY47" s="141"/>
      <c r="AZ47" s="141"/>
      <c r="BA47" s="141"/>
      <c r="BB47" s="141"/>
      <c r="BC47" s="141"/>
      <c r="BD47" s="141"/>
      <c r="BE47" s="141"/>
      <c r="BF47" s="386"/>
      <c r="BG47" s="386"/>
      <c r="BH47" s="386"/>
      <c r="BI47" s="387"/>
      <c r="BJ47" s="141"/>
      <c r="BK47" s="141"/>
      <c r="BL47" s="141"/>
      <c r="BM47" s="141"/>
      <c r="BN47" s="141"/>
      <c r="BO47" s="141"/>
      <c r="BP47" s="141"/>
      <c r="BQ47" s="141"/>
      <c r="BR47" s="141"/>
      <c r="BS47" s="141"/>
      <c r="BT47" s="141"/>
    </row>
    <row r="48" spans="1:72" ht="4.5" customHeight="1" x14ac:dyDescent="0.2">
      <c r="A48" s="347"/>
      <c r="B48" s="348"/>
      <c r="C48" s="348"/>
      <c r="D48" s="348"/>
      <c r="E48" s="348"/>
      <c r="F48" s="351"/>
      <c r="G48" s="351"/>
      <c r="H48" s="352"/>
      <c r="J48" s="10"/>
      <c r="AX48" s="141"/>
      <c r="AY48" s="141"/>
      <c r="AZ48" s="141"/>
      <c r="BA48" s="141"/>
      <c r="BB48" s="141"/>
      <c r="BC48" s="141"/>
      <c r="BD48" s="141"/>
      <c r="BE48" s="141"/>
      <c r="BF48" s="386"/>
      <c r="BG48" s="386"/>
      <c r="BH48" s="386"/>
      <c r="BI48" s="387"/>
      <c r="BJ48" s="144"/>
      <c r="BK48" s="144"/>
      <c r="BL48" s="144"/>
      <c r="BM48" s="145"/>
      <c r="BN48" s="141"/>
      <c r="BO48" s="141"/>
      <c r="BP48" s="141"/>
      <c r="BQ48" s="141"/>
      <c r="BR48" s="141"/>
      <c r="BS48" s="141"/>
      <c r="BT48" s="141"/>
    </row>
    <row r="49" spans="1:72" ht="4.5" customHeight="1" x14ac:dyDescent="0.2">
      <c r="A49" s="347"/>
      <c r="B49" s="348"/>
      <c r="C49" s="348"/>
      <c r="D49" s="348"/>
      <c r="E49" s="348"/>
      <c r="F49" s="351"/>
      <c r="G49" s="351"/>
      <c r="H49" s="352"/>
      <c r="J49" s="10"/>
      <c r="AX49" s="141"/>
      <c r="AY49" s="141"/>
      <c r="AZ49" s="141"/>
      <c r="BA49" s="141"/>
      <c r="BB49" s="141"/>
      <c r="BC49" s="141"/>
      <c r="BD49" s="141"/>
      <c r="BE49" s="141"/>
      <c r="BF49" s="386"/>
      <c r="BG49" s="386"/>
      <c r="BH49" s="386"/>
      <c r="BI49" s="387"/>
      <c r="BJ49" s="141"/>
      <c r="BK49" s="141"/>
      <c r="BL49" s="141"/>
      <c r="BM49" s="142"/>
      <c r="BN49" s="141"/>
      <c r="BO49" s="141"/>
      <c r="BP49" s="141"/>
      <c r="BQ49" s="141"/>
      <c r="BR49" s="141"/>
      <c r="BS49" s="141"/>
      <c r="BT49" s="141"/>
    </row>
    <row r="50" spans="1:72" ht="4.5" customHeight="1" x14ac:dyDescent="0.2">
      <c r="A50" s="347"/>
      <c r="B50" s="348"/>
      <c r="C50" s="348"/>
      <c r="D50" s="348"/>
      <c r="E50" s="348"/>
      <c r="F50" s="351"/>
      <c r="G50" s="351"/>
      <c r="H50" s="352"/>
      <c r="J50" s="10"/>
      <c r="K50" s="321">
        <f>K40+1</f>
        <v>299</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X50" s="141"/>
      <c r="AY50" s="141"/>
      <c r="AZ50" s="141"/>
      <c r="BA50" s="141"/>
      <c r="BB50" s="141"/>
      <c r="BC50" s="141"/>
      <c r="BD50" s="141"/>
      <c r="BE50" s="141"/>
      <c r="BF50" s="141"/>
      <c r="BG50" s="141"/>
      <c r="BH50" s="141"/>
      <c r="BI50" s="142"/>
      <c r="BJ50" s="141"/>
      <c r="BK50" s="141"/>
      <c r="BL50" s="141"/>
      <c r="BM50" s="142"/>
      <c r="BN50" s="141"/>
      <c r="BO50" s="141"/>
      <c r="BP50" s="141"/>
      <c r="BQ50" s="141"/>
      <c r="BR50" s="141"/>
      <c r="BS50" s="141"/>
      <c r="BT50" s="141"/>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X51" s="141"/>
      <c r="AY51" s="141"/>
      <c r="AZ51" s="141"/>
      <c r="BA51" s="141"/>
      <c r="BB51" s="141"/>
      <c r="BC51" s="141"/>
      <c r="BD51" s="141"/>
      <c r="BE51" s="141"/>
      <c r="BF51" s="141"/>
      <c r="BG51" s="141"/>
      <c r="BH51" s="141"/>
      <c r="BI51" s="142"/>
      <c r="BJ51" s="141"/>
      <c r="BK51" s="141"/>
      <c r="BL51" s="141"/>
      <c r="BM51" s="142"/>
      <c r="BN51" s="141"/>
      <c r="BO51" s="141"/>
      <c r="BP51" s="141"/>
      <c r="BQ51" s="141"/>
      <c r="BR51" s="141"/>
      <c r="BS51" s="141"/>
      <c r="BT51" s="141"/>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T52" s="34"/>
      <c r="AU52" s="34"/>
      <c r="AV52" s="34"/>
      <c r="AW52" s="34"/>
      <c r="AX52" s="147"/>
      <c r="AY52" s="147"/>
      <c r="AZ52" s="141"/>
      <c r="BA52" s="141"/>
      <c r="BB52" s="141"/>
      <c r="BC52" s="141"/>
      <c r="BD52" s="141"/>
      <c r="BE52" s="141"/>
      <c r="BF52" s="141"/>
      <c r="BG52" s="141"/>
      <c r="BH52" s="141"/>
      <c r="BI52" s="142"/>
      <c r="BJ52" s="141"/>
      <c r="BK52" s="141"/>
      <c r="BL52" s="141"/>
      <c r="BM52" s="142"/>
      <c r="BN52" s="141"/>
      <c r="BO52" s="141"/>
      <c r="BP52" s="141"/>
      <c r="BQ52" s="141"/>
      <c r="BR52" s="141"/>
      <c r="BS52" s="141"/>
      <c r="BT52" s="141"/>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22"/>
      <c r="AX53" s="141"/>
      <c r="AY53" s="141"/>
      <c r="AZ53" s="144"/>
      <c r="BA53" s="145"/>
      <c r="BB53" s="141"/>
      <c r="BC53" s="141"/>
      <c r="BD53" s="141"/>
      <c r="BE53" s="141"/>
      <c r="BF53" s="141"/>
      <c r="BG53" s="141"/>
      <c r="BH53" s="141"/>
      <c r="BI53" s="142"/>
      <c r="BJ53" s="141"/>
      <c r="BK53" s="141"/>
      <c r="BL53" s="141"/>
      <c r="BM53" s="142"/>
      <c r="BN53" s="141"/>
      <c r="BO53" s="141"/>
      <c r="BP53" s="141"/>
      <c r="BQ53" s="141"/>
      <c r="BR53" s="141"/>
      <c r="BS53" s="141"/>
      <c r="BT53" s="141"/>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X54" s="141"/>
      <c r="AY54" s="141"/>
      <c r="AZ54" s="141"/>
      <c r="BA54" s="142"/>
      <c r="BB54" s="141"/>
      <c r="BC54" s="141"/>
      <c r="BD54" s="141"/>
      <c r="BE54" s="141"/>
      <c r="BF54" s="141"/>
      <c r="BG54" s="141"/>
      <c r="BH54" s="141"/>
      <c r="BI54" s="142"/>
      <c r="BJ54" s="141"/>
      <c r="BK54" s="141"/>
      <c r="BL54" s="141"/>
      <c r="BM54" s="142"/>
      <c r="BN54" s="141"/>
      <c r="BO54" s="141"/>
      <c r="BP54" s="141"/>
      <c r="BQ54" s="141"/>
      <c r="BR54" s="141"/>
      <c r="BS54" s="141"/>
      <c r="BT54" s="141"/>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X55" s="141"/>
      <c r="AY55" s="141"/>
      <c r="AZ55" s="141"/>
      <c r="BA55" s="142"/>
      <c r="BB55" s="141"/>
      <c r="BC55" s="141"/>
      <c r="BD55" s="141"/>
      <c r="BE55" s="141"/>
      <c r="BF55" s="141"/>
      <c r="BG55" s="141"/>
      <c r="BH55" s="141"/>
      <c r="BI55" s="142"/>
      <c r="BJ55" s="141"/>
      <c r="BK55" s="141"/>
      <c r="BL55" s="141"/>
      <c r="BM55" s="142"/>
      <c r="BN55" s="141"/>
      <c r="BO55" s="141"/>
      <c r="BP55" s="141"/>
      <c r="BQ55" s="141"/>
      <c r="BR55" s="141"/>
      <c r="BS55" s="141"/>
      <c r="BT55" s="141"/>
    </row>
    <row r="56" spans="1:72" ht="4.5" customHeight="1" x14ac:dyDescent="0.2">
      <c r="A56" s="347"/>
      <c r="B56" s="348"/>
      <c r="C56" s="348"/>
      <c r="D56" s="348"/>
      <c r="E56" s="348"/>
      <c r="F56" s="351"/>
      <c r="G56" s="351"/>
      <c r="H56" s="352"/>
      <c r="J56" s="10"/>
      <c r="AX56" s="386">
        <f>AX36+1</f>
        <v>32</v>
      </c>
      <c r="AY56" s="386"/>
      <c r="AZ56" s="386"/>
      <c r="BA56" s="387"/>
      <c r="BB56" s="141"/>
      <c r="BC56" s="141"/>
      <c r="BD56" s="141"/>
      <c r="BE56" s="141"/>
      <c r="BF56" s="141"/>
      <c r="BG56" s="141"/>
      <c r="BH56" s="141"/>
      <c r="BI56" s="142"/>
      <c r="BJ56" s="141"/>
      <c r="BK56" s="141"/>
      <c r="BL56" s="141"/>
      <c r="BM56" s="142"/>
      <c r="BN56" s="141"/>
      <c r="BO56" s="141"/>
      <c r="BP56" s="141"/>
      <c r="BQ56" s="141"/>
      <c r="BR56" s="141"/>
      <c r="BS56" s="141"/>
      <c r="BT56" s="141"/>
    </row>
    <row r="57" spans="1:72" ht="4.5" customHeight="1" x14ac:dyDescent="0.2">
      <c r="A57" s="347"/>
      <c r="B57" s="348"/>
      <c r="C57" s="348"/>
      <c r="D57" s="348"/>
      <c r="E57" s="348"/>
      <c r="F57" s="351"/>
      <c r="G57" s="351"/>
      <c r="H57" s="352"/>
      <c r="J57" s="10"/>
      <c r="AX57" s="386"/>
      <c r="AY57" s="386"/>
      <c r="AZ57" s="386"/>
      <c r="BA57" s="387"/>
      <c r="BB57" s="141"/>
      <c r="BC57" s="141"/>
      <c r="BD57" s="141"/>
      <c r="BE57" s="141"/>
      <c r="BF57" s="141"/>
      <c r="BG57" s="141"/>
      <c r="BH57" s="141"/>
      <c r="BI57" s="142"/>
      <c r="BJ57" s="141"/>
      <c r="BK57" s="141"/>
      <c r="BL57" s="141"/>
      <c r="BM57" s="142"/>
      <c r="BN57" s="141"/>
      <c r="BO57" s="141"/>
      <c r="BP57" s="141"/>
      <c r="BQ57" s="141"/>
      <c r="BR57" s="141"/>
      <c r="BS57" s="141"/>
      <c r="BT57" s="141"/>
    </row>
    <row r="58" spans="1:72" ht="4.5" customHeight="1" x14ac:dyDescent="0.2">
      <c r="A58" s="347"/>
      <c r="B58" s="348"/>
      <c r="C58" s="348"/>
      <c r="D58" s="348"/>
      <c r="E58" s="348"/>
      <c r="F58" s="351"/>
      <c r="G58" s="351"/>
      <c r="H58" s="352"/>
      <c r="J58" s="10"/>
      <c r="AX58" s="386"/>
      <c r="AY58" s="386"/>
      <c r="AZ58" s="386"/>
      <c r="BA58" s="387"/>
      <c r="BB58" s="144"/>
      <c r="BC58" s="144"/>
      <c r="BD58" s="144"/>
      <c r="BE58" s="145"/>
      <c r="BF58" s="141"/>
      <c r="BG58" s="141"/>
      <c r="BH58" s="141"/>
      <c r="BI58" s="142"/>
      <c r="BJ58" s="141"/>
      <c r="BK58" s="141"/>
      <c r="BL58" s="141"/>
      <c r="BM58" s="142"/>
      <c r="BN58" s="141"/>
      <c r="BO58" s="141"/>
      <c r="BP58" s="141"/>
      <c r="BQ58" s="141"/>
      <c r="BR58" s="141"/>
      <c r="BS58" s="141"/>
      <c r="BT58" s="141"/>
    </row>
    <row r="59" spans="1:72" ht="4.5" customHeight="1" x14ac:dyDescent="0.2">
      <c r="A59" s="347"/>
      <c r="B59" s="348"/>
      <c r="C59" s="348"/>
      <c r="D59" s="348"/>
      <c r="E59" s="348"/>
      <c r="F59" s="351"/>
      <c r="G59" s="351"/>
      <c r="H59" s="352"/>
      <c r="J59" s="9"/>
      <c r="AX59" s="386"/>
      <c r="AY59" s="386"/>
      <c r="AZ59" s="386"/>
      <c r="BA59" s="387"/>
      <c r="BB59" s="141"/>
      <c r="BC59" s="141"/>
      <c r="BD59" s="141"/>
      <c r="BE59" s="142"/>
      <c r="BF59" s="141"/>
      <c r="BG59" s="141"/>
      <c r="BH59" s="141"/>
      <c r="BI59" s="142"/>
      <c r="BJ59" s="141"/>
      <c r="BK59" s="141"/>
      <c r="BL59" s="141"/>
      <c r="BM59" s="142"/>
      <c r="BN59" s="141"/>
      <c r="BO59" s="141"/>
      <c r="BP59" s="141"/>
      <c r="BQ59" s="141"/>
      <c r="BR59" s="141"/>
      <c r="BS59" s="141"/>
      <c r="BT59" s="141"/>
    </row>
    <row r="60" spans="1:72" ht="4.5" customHeight="1" x14ac:dyDescent="0.2">
      <c r="A60" s="347"/>
      <c r="B60" s="348"/>
      <c r="C60" s="348"/>
      <c r="D60" s="348"/>
      <c r="E60" s="348"/>
      <c r="F60" s="351"/>
      <c r="G60" s="351"/>
      <c r="H60" s="352"/>
      <c r="J60" s="5"/>
      <c r="K60" s="321">
        <f>K50+1</f>
        <v>300</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X60" s="141"/>
      <c r="AY60" s="141"/>
      <c r="AZ60" s="141"/>
      <c r="BA60" s="142"/>
      <c r="BB60" s="141"/>
      <c r="BC60" s="141"/>
      <c r="BD60" s="141"/>
      <c r="BE60" s="142"/>
      <c r="BF60" s="141"/>
      <c r="BG60" s="141"/>
      <c r="BH60" s="141"/>
      <c r="BI60" s="142"/>
      <c r="BJ60" s="141"/>
      <c r="BK60" s="141"/>
      <c r="BL60" s="141"/>
      <c r="BM60" s="142"/>
      <c r="BN60" s="141"/>
      <c r="BO60" s="141"/>
      <c r="BP60" s="141"/>
      <c r="BQ60" s="141"/>
      <c r="BR60" s="141"/>
      <c r="BS60" s="141"/>
      <c r="BT60" s="141"/>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X61" s="141"/>
      <c r="AY61" s="141"/>
      <c r="AZ61" s="141"/>
      <c r="BA61" s="142"/>
      <c r="BB61" s="141"/>
      <c r="BC61" s="141"/>
      <c r="BD61" s="141"/>
      <c r="BE61" s="142"/>
      <c r="BF61" s="141"/>
      <c r="BG61" s="141"/>
      <c r="BH61" s="141"/>
      <c r="BI61" s="142"/>
      <c r="BJ61" s="141"/>
      <c r="BK61" s="141"/>
      <c r="BL61" s="141"/>
      <c r="BM61" s="142"/>
      <c r="BN61" s="141"/>
      <c r="BO61" s="141"/>
      <c r="BP61" s="141"/>
      <c r="BQ61" s="141"/>
      <c r="BR61" s="141"/>
      <c r="BS61" s="141"/>
      <c r="BT61" s="141"/>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X62" s="147"/>
      <c r="AY62" s="147"/>
      <c r="AZ62" s="147"/>
      <c r="BA62" s="148"/>
      <c r="BB62" s="141"/>
      <c r="BC62" s="141"/>
      <c r="BD62" s="141"/>
      <c r="BE62" s="142"/>
      <c r="BF62" s="141"/>
      <c r="BG62" s="141"/>
      <c r="BH62" s="141"/>
      <c r="BI62" s="142"/>
      <c r="BJ62" s="141"/>
      <c r="BK62" s="141"/>
      <c r="BL62" s="141"/>
      <c r="BM62" s="142"/>
      <c r="BN62" s="141"/>
      <c r="BO62" s="141"/>
      <c r="BP62" s="141"/>
      <c r="BQ62" s="141"/>
      <c r="BR62" s="141"/>
      <c r="BS62" s="141"/>
      <c r="BT62" s="141"/>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T63" s="22"/>
      <c r="AU63" s="22"/>
      <c r="AV63" s="22"/>
      <c r="AW63" s="22"/>
      <c r="AX63" s="141"/>
      <c r="AY63" s="141"/>
      <c r="AZ63" s="141"/>
      <c r="BA63" s="141"/>
      <c r="BB63" s="386">
        <f>BB29+1</f>
        <v>47</v>
      </c>
      <c r="BC63" s="386"/>
      <c r="BD63" s="386"/>
      <c r="BE63" s="387"/>
      <c r="BF63" s="141"/>
      <c r="BG63" s="141"/>
      <c r="BH63" s="141"/>
      <c r="BI63" s="142"/>
      <c r="BJ63" s="141"/>
      <c r="BK63" s="141"/>
      <c r="BL63" s="141"/>
      <c r="BM63" s="142"/>
      <c r="BN63" s="141"/>
      <c r="BO63" s="141"/>
      <c r="BP63" s="141"/>
      <c r="BQ63" s="141"/>
      <c r="BR63" s="141"/>
      <c r="BS63" s="141"/>
      <c r="BT63" s="141"/>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X64" s="141"/>
      <c r="AY64" s="141"/>
      <c r="AZ64" s="141"/>
      <c r="BA64" s="141"/>
      <c r="BB64" s="386"/>
      <c r="BC64" s="386"/>
      <c r="BD64" s="386"/>
      <c r="BE64" s="387"/>
      <c r="BF64" s="147"/>
      <c r="BG64" s="147"/>
      <c r="BH64" s="147"/>
      <c r="BI64" s="148"/>
      <c r="BJ64" s="141"/>
      <c r="BK64" s="141"/>
      <c r="BL64" s="141"/>
      <c r="BM64" s="142"/>
      <c r="BN64" s="141"/>
      <c r="BO64" s="141"/>
      <c r="BP64" s="141"/>
      <c r="BQ64" s="141"/>
      <c r="BR64" s="141"/>
      <c r="BS64" s="141"/>
      <c r="BT64" s="141"/>
    </row>
    <row r="65" spans="1:76"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X65" s="141"/>
      <c r="AY65" s="141"/>
      <c r="AZ65" s="141"/>
      <c r="BA65" s="141"/>
      <c r="BB65" s="386"/>
      <c r="BC65" s="386"/>
      <c r="BD65" s="386"/>
      <c r="BE65" s="387"/>
      <c r="BF65" s="144"/>
      <c r="BG65" s="144"/>
      <c r="BH65" s="144"/>
      <c r="BI65" s="144"/>
      <c r="BJ65" s="141"/>
      <c r="BK65" s="141"/>
      <c r="BL65" s="141"/>
      <c r="BM65" s="142"/>
      <c r="BN65" s="141"/>
      <c r="BO65" s="141"/>
      <c r="BP65" s="141"/>
      <c r="BQ65" s="141"/>
      <c r="BR65" s="141"/>
      <c r="BS65" s="141"/>
      <c r="BT65" s="141"/>
    </row>
    <row r="66" spans="1:76" ht="4.5" customHeight="1" x14ac:dyDescent="0.2">
      <c r="A66" s="347"/>
      <c r="B66" s="348"/>
      <c r="C66" s="348"/>
      <c r="D66" s="348"/>
      <c r="E66" s="348"/>
      <c r="F66" s="351"/>
      <c r="G66" s="351"/>
      <c r="H66" s="352"/>
      <c r="J66" s="9"/>
      <c r="AX66" s="141"/>
      <c r="AY66" s="141"/>
      <c r="AZ66" s="141"/>
      <c r="BA66" s="141"/>
      <c r="BB66" s="386"/>
      <c r="BC66" s="386"/>
      <c r="BD66" s="386"/>
      <c r="BE66" s="387"/>
      <c r="BF66" s="141"/>
      <c r="BG66" s="141"/>
      <c r="BH66" s="141"/>
      <c r="BI66" s="141"/>
      <c r="BJ66" s="141"/>
      <c r="BK66" s="141"/>
      <c r="BL66" s="141"/>
      <c r="BM66" s="142"/>
      <c r="BN66" s="141"/>
      <c r="BO66" s="141"/>
      <c r="BP66" s="141"/>
      <c r="BQ66" s="141"/>
      <c r="BR66" s="141"/>
      <c r="BS66" s="141"/>
      <c r="BT66" s="141"/>
    </row>
    <row r="67" spans="1:76" ht="4.5" customHeight="1" x14ac:dyDescent="0.2">
      <c r="A67" s="347"/>
      <c r="B67" s="348"/>
      <c r="C67" s="348"/>
      <c r="D67" s="348"/>
      <c r="E67" s="348"/>
      <c r="F67" s="351"/>
      <c r="G67" s="351"/>
      <c r="H67" s="352"/>
      <c r="J67" s="84"/>
      <c r="AX67" s="141"/>
      <c r="AY67" s="141"/>
      <c r="AZ67" s="141"/>
      <c r="BA67" s="141"/>
      <c r="BB67" s="141"/>
      <c r="BC67" s="141"/>
      <c r="BD67" s="141"/>
      <c r="BE67" s="142"/>
      <c r="BF67" s="141"/>
      <c r="BG67" s="141"/>
      <c r="BH67" s="141"/>
      <c r="BI67" s="141"/>
      <c r="BJ67" s="141"/>
      <c r="BK67" s="141"/>
      <c r="BL67" s="141"/>
      <c r="BM67" s="142"/>
      <c r="BN67" s="141"/>
      <c r="BO67" s="141"/>
      <c r="BP67" s="141"/>
      <c r="BQ67" s="141"/>
      <c r="BR67" s="141"/>
      <c r="BS67" s="141"/>
      <c r="BT67" s="141"/>
    </row>
    <row r="68" spans="1:76" ht="4.5" customHeight="1" x14ac:dyDescent="0.2">
      <c r="A68" s="347"/>
      <c r="B68" s="348"/>
      <c r="C68" s="348"/>
      <c r="D68" s="348"/>
      <c r="E68" s="348"/>
      <c r="F68" s="351"/>
      <c r="G68" s="351"/>
      <c r="H68" s="352"/>
      <c r="J68" s="9"/>
      <c r="AX68" s="141"/>
      <c r="AY68" s="141"/>
      <c r="AZ68" s="141"/>
      <c r="BA68" s="141"/>
      <c r="BB68" s="141"/>
      <c r="BC68" s="141"/>
      <c r="BD68" s="141"/>
      <c r="BE68" s="142"/>
      <c r="BF68" s="141"/>
      <c r="BG68" s="141"/>
      <c r="BH68" s="141"/>
      <c r="BI68" s="141"/>
      <c r="BJ68" s="141"/>
      <c r="BK68" s="141"/>
      <c r="BL68" s="141"/>
      <c r="BM68" s="142"/>
      <c r="BN68" s="141"/>
      <c r="BO68" s="141"/>
      <c r="BP68" s="141"/>
      <c r="BQ68" s="141"/>
      <c r="BR68" s="141"/>
      <c r="BS68" s="141"/>
      <c r="BT68" s="141"/>
    </row>
    <row r="69" spans="1:76" ht="4.5" customHeight="1" x14ac:dyDescent="0.2">
      <c r="A69" s="347"/>
      <c r="B69" s="348"/>
      <c r="C69" s="348"/>
      <c r="D69" s="348"/>
      <c r="E69" s="348"/>
      <c r="F69" s="351"/>
      <c r="G69" s="351"/>
      <c r="H69" s="352"/>
      <c r="J69" s="10"/>
      <c r="AX69" s="141"/>
      <c r="AY69" s="141"/>
      <c r="AZ69" s="141"/>
      <c r="BA69" s="141"/>
      <c r="BB69" s="141"/>
      <c r="BC69" s="141"/>
      <c r="BD69" s="141"/>
      <c r="BE69" s="142"/>
      <c r="BF69" s="141"/>
      <c r="BG69" s="141"/>
      <c r="BH69" s="141"/>
      <c r="BI69" s="141"/>
      <c r="BJ69" s="141"/>
      <c r="BK69" s="141"/>
      <c r="BL69" s="141"/>
      <c r="BM69" s="142"/>
      <c r="BN69" s="141"/>
      <c r="BO69" s="141"/>
      <c r="BP69" s="141"/>
      <c r="BQ69" s="141"/>
      <c r="BR69" s="141"/>
      <c r="BS69" s="141"/>
      <c r="BT69" s="141"/>
    </row>
    <row r="70" spans="1:76" ht="4.5" customHeight="1" x14ac:dyDescent="0.2">
      <c r="A70" s="347"/>
      <c r="B70" s="348"/>
      <c r="C70" s="348"/>
      <c r="D70" s="348"/>
      <c r="E70" s="348"/>
      <c r="F70" s="351"/>
      <c r="G70" s="351"/>
      <c r="H70" s="352"/>
      <c r="J70" s="10"/>
      <c r="K70" s="321">
        <f>K60+1</f>
        <v>301</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X70" s="141"/>
      <c r="AY70" s="141"/>
      <c r="AZ70" s="141"/>
      <c r="BA70" s="141"/>
      <c r="BB70" s="141"/>
      <c r="BC70" s="141"/>
      <c r="BD70" s="141"/>
      <c r="BE70" s="142"/>
      <c r="BF70" s="141"/>
      <c r="BG70" s="141"/>
      <c r="BH70" s="141"/>
      <c r="BI70" s="141"/>
      <c r="BJ70" s="141"/>
      <c r="BK70" s="141"/>
      <c r="BL70" s="141"/>
      <c r="BM70" s="142"/>
      <c r="BN70" s="141"/>
      <c r="BO70" s="141"/>
      <c r="BP70" s="141"/>
      <c r="BQ70" s="141"/>
      <c r="BR70" s="141"/>
      <c r="BS70" s="141"/>
      <c r="BT70" s="141"/>
    </row>
    <row r="71" spans="1:76"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X71" s="141"/>
      <c r="AY71" s="141"/>
      <c r="AZ71" s="141"/>
      <c r="BA71" s="141"/>
      <c r="BB71" s="141"/>
      <c r="BC71" s="141"/>
      <c r="BD71" s="141"/>
      <c r="BE71" s="142"/>
      <c r="BF71" s="141"/>
      <c r="BG71" s="141"/>
      <c r="BH71" s="141"/>
      <c r="BI71" s="141"/>
      <c r="BJ71" s="141"/>
      <c r="BK71" s="141"/>
      <c r="BL71" s="141"/>
      <c r="BM71" s="142"/>
      <c r="BN71" s="141"/>
      <c r="BO71" s="141"/>
      <c r="BP71" s="141"/>
      <c r="BQ71" s="141"/>
      <c r="BR71" s="141"/>
      <c r="BS71" s="141"/>
      <c r="BT71" s="141"/>
    </row>
    <row r="72" spans="1:76"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34"/>
      <c r="AT72" s="34"/>
      <c r="AU72" s="34"/>
      <c r="AV72" s="34"/>
      <c r="AW72" s="34"/>
      <c r="AX72" s="147"/>
      <c r="AY72" s="147"/>
      <c r="AZ72" s="147"/>
      <c r="BA72" s="147"/>
      <c r="BB72" s="147"/>
      <c r="BC72" s="147"/>
      <c r="BD72" s="147"/>
      <c r="BE72" s="148"/>
      <c r="BF72" s="141"/>
      <c r="BG72" s="141"/>
      <c r="BH72" s="141"/>
      <c r="BI72" s="141"/>
      <c r="BJ72" s="141"/>
      <c r="BK72" s="141"/>
      <c r="BL72" s="141"/>
      <c r="BM72" s="142"/>
      <c r="BN72" s="141"/>
      <c r="BO72" s="141"/>
      <c r="BP72" s="141"/>
      <c r="BQ72" s="141"/>
      <c r="BR72" s="141"/>
      <c r="BS72" s="141"/>
      <c r="BT72" s="141"/>
    </row>
    <row r="73" spans="1:76"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X73" s="141"/>
      <c r="AY73" s="141"/>
      <c r="AZ73" s="141"/>
      <c r="BA73" s="141"/>
      <c r="BB73" s="141"/>
      <c r="BC73" s="141"/>
      <c r="BD73" s="141"/>
      <c r="BE73" s="141"/>
      <c r="BF73" s="141"/>
      <c r="BG73" s="141"/>
      <c r="BH73" s="141"/>
      <c r="BI73" s="141"/>
      <c r="BJ73" s="141"/>
      <c r="BK73" s="141"/>
      <c r="BL73" s="141"/>
      <c r="BM73" s="142"/>
      <c r="BN73" s="141"/>
      <c r="BO73" s="141"/>
      <c r="BP73" s="141"/>
      <c r="BQ73" s="141"/>
      <c r="BR73" s="141"/>
      <c r="BS73" s="141"/>
      <c r="BT73" s="141"/>
      <c r="BX73" s="47"/>
    </row>
    <row r="74" spans="1:76"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X74" s="141"/>
      <c r="AY74" s="141"/>
      <c r="AZ74" s="141"/>
      <c r="BA74" s="141"/>
      <c r="BB74" s="141"/>
      <c r="BC74" s="141"/>
      <c r="BD74" s="141"/>
      <c r="BE74" s="141"/>
      <c r="BF74" s="141"/>
      <c r="BG74" s="141"/>
      <c r="BH74" s="141"/>
      <c r="BI74" s="141"/>
      <c r="BJ74" s="141"/>
      <c r="BK74" s="141"/>
      <c r="BL74" s="141"/>
      <c r="BM74" s="142"/>
      <c r="BN74" s="141"/>
      <c r="BO74" s="141"/>
      <c r="BP74" s="141"/>
      <c r="BQ74" s="141"/>
      <c r="BR74" s="141"/>
      <c r="BS74" s="141"/>
      <c r="BT74" s="141"/>
      <c r="BX74" s="47"/>
    </row>
    <row r="75" spans="1:76"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X75" s="141"/>
      <c r="AY75" s="141"/>
      <c r="AZ75" s="141"/>
      <c r="BA75" s="141"/>
      <c r="BB75" s="141"/>
      <c r="BC75" s="141"/>
      <c r="BD75" s="141"/>
      <c r="BE75" s="141"/>
      <c r="BF75" s="141"/>
      <c r="BG75" s="141"/>
      <c r="BH75" s="141"/>
      <c r="BI75" s="386">
        <v>65</v>
      </c>
      <c r="BJ75" s="386"/>
      <c r="BK75" s="386"/>
      <c r="BL75" s="386"/>
      <c r="BM75" s="387"/>
      <c r="BN75" s="43"/>
      <c r="BO75" s="43"/>
      <c r="BP75" s="43"/>
      <c r="BQ75" s="43"/>
      <c r="BR75" s="43"/>
      <c r="BS75" s="141"/>
      <c r="BT75" s="141"/>
      <c r="BX75" s="47"/>
    </row>
    <row r="76" spans="1:76" ht="4.5" customHeight="1" x14ac:dyDescent="0.2">
      <c r="A76" s="347"/>
      <c r="B76" s="348"/>
      <c r="C76" s="348"/>
      <c r="D76" s="348"/>
      <c r="E76" s="348"/>
      <c r="F76" s="351"/>
      <c r="G76" s="351"/>
      <c r="H76" s="352"/>
      <c r="J76" s="10"/>
      <c r="AX76" s="141"/>
      <c r="AY76" s="141"/>
      <c r="AZ76" s="141"/>
      <c r="BA76" s="141"/>
      <c r="BB76" s="141"/>
      <c r="BC76" s="141"/>
      <c r="BD76" s="141"/>
      <c r="BE76" s="141"/>
      <c r="BF76" s="141"/>
      <c r="BG76" s="141"/>
      <c r="BH76" s="141"/>
      <c r="BI76" s="386"/>
      <c r="BJ76" s="386"/>
      <c r="BK76" s="386"/>
      <c r="BL76" s="386"/>
      <c r="BM76" s="387"/>
      <c r="BN76" s="244"/>
      <c r="BO76" s="159"/>
      <c r="BP76" s="159"/>
      <c r="BQ76" s="159"/>
      <c r="BR76" s="159"/>
      <c r="BS76" s="141"/>
      <c r="BT76" s="141"/>
      <c r="BX76" s="47"/>
    </row>
    <row r="77" spans="1:76" ht="4.5" customHeight="1" x14ac:dyDescent="0.2">
      <c r="A77" s="347"/>
      <c r="B77" s="348"/>
      <c r="C77" s="348"/>
      <c r="D77" s="348"/>
      <c r="E77" s="348"/>
      <c r="F77" s="351"/>
      <c r="G77" s="351"/>
      <c r="H77" s="352"/>
      <c r="J77" s="10"/>
      <c r="AX77" s="141"/>
      <c r="AY77" s="141"/>
      <c r="AZ77" s="141"/>
      <c r="BA77" s="141"/>
      <c r="BB77" s="141"/>
      <c r="BC77" s="141"/>
      <c r="BD77" s="141"/>
      <c r="BE77" s="141"/>
      <c r="BF77" s="141"/>
      <c r="BG77" s="141"/>
      <c r="BH77" s="141"/>
      <c r="BI77" s="386"/>
      <c r="BJ77" s="386"/>
      <c r="BK77" s="386"/>
      <c r="BL77" s="386"/>
      <c r="BM77" s="387"/>
      <c r="BN77" s="43"/>
      <c r="BO77" s="43"/>
      <c r="BP77" s="43"/>
      <c r="BQ77" s="43"/>
      <c r="BR77" s="43"/>
      <c r="BS77" s="141"/>
      <c r="BT77" s="141"/>
      <c r="BX77" s="47"/>
    </row>
    <row r="78" spans="1:76" ht="4.5" customHeight="1" x14ac:dyDescent="0.2">
      <c r="A78" s="347"/>
      <c r="B78" s="348"/>
      <c r="C78" s="348"/>
      <c r="D78" s="348"/>
      <c r="E78" s="348"/>
      <c r="F78" s="351"/>
      <c r="G78" s="351"/>
      <c r="H78" s="352"/>
      <c r="J78" s="10"/>
      <c r="AX78" s="141"/>
      <c r="AY78" s="141"/>
      <c r="AZ78" s="141"/>
      <c r="BA78" s="141"/>
      <c r="BB78" s="141"/>
      <c r="BC78" s="141"/>
      <c r="BD78" s="141"/>
      <c r="BE78" s="141"/>
      <c r="BF78" s="141"/>
      <c r="BG78" s="141"/>
      <c r="BH78" s="141"/>
      <c r="BI78" s="386"/>
      <c r="BJ78" s="386"/>
      <c r="BK78" s="386"/>
      <c r="BL78" s="386"/>
      <c r="BM78" s="387"/>
      <c r="BN78" s="43"/>
      <c r="BO78" s="43"/>
      <c r="BP78" s="43"/>
      <c r="BQ78" s="43"/>
      <c r="BR78" s="43"/>
      <c r="BS78" s="141"/>
      <c r="BT78" s="141"/>
      <c r="BX78" s="47"/>
    </row>
    <row r="79" spans="1:76" ht="4.5" customHeight="1" x14ac:dyDescent="0.2">
      <c r="A79" s="347"/>
      <c r="B79" s="348"/>
      <c r="C79" s="348"/>
      <c r="D79" s="348"/>
      <c r="E79" s="348"/>
      <c r="F79" s="351"/>
      <c r="G79" s="351"/>
      <c r="H79" s="352"/>
      <c r="J79" s="10"/>
      <c r="AX79" s="141"/>
      <c r="AY79" s="141"/>
      <c r="AZ79" s="141"/>
      <c r="BA79" s="141"/>
      <c r="BB79" s="141"/>
      <c r="BC79" s="141"/>
      <c r="BD79" s="141"/>
      <c r="BE79" s="141"/>
      <c r="BF79" s="141"/>
      <c r="BG79" s="141"/>
      <c r="BH79" s="141"/>
      <c r="BI79" s="375" t="s">
        <v>116</v>
      </c>
      <c r="BJ79" s="375"/>
      <c r="BK79" s="375"/>
      <c r="BL79" s="375"/>
      <c r="BM79" s="376"/>
      <c r="BN79" s="141"/>
      <c r="BO79" s="141"/>
      <c r="BP79" s="141"/>
      <c r="BQ79" s="141"/>
      <c r="BR79" s="141"/>
      <c r="BS79" s="141"/>
      <c r="BT79" s="141"/>
      <c r="BX79" s="47"/>
    </row>
    <row r="80" spans="1:76" ht="4.5" customHeight="1" x14ac:dyDescent="0.2">
      <c r="A80" s="347"/>
      <c r="B80" s="348"/>
      <c r="C80" s="348"/>
      <c r="D80" s="348"/>
      <c r="E80" s="348"/>
      <c r="F80" s="351"/>
      <c r="G80" s="351"/>
      <c r="H80" s="352"/>
      <c r="K80" s="321">
        <f>K70+1</f>
        <v>302</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X80" s="141"/>
      <c r="AY80" s="141"/>
      <c r="AZ80" s="141"/>
      <c r="BA80" s="141"/>
      <c r="BB80" s="141"/>
      <c r="BC80" s="141"/>
      <c r="BD80" s="141"/>
      <c r="BE80" s="141"/>
      <c r="BF80" s="141"/>
      <c r="BG80" s="141"/>
      <c r="BH80" s="141"/>
      <c r="BI80" s="375"/>
      <c r="BJ80" s="375"/>
      <c r="BK80" s="375"/>
      <c r="BL80" s="375"/>
      <c r="BM80" s="376"/>
      <c r="BN80" s="141"/>
      <c r="BO80" s="141"/>
      <c r="BP80" s="141"/>
      <c r="BQ80" s="141"/>
      <c r="BR80" s="141"/>
      <c r="BS80" s="141"/>
      <c r="BT80" s="141"/>
      <c r="BX80" s="47"/>
    </row>
    <row r="81" spans="1:76" ht="4.5" customHeight="1" x14ac:dyDescent="0.2">
      <c r="A81" s="347"/>
      <c r="B81" s="348"/>
      <c r="C81" s="348"/>
      <c r="D81" s="348"/>
      <c r="E81" s="348"/>
      <c r="F81" s="351"/>
      <c r="G81" s="351"/>
      <c r="H81" s="352"/>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X81" s="141"/>
      <c r="AY81" s="141"/>
      <c r="AZ81" s="141"/>
      <c r="BA81" s="141"/>
      <c r="BB81" s="141"/>
      <c r="BC81" s="141"/>
      <c r="BD81" s="141"/>
      <c r="BE81" s="141"/>
      <c r="BF81" s="141"/>
      <c r="BG81" s="141"/>
      <c r="BH81" s="141"/>
      <c r="BI81" s="375"/>
      <c r="BJ81" s="375"/>
      <c r="BK81" s="375"/>
      <c r="BL81" s="375"/>
      <c r="BM81" s="376"/>
      <c r="BN81" s="43"/>
      <c r="BO81" s="43"/>
      <c r="BP81" s="141"/>
      <c r="BQ81" s="141"/>
      <c r="BR81" s="141"/>
      <c r="BS81" s="141"/>
      <c r="BT81" s="141"/>
      <c r="BX81" s="47"/>
    </row>
    <row r="82" spans="1:76" ht="4.5" customHeight="1" x14ac:dyDescent="0.2">
      <c r="A82" s="347"/>
      <c r="B82" s="348"/>
      <c r="C82" s="348"/>
      <c r="D82" s="348"/>
      <c r="E82" s="348"/>
      <c r="F82" s="351"/>
      <c r="G82" s="351"/>
      <c r="H82" s="352"/>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X82" s="141"/>
      <c r="AY82" s="141"/>
      <c r="AZ82" s="141"/>
      <c r="BA82" s="141"/>
      <c r="BB82" s="141"/>
      <c r="BC82" s="141"/>
      <c r="BD82" s="141"/>
      <c r="BE82" s="141"/>
      <c r="BF82" s="141"/>
      <c r="BG82" s="141"/>
      <c r="BH82" s="141"/>
      <c r="BI82" s="375"/>
      <c r="BJ82" s="375"/>
      <c r="BK82" s="375"/>
      <c r="BL82" s="375"/>
      <c r="BM82" s="376"/>
      <c r="BN82" s="43"/>
      <c r="BO82" s="43"/>
      <c r="BP82" s="141"/>
      <c r="BQ82" s="141"/>
      <c r="BR82" s="141"/>
      <c r="BS82" s="141"/>
      <c r="BT82" s="141"/>
      <c r="BX82" s="47"/>
    </row>
    <row r="83" spans="1:76" ht="4.5" customHeight="1" x14ac:dyDescent="0.2">
      <c r="A83" s="347"/>
      <c r="B83" s="348"/>
      <c r="C83" s="348"/>
      <c r="D83" s="348"/>
      <c r="E83" s="348"/>
      <c r="F83" s="351"/>
      <c r="G83" s="351"/>
      <c r="H83" s="352"/>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22"/>
      <c r="AT83" s="22"/>
      <c r="AU83" s="22"/>
      <c r="AV83" s="22"/>
      <c r="AW83" s="22"/>
      <c r="AX83" s="144"/>
      <c r="AY83" s="144"/>
      <c r="AZ83" s="144"/>
      <c r="BA83" s="144"/>
      <c r="BB83" s="144"/>
      <c r="BC83" s="144"/>
      <c r="BD83" s="144"/>
      <c r="BE83" s="145"/>
      <c r="BF83" s="141"/>
      <c r="BG83" s="141"/>
      <c r="BH83" s="141"/>
      <c r="BI83" s="43"/>
      <c r="BJ83" s="43"/>
      <c r="BK83" s="43"/>
      <c r="BL83" s="43"/>
      <c r="BM83" s="150"/>
      <c r="BN83" s="43"/>
      <c r="BO83" s="43"/>
      <c r="BP83" s="141"/>
      <c r="BQ83" s="141"/>
      <c r="BR83" s="141"/>
      <c r="BS83" s="141"/>
      <c r="BT83" s="141"/>
      <c r="BX83" s="47"/>
    </row>
    <row r="84" spans="1:76" ht="4.5" customHeight="1" x14ac:dyDescent="0.2">
      <c r="A84" s="347"/>
      <c r="B84" s="348"/>
      <c r="C84" s="348"/>
      <c r="D84" s="348"/>
      <c r="E84" s="348"/>
      <c r="F84" s="351"/>
      <c r="G84" s="351"/>
      <c r="H84" s="352"/>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X84" s="141"/>
      <c r="AY84" s="141"/>
      <c r="AZ84" s="141"/>
      <c r="BA84" s="141"/>
      <c r="BB84" s="141"/>
      <c r="BC84" s="141"/>
      <c r="BD84" s="141"/>
      <c r="BE84" s="142"/>
      <c r="BF84" s="141"/>
      <c r="BG84" s="141"/>
      <c r="BH84" s="141"/>
      <c r="BI84" s="141"/>
      <c r="BJ84" s="141"/>
      <c r="BK84" s="141"/>
      <c r="BL84" s="141"/>
      <c r="BM84" s="142"/>
      <c r="BN84" s="141"/>
      <c r="BO84" s="141"/>
      <c r="BP84" s="141"/>
      <c r="BQ84" s="141"/>
      <c r="BR84" s="141"/>
      <c r="BS84" s="141"/>
      <c r="BT84" s="141"/>
      <c r="BX84" s="47"/>
    </row>
    <row r="85" spans="1:76" ht="4.5" customHeight="1" x14ac:dyDescent="0.2">
      <c r="A85" s="347"/>
      <c r="B85" s="348"/>
      <c r="C85" s="348"/>
      <c r="D85" s="348"/>
      <c r="E85" s="348"/>
      <c r="F85" s="351"/>
      <c r="G85" s="351"/>
      <c r="H85" s="352"/>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X85" s="141"/>
      <c r="AY85" s="141"/>
      <c r="AZ85" s="141"/>
      <c r="BA85" s="141"/>
      <c r="BB85" s="141"/>
      <c r="BC85" s="141"/>
      <c r="BD85" s="141"/>
      <c r="BE85" s="142"/>
      <c r="BF85" s="141"/>
      <c r="BG85" s="141"/>
      <c r="BH85" s="141"/>
      <c r="BI85" s="141"/>
      <c r="BJ85" s="141"/>
      <c r="BK85" s="141"/>
      <c r="BL85" s="141"/>
      <c r="BM85" s="142"/>
      <c r="BN85" s="141"/>
      <c r="BO85" s="141"/>
      <c r="BP85" s="141"/>
      <c r="BQ85" s="141"/>
      <c r="BR85" s="141"/>
      <c r="BS85" s="141"/>
      <c r="BT85" s="141"/>
      <c r="BX85" s="47"/>
    </row>
    <row r="86" spans="1:76" ht="4.5" customHeight="1" x14ac:dyDescent="0.2">
      <c r="A86" s="347"/>
      <c r="B86" s="348"/>
      <c r="C86" s="348"/>
      <c r="D86" s="348"/>
      <c r="E86" s="348"/>
      <c r="F86" s="351"/>
      <c r="G86" s="351"/>
      <c r="H86" s="352"/>
      <c r="AX86" s="141"/>
      <c r="AY86" s="141"/>
      <c r="AZ86" s="141"/>
      <c r="BA86" s="141"/>
      <c r="BB86" s="386">
        <f>BB63+1</f>
        <v>48</v>
      </c>
      <c r="BC86" s="386"/>
      <c r="BD86" s="386"/>
      <c r="BE86" s="387"/>
      <c r="BF86" s="141"/>
      <c r="BG86" s="141"/>
      <c r="BH86" s="141"/>
      <c r="BI86" s="141"/>
      <c r="BJ86" s="141"/>
      <c r="BK86" s="141"/>
      <c r="BL86" s="141"/>
      <c r="BM86" s="142"/>
      <c r="BN86" s="141"/>
      <c r="BO86" s="141"/>
      <c r="BP86" s="141"/>
      <c r="BQ86" s="141"/>
      <c r="BR86" s="141"/>
      <c r="BS86" s="141"/>
      <c r="BT86" s="141"/>
      <c r="BX86" s="47"/>
    </row>
    <row r="87" spans="1:76" ht="4.5" customHeight="1" x14ac:dyDescent="0.2">
      <c r="A87" s="347"/>
      <c r="B87" s="348"/>
      <c r="C87" s="348"/>
      <c r="D87" s="348"/>
      <c r="E87" s="348"/>
      <c r="F87" s="351"/>
      <c r="G87" s="351"/>
      <c r="H87" s="352"/>
      <c r="AX87" s="141"/>
      <c r="AY87" s="141"/>
      <c r="AZ87" s="141"/>
      <c r="BA87" s="141"/>
      <c r="BB87" s="386"/>
      <c r="BC87" s="386"/>
      <c r="BD87" s="386"/>
      <c r="BE87" s="387"/>
      <c r="BF87" s="141"/>
      <c r="BG87" s="141"/>
      <c r="BH87" s="141"/>
      <c r="BI87" s="141"/>
      <c r="BJ87" s="141"/>
      <c r="BK87" s="141"/>
      <c r="BL87" s="141"/>
      <c r="BM87" s="142"/>
      <c r="BN87" s="141"/>
      <c r="BO87" s="141"/>
      <c r="BP87" s="141"/>
      <c r="BQ87" s="141"/>
      <c r="BR87" s="141"/>
      <c r="BS87" s="141"/>
      <c r="BT87" s="141"/>
      <c r="BX87" s="47"/>
    </row>
    <row r="88" spans="1:76" ht="4.5" customHeight="1" x14ac:dyDescent="0.2">
      <c r="A88" s="347"/>
      <c r="B88" s="348"/>
      <c r="C88" s="348"/>
      <c r="D88" s="348"/>
      <c r="E88" s="348"/>
      <c r="F88" s="351"/>
      <c r="G88" s="351"/>
      <c r="H88" s="352"/>
      <c r="AX88" s="141"/>
      <c r="AY88" s="141"/>
      <c r="AZ88" s="141"/>
      <c r="BA88" s="141"/>
      <c r="BB88" s="386"/>
      <c r="BC88" s="386"/>
      <c r="BD88" s="386"/>
      <c r="BE88" s="387"/>
      <c r="BF88" s="144"/>
      <c r="BG88" s="144"/>
      <c r="BH88" s="144"/>
      <c r="BI88" s="145"/>
      <c r="BJ88" s="141"/>
      <c r="BK88" s="141"/>
      <c r="BL88" s="141"/>
      <c r="BM88" s="142"/>
      <c r="BN88" s="141"/>
      <c r="BO88" s="141"/>
      <c r="BP88" s="141"/>
      <c r="BQ88" s="141"/>
      <c r="BR88" s="141"/>
      <c r="BS88" s="141"/>
      <c r="BT88" s="141"/>
      <c r="BX88" s="47"/>
    </row>
    <row r="89" spans="1:76" ht="4.5" customHeight="1" x14ac:dyDescent="0.2">
      <c r="A89" s="347"/>
      <c r="B89" s="348"/>
      <c r="C89" s="348"/>
      <c r="D89" s="348"/>
      <c r="E89" s="348"/>
      <c r="F89" s="351"/>
      <c r="G89" s="351"/>
      <c r="H89" s="352"/>
      <c r="AX89" s="141"/>
      <c r="AY89" s="141"/>
      <c r="AZ89" s="141"/>
      <c r="BA89" s="141"/>
      <c r="BB89" s="386"/>
      <c r="BC89" s="386"/>
      <c r="BD89" s="386"/>
      <c r="BE89" s="387"/>
      <c r="BF89" s="141"/>
      <c r="BG89" s="141"/>
      <c r="BH89" s="141"/>
      <c r="BI89" s="142"/>
      <c r="BJ89" s="141"/>
      <c r="BK89" s="141"/>
      <c r="BL89" s="141"/>
      <c r="BM89" s="142"/>
      <c r="BN89" s="141"/>
      <c r="BO89" s="141"/>
      <c r="BP89" s="141"/>
      <c r="BQ89" s="141"/>
      <c r="BR89" s="141"/>
      <c r="BS89" s="141"/>
      <c r="BT89" s="141"/>
      <c r="BX89" s="47"/>
    </row>
    <row r="90" spans="1:76" ht="4.5" customHeight="1" x14ac:dyDescent="0.2">
      <c r="A90" s="347"/>
      <c r="B90" s="348"/>
      <c r="C90" s="348"/>
      <c r="D90" s="348"/>
      <c r="E90" s="348"/>
      <c r="F90" s="351"/>
      <c r="G90" s="351"/>
      <c r="H90" s="352"/>
      <c r="K90" s="321">
        <f>K80+1</f>
        <v>303</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X90" s="141"/>
      <c r="AY90" s="141"/>
      <c r="AZ90" s="141"/>
      <c r="BA90" s="141"/>
      <c r="BB90" s="141"/>
      <c r="BC90" s="141"/>
      <c r="BD90" s="141"/>
      <c r="BE90" s="142"/>
      <c r="BF90" s="141"/>
      <c r="BG90" s="141"/>
      <c r="BH90" s="141"/>
      <c r="BI90" s="142"/>
      <c r="BJ90" s="141"/>
      <c r="BK90" s="141"/>
      <c r="BL90" s="141"/>
      <c r="BM90" s="142"/>
      <c r="BN90" s="141"/>
      <c r="BO90" s="141"/>
      <c r="BP90" s="141"/>
      <c r="BQ90" s="141"/>
      <c r="BR90" s="141"/>
      <c r="BS90" s="141"/>
      <c r="BT90" s="141"/>
      <c r="BX90" s="47"/>
    </row>
    <row r="91" spans="1:76" ht="4.5" customHeight="1" x14ac:dyDescent="0.2">
      <c r="A91" s="347"/>
      <c r="B91" s="348"/>
      <c r="C91" s="348"/>
      <c r="D91" s="348"/>
      <c r="E91" s="348"/>
      <c r="F91" s="351"/>
      <c r="G91" s="351"/>
      <c r="H91" s="352"/>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AX91" s="141"/>
      <c r="AY91" s="141"/>
      <c r="AZ91" s="141"/>
      <c r="BA91" s="141"/>
      <c r="BB91" s="141"/>
      <c r="BC91" s="141"/>
      <c r="BD91" s="141"/>
      <c r="BE91" s="142"/>
      <c r="BF91" s="141"/>
      <c r="BG91" s="141"/>
      <c r="BH91" s="141"/>
      <c r="BI91" s="142"/>
      <c r="BJ91" s="141"/>
      <c r="BK91" s="141"/>
      <c r="BL91" s="141"/>
      <c r="BM91" s="142"/>
      <c r="BN91" s="141"/>
      <c r="BO91" s="141"/>
      <c r="BP91" s="141"/>
      <c r="BQ91" s="141"/>
      <c r="BR91" s="141"/>
      <c r="BS91" s="141"/>
      <c r="BT91" s="141"/>
      <c r="BX91" s="47"/>
    </row>
    <row r="92" spans="1:76" ht="4.5" customHeight="1" x14ac:dyDescent="0.2">
      <c r="A92" s="347"/>
      <c r="B92" s="348"/>
      <c r="C92" s="348"/>
      <c r="D92" s="348"/>
      <c r="E92" s="348"/>
      <c r="F92" s="351"/>
      <c r="G92" s="351"/>
      <c r="H92" s="352"/>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S92" s="34"/>
      <c r="AT92" s="34"/>
      <c r="AU92" s="34"/>
      <c r="AV92" s="34"/>
      <c r="AW92" s="34"/>
      <c r="AX92" s="147"/>
      <c r="AY92" s="147"/>
      <c r="AZ92" s="147"/>
      <c r="BA92" s="147"/>
      <c r="BB92" s="147"/>
      <c r="BC92" s="147"/>
      <c r="BD92" s="147"/>
      <c r="BE92" s="148"/>
      <c r="BF92" s="141"/>
      <c r="BG92" s="141"/>
      <c r="BH92" s="141"/>
      <c r="BI92" s="142"/>
      <c r="BJ92" s="141"/>
      <c r="BK92" s="141"/>
      <c r="BL92" s="141"/>
      <c r="BM92" s="142"/>
      <c r="BN92" s="141"/>
      <c r="BO92" s="141"/>
      <c r="BP92" s="141"/>
      <c r="BQ92" s="141"/>
      <c r="BR92" s="141"/>
      <c r="BS92" s="141"/>
      <c r="BT92" s="141"/>
      <c r="BX92" s="47"/>
    </row>
    <row r="93" spans="1:76" ht="4.5" customHeight="1" x14ac:dyDescent="0.2">
      <c r="A93" s="347"/>
      <c r="B93" s="348"/>
      <c r="C93" s="348"/>
      <c r="D93" s="348"/>
      <c r="E93" s="348"/>
      <c r="F93" s="351"/>
      <c r="G93" s="351"/>
      <c r="H93" s="352"/>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X93" s="141"/>
      <c r="AY93" s="141"/>
      <c r="AZ93" s="141"/>
      <c r="BA93" s="141"/>
      <c r="BB93" s="141"/>
      <c r="BC93" s="141"/>
      <c r="BD93" s="141"/>
      <c r="BE93" s="141"/>
      <c r="BF93" s="141"/>
      <c r="BG93" s="141"/>
      <c r="BH93" s="141"/>
      <c r="BI93" s="142"/>
      <c r="BJ93" s="141"/>
      <c r="BK93" s="141"/>
      <c r="BL93" s="141"/>
      <c r="BM93" s="142"/>
      <c r="BN93" s="141"/>
      <c r="BO93" s="141"/>
      <c r="BP93" s="141"/>
      <c r="BQ93" s="141"/>
      <c r="BR93" s="141"/>
      <c r="BS93" s="141"/>
      <c r="BT93" s="141"/>
      <c r="BX93" s="47"/>
    </row>
    <row r="94" spans="1:76" ht="4.5" customHeight="1" x14ac:dyDescent="0.2">
      <c r="A94" s="347"/>
      <c r="B94" s="348"/>
      <c r="C94" s="348"/>
      <c r="D94" s="348"/>
      <c r="E94" s="348"/>
      <c r="F94" s="351"/>
      <c r="G94" s="351"/>
      <c r="H94" s="352"/>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X94" s="141"/>
      <c r="AY94" s="141"/>
      <c r="AZ94" s="141"/>
      <c r="BA94" s="141"/>
      <c r="BB94" s="141"/>
      <c r="BC94" s="141"/>
      <c r="BD94" s="141"/>
      <c r="BE94" s="141"/>
      <c r="BF94" s="141"/>
      <c r="BG94" s="141"/>
      <c r="BH94" s="141"/>
      <c r="BI94" s="142"/>
      <c r="BJ94" s="141"/>
      <c r="BK94" s="141"/>
      <c r="BL94" s="141"/>
      <c r="BM94" s="142"/>
      <c r="BN94" s="141"/>
      <c r="BO94" s="141"/>
      <c r="BP94" s="141"/>
      <c r="BQ94" s="141"/>
      <c r="BR94" s="141"/>
      <c r="BS94" s="141"/>
      <c r="BT94" s="141"/>
      <c r="BX94" s="47"/>
    </row>
    <row r="95" spans="1:76" ht="4.5" customHeight="1" x14ac:dyDescent="0.2">
      <c r="A95" s="347"/>
      <c r="B95" s="348"/>
      <c r="C95" s="348"/>
      <c r="D95" s="348"/>
      <c r="E95" s="348"/>
      <c r="F95" s="351"/>
      <c r="G95" s="351"/>
      <c r="H95" s="352"/>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X95" s="141"/>
      <c r="AY95" s="141"/>
      <c r="AZ95" s="141"/>
      <c r="BA95" s="141"/>
      <c r="BB95" s="141"/>
      <c r="BC95" s="141"/>
      <c r="BD95" s="141"/>
      <c r="BE95" s="141"/>
      <c r="BF95" s="141"/>
      <c r="BG95" s="141"/>
      <c r="BH95" s="141"/>
      <c r="BI95" s="142"/>
      <c r="BJ95" s="141"/>
      <c r="BK95" s="141"/>
      <c r="BL95" s="141"/>
      <c r="BM95" s="142"/>
      <c r="BN95" s="141"/>
      <c r="BO95" s="141"/>
      <c r="BP95" s="141"/>
      <c r="BQ95" s="141"/>
      <c r="BR95" s="141"/>
      <c r="BS95" s="141"/>
      <c r="BT95" s="141"/>
      <c r="BX95" s="47"/>
    </row>
    <row r="96" spans="1:76" ht="4.5" customHeight="1" x14ac:dyDescent="0.2">
      <c r="A96" s="347"/>
      <c r="B96" s="348"/>
      <c r="C96" s="348"/>
      <c r="D96" s="348"/>
      <c r="E96" s="348"/>
      <c r="F96" s="351"/>
      <c r="G96" s="351"/>
      <c r="H96" s="352"/>
      <c r="AX96" s="141"/>
      <c r="AY96" s="141"/>
      <c r="AZ96" s="141"/>
      <c r="BA96" s="141"/>
      <c r="BB96" s="141"/>
      <c r="BC96" s="141"/>
      <c r="BD96" s="141"/>
      <c r="BE96" s="141"/>
      <c r="BF96" s="141"/>
      <c r="BG96" s="141"/>
      <c r="BH96" s="141"/>
      <c r="BI96" s="142"/>
      <c r="BJ96" s="141"/>
      <c r="BK96" s="141"/>
      <c r="BL96" s="141"/>
      <c r="BM96" s="142"/>
      <c r="BN96" s="141"/>
      <c r="BO96" s="141"/>
      <c r="BP96" s="141"/>
      <c r="BQ96" s="141"/>
      <c r="BR96" s="141"/>
      <c r="BS96" s="141"/>
      <c r="BT96" s="141"/>
      <c r="BX96" s="47"/>
    </row>
    <row r="97" spans="1:76" ht="4.5" customHeight="1" x14ac:dyDescent="0.2">
      <c r="A97" s="347"/>
      <c r="B97" s="348"/>
      <c r="C97" s="348"/>
      <c r="D97" s="348"/>
      <c r="E97" s="348"/>
      <c r="F97" s="351"/>
      <c r="G97" s="351"/>
      <c r="H97" s="352"/>
      <c r="AX97" s="141"/>
      <c r="AY97" s="141"/>
      <c r="AZ97" s="141"/>
      <c r="BA97" s="141"/>
      <c r="BB97" s="141"/>
      <c r="BC97" s="141"/>
      <c r="BD97" s="141"/>
      <c r="BE97" s="141"/>
      <c r="BF97" s="141"/>
      <c r="BG97" s="141"/>
      <c r="BH97" s="141"/>
      <c r="BI97" s="142"/>
      <c r="BJ97" s="141"/>
      <c r="BK97" s="141"/>
      <c r="BL97" s="141"/>
      <c r="BM97" s="142"/>
      <c r="BN97" s="141"/>
      <c r="BO97" s="141"/>
      <c r="BP97" s="141"/>
      <c r="BQ97" s="141"/>
      <c r="BR97" s="141"/>
      <c r="BS97" s="141"/>
      <c r="BT97" s="141"/>
      <c r="BX97" s="47"/>
    </row>
    <row r="98" spans="1:76" ht="4.5" customHeight="1" x14ac:dyDescent="0.2">
      <c r="A98" s="347"/>
      <c r="B98" s="348"/>
      <c r="C98" s="348"/>
      <c r="D98" s="348"/>
      <c r="E98" s="348"/>
      <c r="F98" s="351"/>
      <c r="G98" s="351"/>
      <c r="H98" s="352"/>
      <c r="AX98" s="141"/>
      <c r="AY98" s="141"/>
      <c r="AZ98" s="141"/>
      <c r="BA98" s="141"/>
      <c r="BB98" s="141"/>
      <c r="BC98" s="141"/>
      <c r="BD98" s="141"/>
      <c r="BE98" s="141"/>
      <c r="BF98" s="141"/>
      <c r="BG98" s="141"/>
      <c r="BH98" s="141"/>
      <c r="BI98" s="142"/>
      <c r="BJ98" s="141"/>
      <c r="BK98" s="141"/>
      <c r="BL98" s="141"/>
      <c r="BM98" s="142"/>
      <c r="BN98" s="141"/>
      <c r="BO98" s="141"/>
      <c r="BP98" s="141"/>
      <c r="BQ98" s="141"/>
      <c r="BR98" s="141"/>
      <c r="BS98" s="141"/>
      <c r="BT98" s="141"/>
      <c r="BX98" s="47"/>
    </row>
    <row r="99" spans="1:76" ht="4.5" customHeight="1" x14ac:dyDescent="0.2">
      <c r="A99" s="347"/>
      <c r="B99" s="348"/>
      <c r="C99" s="348"/>
      <c r="D99" s="348"/>
      <c r="E99" s="348"/>
      <c r="F99" s="351"/>
      <c r="G99" s="351"/>
      <c r="H99" s="352"/>
      <c r="AX99" s="141"/>
      <c r="AY99" s="141"/>
      <c r="AZ99" s="141"/>
      <c r="BA99" s="141"/>
      <c r="BB99" s="141"/>
      <c r="BC99" s="141"/>
      <c r="BD99" s="141"/>
      <c r="BE99" s="141"/>
      <c r="BF99" s="141"/>
      <c r="BG99" s="141"/>
      <c r="BH99" s="141"/>
      <c r="BI99" s="142"/>
      <c r="BJ99" s="141"/>
      <c r="BK99" s="141"/>
      <c r="BL99" s="141"/>
      <c r="BM99" s="142"/>
      <c r="BN99" s="141"/>
      <c r="BO99" s="141"/>
      <c r="BP99" s="141"/>
      <c r="BQ99" s="141"/>
      <c r="BR99" s="141"/>
      <c r="BS99" s="141"/>
      <c r="BT99" s="141"/>
      <c r="BX99" s="47"/>
    </row>
    <row r="100" spans="1:76" ht="4.5" customHeight="1" x14ac:dyDescent="0.2">
      <c r="A100" s="347"/>
      <c r="B100" s="348"/>
      <c r="C100" s="348"/>
      <c r="D100" s="348"/>
      <c r="E100" s="348"/>
      <c r="F100" s="351"/>
      <c r="G100" s="351"/>
      <c r="H100" s="352"/>
      <c r="K100" s="321">
        <f>K90+1</f>
        <v>304</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X100" s="141"/>
      <c r="AY100" s="141"/>
      <c r="AZ100" s="141"/>
      <c r="BA100" s="141"/>
      <c r="BB100" s="141"/>
      <c r="BC100" s="141"/>
      <c r="BD100" s="141"/>
      <c r="BE100" s="141"/>
      <c r="BF100" s="386">
        <f>BF46+1</f>
        <v>57</v>
      </c>
      <c r="BG100" s="386"/>
      <c r="BH100" s="386"/>
      <c r="BI100" s="387"/>
      <c r="BJ100" s="141"/>
      <c r="BK100" s="141"/>
      <c r="BL100" s="141"/>
      <c r="BM100" s="142"/>
      <c r="BN100" s="141"/>
      <c r="BO100" s="141"/>
      <c r="BP100" s="141"/>
      <c r="BQ100" s="141"/>
      <c r="BR100" s="141"/>
      <c r="BS100" s="141"/>
      <c r="BT100" s="141"/>
      <c r="BX100" s="47"/>
    </row>
    <row r="101" spans="1:76"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X101" s="141"/>
      <c r="AY101" s="141"/>
      <c r="AZ101" s="141"/>
      <c r="BA101" s="141"/>
      <c r="BB101" s="141"/>
      <c r="BC101" s="141"/>
      <c r="BD101" s="141"/>
      <c r="BE101" s="141"/>
      <c r="BF101" s="386"/>
      <c r="BG101" s="386"/>
      <c r="BH101" s="386"/>
      <c r="BI101" s="387"/>
      <c r="BJ101" s="147"/>
      <c r="BK101" s="147"/>
      <c r="BL101" s="147"/>
      <c r="BM101" s="148"/>
      <c r="BN101" s="141"/>
      <c r="BO101" s="141"/>
      <c r="BP101" s="141"/>
      <c r="BQ101" s="141"/>
      <c r="BR101" s="141"/>
      <c r="BS101" s="141"/>
      <c r="BT101" s="141"/>
      <c r="BX101" s="47"/>
    </row>
    <row r="102" spans="1:76"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X102" s="141"/>
      <c r="AY102" s="141"/>
      <c r="AZ102" s="141"/>
      <c r="BA102" s="141"/>
      <c r="BB102" s="141"/>
      <c r="BC102" s="141"/>
      <c r="BD102" s="141"/>
      <c r="BE102" s="141"/>
      <c r="BF102" s="386"/>
      <c r="BG102" s="386"/>
      <c r="BH102" s="386"/>
      <c r="BI102" s="387"/>
      <c r="BJ102" s="141"/>
      <c r="BK102" s="141"/>
      <c r="BL102" s="141"/>
      <c r="BM102" s="141"/>
      <c r="BN102" s="141"/>
      <c r="BO102" s="141"/>
      <c r="BP102" s="141"/>
      <c r="BQ102" s="141"/>
      <c r="BR102" s="141"/>
      <c r="BS102" s="141"/>
      <c r="BT102" s="141"/>
      <c r="BX102" s="47"/>
    </row>
    <row r="103" spans="1:76"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22"/>
      <c r="AT103" s="22"/>
      <c r="AU103" s="22"/>
      <c r="AV103" s="22"/>
      <c r="AW103" s="22"/>
      <c r="AX103" s="144"/>
      <c r="AY103" s="144"/>
      <c r="AZ103" s="144"/>
      <c r="BA103" s="145"/>
      <c r="BB103" s="141"/>
      <c r="BC103" s="141"/>
      <c r="BD103" s="141"/>
      <c r="BE103" s="141"/>
      <c r="BF103" s="386"/>
      <c r="BG103" s="386"/>
      <c r="BH103" s="386"/>
      <c r="BI103" s="387"/>
      <c r="BJ103" s="141"/>
      <c r="BK103" s="141"/>
      <c r="BL103" s="141"/>
      <c r="BM103" s="141"/>
      <c r="BN103" s="141"/>
      <c r="BO103" s="141"/>
      <c r="BP103" s="141"/>
      <c r="BQ103" s="141"/>
      <c r="BR103" s="141"/>
      <c r="BS103" s="141"/>
      <c r="BT103" s="141"/>
      <c r="BX103" s="47"/>
    </row>
    <row r="104" spans="1:76"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X104" s="141"/>
      <c r="AY104" s="141"/>
      <c r="AZ104" s="141"/>
      <c r="BA104" s="142"/>
      <c r="BB104" s="141"/>
      <c r="BC104" s="141"/>
      <c r="BD104" s="141"/>
      <c r="BE104" s="141"/>
      <c r="BF104" s="141"/>
      <c r="BG104" s="141"/>
      <c r="BH104" s="141"/>
      <c r="BI104" s="142"/>
      <c r="BJ104" s="141"/>
      <c r="BK104" s="141"/>
      <c r="BL104" s="141"/>
      <c r="BM104" s="141"/>
      <c r="BN104" s="141"/>
      <c r="BO104" s="141"/>
      <c r="BP104" s="141"/>
      <c r="BQ104" s="141"/>
      <c r="BR104" s="141"/>
      <c r="BS104" s="141"/>
      <c r="BT104" s="141"/>
      <c r="BX104" s="47"/>
    </row>
    <row r="105" spans="1:76"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X105" s="141"/>
      <c r="AY105" s="141"/>
      <c r="AZ105" s="141"/>
      <c r="BA105" s="142"/>
      <c r="BB105" s="141"/>
      <c r="BC105" s="141"/>
      <c r="BD105" s="141"/>
      <c r="BE105" s="141"/>
      <c r="BF105" s="141"/>
      <c r="BG105" s="141"/>
      <c r="BH105" s="141"/>
      <c r="BI105" s="142"/>
      <c r="BJ105" s="141"/>
      <c r="BK105" s="141"/>
      <c r="BL105" s="141"/>
      <c r="BM105" s="141"/>
      <c r="BN105" s="141"/>
      <c r="BO105" s="141"/>
      <c r="BP105" s="141"/>
      <c r="BQ105" s="141"/>
      <c r="BR105" s="141"/>
      <c r="BS105" s="141"/>
      <c r="BT105" s="141"/>
      <c r="BX105" s="47"/>
    </row>
    <row r="106" spans="1:76" ht="4.5" customHeight="1" x14ac:dyDescent="0.2">
      <c r="A106" s="347"/>
      <c r="B106" s="348"/>
      <c r="C106" s="348"/>
      <c r="D106" s="348"/>
      <c r="E106" s="348"/>
      <c r="F106" s="351"/>
      <c r="G106" s="351"/>
      <c r="H106" s="352"/>
      <c r="AX106" s="386">
        <f>AX56+1</f>
        <v>33</v>
      </c>
      <c r="AY106" s="386"/>
      <c r="AZ106" s="386"/>
      <c r="BA106" s="387"/>
      <c r="BB106" s="141"/>
      <c r="BC106" s="141"/>
      <c r="BD106" s="141"/>
      <c r="BE106" s="141"/>
      <c r="BF106" s="141"/>
      <c r="BG106" s="141"/>
      <c r="BH106" s="141"/>
      <c r="BI106" s="142"/>
      <c r="BJ106" s="141"/>
      <c r="BK106" s="141"/>
      <c r="BL106" s="141"/>
      <c r="BM106" s="141"/>
      <c r="BN106" s="141"/>
      <c r="BO106" s="141"/>
      <c r="BP106" s="141"/>
      <c r="BQ106" s="141"/>
      <c r="BR106" s="141"/>
      <c r="BS106" s="141"/>
      <c r="BT106" s="141"/>
      <c r="BX106" s="47"/>
    </row>
    <row r="107" spans="1:76" ht="4.5" customHeight="1" x14ac:dyDescent="0.2">
      <c r="A107" s="347"/>
      <c r="B107" s="348"/>
      <c r="C107" s="348"/>
      <c r="D107" s="348"/>
      <c r="E107" s="348"/>
      <c r="F107" s="351"/>
      <c r="G107" s="351"/>
      <c r="H107" s="352"/>
      <c r="AX107" s="386"/>
      <c r="AY107" s="386"/>
      <c r="AZ107" s="386"/>
      <c r="BA107" s="387"/>
      <c r="BB107" s="141"/>
      <c r="BC107" s="141"/>
      <c r="BD107" s="141"/>
      <c r="BE107" s="141"/>
      <c r="BF107" s="141"/>
      <c r="BG107" s="141"/>
      <c r="BH107" s="141"/>
      <c r="BI107" s="142"/>
      <c r="BJ107" s="141"/>
      <c r="BK107" s="141"/>
      <c r="BL107" s="141"/>
      <c r="BM107" s="141"/>
      <c r="BN107" s="141"/>
      <c r="BO107" s="141"/>
      <c r="BP107" s="141"/>
      <c r="BQ107" s="141"/>
      <c r="BR107" s="141"/>
      <c r="BS107" s="141"/>
      <c r="BT107" s="141"/>
      <c r="BX107" s="47"/>
    </row>
    <row r="108" spans="1:76" ht="4.5" customHeight="1" x14ac:dyDescent="0.2">
      <c r="A108" s="347"/>
      <c r="B108" s="348"/>
      <c r="C108" s="348"/>
      <c r="D108" s="348"/>
      <c r="E108" s="348"/>
      <c r="F108" s="351"/>
      <c r="G108" s="351"/>
      <c r="H108" s="352"/>
      <c r="AX108" s="386"/>
      <c r="AY108" s="386"/>
      <c r="AZ108" s="386"/>
      <c r="BA108" s="387"/>
      <c r="BB108" s="144"/>
      <c r="BC108" s="144"/>
      <c r="BD108" s="144"/>
      <c r="BE108" s="145"/>
      <c r="BF108" s="141"/>
      <c r="BG108" s="141"/>
      <c r="BH108" s="141"/>
      <c r="BI108" s="142"/>
      <c r="BJ108" s="141"/>
      <c r="BK108" s="141"/>
      <c r="BL108" s="141"/>
      <c r="BM108" s="141"/>
      <c r="BN108" s="141"/>
      <c r="BO108" s="141"/>
      <c r="BP108" s="141"/>
      <c r="BQ108" s="141"/>
      <c r="BR108" s="141"/>
      <c r="BS108" s="141"/>
      <c r="BT108" s="141"/>
      <c r="BX108" s="47"/>
    </row>
    <row r="109" spans="1:76" ht="4.5" customHeight="1" x14ac:dyDescent="0.2">
      <c r="A109" s="347"/>
      <c r="B109" s="348"/>
      <c r="C109" s="348"/>
      <c r="D109" s="348"/>
      <c r="E109" s="348"/>
      <c r="F109" s="351"/>
      <c r="G109" s="351"/>
      <c r="H109" s="352"/>
      <c r="AX109" s="386"/>
      <c r="AY109" s="386"/>
      <c r="AZ109" s="386"/>
      <c r="BA109" s="387"/>
      <c r="BB109" s="141"/>
      <c r="BC109" s="141"/>
      <c r="BD109" s="141"/>
      <c r="BE109" s="142"/>
      <c r="BF109" s="141"/>
      <c r="BG109" s="141"/>
      <c r="BH109" s="141"/>
      <c r="BI109" s="142"/>
      <c r="BJ109" s="141"/>
      <c r="BK109" s="141"/>
      <c r="BL109" s="141"/>
      <c r="BM109" s="141"/>
      <c r="BN109" s="141"/>
      <c r="BO109" s="141"/>
      <c r="BP109" s="141"/>
      <c r="BQ109" s="141"/>
      <c r="BR109" s="141"/>
      <c r="BS109" s="141"/>
      <c r="BT109" s="141"/>
      <c r="BX109" s="47"/>
    </row>
    <row r="110" spans="1:76" ht="4.5" customHeight="1" x14ac:dyDescent="0.2">
      <c r="A110" s="347"/>
      <c r="B110" s="348"/>
      <c r="C110" s="348"/>
      <c r="D110" s="348"/>
      <c r="E110" s="348"/>
      <c r="F110" s="351"/>
      <c r="G110" s="351"/>
      <c r="H110" s="352"/>
      <c r="K110" s="321">
        <f>K100+1</f>
        <v>305</v>
      </c>
      <c r="L110" s="322"/>
      <c r="M110" s="322"/>
      <c r="N110" s="322"/>
      <c r="O110" s="6"/>
      <c r="P110" s="327" t="e">
        <f>VLOOKUP(K110,選手リスト,3,FALSE)</f>
        <v>#N/A</v>
      </c>
      <c r="Q110" s="327"/>
      <c r="R110" s="327"/>
      <c r="S110" s="327"/>
      <c r="T110" s="327"/>
      <c r="U110" s="327"/>
      <c r="V110" s="327"/>
      <c r="W110" s="327"/>
      <c r="X110" s="327"/>
      <c r="Y110" s="327"/>
      <c r="Z110" s="327"/>
      <c r="AA110" s="329" t="e">
        <f>VLOOKUP(K110,選手リスト,4,FALSE)</f>
        <v>#N/A</v>
      </c>
      <c r="AB110" s="329"/>
      <c r="AC110" s="329"/>
      <c r="AD110" s="329"/>
      <c r="AE110" s="329"/>
      <c r="AF110" s="329"/>
      <c r="AG110" s="329"/>
      <c r="AH110" s="329"/>
      <c r="AI110" s="329"/>
      <c r="AJ110" s="329"/>
      <c r="AK110" s="329"/>
      <c r="AL110" s="329"/>
      <c r="AM110" s="329"/>
      <c r="AN110" s="329"/>
      <c r="AO110" s="309" t="e">
        <f>VLOOKUP(K110,選手リスト,5,FALSE)</f>
        <v>#N/A</v>
      </c>
      <c r="AP110" s="309"/>
      <c r="AQ110" s="309"/>
      <c r="AR110" s="310"/>
      <c r="AX110" s="141"/>
      <c r="AY110" s="141"/>
      <c r="AZ110" s="141"/>
      <c r="BA110" s="142"/>
      <c r="BB110" s="141"/>
      <c r="BC110" s="141"/>
      <c r="BD110" s="141"/>
      <c r="BE110" s="142"/>
      <c r="BF110" s="141"/>
      <c r="BG110" s="141"/>
      <c r="BH110" s="141"/>
      <c r="BI110" s="142"/>
      <c r="BJ110" s="141"/>
      <c r="BK110" s="141"/>
      <c r="BL110" s="141"/>
      <c r="BM110" s="141"/>
      <c r="BN110" s="141"/>
      <c r="BO110" s="141"/>
      <c r="BP110" s="141"/>
      <c r="BQ110" s="141"/>
      <c r="BR110" s="141"/>
      <c r="BS110" s="141"/>
      <c r="BT110" s="141"/>
      <c r="BX110" s="47"/>
    </row>
    <row r="111" spans="1:76" ht="4.5" customHeight="1" x14ac:dyDescent="0.2">
      <c r="A111" s="347"/>
      <c r="B111" s="348"/>
      <c r="C111" s="348"/>
      <c r="D111" s="348"/>
      <c r="E111" s="348"/>
      <c r="F111" s="351"/>
      <c r="G111" s="351"/>
      <c r="H111" s="352"/>
      <c r="K111" s="323"/>
      <c r="L111" s="324"/>
      <c r="M111" s="324"/>
      <c r="N111" s="324"/>
      <c r="O111" s="10"/>
      <c r="P111" s="328"/>
      <c r="Q111" s="328"/>
      <c r="R111" s="328"/>
      <c r="S111" s="328"/>
      <c r="T111" s="328"/>
      <c r="U111" s="328"/>
      <c r="V111" s="328"/>
      <c r="W111" s="328"/>
      <c r="X111" s="328"/>
      <c r="Y111" s="328"/>
      <c r="Z111" s="328"/>
      <c r="AA111" s="330"/>
      <c r="AB111" s="330"/>
      <c r="AC111" s="330"/>
      <c r="AD111" s="330"/>
      <c r="AE111" s="330"/>
      <c r="AF111" s="330"/>
      <c r="AG111" s="330"/>
      <c r="AH111" s="330"/>
      <c r="AI111" s="330"/>
      <c r="AJ111" s="330"/>
      <c r="AK111" s="330"/>
      <c r="AL111" s="330"/>
      <c r="AM111" s="330"/>
      <c r="AN111" s="330"/>
      <c r="AO111" s="311"/>
      <c r="AP111" s="311"/>
      <c r="AQ111" s="311"/>
      <c r="AR111" s="312"/>
      <c r="AX111" s="141"/>
      <c r="AY111" s="141"/>
      <c r="AZ111" s="141"/>
      <c r="BA111" s="142"/>
      <c r="BB111" s="141"/>
      <c r="BC111" s="141"/>
      <c r="BD111" s="141"/>
      <c r="BE111" s="142"/>
      <c r="BF111" s="141"/>
      <c r="BG111" s="141"/>
      <c r="BH111" s="141"/>
      <c r="BI111" s="142"/>
      <c r="BJ111" s="141"/>
      <c r="BK111" s="141"/>
      <c r="BL111" s="141"/>
      <c r="BM111" s="141"/>
      <c r="BN111" s="141"/>
      <c r="BO111" s="141"/>
      <c r="BP111" s="141"/>
      <c r="BQ111" s="141"/>
      <c r="BR111" s="141"/>
      <c r="BS111" s="141"/>
      <c r="BT111" s="141"/>
      <c r="BX111" s="47"/>
    </row>
    <row r="112" spans="1:76" ht="4.5" customHeight="1" x14ac:dyDescent="0.2">
      <c r="A112" s="347"/>
      <c r="B112" s="348"/>
      <c r="C112" s="348"/>
      <c r="D112" s="348"/>
      <c r="E112" s="348"/>
      <c r="F112" s="351"/>
      <c r="G112" s="351"/>
      <c r="H112" s="352"/>
      <c r="K112" s="323"/>
      <c r="L112" s="324"/>
      <c r="M112" s="324"/>
      <c r="N112" s="324"/>
      <c r="O112" s="10"/>
      <c r="P112" s="315" t="e">
        <f>VLOOKUP(K110,選手リスト,2,FALSE)</f>
        <v>#N/A</v>
      </c>
      <c r="Q112" s="315"/>
      <c r="R112" s="315"/>
      <c r="S112" s="315"/>
      <c r="T112" s="315"/>
      <c r="U112" s="315"/>
      <c r="V112" s="315"/>
      <c r="W112" s="315"/>
      <c r="X112" s="315"/>
      <c r="Y112" s="315"/>
      <c r="Z112" s="315"/>
      <c r="AA112" s="330"/>
      <c r="AB112" s="330"/>
      <c r="AC112" s="330"/>
      <c r="AD112" s="330"/>
      <c r="AE112" s="330"/>
      <c r="AF112" s="330"/>
      <c r="AG112" s="330"/>
      <c r="AH112" s="330"/>
      <c r="AI112" s="330"/>
      <c r="AJ112" s="330"/>
      <c r="AK112" s="330"/>
      <c r="AL112" s="330"/>
      <c r="AM112" s="330"/>
      <c r="AN112" s="330"/>
      <c r="AO112" s="311"/>
      <c r="AP112" s="311"/>
      <c r="AQ112" s="311"/>
      <c r="AR112" s="312"/>
      <c r="AS112" s="34"/>
      <c r="AT112" s="34"/>
      <c r="AU112" s="34"/>
      <c r="AV112" s="34"/>
      <c r="AW112" s="34"/>
      <c r="AX112" s="147"/>
      <c r="AY112" s="147"/>
      <c r="AZ112" s="147"/>
      <c r="BA112" s="148"/>
      <c r="BB112" s="141"/>
      <c r="BC112" s="141"/>
      <c r="BD112" s="141"/>
      <c r="BE112" s="142"/>
      <c r="BF112" s="141"/>
      <c r="BG112" s="141"/>
      <c r="BH112" s="141"/>
      <c r="BI112" s="142"/>
      <c r="BJ112" s="141"/>
      <c r="BK112" s="141"/>
      <c r="BL112" s="141"/>
      <c r="BM112" s="141"/>
      <c r="BN112" s="141"/>
      <c r="BO112" s="141"/>
      <c r="BP112" s="141"/>
      <c r="BQ112" s="141"/>
      <c r="BR112" s="141"/>
      <c r="BS112" s="141"/>
      <c r="BT112" s="141"/>
      <c r="BX112" s="47"/>
    </row>
    <row r="113" spans="1:76" ht="4.5" customHeight="1" x14ac:dyDescent="0.2">
      <c r="A113" s="347"/>
      <c r="B113" s="348"/>
      <c r="C113" s="348"/>
      <c r="D113" s="348"/>
      <c r="E113" s="348"/>
      <c r="F113" s="351"/>
      <c r="G113" s="351"/>
      <c r="H113" s="352"/>
      <c r="K113" s="323"/>
      <c r="L113" s="324"/>
      <c r="M113" s="324"/>
      <c r="N113" s="324"/>
      <c r="O113" s="10"/>
      <c r="P113" s="315"/>
      <c r="Q113" s="315"/>
      <c r="R113" s="315"/>
      <c r="S113" s="315"/>
      <c r="T113" s="315"/>
      <c r="U113" s="315"/>
      <c r="V113" s="315"/>
      <c r="W113" s="315"/>
      <c r="X113" s="315"/>
      <c r="Y113" s="315"/>
      <c r="Z113" s="315"/>
      <c r="AA113" s="317" t="e">
        <f>VLOOKUP(K110,選手リスト,8,FALSE)</f>
        <v>#N/A</v>
      </c>
      <c r="AB113" s="317"/>
      <c r="AC113" s="317"/>
      <c r="AD113" s="317"/>
      <c r="AE113" s="319" t="e">
        <f>VLOOKUP(K110,選手リスト,9,FALSE)</f>
        <v>#N/A</v>
      </c>
      <c r="AF113" s="319"/>
      <c r="AG113" s="319"/>
      <c r="AH113" s="319"/>
      <c r="AO113" s="311"/>
      <c r="AP113" s="311"/>
      <c r="AQ113" s="311"/>
      <c r="AR113" s="312"/>
      <c r="AT113" s="22"/>
      <c r="AU113" s="22"/>
      <c r="AV113" s="22"/>
      <c r="AW113" s="22"/>
      <c r="AX113" s="144"/>
      <c r="AY113" s="141"/>
      <c r="AZ113" s="141"/>
      <c r="BA113" s="141"/>
      <c r="BB113" s="386">
        <f>BB86+1</f>
        <v>49</v>
      </c>
      <c r="BC113" s="386"/>
      <c r="BD113" s="386"/>
      <c r="BE113" s="387"/>
      <c r="BF113" s="141"/>
      <c r="BG113" s="141"/>
      <c r="BH113" s="141"/>
      <c r="BI113" s="142"/>
      <c r="BJ113" s="141"/>
      <c r="BK113" s="141"/>
      <c r="BL113" s="141"/>
      <c r="BM113" s="141"/>
      <c r="BN113" s="141"/>
      <c r="BO113" s="141"/>
      <c r="BP113" s="141"/>
      <c r="BQ113" s="141"/>
      <c r="BR113" s="141"/>
      <c r="BS113" s="141"/>
      <c r="BT113" s="141"/>
      <c r="BX113" s="47"/>
    </row>
    <row r="114" spans="1:76" ht="4.5" customHeight="1" x14ac:dyDescent="0.2">
      <c r="A114" s="347"/>
      <c r="B114" s="348"/>
      <c r="C114" s="348"/>
      <c r="D114" s="348"/>
      <c r="E114" s="348"/>
      <c r="F114" s="351"/>
      <c r="G114" s="351"/>
      <c r="H114" s="352"/>
      <c r="K114" s="323"/>
      <c r="L114" s="324"/>
      <c r="M114" s="324"/>
      <c r="N114" s="324"/>
      <c r="O114" s="84"/>
      <c r="P114" s="315"/>
      <c r="Q114" s="315"/>
      <c r="R114" s="315"/>
      <c r="S114" s="315"/>
      <c r="T114" s="315"/>
      <c r="U114" s="315"/>
      <c r="V114" s="315"/>
      <c r="W114" s="315"/>
      <c r="X114" s="315"/>
      <c r="Y114" s="315"/>
      <c r="Z114" s="315"/>
      <c r="AA114" s="317"/>
      <c r="AB114" s="317"/>
      <c r="AC114" s="317"/>
      <c r="AD114" s="317"/>
      <c r="AE114" s="319"/>
      <c r="AF114" s="319"/>
      <c r="AG114" s="319"/>
      <c r="AH114" s="319"/>
      <c r="AO114" s="311"/>
      <c r="AP114" s="311"/>
      <c r="AQ114" s="311"/>
      <c r="AR114" s="312"/>
      <c r="AX114" s="141"/>
      <c r="AY114" s="141"/>
      <c r="AZ114" s="141"/>
      <c r="BA114" s="141"/>
      <c r="BB114" s="386"/>
      <c r="BC114" s="386"/>
      <c r="BD114" s="386"/>
      <c r="BE114" s="387"/>
      <c r="BF114" s="147"/>
      <c r="BG114" s="147"/>
      <c r="BH114" s="147"/>
      <c r="BI114" s="148"/>
      <c r="BJ114" s="141"/>
      <c r="BK114" s="141"/>
      <c r="BL114" s="141"/>
      <c r="BM114" s="141"/>
      <c r="BN114" s="141"/>
      <c r="BO114" s="141"/>
      <c r="BP114" s="141"/>
      <c r="BQ114" s="141"/>
      <c r="BR114" s="141"/>
      <c r="BS114" s="141"/>
      <c r="BT114" s="141"/>
      <c r="BX114" s="47"/>
    </row>
    <row r="115" spans="1:76" ht="4.5" customHeight="1" x14ac:dyDescent="0.2">
      <c r="A115" s="347"/>
      <c r="B115" s="348"/>
      <c r="C115" s="348"/>
      <c r="D115" s="348"/>
      <c r="E115" s="348"/>
      <c r="F115" s="351"/>
      <c r="G115" s="351"/>
      <c r="H115" s="352"/>
      <c r="K115" s="325"/>
      <c r="L115" s="326"/>
      <c r="M115" s="326"/>
      <c r="N115" s="326"/>
      <c r="O115" s="23"/>
      <c r="P115" s="316"/>
      <c r="Q115" s="316"/>
      <c r="R115" s="316"/>
      <c r="S115" s="316"/>
      <c r="T115" s="316"/>
      <c r="U115" s="316"/>
      <c r="V115" s="316"/>
      <c r="W115" s="316"/>
      <c r="X115" s="316"/>
      <c r="Y115" s="316"/>
      <c r="Z115" s="316"/>
      <c r="AA115" s="318"/>
      <c r="AB115" s="318"/>
      <c r="AC115" s="318"/>
      <c r="AD115" s="318"/>
      <c r="AE115" s="320"/>
      <c r="AF115" s="320"/>
      <c r="AG115" s="320"/>
      <c r="AH115" s="320"/>
      <c r="AI115" s="34"/>
      <c r="AJ115" s="34"/>
      <c r="AK115" s="34"/>
      <c r="AL115" s="34"/>
      <c r="AM115" s="34"/>
      <c r="AN115" s="34"/>
      <c r="AO115" s="313"/>
      <c r="AP115" s="313"/>
      <c r="AQ115" s="313"/>
      <c r="AR115" s="314"/>
      <c r="AX115" s="141"/>
      <c r="AY115" s="141"/>
      <c r="AZ115" s="141"/>
      <c r="BA115" s="141"/>
      <c r="BB115" s="386"/>
      <c r="BC115" s="386"/>
      <c r="BD115" s="386"/>
      <c r="BE115" s="387"/>
      <c r="BF115" s="141"/>
      <c r="BG115" s="141"/>
      <c r="BH115" s="141"/>
      <c r="BI115" s="141"/>
      <c r="BJ115" s="141"/>
      <c r="BK115" s="141"/>
      <c r="BL115" s="141"/>
      <c r="BM115" s="141"/>
      <c r="BN115" s="141"/>
      <c r="BO115" s="141"/>
      <c r="BP115" s="141"/>
      <c r="BQ115" s="141"/>
      <c r="BR115" s="141"/>
      <c r="BS115" s="141"/>
      <c r="BT115" s="141"/>
      <c r="BX115" s="47"/>
    </row>
    <row r="116" spans="1:76" ht="4.5" customHeight="1" x14ac:dyDescent="0.2">
      <c r="A116" s="347"/>
      <c r="B116" s="348"/>
      <c r="C116" s="348"/>
      <c r="D116" s="348"/>
      <c r="E116" s="348"/>
      <c r="F116" s="351"/>
      <c r="G116" s="351"/>
      <c r="H116" s="352"/>
      <c r="AX116" s="141"/>
      <c r="AY116" s="141"/>
      <c r="AZ116" s="141"/>
      <c r="BA116" s="141"/>
      <c r="BB116" s="386"/>
      <c r="BC116" s="386"/>
      <c r="BD116" s="386"/>
      <c r="BE116" s="387"/>
      <c r="BF116" s="141"/>
      <c r="BG116" s="141"/>
      <c r="BH116" s="141"/>
      <c r="BI116" s="141"/>
      <c r="BJ116" s="141"/>
      <c r="BK116" s="141"/>
      <c r="BL116" s="141"/>
      <c r="BM116" s="141"/>
      <c r="BN116" s="141"/>
      <c r="BO116" s="141"/>
      <c r="BP116" s="141"/>
      <c r="BQ116" s="141"/>
      <c r="BR116" s="141"/>
      <c r="BS116" s="141"/>
      <c r="BT116" s="141"/>
      <c r="BX116" s="47"/>
    </row>
    <row r="117" spans="1:76" ht="4.5" customHeight="1" x14ac:dyDescent="0.2">
      <c r="A117" s="347"/>
      <c r="B117" s="348"/>
      <c r="C117" s="348"/>
      <c r="D117" s="348"/>
      <c r="E117" s="348"/>
      <c r="F117" s="351"/>
      <c r="G117" s="351"/>
      <c r="H117" s="352"/>
      <c r="AX117" s="141"/>
      <c r="AY117" s="141"/>
      <c r="AZ117" s="141"/>
      <c r="BA117" s="141"/>
      <c r="BB117" s="141"/>
      <c r="BC117" s="141"/>
      <c r="BD117" s="141"/>
      <c r="BE117" s="142"/>
      <c r="BF117" s="141"/>
      <c r="BG117" s="141"/>
      <c r="BH117" s="141"/>
      <c r="BI117" s="141"/>
      <c r="BJ117" s="141"/>
      <c r="BK117" s="141"/>
      <c r="BL117" s="141"/>
      <c r="BM117" s="141"/>
      <c r="BN117" s="141"/>
      <c r="BO117" s="141"/>
      <c r="BP117" s="141"/>
      <c r="BQ117" s="141"/>
      <c r="BR117" s="141"/>
      <c r="BS117" s="141"/>
      <c r="BT117" s="141"/>
      <c r="BX117" s="47"/>
    </row>
    <row r="118" spans="1:76" ht="4.5" customHeight="1" x14ac:dyDescent="0.2">
      <c r="A118" s="347"/>
      <c r="B118" s="348"/>
      <c r="C118" s="348"/>
      <c r="D118" s="348"/>
      <c r="E118" s="348"/>
      <c r="F118" s="351"/>
      <c r="G118" s="351"/>
      <c r="H118" s="352"/>
      <c r="AX118" s="141"/>
      <c r="AY118" s="141"/>
      <c r="AZ118" s="141"/>
      <c r="BA118" s="141"/>
      <c r="BB118" s="141"/>
      <c r="BC118" s="141"/>
      <c r="BD118" s="141"/>
      <c r="BE118" s="142"/>
      <c r="BF118" s="141"/>
      <c r="BG118" s="141"/>
      <c r="BH118" s="141"/>
      <c r="BI118" s="141"/>
      <c r="BJ118" s="141"/>
      <c r="BK118" s="141"/>
      <c r="BL118" s="141"/>
      <c r="BM118" s="141"/>
      <c r="BN118" s="141"/>
      <c r="BO118" s="141"/>
      <c r="BP118" s="141"/>
      <c r="BQ118" s="141"/>
      <c r="BR118" s="141"/>
      <c r="BS118" s="141"/>
      <c r="BT118" s="141"/>
      <c r="BX118" s="47"/>
    </row>
    <row r="119" spans="1:76" ht="4.5" customHeight="1" x14ac:dyDescent="0.2">
      <c r="A119" s="347"/>
      <c r="B119" s="348"/>
      <c r="C119" s="348"/>
      <c r="D119" s="348"/>
      <c r="E119" s="348"/>
      <c r="F119" s="351"/>
      <c r="G119" s="351"/>
      <c r="H119" s="352"/>
      <c r="AX119" s="141"/>
      <c r="AY119" s="141"/>
      <c r="AZ119" s="141"/>
      <c r="BA119" s="141"/>
      <c r="BB119" s="141"/>
      <c r="BC119" s="141"/>
      <c r="BD119" s="141"/>
      <c r="BE119" s="142"/>
      <c r="BF119" s="141"/>
      <c r="BG119" s="141"/>
      <c r="BH119" s="141"/>
      <c r="BI119" s="141"/>
      <c r="BJ119" s="141"/>
      <c r="BK119" s="141"/>
      <c r="BL119" s="141"/>
      <c r="BM119" s="141"/>
      <c r="BN119" s="141"/>
      <c r="BO119" s="141"/>
      <c r="BP119" s="141"/>
      <c r="BQ119" s="141"/>
      <c r="BR119" s="141"/>
      <c r="BS119" s="141"/>
      <c r="BT119" s="141"/>
      <c r="BX119" s="47"/>
    </row>
    <row r="120" spans="1:76" ht="4.5" customHeight="1" x14ac:dyDescent="0.2">
      <c r="A120" s="347"/>
      <c r="B120" s="348"/>
      <c r="C120" s="348"/>
      <c r="D120" s="348"/>
      <c r="E120" s="348"/>
      <c r="F120" s="351"/>
      <c r="G120" s="351"/>
      <c r="H120" s="352"/>
      <c r="K120" s="321">
        <f>K110+1</f>
        <v>306</v>
      </c>
      <c r="L120" s="322"/>
      <c r="M120" s="322"/>
      <c r="N120" s="322"/>
      <c r="O120" s="6"/>
      <c r="P120" s="327" t="e">
        <f>VLOOKUP(K120,選手リスト,3,FALSE)</f>
        <v>#N/A</v>
      </c>
      <c r="Q120" s="327"/>
      <c r="R120" s="327"/>
      <c r="S120" s="327"/>
      <c r="T120" s="327"/>
      <c r="U120" s="327"/>
      <c r="V120" s="327"/>
      <c r="W120" s="327"/>
      <c r="X120" s="327"/>
      <c r="Y120" s="327"/>
      <c r="Z120" s="327"/>
      <c r="AA120" s="329" t="e">
        <f>VLOOKUP(K120,選手リスト,4,FALSE)</f>
        <v>#N/A</v>
      </c>
      <c r="AB120" s="329"/>
      <c r="AC120" s="329"/>
      <c r="AD120" s="329"/>
      <c r="AE120" s="329"/>
      <c r="AF120" s="329"/>
      <c r="AG120" s="329"/>
      <c r="AH120" s="329"/>
      <c r="AI120" s="329"/>
      <c r="AJ120" s="329"/>
      <c r="AK120" s="329"/>
      <c r="AL120" s="329"/>
      <c r="AM120" s="329"/>
      <c r="AN120" s="329"/>
      <c r="AO120" s="309" t="e">
        <f>VLOOKUP(K120,選手リスト,5,FALSE)</f>
        <v>#N/A</v>
      </c>
      <c r="AP120" s="309"/>
      <c r="AQ120" s="309"/>
      <c r="AR120" s="310"/>
      <c r="AX120" s="141"/>
      <c r="AY120" s="141"/>
      <c r="AZ120" s="141"/>
      <c r="BA120" s="141"/>
      <c r="BB120" s="141"/>
      <c r="BC120" s="141"/>
      <c r="BD120" s="141"/>
      <c r="BE120" s="142"/>
      <c r="BF120" s="141"/>
      <c r="BG120" s="141"/>
      <c r="BH120" s="141"/>
      <c r="BI120" s="141"/>
      <c r="BJ120" s="141"/>
      <c r="BK120" s="141"/>
      <c r="BL120" s="141"/>
      <c r="BM120" s="141"/>
      <c r="BN120" s="141"/>
      <c r="BO120" s="141"/>
      <c r="BP120" s="141"/>
      <c r="BQ120" s="141"/>
      <c r="BR120" s="141"/>
      <c r="BS120" s="141"/>
      <c r="BT120" s="141"/>
      <c r="BX120" s="47"/>
    </row>
    <row r="121" spans="1:76" ht="4.5" customHeight="1" x14ac:dyDescent="0.2">
      <c r="A121" s="347"/>
      <c r="B121" s="348"/>
      <c r="C121" s="348"/>
      <c r="D121" s="348"/>
      <c r="E121" s="348"/>
      <c r="F121" s="351"/>
      <c r="G121" s="351"/>
      <c r="H121" s="352"/>
      <c r="K121" s="323"/>
      <c r="L121" s="324"/>
      <c r="M121" s="324"/>
      <c r="N121" s="324"/>
      <c r="O121" s="10"/>
      <c r="P121" s="328"/>
      <c r="Q121" s="328"/>
      <c r="R121" s="328"/>
      <c r="S121" s="328"/>
      <c r="T121" s="328"/>
      <c r="U121" s="328"/>
      <c r="V121" s="328"/>
      <c r="W121" s="328"/>
      <c r="X121" s="328"/>
      <c r="Y121" s="328"/>
      <c r="Z121" s="328"/>
      <c r="AA121" s="330"/>
      <c r="AB121" s="330"/>
      <c r="AC121" s="330"/>
      <c r="AD121" s="330"/>
      <c r="AE121" s="330"/>
      <c r="AF121" s="330"/>
      <c r="AG121" s="330"/>
      <c r="AH121" s="330"/>
      <c r="AI121" s="330"/>
      <c r="AJ121" s="330"/>
      <c r="AK121" s="330"/>
      <c r="AL121" s="330"/>
      <c r="AM121" s="330"/>
      <c r="AN121" s="330"/>
      <c r="AO121" s="311"/>
      <c r="AP121" s="311"/>
      <c r="AQ121" s="311"/>
      <c r="AR121" s="312"/>
      <c r="AX121" s="141"/>
      <c r="AY121" s="141"/>
      <c r="AZ121" s="141"/>
      <c r="BA121" s="141"/>
      <c r="BB121" s="141"/>
      <c r="BC121" s="141"/>
      <c r="BD121" s="141"/>
      <c r="BE121" s="142"/>
      <c r="BF121" s="141"/>
      <c r="BG121" s="141"/>
      <c r="BH121" s="141"/>
      <c r="BI121" s="141"/>
      <c r="BJ121" s="141"/>
      <c r="BK121" s="141"/>
      <c r="BL121" s="141"/>
      <c r="BM121" s="141"/>
      <c r="BN121" s="141"/>
      <c r="BO121" s="141"/>
      <c r="BP121" s="141"/>
      <c r="BQ121" s="141"/>
      <c r="BR121" s="141"/>
      <c r="BS121" s="141"/>
      <c r="BT121" s="141"/>
      <c r="BX121" s="47"/>
    </row>
    <row r="122" spans="1:76" ht="4.5" customHeight="1" x14ac:dyDescent="0.2">
      <c r="A122" s="347"/>
      <c r="B122" s="348"/>
      <c r="C122" s="348"/>
      <c r="D122" s="348"/>
      <c r="E122" s="348"/>
      <c r="F122" s="351"/>
      <c r="G122" s="351"/>
      <c r="H122" s="352"/>
      <c r="K122" s="323"/>
      <c r="L122" s="324"/>
      <c r="M122" s="324"/>
      <c r="N122" s="324"/>
      <c r="O122" s="10"/>
      <c r="P122" s="315" t="e">
        <f>VLOOKUP(K120,選手リスト,2,FALSE)</f>
        <v>#N/A</v>
      </c>
      <c r="Q122" s="315"/>
      <c r="R122" s="315"/>
      <c r="S122" s="315"/>
      <c r="T122" s="315"/>
      <c r="U122" s="315"/>
      <c r="V122" s="315"/>
      <c r="W122" s="315"/>
      <c r="X122" s="315"/>
      <c r="Y122" s="315"/>
      <c r="Z122" s="315"/>
      <c r="AA122" s="330"/>
      <c r="AB122" s="330"/>
      <c r="AC122" s="330"/>
      <c r="AD122" s="330"/>
      <c r="AE122" s="330"/>
      <c r="AF122" s="330"/>
      <c r="AG122" s="330"/>
      <c r="AH122" s="330"/>
      <c r="AI122" s="330"/>
      <c r="AJ122" s="330"/>
      <c r="AK122" s="330"/>
      <c r="AL122" s="330"/>
      <c r="AM122" s="330"/>
      <c r="AN122" s="330"/>
      <c r="AO122" s="311"/>
      <c r="AP122" s="311"/>
      <c r="AQ122" s="311"/>
      <c r="AR122" s="312"/>
      <c r="AS122" s="34"/>
      <c r="AT122" s="34"/>
      <c r="AU122" s="34"/>
      <c r="AV122" s="34"/>
      <c r="AW122" s="34"/>
      <c r="AX122" s="147"/>
      <c r="AY122" s="147"/>
      <c r="AZ122" s="147"/>
      <c r="BA122" s="147"/>
      <c r="BB122" s="147"/>
      <c r="BC122" s="147"/>
      <c r="BD122" s="147"/>
      <c r="BE122" s="148"/>
      <c r="BF122" s="141"/>
      <c r="BG122" s="141"/>
      <c r="BH122" s="141"/>
      <c r="BI122" s="141"/>
      <c r="BJ122" s="141"/>
      <c r="BK122" s="141"/>
      <c r="BL122" s="141"/>
      <c r="BM122" s="141"/>
      <c r="BN122" s="141"/>
      <c r="BO122" s="141"/>
      <c r="BP122" s="141"/>
      <c r="BQ122" s="141"/>
      <c r="BR122" s="141"/>
      <c r="BS122" s="141"/>
      <c r="BT122" s="141"/>
      <c r="BX122" s="47"/>
    </row>
    <row r="123" spans="1:76" ht="4.5" customHeight="1" x14ac:dyDescent="0.2">
      <c r="A123" s="347"/>
      <c r="B123" s="348"/>
      <c r="C123" s="348"/>
      <c r="D123" s="348"/>
      <c r="E123" s="348"/>
      <c r="F123" s="351"/>
      <c r="G123" s="351"/>
      <c r="H123" s="352"/>
      <c r="K123" s="323"/>
      <c r="L123" s="324"/>
      <c r="M123" s="324"/>
      <c r="N123" s="324"/>
      <c r="O123" s="10"/>
      <c r="P123" s="315"/>
      <c r="Q123" s="315"/>
      <c r="R123" s="315"/>
      <c r="S123" s="315"/>
      <c r="T123" s="315"/>
      <c r="U123" s="315"/>
      <c r="V123" s="315"/>
      <c r="W123" s="315"/>
      <c r="X123" s="315"/>
      <c r="Y123" s="315"/>
      <c r="Z123" s="315"/>
      <c r="AA123" s="317" t="e">
        <f>VLOOKUP(K120,選手リスト,8,FALSE)</f>
        <v>#N/A</v>
      </c>
      <c r="AB123" s="317"/>
      <c r="AC123" s="317"/>
      <c r="AD123" s="317"/>
      <c r="AE123" s="319" t="e">
        <f>VLOOKUP(K120,選手リスト,9,FALSE)</f>
        <v>#N/A</v>
      </c>
      <c r="AF123" s="319"/>
      <c r="AG123" s="319"/>
      <c r="AH123" s="319"/>
      <c r="AO123" s="311"/>
      <c r="AP123" s="311"/>
      <c r="AQ123" s="311"/>
      <c r="AR123" s="312"/>
      <c r="AX123" s="141"/>
      <c r="AY123" s="141"/>
      <c r="AZ123" s="141"/>
      <c r="BA123" s="141"/>
      <c r="BB123" s="141"/>
      <c r="BC123" s="141"/>
      <c r="BD123" s="141"/>
      <c r="BE123" s="141"/>
      <c r="BF123" s="141"/>
      <c r="BG123" s="141"/>
      <c r="BH123" s="141"/>
      <c r="BI123" s="141"/>
      <c r="BJ123" s="141"/>
      <c r="BK123" s="141"/>
      <c r="BL123" s="141"/>
      <c r="BM123" s="141"/>
      <c r="BN123" s="141"/>
      <c r="BO123" s="141"/>
      <c r="BP123" s="141"/>
      <c r="BQ123" s="141"/>
      <c r="BR123" s="141"/>
      <c r="BS123" s="141"/>
      <c r="BT123" s="141"/>
      <c r="BW123" s="47"/>
      <c r="BX123" s="47"/>
    </row>
    <row r="124" spans="1:76" ht="4.5" customHeight="1" x14ac:dyDescent="0.2">
      <c r="A124" s="347"/>
      <c r="B124" s="348"/>
      <c r="C124" s="348"/>
      <c r="D124" s="348"/>
      <c r="E124" s="348"/>
      <c r="F124" s="351"/>
      <c r="G124" s="351"/>
      <c r="H124" s="352"/>
      <c r="K124" s="323"/>
      <c r="L124" s="324"/>
      <c r="M124" s="324"/>
      <c r="N124" s="324"/>
      <c r="O124" s="84"/>
      <c r="P124" s="315"/>
      <c r="Q124" s="315"/>
      <c r="R124" s="315"/>
      <c r="S124" s="315"/>
      <c r="T124" s="315"/>
      <c r="U124" s="315"/>
      <c r="V124" s="315"/>
      <c r="W124" s="315"/>
      <c r="X124" s="315"/>
      <c r="Y124" s="315"/>
      <c r="Z124" s="315"/>
      <c r="AA124" s="317"/>
      <c r="AB124" s="317"/>
      <c r="AC124" s="317"/>
      <c r="AD124" s="317"/>
      <c r="AE124" s="319"/>
      <c r="AF124" s="319"/>
      <c r="AG124" s="319"/>
      <c r="AH124" s="319"/>
      <c r="AO124" s="311"/>
      <c r="AP124" s="311"/>
      <c r="AQ124" s="311"/>
      <c r="AR124" s="312"/>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W124" s="47"/>
      <c r="BX124" s="47"/>
    </row>
    <row r="125" spans="1:76" ht="4.5" customHeight="1" x14ac:dyDescent="0.2">
      <c r="A125" s="347"/>
      <c r="B125" s="348"/>
      <c r="C125" s="348"/>
      <c r="D125" s="348"/>
      <c r="E125" s="348"/>
      <c r="F125" s="351"/>
      <c r="G125" s="351"/>
      <c r="H125" s="352"/>
      <c r="K125" s="325"/>
      <c r="L125" s="326"/>
      <c r="M125" s="326"/>
      <c r="N125" s="326"/>
      <c r="O125" s="23"/>
      <c r="P125" s="316"/>
      <c r="Q125" s="316"/>
      <c r="R125" s="316"/>
      <c r="S125" s="316"/>
      <c r="T125" s="316"/>
      <c r="U125" s="316"/>
      <c r="V125" s="316"/>
      <c r="W125" s="316"/>
      <c r="X125" s="316"/>
      <c r="Y125" s="316"/>
      <c r="Z125" s="316"/>
      <c r="AA125" s="318"/>
      <c r="AB125" s="318"/>
      <c r="AC125" s="318"/>
      <c r="AD125" s="318"/>
      <c r="AE125" s="320"/>
      <c r="AF125" s="320"/>
      <c r="AG125" s="320"/>
      <c r="AH125" s="320"/>
      <c r="AI125" s="34"/>
      <c r="AJ125" s="34"/>
      <c r="AK125" s="34"/>
      <c r="AL125" s="34"/>
      <c r="AM125" s="34"/>
      <c r="AN125" s="34"/>
      <c r="AO125" s="313"/>
      <c r="AP125" s="313"/>
      <c r="AQ125" s="313"/>
      <c r="AR125" s="314"/>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W125" s="47"/>
      <c r="BX125" s="47"/>
    </row>
    <row r="126" spans="1:76" ht="4.5" customHeight="1" x14ac:dyDescent="0.2">
      <c r="A126" s="347"/>
      <c r="B126" s="348"/>
      <c r="C126" s="348"/>
      <c r="D126" s="348"/>
      <c r="E126" s="348"/>
      <c r="F126" s="351"/>
      <c r="G126" s="351"/>
      <c r="H126" s="352"/>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W126" s="47"/>
      <c r="BX126" s="47"/>
    </row>
    <row r="127" spans="1:76" ht="4.5" customHeight="1" x14ac:dyDescent="0.2">
      <c r="A127" s="347"/>
      <c r="B127" s="348"/>
      <c r="C127" s="348"/>
      <c r="D127" s="348"/>
      <c r="E127" s="348"/>
      <c r="F127" s="351"/>
      <c r="G127" s="351"/>
      <c r="H127" s="352"/>
      <c r="AX127" s="141"/>
      <c r="AY127" s="141"/>
      <c r="AZ127" s="141"/>
      <c r="BA127" s="141"/>
      <c r="BB127" s="141"/>
      <c r="BC127" s="141"/>
      <c r="BD127" s="141"/>
      <c r="BE127" s="141"/>
      <c r="BF127" s="141"/>
      <c r="BG127" s="141"/>
      <c r="BH127" s="141"/>
      <c r="BI127" s="141"/>
      <c r="BJ127" s="141"/>
      <c r="BK127" s="141"/>
      <c r="BL127" s="141"/>
      <c r="BM127" s="141"/>
      <c r="BN127" s="141"/>
      <c r="BO127" s="141"/>
      <c r="BP127" s="141"/>
      <c r="BQ127" s="141"/>
      <c r="BR127" s="141"/>
      <c r="BS127" s="141"/>
      <c r="BT127" s="141"/>
      <c r="BW127" s="47"/>
      <c r="BX127" s="47"/>
    </row>
    <row r="128" spans="1:76" ht="4.5" customHeight="1" x14ac:dyDescent="0.2">
      <c r="A128" s="347"/>
      <c r="B128" s="348"/>
      <c r="C128" s="348"/>
      <c r="D128" s="348"/>
      <c r="E128" s="348"/>
      <c r="F128" s="351"/>
      <c r="G128" s="351"/>
      <c r="H128" s="352"/>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W128" s="47"/>
      <c r="BX128" s="47"/>
    </row>
    <row r="129" spans="1:76" ht="4.5" customHeight="1" x14ac:dyDescent="0.2">
      <c r="A129" s="347"/>
      <c r="B129" s="348"/>
      <c r="C129" s="348"/>
      <c r="D129" s="348"/>
      <c r="E129" s="348"/>
      <c r="F129" s="351"/>
      <c r="G129" s="351"/>
      <c r="H129" s="352"/>
      <c r="BW129" s="47"/>
      <c r="BX129" s="47"/>
    </row>
    <row r="130" spans="1:76" ht="4.5" customHeight="1" x14ac:dyDescent="0.2">
      <c r="A130" s="347"/>
      <c r="B130" s="348"/>
      <c r="C130" s="348"/>
      <c r="D130" s="348"/>
      <c r="E130" s="348"/>
      <c r="F130" s="351"/>
      <c r="G130" s="351"/>
      <c r="H130" s="352"/>
      <c r="BW130" s="47"/>
      <c r="BX130" s="47"/>
    </row>
    <row r="131" spans="1:76" ht="4.5" customHeight="1" x14ac:dyDescent="0.2">
      <c r="A131" s="347"/>
      <c r="B131" s="348"/>
      <c r="C131" s="348"/>
      <c r="D131" s="348"/>
      <c r="E131" s="348"/>
      <c r="F131" s="351"/>
      <c r="G131" s="351"/>
      <c r="H131" s="352"/>
      <c r="BW131" s="47"/>
      <c r="BX131" s="47"/>
    </row>
    <row r="132" spans="1:76" ht="4.5" customHeight="1" x14ac:dyDescent="0.2">
      <c r="A132" s="347"/>
      <c r="B132" s="348"/>
      <c r="C132" s="348"/>
      <c r="D132" s="348"/>
      <c r="E132" s="348"/>
      <c r="F132" s="351"/>
      <c r="G132" s="351"/>
      <c r="H132" s="352"/>
      <c r="BW132" s="47"/>
      <c r="BX132" s="47"/>
    </row>
    <row r="133" spans="1:76" ht="4.5" customHeight="1" x14ac:dyDescent="0.2">
      <c r="A133" s="347"/>
      <c r="B133" s="348"/>
      <c r="C133" s="348"/>
      <c r="D133" s="348"/>
      <c r="E133" s="348"/>
      <c r="F133" s="351"/>
      <c r="G133" s="351"/>
      <c r="H133" s="352"/>
      <c r="BW133" s="47"/>
      <c r="BX133" s="47"/>
    </row>
    <row r="134" spans="1:76" ht="4.5" customHeight="1" x14ac:dyDescent="0.2">
      <c r="A134" s="347"/>
      <c r="B134" s="348"/>
      <c r="C134" s="348"/>
      <c r="D134" s="348"/>
      <c r="E134" s="348"/>
      <c r="F134" s="351"/>
      <c r="G134" s="351"/>
      <c r="H134" s="352"/>
      <c r="BW134" s="47"/>
      <c r="BX134" s="47"/>
    </row>
    <row r="135" spans="1:76" ht="4.5" customHeight="1" x14ac:dyDescent="0.2">
      <c r="A135" s="349"/>
      <c r="B135" s="350"/>
      <c r="C135" s="350"/>
      <c r="D135" s="350"/>
      <c r="E135" s="350"/>
      <c r="F135" s="353"/>
      <c r="G135" s="353"/>
      <c r="H135" s="354"/>
      <c r="BW135" s="47"/>
      <c r="BX135" s="47"/>
    </row>
    <row r="136" spans="1:76" ht="4.5" customHeight="1" x14ac:dyDescent="0.2">
      <c r="BW136" s="47"/>
      <c r="BX136" s="47"/>
    </row>
    <row r="137" spans="1:76" ht="4.5" customHeight="1" x14ac:dyDescent="0.2">
      <c r="BW137" s="47"/>
      <c r="BX137" s="47"/>
    </row>
    <row r="138" spans="1:76" ht="4.5" customHeight="1" x14ac:dyDescent="0.2">
      <c r="BW138" s="47"/>
      <c r="BX138" s="47"/>
    </row>
    <row r="139" spans="1:76" ht="4.5" customHeight="1" x14ac:dyDescent="0.2">
      <c r="BW139" s="47"/>
      <c r="BX139" s="47"/>
    </row>
    <row r="140" spans="1:76" ht="4.5" customHeight="1" x14ac:dyDescent="0.2">
      <c r="BW140" s="47"/>
      <c r="BX140" s="47"/>
    </row>
    <row r="141" spans="1:76" ht="4.5" customHeight="1" x14ac:dyDescent="0.2">
      <c r="BW141" s="47"/>
      <c r="BX141" s="47"/>
    </row>
    <row r="142" spans="1:76" ht="4.5" customHeight="1" x14ac:dyDescent="0.2">
      <c r="BW142" s="47"/>
      <c r="BX142" s="47"/>
    </row>
    <row r="143" spans="1:76" ht="4.5" customHeight="1" x14ac:dyDescent="0.2">
      <c r="BW143" s="47"/>
      <c r="BX143" s="47"/>
    </row>
    <row r="144" spans="1:76" ht="4.5" customHeight="1" x14ac:dyDescent="0.2">
      <c r="BW144" s="47"/>
      <c r="BX144" s="47"/>
    </row>
    <row r="145" spans="71:76" ht="4.5" customHeight="1" x14ac:dyDescent="0.2">
      <c r="BW145" s="47"/>
      <c r="BX145" s="47"/>
    </row>
    <row r="146" spans="71:76" ht="4.5" customHeight="1" x14ac:dyDescent="0.2">
      <c r="BW146" s="47"/>
      <c r="BX146" s="47"/>
    </row>
    <row r="150" spans="71:76" ht="4.5" customHeight="1" x14ac:dyDescent="0.2">
      <c r="BS150" s="47"/>
      <c r="BT150" s="47"/>
    </row>
    <row r="151" spans="71:76" ht="4.5" customHeight="1" x14ac:dyDescent="0.2">
      <c r="BS151" s="47"/>
      <c r="BT151" s="47"/>
    </row>
    <row r="152" spans="71:76" ht="4.5" customHeight="1" x14ac:dyDescent="0.2">
      <c r="BS152" s="47"/>
      <c r="BT152" s="47"/>
    </row>
    <row r="153" spans="71:76" ht="4.5" customHeight="1" x14ac:dyDescent="0.2">
      <c r="BS153" s="47"/>
      <c r="BT153" s="47"/>
    </row>
    <row r="175" spans="11:44" ht="4.5" customHeight="1" x14ac:dyDescent="0.2">
      <c r="K175" s="10"/>
      <c r="L175" s="10"/>
      <c r="M175" s="10"/>
      <c r="N175" s="10"/>
      <c r="O175" s="10"/>
      <c r="P175" s="82"/>
      <c r="Q175" s="82"/>
      <c r="R175" s="82"/>
      <c r="S175" s="82"/>
      <c r="T175" s="82"/>
      <c r="U175" s="82"/>
      <c r="V175" s="82"/>
      <c r="W175" s="82"/>
      <c r="X175" s="82"/>
      <c r="Y175" s="82"/>
      <c r="Z175" s="82"/>
      <c r="AA175" s="97"/>
      <c r="AB175" s="97"/>
      <c r="AC175" s="97"/>
      <c r="AD175" s="97"/>
      <c r="AE175" s="97"/>
      <c r="AF175" s="97"/>
      <c r="AG175" s="97"/>
      <c r="AH175" s="97"/>
      <c r="AI175" s="97"/>
      <c r="AJ175" s="97"/>
      <c r="AK175" s="97"/>
      <c r="AL175" s="97"/>
      <c r="AM175" s="97"/>
      <c r="AN175" s="97"/>
      <c r="AO175" s="24"/>
      <c r="AP175" s="24"/>
      <c r="AQ175" s="24"/>
      <c r="AR175" s="24"/>
    </row>
    <row r="176" spans="11:44" ht="4.5" customHeight="1" x14ac:dyDescent="0.2">
      <c r="K176" s="10"/>
      <c r="L176" s="10"/>
      <c r="M176" s="10"/>
      <c r="N176" s="10"/>
      <c r="O176" s="10"/>
      <c r="P176" s="77"/>
      <c r="Q176" s="77"/>
      <c r="R176" s="77"/>
      <c r="S176" s="77"/>
      <c r="T176" s="77"/>
      <c r="U176" s="77"/>
      <c r="V176" s="77"/>
      <c r="W176" s="77"/>
      <c r="X176" s="77"/>
      <c r="Y176" s="77"/>
      <c r="Z176" s="77"/>
      <c r="AA176" s="97"/>
      <c r="AB176" s="97"/>
      <c r="AC176" s="97"/>
      <c r="AD176" s="97"/>
      <c r="AE176" s="97"/>
      <c r="AF176" s="97"/>
      <c r="AG176" s="97"/>
      <c r="AH176" s="97"/>
      <c r="AI176" s="97"/>
      <c r="AJ176" s="97"/>
      <c r="AK176" s="97"/>
      <c r="AL176" s="97"/>
      <c r="AM176" s="97"/>
      <c r="AN176" s="97"/>
      <c r="AO176" s="24"/>
      <c r="AP176" s="24"/>
      <c r="AQ176" s="24"/>
      <c r="AR176" s="24"/>
    </row>
    <row r="177" spans="11:44" ht="4.5" customHeight="1" x14ac:dyDescent="0.2">
      <c r="K177" s="10"/>
      <c r="L177" s="10"/>
      <c r="M177" s="10"/>
      <c r="N177" s="10"/>
      <c r="O177" s="10"/>
      <c r="P177" s="77"/>
      <c r="Q177" s="77"/>
      <c r="R177" s="77"/>
      <c r="S177" s="77"/>
      <c r="T177" s="77"/>
      <c r="U177" s="77"/>
      <c r="V177" s="77"/>
      <c r="W177" s="77"/>
      <c r="X177" s="77"/>
      <c r="Y177" s="77"/>
      <c r="Z177" s="77"/>
      <c r="AA177" s="79"/>
      <c r="AB177" s="79"/>
      <c r="AC177" s="79"/>
      <c r="AD177" s="79"/>
      <c r="AE177" s="78"/>
      <c r="AF177" s="78"/>
      <c r="AG177" s="78"/>
      <c r="AH177" s="78"/>
      <c r="AO177" s="24"/>
      <c r="AP177" s="24"/>
      <c r="AQ177" s="24"/>
      <c r="AR177" s="24"/>
    </row>
    <row r="178" spans="11:44" ht="4.5" customHeight="1" x14ac:dyDescent="0.2">
      <c r="K178" s="10"/>
      <c r="L178" s="10"/>
      <c r="M178" s="10"/>
      <c r="N178" s="10"/>
      <c r="O178" s="84"/>
      <c r="P178" s="77"/>
      <c r="Q178" s="77"/>
      <c r="R178" s="77"/>
      <c r="S178" s="77"/>
      <c r="T178" s="77"/>
      <c r="U178" s="77"/>
      <c r="V178" s="77"/>
      <c r="W178" s="77"/>
      <c r="X178" s="77"/>
      <c r="Y178" s="77"/>
      <c r="Z178" s="77"/>
      <c r="AA178" s="79"/>
      <c r="AB178" s="79"/>
      <c r="AC178" s="79"/>
      <c r="AD178" s="79"/>
      <c r="AE178" s="78"/>
      <c r="AF178" s="78"/>
      <c r="AG178" s="78"/>
      <c r="AH178" s="78"/>
      <c r="AO178" s="24"/>
      <c r="AP178" s="24"/>
      <c r="AQ178" s="24"/>
      <c r="AR178" s="24"/>
    </row>
    <row r="179" spans="11:44" ht="4.5" customHeight="1" x14ac:dyDescent="0.2">
      <c r="K179" s="10"/>
      <c r="L179" s="10"/>
      <c r="M179" s="10"/>
      <c r="N179" s="10"/>
      <c r="O179" s="10"/>
      <c r="P179" s="77"/>
      <c r="Q179" s="77"/>
      <c r="R179" s="77"/>
      <c r="S179" s="77"/>
      <c r="T179" s="77"/>
      <c r="U179" s="77"/>
      <c r="V179" s="77"/>
      <c r="W179" s="77"/>
      <c r="X179" s="77"/>
      <c r="Y179" s="77"/>
      <c r="Z179" s="77"/>
      <c r="AA179" s="79"/>
      <c r="AB179" s="79"/>
      <c r="AC179" s="79"/>
      <c r="AD179" s="79"/>
      <c r="AE179" s="78"/>
      <c r="AF179" s="78"/>
      <c r="AG179" s="78"/>
      <c r="AH179" s="78"/>
      <c r="AO179" s="24"/>
      <c r="AP179" s="24"/>
      <c r="AQ179" s="24"/>
      <c r="AR179" s="24"/>
    </row>
  </sheetData>
  <mergeCells count="103">
    <mergeCell ref="K120:N125"/>
    <mergeCell ref="P120:Z121"/>
    <mergeCell ref="AA120:AN122"/>
    <mergeCell ref="AO120:AR125"/>
    <mergeCell ref="P122:Z125"/>
    <mergeCell ref="AA123:AD125"/>
    <mergeCell ref="AE123:AH125"/>
    <mergeCell ref="BB113:BE116"/>
    <mergeCell ref="K110:N115"/>
    <mergeCell ref="P110:Z111"/>
    <mergeCell ref="AA110:AN112"/>
    <mergeCell ref="AO110:AR115"/>
    <mergeCell ref="P112:Z115"/>
    <mergeCell ref="AA113:AD115"/>
    <mergeCell ref="AE113:AH115"/>
    <mergeCell ref="K100:N105"/>
    <mergeCell ref="P100:Z101"/>
    <mergeCell ref="AA100:AN102"/>
    <mergeCell ref="AO100:AR105"/>
    <mergeCell ref="P102:Z105"/>
    <mergeCell ref="AA103:AD105"/>
    <mergeCell ref="AE103:AH105"/>
    <mergeCell ref="BF100:BI103"/>
    <mergeCell ref="AX106:BA109"/>
    <mergeCell ref="K90:N95"/>
    <mergeCell ref="P90:Z91"/>
    <mergeCell ref="AA90:AN92"/>
    <mergeCell ref="AO90:AR95"/>
    <mergeCell ref="P92:Z95"/>
    <mergeCell ref="AA93:AD95"/>
    <mergeCell ref="AE93:AH95"/>
    <mergeCell ref="BI75:BM78"/>
    <mergeCell ref="K80:N85"/>
    <mergeCell ref="P80:Z81"/>
    <mergeCell ref="AA80:AN82"/>
    <mergeCell ref="AO80:AR85"/>
    <mergeCell ref="P82:Z85"/>
    <mergeCell ref="AA83:AD85"/>
    <mergeCell ref="AE83:AH85"/>
    <mergeCell ref="BB86:BE89"/>
    <mergeCell ref="K70:N75"/>
    <mergeCell ref="P70:Z71"/>
    <mergeCell ref="AA70:AN72"/>
    <mergeCell ref="AO70:AR75"/>
    <mergeCell ref="P72:Z75"/>
    <mergeCell ref="AA73:AD75"/>
    <mergeCell ref="AE73:AH75"/>
    <mergeCell ref="BI79:BM82"/>
    <mergeCell ref="K60:N65"/>
    <mergeCell ref="P60:Z61"/>
    <mergeCell ref="AA60:AN62"/>
    <mergeCell ref="AO60:AR65"/>
    <mergeCell ref="P62:Z65"/>
    <mergeCell ref="AA63:AD65"/>
    <mergeCell ref="AE63:AH65"/>
    <mergeCell ref="AX56:BA59"/>
    <mergeCell ref="BB63:BE66"/>
    <mergeCell ref="AA50:AN52"/>
    <mergeCell ref="AO50:AR55"/>
    <mergeCell ref="P52:Z55"/>
    <mergeCell ref="AA53:AD55"/>
    <mergeCell ref="AE53:AH55"/>
    <mergeCell ref="AE33:AH35"/>
    <mergeCell ref="K40:N45"/>
    <mergeCell ref="P40:Z41"/>
    <mergeCell ref="AA40:AN42"/>
    <mergeCell ref="AO40:AR45"/>
    <mergeCell ref="P42:Z45"/>
    <mergeCell ref="AA43:AD45"/>
    <mergeCell ref="AE43:AH45"/>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BB29:BE32"/>
    <mergeCell ref="AX36:BA39"/>
    <mergeCell ref="BF46:BI49"/>
    <mergeCell ref="K30:N35"/>
    <mergeCell ref="P30:Z31"/>
    <mergeCell ref="AA30:AN32"/>
    <mergeCell ref="AO30:AR35"/>
    <mergeCell ref="P32:Z35"/>
    <mergeCell ref="AA33:AD35"/>
    <mergeCell ref="K50:N55"/>
    <mergeCell ref="P50:Z51"/>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23622047244094491" footer="0.1181102362204724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339C-481E-4528-A7D6-F1447E1BA8C4}">
  <dimension ref="A1:BT192"/>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92</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295</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70</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S20" s="47"/>
      <c r="BT20" s="47"/>
    </row>
    <row r="21" spans="1:72" ht="4.5" customHeight="1" x14ac:dyDescent="0.2">
      <c r="A21" s="347" t="s">
        <v>303</v>
      </c>
      <c r="B21" s="348"/>
      <c r="C21" s="348"/>
      <c r="D21" s="348"/>
      <c r="E21" s="348"/>
      <c r="F21" s="351" t="s">
        <v>292</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BS21" s="47"/>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BS22" s="47"/>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22"/>
      <c r="AX23" s="22"/>
      <c r="AY23" s="22"/>
      <c r="AZ23" s="22"/>
      <c r="BA23" s="39"/>
      <c r="BS23" s="47"/>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BA24" s="41"/>
      <c r="BS24" s="47"/>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BA25" s="41"/>
      <c r="BS25" s="47"/>
      <c r="BT25" s="47"/>
    </row>
    <row r="26" spans="1:72" ht="4.5" customHeight="1" x14ac:dyDescent="0.2">
      <c r="A26" s="347"/>
      <c r="B26" s="348"/>
      <c r="C26" s="348"/>
      <c r="D26" s="348"/>
      <c r="E26" s="348"/>
      <c r="F26" s="351"/>
      <c r="G26" s="351"/>
      <c r="H26" s="352"/>
      <c r="J26" s="10"/>
      <c r="BA26" s="41"/>
      <c r="BS26" s="47"/>
      <c r="BT26" s="47"/>
    </row>
    <row r="27" spans="1:72" ht="4.5" customHeight="1" x14ac:dyDescent="0.2">
      <c r="A27" s="347"/>
      <c r="B27" s="348"/>
      <c r="C27" s="348"/>
      <c r="D27" s="348"/>
      <c r="E27" s="348"/>
      <c r="F27" s="351"/>
      <c r="G27" s="351"/>
      <c r="H27" s="352"/>
      <c r="J27" s="9"/>
      <c r="BA27" s="41"/>
      <c r="BS27" s="47"/>
      <c r="BT27" s="47"/>
    </row>
    <row r="28" spans="1:72" ht="4.5" customHeight="1" x14ac:dyDescent="0.2">
      <c r="A28" s="347"/>
      <c r="B28" s="348"/>
      <c r="C28" s="348"/>
      <c r="D28" s="348"/>
      <c r="E28" s="348"/>
      <c r="F28" s="351"/>
      <c r="G28" s="351"/>
      <c r="H28" s="352"/>
      <c r="J28" s="10"/>
      <c r="AS28" s="141"/>
      <c r="AT28" s="141"/>
      <c r="AU28" s="141"/>
      <c r="AV28" s="141"/>
      <c r="AW28" s="141"/>
      <c r="AX28" s="141"/>
      <c r="AY28" s="141"/>
      <c r="AZ28" s="141"/>
      <c r="BA28" s="142"/>
      <c r="BS28" s="47"/>
      <c r="BT28" s="47"/>
    </row>
    <row r="29" spans="1:72" ht="4.5" customHeight="1" x14ac:dyDescent="0.2">
      <c r="A29" s="347"/>
      <c r="B29" s="348"/>
      <c r="C29" s="348"/>
      <c r="D29" s="348"/>
      <c r="E29" s="348"/>
      <c r="F29" s="351"/>
      <c r="G29" s="351"/>
      <c r="H29" s="352"/>
      <c r="J29" s="10"/>
      <c r="AS29" s="141"/>
      <c r="AT29" s="141"/>
      <c r="AU29" s="141"/>
      <c r="AV29" s="141"/>
      <c r="AW29" s="141"/>
      <c r="AX29" s="386">
        <v>14</v>
      </c>
      <c r="AY29" s="386"/>
      <c r="AZ29" s="386"/>
      <c r="BA29" s="387"/>
      <c r="BS29" s="47"/>
      <c r="BT29" s="47"/>
    </row>
    <row r="30" spans="1:72" ht="4.5" customHeight="1" x14ac:dyDescent="0.2">
      <c r="A30" s="347"/>
      <c r="B30" s="348"/>
      <c r="C30" s="348"/>
      <c r="D30" s="348"/>
      <c r="E30" s="348"/>
      <c r="F30" s="351"/>
      <c r="G30" s="351"/>
      <c r="H30" s="352"/>
      <c r="J30" s="10"/>
      <c r="K30" s="321">
        <f>K20+1</f>
        <v>2</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S30" s="141"/>
      <c r="AT30" s="141"/>
      <c r="AU30" s="141"/>
      <c r="AV30" s="141"/>
      <c r="AW30" s="141"/>
      <c r="AX30" s="386"/>
      <c r="AY30" s="386"/>
      <c r="AZ30" s="386"/>
      <c r="BA30" s="387"/>
      <c r="BS30" s="47"/>
      <c r="BT30" s="47"/>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S31" s="141"/>
      <c r="AT31" s="141"/>
      <c r="AU31" s="141"/>
      <c r="AV31" s="141"/>
      <c r="AW31" s="141"/>
      <c r="AX31" s="386"/>
      <c r="AY31" s="386"/>
      <c r="AZ31" s="386"/>
      <c r="BA31" s="387"/>
      <c r="BB31" s="22"/>
      <c r="BC31" s="22"/>
      <c r="BD31" s="22"/>
      <c r="BE31" s="39"/>
      <c r="BS31" s="47"/>
      <c r="BT31" s="47"/>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141"/>
      <c r="AT32" s="141"/>
      <c r="AU32" s="141"/>
      <c r="AV32" s="141"/>
      <c r="AW32" s="141"/>
      <c r="AX32" s="386"/>
      <c r="AY32" s="386"/>
      <c r="AZ32" s="386"/>
      <c r="BA32" s="387"/>
      <c r="BE32" s="41"/>
      <c r="BS32" s="47"/>
      <c r="BT32" s="47"/>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144"/>
      <c r="AT33" s="144"/>
      <c r="AU33" s="144"/>
      <c r="AV33" s="144"/>
      <c r="AW33" s="145"/>
      <c r="AX33" s="141"/>
      <c r="AY33" s="141"/>
      <c r="AZ33" s="141"/>
      <c r="BA33" s="142"/>
      <c r="BE33" s="41"/>
      <c r="BS33" s="47"/>
      <c r="BT33" s="47"/>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S34" s="141"/>
      <c r="AT34" s="141"/>
      <c r="AU34" s="141"/>
      <c r="AV34" s="141"/>
      <c r="AW34" s="142"/>
      <c r="AX34" s="141"/>
      <c r="AY34" s="141"/>
      <c r="AZ34" s="141"/>
      <c r="BA34" s="142"/>
      <c r="BE34" s="41"/>
      <c r="BS34" s="47"/>
      <c r="BT34" s="47"/>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S35" s="141"/>
      <c r="AT35" s="141"/>
      <c r="AU35" s="141"/>
      <c r="AV35" s="141"/>
      <c r="AW35" s="142"/>
      <c r="AX35" s="141"/>
      <c r="AY35" s="141"/>
      <c r="AZ35" s="141"/>
      <c r="BA35" s="142"/>
      <c r="BE35" s="41"/>
      <c r="BS35" s="47"/>
      <c r="BT35" s="47"/>
    </row>
    <row r="36" spans="1:72" ht="4.5" customHeight="1" x14ac:dyDescent="0.2">
      <c r="A36" s="347"/>
      <c r="B36" s="348"/>
      <c r="C36" s="348"/>
      <c r="D36" s="348"/>
      <c r="E36" s="348"/>
      <c r="F36" s="351"/>
      <c r="G36" s="351"/>
      <c r="H36" s="352"/>
      <c r="J36" s="10"/>
      <c r="AS36" s="141"/>
      <c r="AT36" s="386">
        <v>1</v>
      </c>
      <c r="AU36" s="386"/>
      <c r="AV36" s="386"/>
      <c r="AW36" s="387"/>
      <c r="AX36" s="141"/>
      <c r="AY36" s="141"/>
      <c r="AZ36" s="141"/>
      <c r="BA36" s="142"/>
      <c r="BE36" s="41"/>
      <c r="BS36" s="47"/>
      <c r="BT36" s="47"/>
    </row>
    <row r="37" spans="1:72" ht="4.5" customHeight="1" x14ac:dyDescent="0.2">
      <c r="A37" s="347"/>
      <c r="B37" s="348"/>
      <c r="C37" s="348"/>
      <c r="D37" s="348"/>
      <c r="E37" s="348"/>
      <c r="F37" s="351"/>
      <c r="G37" s="351"/>
      <c r="H37" s="352"/>
      <c r="J37" s="10"/>
      <c r="AS37" s="141"/>
      <c r="AT37" s="386"/>
      <c r="AU37" s="386"/>
      <c r="AV37" s="386"/>
      <c r="AW37" s="387"/>
      <c r="AX37" s="147"/>
      <c r="AY37" s="147"/>
      <c r="AZ37" s="147"/>
      <c r="BA37" s="148"/>
      <c r="BE37" s="41"/>
      <c r="BS37" s="47"/>
      <c r="BT37" s="47"/>
    </row>
    <row r="38" spans="1:72" ht="4.5" customHeight="1" x14ac:dyDescent="0.2">
      <c r="A38" s="347"/>
      <c r="B38" s="348"/>
      <c r="C38" s="348"/>
      <c r="D38" s="348"/>
      <c r="E38" s="348"/>
      <c r="F38" s="351"/>
      <c r="G38" s="351"/>
      <c r="H38" s="352"/>
      <c r="J38" s="9"/>
      <c r="AS38" s="141"/>
      <c r="AT38" s="386"/>
      <c r="AU38" s="386"/>
      <c r="AV38" s="386"/>
      <c r="AW38" s="387"/>
      <c r="AX38" s="141"/>
      <c r="AY38" s="141"/>
      <c r="AZ38" s="141"/>
      <c r="BA38" s="141"/>
      <c r="BE38" s="41"/>
      <c r="BS38" s="47"/>
      <c r="BT38" s="47"/>
    </row>
    <row r="39" spans="1:72" ht="4.5" customHeight="1" x14ac:dyDescent="0.2">
      <c r="A39" s="347"/>
      <c r="B39" s="348"/>
      <c r="C39" s="348"/>
      <c r="D39" s="348"/>
      <c r="E39" s="348"/>
      <c r="F39" s="351"/>
      <c r="G39" s="351"/>
      <c r="H39" s="352"/>
      <c r="J39" s="2"/>
      <c r="AS39" s="141"/>
      <c r="AT39" s="386"/>
      <c r="AU39" s="386"/>
      <c r="AV39" s="386"/>
      <c r="AW39" s="387"/>
      <c r="AX39" s="141"/>
      <c r="AY39" s="141"/>
      <c r="AZ39" s="141"/>
      <c r="BA39" s="141"/>
      <c r="BE39" s="41"/>
      <c r="BT39" s="47"/>
    </row>
    <row r="40" spans="1:72" ht="4.5" customHeight="1" x14ac:dyDescent="0.2">
      <c r="A40" s="347"/>
      <c r="B40" s="348"/>
      <c r="C40" s="348"/>
      <c r="D40" s="348"/>
      <c r="E40" s="348"/>
      <c r="F40" s="351"/>
      <c r="G40" s="351"/>
      <c r="H40" s="352"/>
      <c r="J40" s="9"/>
      <c r="K40" s="321">
        <f>K30+1</f>
        <v>3</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S40" s="141"/>
      <c r="AT40" s="141"/>
      <c r="AU40" s="141"/>
      <c r="AV40" s="141"/>
      <c r="AW40" s="142"/>
      <c r="AX40" s="141"/>
      <c r="AY40" s="141"/>
      <c r="AZ40" s="141"/>
      <c r="BA40" s="141"/>
      <c r="BE40" s="41"/>
      <c r="BT40" s="47"/>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S41" s="141"/>
      <c r="AT41" s="141"/>
      <c r="AU41" s="141"/>
      <c r="AV41" s="141"/>
      <c r="AW41" s="142"/>
      <c r="AX41" s="141"/>
      <c r="AY41" s="141"/>
      <c r="AZ41" s="141"/>
      <c r="BA41" s="141"/>
      <c r="BE41" s="41"/>
      <c r="BT41" s="47"/>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147"/>
      <c r="AT42" s="147"/>
      <c r="AU42" s="147"/>
      <c r="AV42" s="147"/>
      <c r="AW42" s="148"/>
      <c r="AX42" s="141"/>
      <c r="AY42" s="141"/>
      <c r="AZ42" s="141"/>
      <c r="BA42" s="141"/>
      <c r="BE42" s="41"/>
      <c r="BT42" s="47"/>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141"/>
      <c r="AT43" s="141"/>
      <c r="AU43" s="141"/>
      <c r="AV43" s="141"/>
      <c r="AW43" s="141"/>
      <c r="AX43" s="141"/>
      <c r="AY43" s="141"/>
      <c r="AZ43" s="141"/>
      <c r="BA43" s="141"/>
      <c r="BE43" s="41"/>
      <c r="BT43" s="47"/>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BE44" s="41"/>
      <c r="BT44" s="47"/>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BE45" s="41"/>
      <c r="BT45" s="47"/>
    </row>
    <row r="46" spans="1:72" ht="4.5" customHeight="1" x14ac:dyDescent="0.2">
      <c r="A46" s="347"/>
      <c r="B46" s="348"/>
      <c r="C46" s="348"/>
      <c r="D46" s="348"/>
      <c r="E46" s="348"/>
      <c r="F46" s="351"/>
      <c r="G46" s="351"/>
      <c r="H46" s="352"/>
      <c r="J46" s="83"/>
      <c r="BB46" s="386">
        <v>12</v>
      </c>
      <c r="BC46" s="386"/>
      <c r="BD46" s="386"/>
      <c r="BE46" s="387"/>
      <c r="BT46" s="47"/>
    </row>
    <row r="47" spans="1:72" ht="4.5" customHeight="1" x14ac:dyDescent="0.2">
      <c r="A47" s="347"/>
      <c r="B47" s="348"/>
      <c r="C47" s="348"/>
      <c r="D47" s="348"/>
      <c r="E47" s="348"/>
      <c r="F47" s="351"/>
      <c r="G47" s="351"/>
      <c r="H47" s="352"/>
      <c r="J47" s="9"/>
      <c r="BB47" s="386"/>
      <c r="BC47" s="386"/>
      <c r="BD47" s="386"/>
      <c r="BE47" s="387"/>
      <c r="BT47" s="47"/>
    </row>
    <row r="48" spans="1:72" ht="4.5" customHeight="1" x14ac:dyDescent="0.2">
      <c r="A48" s="347"/>
      <c r="B48" s="348"/>
      <c r="C48" s="348"/>
      <c r="D48" s="348"/>
      <c r="E48" s="348"/>
      <c r="F48" s="351"/>
      <c r="G48" s="351"/>
      <c r="H48" s="352"/>
      <c r="J48" s="10"/>
      <c r="BB48" s="386"/>
      <c r="BC48" s="386"/>
      <c r="BD48" s="386"/>
      <c r="BE48" s="387"/>
      <c r="BF48" s="22"/>
      <c r="BG48" s="22"/>
      <c r="BH48" s="22"/>
      <c r="BI48" s="39"/>
      <c r="BT48" s="47"/>
    </row>
    <row r="49" spans="1:72" ht="4.5" customHeight="1" x14ac:dyDescent="0.2">
      <c r="A49" s="347"/>
      <c r="B49" s="348"/>
      <c r="C49" s="348"/>
      <c r="D49" s="348"/>
      <c r="E49" s="348"/>
      <c r="F49" s="351"/>
      <c r="G49" s="351"/>
      <c r="H49" s="352"/>
      <c r="J49" s="10"/>
      <c r="BB49" s="386"/>
      <c r="BC49" s="386"/>
      <c r="BD49" s="386"/>
      <c r="BE49" s="387"/>
      <c r="BI49" s="41"/>
      <c r="BT49" s="47"/>
    </row>
    <row r="50" spans="1:72" ht="4.5" customHeight="1" x14ac:dyDescent="0.2">
      <c r="A50" s="347"/>
      <c r="B50" s="348"/>
      <c r="C50" s="348"/>
      <c r="D50" s="348"/>
      <c r="E50" s="348"/>
      <c r="F50" s="351"/>
      <c r="G50" s="351"/>
      <c r="H50" s="352"/>
      <c r="J50" s="10"/>
      <c r="K50" s="321">
        <f>K40+1</f>
        <v>4</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S50" s="141"/>
      <c r="AT50" s="141"/>
      <c r="AU50" s="141"/>
      <c r="AV50" s="141"/>
      <c r="AW50" s="141"/>
      <c r="AX50" s="141"/>
      <c r="AY50" s="141"/>
      <c r="AZ50" s="141"/>
      <c r="BA50" s="141"/>
      <c r="BE50" s="41"/>
      <c r="BF50" s="141"/>
      <c r="BI50" s="41"/>
      <c r="BT50" s="47"/>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S51" s="141"/>
      <c r="AT51" s="141"/>
      <c r="AU51" s="141"/>
      <c r="AV51" s="141"/>
      <c r="AW51" s="141"/>
      <c r="AX51" s="141"/>
      <c r="AY51" s="141"/>
      <c r="AZ51" s="141"/>
      <c r="BA51" s="141"/>
      <c r="BE51" s="41"/>
      <c r="BF51" s="141"/>
      <c r="BI51" s="41"/>
      <c r="BT51" s="47"/>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141"/>
      <c r="AT52" s="141"/>
      <c r="AU52" s="141"/>
      <c r="AV52" s="141"/>
      <c r="AW52" s="141"/>
      <c r="AX52" s="141"/>
      <c r="AY52" s="141"/>
      <c r="AZ52" s="141"/>
      <c r="BA52" s="141"/>
      <c r="BE52" s="41"/>
      <c r="BF52" s="141"/>
      <c r="BI52" s="41"/>
      <c r="BT52" s="47"/>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144"/>
      <c r="AT53" s="144"/>
      <c r="AU53" s="144"/>
      <c r="AV53" s="144"/>
      <c r="AW53" s="145"/>
      <c r="AX53" s="141"/>
      <c r="AY53" s="141"/>
      <c r="AZ53" s="141"/>
      <c r="BA53" s="141"/>
      <c r="BE53" s="41"/>
      <c r="BF53" s="141"/>
      <c r="BI53" s="41"/>
      <c r="BT53" s="47"/>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S54" s="141"/>
      <c r="AT54" s="141"/>
      <c r="AU54" s="141"/>
      <c r="AV54" s="141"/>
      <c r="AW54" s="142"/>
      <c r="AX54" s="141"/>
      <c r="AY54" s="141"/>
      <c r="AZ54" s="141"/>
      <c r="BA54" s="141"/>
      <c r="BB54" s="141"/>
      <c r="BC54" s="141"/>
      <c r="BD54" s="141"/>
      <c r="BE54" s="142"/>
      <c r="BF54" s="141"/>
      <c r="BI54" s="41"/>
      <c r="BT54" s="47"/>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S55" s="141"/>
      <c r="AT55" s="141"/>
      <c r="AU55" s="141"/>
      <c r="AV55" s="141"/>
      <c r="AW55" s="142"/>
      <c r="AX55" s="141"/>
      <c r="AY55" s="141"/>
      <c r="AZ55" s="141"/>
      <c r="BA55" s="141"/>
      <c r="BB55" s="141"/>
      <c r="BC55" s="141"/>
      <c r="BD55" s="141"/>
      <c r="BE55" s="142"/>
      <c r="BF55" s="141"/>
      <c r="BI55" s="41"/>
      <c r="BT55" s="47"/>
    </row>
    <row r="56" spans="1:72" ht="4.5" customHeight="1" x14ac:dyDescent="0.2">
      <c r="A56" s="347"/>
      <c r="B56" s="348"/>
      <c r="C56" s="348"/>
      <c r="D56" s="348"/>
      <c r="E56" s="348"/>
      <c r="F56" s="351"/>
      <c r="G56" s="351"/>
      <c r="H56" s="352"/>
      <c r="J56" s="10"/>
      <c r="AS56" s="141"/>
      <c r="AT56" s="386">
        <f>AT36+1</f>
        <v>2</v>
      </c>
      <c r="AU56" s="386"/>
      <c r="AV56" s="386"/>
      <c r="AW56" s="387"/>
      <c r="AX56" s="141"/>
      <c r="AY56" s="141"/>
      <c r="AZ56" s="141"/>
      <c r="BA56" s="141"/>
      <c r="BB56" s="141"/>
      <c r="BC56" s="141"/>
      <c r="BD56" s="141"/>
      <c r="BE56" s="142"/>
      <c r="BF56" s="141"/>
      <c r="BI56" s="41"/>
      <c r="BT56" s="47"/>
    </row>
    <row r="57" spans="1:72" ht="4.5" customHeight="1" x14ac:dyDescent="0.2">
      <c r="A57" s="347"/>
      <c r="B57" s="348"/>
      <c r="C57" s="348"/>
      <c r="D57" s="348"/>
      <c r="E57" s="348"/>
      <c r="F57" s="351"/>
      <c r="G57" s="351"/>
      <c r="H57" s="352"/>
      <c r="J57" s="10"/>
      <c r="AS57" s="141"/>
      <c r="AT57" s="386"/>
      <c r="AU57" s="386"/>
      <c r="AV57" s="386"/>
      <c r="AW57" s="387"/>
      <c r="AX57" s="141"/>
      <c r="AY57" s="141"/>
      <c r="AZ57" s="141"/>
      <c r="BA57" s="141"/>
      <c r="BB57" s="141"/>
      <c r="BC57" s="141"/>
      <c r="BD57" s="141"/>
      <c r="BE57" s="142"/>
      <c r="BF57" s="141"/>
      <c r="BI57" s="41"/>
      <c r="BT57" s="47"/>
    </row>
    <row r="58" spans="1:72" ht="4.5" customHeight="1" x14ac:dyDescent="0.2">
      <c r="A58" s="347"/>
      <c r="B58" s="348"/>
      <c r="C58" s="348"/>
      <c r="D58" s="348"/>
      <c r="E58" s="348"/>
      <c r="F58" s="351"/>
      <c r="G58" s="351"/>
      <c r="H58" s="352"/>
      <c r="J58" s="10"/>
      <c r="AS58" s="141"/>
      <c r="AT58" s="386"/>
      <c r="AU58" s="386"/>
      <c r="AV58" s="386"/>
      <c r="AW58" s="387"/>
      <c r="AX58" s="144"/>
      <c r="AY58" s="144"/>
      <c r="AZ58" s="144"/>
      <c r="BA58" s="145"/>
      <c r="BB58" s="141"/>
      <c r="BC58" s="141"/>
      <c r="BD58" s="141"/>
      <c r="BE58" s="142"/>
      <c r="BF58" s="141"/>
      <c r="BI58" s="41"/>
      <c r="BT58" s="47"/>
    </row>
    <row r="59" spans="1:72" ht="4.5" customHeight="1" x14ac:dyDescent="0.2">
      <c r="A59" s="347"/>
      <c r="B59" s="348"/>
      <c r="C59" s="348"/>
      <c r="D59" s="348"/>
      <c r="E59" s="348"/>
      <c r="F59" s="351"/>
      <c r="G59" s="351"/>
      <c r="H59" s="352"/>
      <c r="J59" s="9"/>
      <c r="AS59" s="141"/>
      <c r="AT59" s="386"/>
      <c r="AU59" s="386"/>
      <c r="AV59" s="386"/>
      <c r="AW59" s="387"/>
      <c r="AX59" s="141"/>
      <c r="AY59" s="141"/>
      <c r="AZ59" s="141"/>
      <c r="BA59" s="142"/>
      <c r="BB59" s="141"/>
      <c r="BC59" s="141"/>
      <c r="BD59" s="141"/>
      <c r="BE59" s="142"/>
      <c r="BF59" s="141"/>
      <c r="BI59" s="41"/>
      <c r="BT59" s="47"/>
    </row>
    <row r="60" spans="1:72" ht="4.5" customHeight="1" x14ac:dyDescent="0.2">
      <c r="A60" s="347"/>
      <c r="B60" s="348"/>
      <c r="C60" s="348"/>
      <c r="D60" s="348"/>
      <c r="E60" s="348"/>
      <c r="F60" s="351"/>
      <c r="G60" s="351"/>
      <c r="H60" s="352"/>
      <c r="J60" s="5"/>
      <c r="K60" s="321">
        <f>K50+1</f>
        <v>5</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141"/>
      <c r="AT60" s="141"/>
      <c r="AU60" s="141"/>
      <c r="AV60" s="141"/>
      <c r="AW60" s="142"/>
      <c r="AX60" s="141"/>
      <c r="AY60" s="141"/>
      <c r="AZ60" s="141"/>
      <c r="BA60" s="142"/>
      <c r="BB60" s="141"/>
      <c r="BC60" s="141"/>
      <c r="BD60" s="141"/>
      <c r="BE60" s="142"/>
      <c r="BF60" s="141"/>
      <c r="BI60" s="41"/>
      <c r="BT60" s="4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S61" s="141"/>
      <c r="AT61" s="141"/>
      <c r="AU61" s="141"/>
      <c r="AV61" s="141"/>
      <c r="AW61" s="142"/>
      <c r="AX61" s="141"/>
      <c r="AY61" s="141"/>
      <c r="AZ61" s="141"/>
      <c r="BA61" s="142"/>
      <c r="BB61" s="141"/>
      <c r="BC61" s="141"/>
      <c r="BD61" s="141"/>
      <c r="BE61" s="142"/>
      <c r="BF61" s="141"/>
      <c r="BI61" s="41"/>
      <c r="BT61" s="47"/>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147"/>
      <c r="AT62" s="147"/>
      <c r="AU62" s="147"/>
      <c r="AV62" s="147"/>
      <c r="AW62" s="148"/>
      <c r="AX62" s="141"/>
      <c r="AY62" s="141"/>
      <c r="AZ62" s="141"/>
      <c r="BA62" s="142"/>
      <c r="BB62" s="141"/>
      <c r="BC62" s="141"/>
      <c r="BD62" s="141"/>
      <c r="BE62" s="142"/>
      <c r="BF62" s="141"/>
      <c r="BI62" s="41"/>
      <c r="BT62" s="47"/>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141"/>
      <c r="AT63" s="141"/>
      <c r="AU63" s="141"/>
      <c r="AV63" s="141"/>
      <c r="AW63" s="141"/>
      <c r="AX63" s="386">
        <f>AX29+1</f>
        <v>15</v>
      </c>
      <c r="AY63" s="386"/>
      <c r="AZ63" s="386"/>
      <c r="BA63" s="387"/>
      <c r="BB63" s="141"/>
      <c r="BC63" s="141"/>
      <c r="BD63" s="141"/>
      <c r="BE63" s="142"/>
      <c r="BF63" s="141"/>
      <c r="BI63" s="41"/>
      <c r="BT63" s="47"/>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S64" s="141"/>
      <c r="AT64" s="141"/>
      <c r="AU64" s="141"/>
      <c r="AV64" s="141"/>
      <c r="AW64" s="141"/>
      <c r="AX64" s="386"/>
      <c r="AY64" s="386"/>
      <c r="AZ64" s="386"/>
      <c r="BA64" s="387"/>
      <c r="BB64" s="147"/>
      <c r="BC64" s="147"/>
      <c r="BD64" s="147"/>
      <c r="BE64" s="148"/>
      <c r="BF64" s="141"/>
      <c r="BI64" s="41"/>
      <c r="BT64" s="47"/>
    </row>
    <row r="65" spans="1:72"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S65" s="141"/>
      <c r="AT65" s="141"/>
      <c r="AU65" s="141"/>
      <c r="AV65" s="141"/>
      <c r="AW65" s="141"/>
      <c r="AX65" s="386"/>
      <c r="AY65" s="386"/>
      <c r="AZ65" s="386"/>
      <c r="BA65" s="387"/>
      <c r="BB65" s="141"/>
      <c r="BC65" s="141"/>
      <c r="BD65" s="141"/>
      <c r="BE65" s="141"/>
      <c r="BF65" s="141"/>
      <c r="BI65" s="41"/>
      <c r="BT65" s="47"/>
    </row>
    <row r="66" spans="1:72" ht="4.5" customHeight="1" x14ac:dyDescent="0.2">
      <c r="A66" s="347"/>
      <c r="B66" s="348"/>
      <c r="C66" s="348"/>
      <c r="D66" s="348"/>
      <c r="E66" s="348"/>
      <c r="F66" s="351"/>
      <c r="G66" s="351"/>
      <c r="H66" s="352"/>
      <c r="J66" s="9"/>
      <c r="AS66" s="141"/>
      <c r="AT66" s="141"/>
      <c r="AU66" s="141"/>
      <c r="AV66" s="141"/>
      <c r="AW66" s="141"/>
      <c r="AX66" s="386"/>
      <c r="AY66" s="386"/>
      <c r="AZ66" s="386"/>
      <c r="BA66" s="387"/>
      <c r="BB66" s="141"/>
      <c r="BC66" s="141"/>
      <c r="BD66" s="141"/>
      <c r="BE66" s="141"/>
      <c r="BF66" s="141"/>
      <c r="BI66" s="41"/>
      <c r="BT66" s="47"/>
    </row>
    <row r="67" spans="1:72" ht="4.5" customHeight="1" x14ac:dyDescent="0.2">
      <c r="A67" s="347"/>
      <c r="B67" s="348"/>
      <c r="C67" s="348"/>
      <c r="D67" s="348"/>
      <c r="E67" s="348"/>
      <c r="F67" s="351"/>
      <c r="G67" s="351"/>
      <c r="H67" s="352"/>
      <c r="J67" s="84"/>
      <c r="AS67" s="141"/>
      <c r="AT67" s="141"/>
      <c r="AU67" s="141"/>
      <c r="AV67" s="141"/>
      <c r="AW67" s="141"/>
      <c r="AX67" s="141"/>
      <c r="AY67" s="141"/>
      <c r="AZ67" s="141"/>
      <c r="BA67" s="142"/>
      <c r="BB67" s="141"/>
      <c r="BC67" s="141"/>
      <c r="BD67" s="141"/>
      <c r="BE67" s="141"/>
      <c r="BF67" s="141"/>
      <c r="BI67" s="41"/>
      <c r="BT67" s="47"/>
    </row>
    <row r="68" spans="1:72" ht="4.5" customHeight="1" x14ac:dyDescent="0.2">
      <c r="A68" s="347"/>
      <c r="B68" s="348"/>
      <c r="C68" s="348"/>
      <c r="D68" s="348"/>
      <c r="E68" s="348"/>
      <c r="F68" s="351"/>
      <c r="G68" s="351"/>
      <c r="H68" s="352"/>
      <c r="J68" s="9"/>
      <c r="AS68" s="141"/>
      <c r="AT68" s="141"/>
      <c r="AU68" s="141"/>
      <c r="AV68" s="141"/>
      <c r="AW68" s="141"/>
      <c r="AX68" s="141"/>
      <c r="AY68" s="141"/>
      <c r="AZ68" s="141"/>
      <c r="BA68" s="142"/>
      <c r="BB68" s="141"/>
      <c r="BC68" s="141"/>
      <c r="BD68" s="141"/>
      <c r="BE68" s="141"/>
      <c r="BF68" s="141"/>
      <c r="BI68" s="41"/>
      <c r="BT68" s="47"/>
    </row>
    <row r="69" spans="1:72" ht="4.5" customHeight="1" x14ac:dyDescent="0.2">
      <c r="A69" s="347"/>
      <c r="B69" s="348"/>
      <c r="C69" s="348"/>
      <c r="D69" s="348"/>
      <c r="E69" s="348"/>
      <c r="F69" s="351"/>
      <c r="G69" s="351"/>
      <c r="H69" s="352"/>
      <c r="J69" s="10"/>
      <c r="AS69" s="141"/>
      <c r="AT69" s="141"/>
      <c r="AU69" s="141"/>
      <c r="AV69" s="141"/>
      <c r="AW69" s="141"/>
      <c r="AX69" s="141"/>
      <c r="AY69" s="141"/>
      <c r="AZ69" s="141"/>
      <c r="BA69" s="142"/>
      <c r="BB69" s="141"/>
      <c r="BC69" s="141"/>
      <c r="BD69" s="141"/>
      <c r="BE69" s="141"/>
      <c r="BF69" s="141"/>
      <c r="BI69" s="41"/>
      <c r="BT69" s="47"/>
    </row>
    <row r="70" spans="1:72" ht="4.5" customHeight="1" x14ac:dyDescent="0.2">
      <c r="A70" s="347"/>
      <c r="B70" s="348"/>
      <c r="C70" s="348"/>
      <c r="D70" s="348"/>
      <c r="E70" s="348"/>
      <c r="F70" s="351"/>
      <c r="G70" s="351"/>
      <c r="H70" s="352"/>
      <c r="J70" s="10"/>
      <c r="K70" s="321">
        <f>K60+1</f>
        <v>6</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S70" s="141"/>
      <c r="AT70" s="141"/>
      <c r="AU70" s="141"/>
      <c r="AV70" s="141"/>
      <c r="AW70" s="141"/>
      <c r="AX70" s="141"/>
      <c r="AY70" s="141"/>
      <c r="AZ70" s="141"/>
      <c r="BA70" s="142"/>
      <c r="BB70" s="141"/>
      <c r="BC70" s="141"/>
      <c r="BD70" s="141"/>
      <c r="BE70" s="141"/>
      <c r="BF70" s="141"/>
      <c r="BI70" s="41"/>
      <c r="BT70" s="47"/>
    </row>
    <row r="71" spans="1:72"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BA71" s="41"/>
      <c r="BI71" s="41"/>
      <c r="BT71" s="47"/>
    </row>
    <row r="72" spans="1:72"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34"/>
      <c r="AT72" s="34"/>
      <c r="AU72" s="34"/>
      <c r="AV72" s="34"/>
      <c r="AW72" s="34"/>
      <c r="AX72" s="34"/>
      <c r="AY72" s="34"/>
      <c r="AZ72" s="34"/>
      <c r="BA72" s="35"/>
      <c r="BI72" s="41"/>
      <c r="BT72" s="47"/>
    </row>
    <row r="73" spans="1:72"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BI73" s="41"/>
      <c r="BT73" s="47"/>
    </row>
    <row r="74" spans="1:72"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BI74" s="41"/>
      <c r="BT74" s="47"/>
    </row>
    <row r="75" spans="1:72"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BI75" s="41"/>
      <c r="BT75" s="47"/>
    </row>
    <row r="76" spans="1:72" ht="4.5" customHeight="1" x14ac:dyDescent="0.2">
      <c r="A76" s="347"/>
      <c r="B76" s="348"/>
      <c r="C76" s="348"/>
      <c r="D76" s="348"/>
      <c r="E76" s="348"/>
      <c r="F76" s="351"/>
      <c r="G76" s="351"/>
      <c r="H76" s="352"/>
      <c r="J76" s="10"/>
      <c r="BE76" s="386">
        <v>28</v>
      </c>
      <c r="BF76" s="386"/>
      <c r="BG76" s="386"/>
      <c r="BH76" s="386"/>
      <c r="BI76" s="387"/>
      <c r="BJ76" s="59"/>
      <c r="BK76" s="59"/>
      <c r="BL76" s="59"/>
      <c r="BM76" s="44"/>
      <c r="BN76" s="44"/>
      <c r="BT76" s="47"/>
    </row>
    <row r="77" spans="1:72" ht="4.5" customHeight="1" x14ac:dyDescent="0.2">
      <c r="A77" s="347"/>
      <c r="B77" s="348"/>
      <c r="C77" s="348"/>
      <c r="D77" s="348"/>
      <c r="E77" s="348"/>
      <c r="F77" s="351"/>
      <c r="G77" s="351"/>
      <c r="H77" s="352"/>
      <c r="J77" s="10"/>
      <c r="BE77" s="386"/>
      <c r="BF77" s="386"/>
      <c r="BG77" s="386"/>
      <c r="BH77" s="386"/>
      <c r="BI77" s="387"/>
      <c r="BJ77" s="66"/>
      <c r="BK77" s="58"/>
      <c r="BL77" s="58"/>
      <c r="BM77" s="48"/>
      <c r="BN77" s="48"/>
      <c r="BT77" s="47"/>
    </row>
    <row r="78" spans="1:72" ht="4.5" customHeight="1" x14ac:dyDescent="0.2">
      <c r="A78" s="347"/>
      <c r="B78" s="348"/>
      <c r="C78" s="348"/>
      <c r="D78" s="348"/>
      <c r="E78" s="348"/>
      <c r="F78" s="351"/>
      <c r="G78" s="351"/>
      <c r="H78" s="352"/>
      <c r="J78" s="10"/>
      <c r="BE78" s="386"/>
      <c r="BF78" s="386"/>
      <c r="BG78" s="386"/>
      <c r="BH78" s="386"/>
      <c r="BI78" s="387"/>
      <c r="BJ78" s="59"/>
      <c r="BK78" s="59"/>
      <c r="BL78" s="59"/>
      <c r="BM78" s="44"/>
      <c r="BN78" s="44"/>
      <c r="BT78" s="47"/>
    </row>
    <row r="79" spans="1:72" ht="4.5" customHeight="1" x14ac:dyDescent="0.2">
      <c r="A79" s="347"/>
      <c r="B79" s="348"/>
      <c r="C79" s="348"/>
      <c r="D79" s="348"/>
      <c r="E79" s="348"/>
      <c r="F79" s="351"/>
      <c r="G79" s="351"/>
      <c r="H79" s="352"/>
      <c r="J79" s="10"/>
      <c r="BE79" s="386"/>
      <c r="BF79" s="386"/>
      <c r="BG79" s="386"/>
      <c r="BH79" s="386"/>
      <c r="BI79" s="387"/>
      <c r="BJ79" s="59"/>
      <c r="BK79" s="59"/>
      <c r="BL79" s="59"/>
      <c r="BM79" s="44"/>
      <c r="BN79" s="44"/>
      <c r="BT79" s="47"/>
    </row>
    <row r="80" spans="1:72" ht="4.5" customHeight="1" x14ac:dyDescent="0.2">
      <c r="A80" s="347"/>
      <c r="B80" s="348"/>
      <c r="C80" s="348"/>
      <c r="D80" s="348"/>
      <c r="E80" s="348"/>
      <c r="F80" s="351"/>
      <c r="G80" s="351"/>
      <c r="H80" s="352"/>
      <c r="J80" s="9"/>
      <c r="K80" s="321">
        <f>K70+1</f>
        <v>7</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BE80" s="375" t="s">
        <v>113</v>
      </c>
      <c r="BF80" s="375"/>
      <c r="BG80" s="375"/>
      <c r="BH80" s="375"/>
      <c r="BI80" s="376"/>
      <c r="BJ80" s="59"/>
      <c r="BK80" s="59"/>
      <c r="BL80" s="59"/>
      <c r="BM80" s="44"/>
      <c r="BN80" s="44"/>
      <c r="BT80" s="47"/>
    </row>
    <row r="81" spans="1:72"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BE81" s="375"/>
      <c r="BF81" s="375"/>
      <c r="BG81" s="375"/>
      <c r="BH81" s="375"/>
      <c r="BI81" s="376"/>
      <c r="BJ81" s="59"/>
      <c r="BK81" s="59"/>
      <c r="BL81" s="59"/>
      <c r="BM81" s="44"/>
      <c r="BN81" s="44"/>
      <c r="BT81" s="47"/>
    </row>
    <row r="82" spans="1:72"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BE82" s="375"/>
      <c r="BF82" s="375"/>
      <c r="BG82" s="375"/>
      <c r="BH82" s="375"/>
      <c r="BI82" s="376"/>
      <c r="BJ82" s="59"/>
      <c r="BK82" s="59"/>
      <c r="BL82" s="59"/>
      <c r="BM82" s="44"/>
      <c r="BN82" s="44"/>
      <c r="BT82" s="47"/>
    </row>
    <row r="83" spans="1:72"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22"/>
      <c r="AT83" s="22"/>
      <c r="AU83" s="22"/>
      <c r="AV83" s="22"/>
      <c r="AW83" s="22"/>
      <c r="AX83" s="22"/>
      <c r="AY83" s="22"/>
      <c r="AZ83" s="22"/>
      <c r="BA83" s="39"/>
      <c r="BE83" s="375"/>
      <c r="BF83" s="375"/>
      <c r="BG83" s="375"/>
      <c r="BH83" s="375"/>
      <c r="BI83" s="376"/>
      <c r="BJ83" s="59"/>
      <c r="BK83" s="59"/>
      <c r="BL83" s="59"/>
      <c r="BM83" s="44"/>
      <c r="BN83" s="44"/>
      <c r="BT83" s="47"/>
    </row>
    <row r="84" spans="1:72"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BA84" s="41"/>
      <c r="BI84" s="41"/>
      <c r="BT84" s="47"/>
    </row>
    <row r="85" spans="1:72"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BA85" s="41"/>
      <c r="BI85" s="41"/>
      <c r="BT85" s="47"/>
    </row>
    <row r="86" spans="1:72" ht="4.5" customHeight="1" x14ac:dyDescent="0.2">
      <c r="A86" s="347"/>
      <c r="B86" s="348"/>
      <c r="C86" s="348"/>
      <c r="D86" s="348"/>
      <c r="E86" s="348"/>
      <c r="F86" s="351"/>
      <c r="G86" s="351"/>
      <c r="H86" s="352"/>
      <c r="J86" s="10"/>
      <c r="BA86" s="41"/>
      <c r="BI86" s="41"/>
      <c r="BT86" s="47"/>
    </row>
    <row r="87" spans="1:72" ht="4.5" customHeight="1" x14ac:dyDescent="0.2">
      <c r="A87" s="347"/>
      <c r="B87" s="348"/>
      <c r="C87" s="348"/>
      <c r="D87" s="348"/>
      <c r="E87" s="348"/>
      <c r="F87" s="351"/>
      <c r="G87" s="351"/>
      <c r="H87" s="352"/>
      <c r="J87" s="9"/>
      <c r="BA87" s="41"/>
      <c r="BI87" s="41"/>
      <c r="BT87" s="47"/>
    </row>
    <row r="88" spans="1:72" ht="4.5" customHeight="1" x14ac:dyDescent="0.2">
      <c r="A88" s="347"/>
      <c r="B88" s="348"/>
      <c r="C88" s="348"/>
      <c r="D88" s="348"/>
      <c r="E88" s="348"/>
      <c r="F88" s="351"/>
      <c r="G88" s="351"/>
      <c r="H88" s="352"/>
      <c r="J88" s="84"/>
      <c r="AS88" s="141"/>
      <c r="AT88" s="141"/>
      <c r="AU88" s="141"/>
      <c r="AV88" s="141"/>
      <c r="AW88" s="141"/>
      <c r="AX88" s="141"/>
      <c r="AY88" s="141"/>
      <c r="AZ88" s="141"/>
      <c r="BA88" s="142"/>
      <c r="BI88" s="41"/>
      <c r="BT88" s="47"/>
    </row>
    <row r="89" spans="1:72" ht="4.5" customHeight="1" x14ac:dyDescent="0.2">
      <c r="A89" s="347"/>
      <c r="B89" s="348"/>
      <c r="C89" s="348"/>
      <c r="D89" s="348"/>
      <c r="E89" s="348"/>
      <c r="F89" s="351"/>
      <c r="G89" s="351"/>
      <c r="H89" s="352"/>
      <c r="J89" s="9"/>
      <c r="AS89" s="141"/>
      <c r="AT89" s="141"/>
      <c r="AU89" s="141"/>
      <c r="AV89" s="141"/>
      <c r="AW89" s="141"/>
      <c r="AX89" s="386">
        <f>AX63+1</f>
        <v>16</v>
      </c>
      <c r="AY89" s="386"/>
      <c r="AZ89" s="386"/>
      <c r="BA89" s="387"/>
      <c r="BI89" s="41"/>
      <c r="BT89" s="47"/>
    </row>
    <row r="90" spans="1:72" ht="4.5" customHeight="1" x14ac:dyDescent="0.2">
      <c r="A90" s="347"/>
      <c r="B90" s="348"/>
      <c r="C90" s="348"/>
      <c r="D90" s="348"/>
      <c r="E90" s="348"/>
      <c r="F90" s="351"/>
      <c r="G90" s="351"/>
      <c r="H90" s="352"/>
      <c r="J90" s="10"/>
      <c r="K90" s="321">
        <f>K80+1</f>
        <v>8</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S90" s="141"/>
      <c r="AT90" s="141"/>
      <c r="AU90" s="141"/>
      <c r="AV90" s="141"/>
      <c r="AW90" s="141"/>
      <c r="AX90" s="386"/>
      <c r="AY90" s="386"/>
      <c r="AZ90" s="386"/>
      <c r="BA90" s="387"/>
      <c r="BI90" s="41"/>
      <c r="BT90" s="47"/>
    </row>
    <row r="91" spans="1:72" ht="4.5" customHeight="1" x14ac:dyDescent="0.2">
      <c r="A91" s="347"/>
      <c r="B91" s="348"/>
      <c r="C91" s="348"/>
      <c r="D91" s="348"/>
      <c r="E91" s="348"/>
      <c r="F91" s="351"/>
      <c r="G91" s="351"/>
      <c r="H91" s="352"/>
      <c r="J91" s="10"/>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AS91" s="141"/>
      <c r="AT91" s="141"/>
      <c r="AU91" s="141"/>
      <c r="AV91" s="141"/>
      <c r="AW91" s="141"/>
      <c r="AX91" s="386"/>
      <c r="AY91" s="386"/>
      <c r="AZ91" s="386"/>
      <c r="BA91" s="387"/>
      <c r="BB91" s="22"/>
      <c r="BC91" s="22"/>
      <c r="BD91" s="22"/>
      <c r="BE91" s="39"/>
      <c r="BI91" s="41"/>
      <c r="BT91" s="47"/>
    </row>
    <row r="92" spans="1:72" ht="4.5" customHeight="1" x14ac:dyDescent="0.2">
      <c r="A92" s="347"/>
      <c r="B92" s="348"/>
      <c r="C92" s="348"/>
      <c r="D92" s="348"/>
      <c r="E92" s="348"/>
      <c r="F92" s="351"/>
      <c r="G92" s="351"/>
      <c r="H92" s="352"/>
      <c r="J92" s="10"/>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S92" s="141"/>
      <c r="AT92" s="141"/>
      <c r="AU92" s="141"/>
      <c r="AV92" s="141"/>
      <c r="AW92" s="141"/>
      <c r="AX92" s="386"/>
      <c r="AY92" s="386"/>
      <c r="AZ92" s="386"/>
      <c r="BA92" s="387"/>
      <c r="BE92" s="41"/>
      <c r="BI92" s="41"/>
      <c r="BT92" s="47"/>
    </row>
    <row r="93" spans="1:72" ht="4.5" customHeight="1" x14ac:dyDescent="0.2">
      <c r="A93" s="347"/>
      <c r="B93" s="348"/>
      <c r="C93" s="348"/>
      <c r="D93" s="348"/>
      <c r="E93" s="348"/>
      <c r="F93" s="351"/>
      <c r="G93" s="351"/>
      <c r="H93" s="352"/>
      <c r="J93" s="10"/>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S93" s="144"/>
      <c r="AT93" s="144"/>
      <c r="AU93" s="144"/>
      <c r="AV93" s="144"/>
      <c r="AW93" s="145"/>
      <c r="AX93" s="141"/>
      <c r="AY93" s="141"/>
      <c r="AZ93" s="141"/>
      <c r="BA93" s="142"/>
      <c r="BE93" s="41"/>
      <c r="BI93" s="41"/>
      <c r="BT93" s="47"/>
    </row>
    <row r="94" spans="1:72" ht="4.5" customHeight="1" x14ac:dyDescent="0.2">
      <c r="A94" s="347"/>
      <c r="B94" s="348"/>
      <c r="C94" s="348"/>
      <c r="D94" s="348"/>
      <c r="E94" s="348"/>
      <c r="F94" s="351"/>
      <c r="G94" s="351"/>
      <c r="H94" s="352"/>
      <c r="J94" s="9"/>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S94" s="141"/>
      <c r="AT94" s="141"/>
      <c r="AU94" s="141"/>
      <c r="AV94" s="141"/>
      <c r="AW94" s="142"/>
      <c r="AX94" s="141"/>
      <c r="AY94" s="141"/>
      <c r="AZ94" s="141"/>
      <c r="BA94" s="142"/>
      <c r="BE94" s="41"/>
      <c r="BI94" s="41"/>
      <c r="BT94" s="47"/>
    </row>
    <row r="95" spans="1:72" ht="4.5" customHeight="1" x14ac:dyDescent="0.2">
      <c r="A95" s="347"/>
      <c r="B95" s="348"/>
      <c r="C95" s="348"/>
      <c r="D95" s="348"/>
      <c r="E95" s="348"/>
      <c r="F95" s="351"/>
      <c r="G95" s="351"/>
      <c r="H95" s="352"/>
      <c r="J95" s="84"/>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S95" s="141"/>
      <c r="AT95" s="141"/>
      <c r="AU95" s="141"/>
      <c r="AV95" s="141"/>
      <c r="AW95" s="142"/>
      <c r="AX95" s="141"/>
      <c r="AY95" s="141"/>
      <c r="AZ95" s="141"/>
      <c r="BA95" s="142"/>
      <c r="BE95" s="41"/>
      <c r="BI95" s="41"/>
      <c r="BT95" s="47"/>
    </row>
    <row r="96" spans="1:72" ht="4.5" customHeight="1" x14ac:dyDescent="0.2">
      <c r="A96" s="347"/>
      <c r="B96" s="348"/>
      <c r="C96" s="348"/>
      <c r="D96" s="348"/>
      <c r="E96" s="348"/>
      <c r="F96" s="351"/>
      <c r="G96" s="351"/>
      <c r="H96" s="352"/>
      <c r="J96" s="9"/>
      <c r="AS96" s="141"/>
      <c r="AT96" s="386">
        <f>AT56+1</f>
        <v>3</v>
      </c>
      <c r="AU96" s="386"/>
      <c r="AV96" s="386"/>
      <c r="AW96" s="387"/>
      <c r="AX96" s="141"/>
      <c r="AY96" s="141"/>
      <c r="AZ96" s="141"/>
      <c r="BA96" s="142"/>
      <c r="BE96" s="41"/>
      <c r="BI96" s="41"/>
      <c r="BT96" s="47"/>
    </row>
    <row r="97" spans="1:72" ht="4.5" customHeight="1" x14ac:dyDescent="0.2">
      <c r="A97" s="347"/>
      <c r="B97" s="348"/>
      <c r="C97" s="348"/>
      <c r="D97" s="348"/>
      <c r="E97" s="348"/>
      <c r="F97" s="351"/>
      <c r="G97" s="351"/>
      <c r="H97" s="352"/>
      <c r="J97" s="10"/>
      <c r="AS97" s="141"/>
      <c r="AT97" s="386"/>
      <c r="AU97" s="386"/>
      <c r="AV97" s="386"/>
      <c r="AW97" s="387"/>
      <c r="AX97" s="147"/>
      <c r="AY97" s="147"/>
      <c r="AZ97" s="147"/>
      <c r="BA97" s="148"/>
      <c r="BE97" s="41"/>
      <c r="BI97" s="41"/>
      <c r="BT97" s="47"/>
    </row>
    <row r="98" spans="1:72" ht="4.5" customHeight="1" x14ac:dyDescent="0.2">
      <c r="A98" s="347"/>
      <c r="B98" s="348"/>
      <c r="C98" s="348"/>
      <c r="D98" s="348"/>
      <c r="E98" s="348"/>
      <c r="F98" s="351"/>
      <c r="G98" s="351"/>
      <c r="H98" s="352"/>
      <c r="J98" s="10"/>
      <c r="AS98" s="141"/>
      <c r="AT98" s="386"/>
      <c r="AU98" s="386"/>
      <c r="AV98" s="386"/>
      <c r="AW98" s="387"/>
      <c r="AX98" s="141"/>
      <c r="AY98" s="141"/>
      <c r="AZ98" s="141"/>
      <c r="BA98" s="141"/>
      <c r="BE98" s="41"/>
      <c r="BI98" s="41"/>
      <c r="BT98" s="47"/>
    </row>
    <row r="99" spans="1:72" ht="4.5" customHeight="1" x14ac:dyDescent="0.2">
      <c r="A99" s="347"/>
      <c r="B99" s="348"/>
      <c r="C99" s="348"/>
      <c r="D99" s="348"/>
      <c r="E99" s="348"/>
      <c r="F99" s="351"/>
      <c r="G99" s="351"/>
      <c r="H99" s="352"/>
      <c r="J99" s="10"/>
      <c r="AS99" s="141"/>
      <c r="AT99" s="386"/>
      <c r="AU99" s="386"/>
      <c r="AV99" s="386"/>
      <c r="AW99" s="387"/>
      <c r="AX99" s="141"/>
      <c r="AY99" s="141"/>
      <c r="AZ99" s="141"/>
      <c r="BA99" s="141"/>
      <c r="BE99" s="41"/>
      <c r="BI99" s="41"/>
      <c r="BT99" s="47"/>
    </row>
    <row r="100" spans="1:72" ht="4.5" customHeight="1" x14ac:dyDescent="0.2">
      <c r="A100" s="347"/>
      <c r="B100" s="348"/>
      <c r="C100" s="348"/>
      <c r="D100" s="348"/>
      <c r="E100" s="348"/>
      <c r="F100" s="351"/>
      <c r="G100" s="351"/>
      <c r="H100" s="352"/>
      <c r="J100" s="10"/>
      <c r="K100" s="321">
        <f>K90+1</f>
        <v>9</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S100" s="141"/>
      <c r="AT100" s="141"/>
      <c r="AU100" s="141"/>
      <c r="AV100" s="141"/>
      <c r="AW100" s="142"/>
      <c r="AX100" s="141"/>
      <c r="AY100" s="141"/>
      <c r="AZ100" s="141"/>
      <c r="BA100" s="141"/>
      <c r="BE100" s="41"/>
      <c r="BI100" s="41"/>
      <c r="BT100" s="47"/>
    </row>
    <row r="101" spans="1:72"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S101" s="141"/>
      <c r="AT101" s="141"/>
      <c r="AU101" s="141"/>
      <c r="AV101" s="141"/>
      <c r="AW101" s="142"/>
      <c r="AX101" s="141"/>
      <c r="AY101" s="141"/>
      <c r="AZ101" s="141"/>
      <c r="BA101" s="141"/>
      <c r="BE101" s="41"/>
      <c r="BI101" s="41"/>
      <c r="BT101" s="47"/>
    </row>
    <row r="102" spans="1:72" ht="4.5" customHeight="1" x14ac:dyDescent="0.2">
      <c r="A102" s="347"/>
      <c r="B102" s="348"/>
      <c r="C102" s="348"/>
      <c r="D102" s="348"/>
      <c r="E102" s="348"/>
      <c r="F102" s="351"/>
      <c r="G102" s="351"/>
      <c r="H102" s="352"/>
      <c r="J102" s="5"/>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147"/>
      <c r="AT102" s="147"/>
      <c r="AU102" s="147"/>
      <c r="AV102" s="147"/>
      <c r="AW102" s="148"/>
      <c r="AX102" s="141"/>
      <c r="AY102" s="141"/>
      <c r="AZ102" s="141"/>
      <c r="BA102" s="141"/>
      <c r="BE102" s="41"/>
      <c r="BI102" s="41"/>
      <c r="BT102" s="47"/>
    </row>
    <row r="103" spans="1:72" ht="4.5" customHeight="1" x14ac:dyDescent="0.2">
      <c r="A103" s="347"/>
      <c r="B103" s="348"/>
      <c r="C103" s="348"/>
      <c r="D103" s="348"/>
      <c r="E103" s="348"/>
      <c r="F103" s="351"/>
      <c r="G103" s="351"/>
      <c r="H103" s="352"/>
      <c r="J103" s="9"/>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141"/>
      <c r="AT103" s="141"/>
      <c r="AU103" s="141"/>
      <c r="AV103" s="141"/>
      <c r="AW103" s="141"/>
      <c r="AX103" s="141"/>
      <c r="AY103" s="141"/>
      <c r="AZ103" s="141"/>
      <c r="BA103" s="141"/>
      <c r="BE103" s="41"/>
      <c r="BI103" s="41"/>
      <c r="BT103" s="47"/>
    </row>
    <row r="104" spans="1:72" ht="4.5" customHeight="1" x14ac:dyDescent="0.2">
      <c r="A104" s="347"/>
      <c r="B104" s="348"/>
      <c r="C104" s="348"/>
      <c r="D104" s="348"/>
      <c r="E104" s="348"/>
      <c r="F104" s="351"/>
      <c r="G104" s="351"/>
      <c r="H104" s="352"/>
      <c r="J104" s="10"/>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BE104" s="41"/>
      <c r="BI104" s="41"/>
      <c r="BT104" s="47"/>
    </row>
    <row r="105" spans="1:72" ht="4.5" customHeight="1" x14ac:dyDescent="0.2">
      <c r="A105" s="347"/>
      <c r="B105" s="348"/>
      <c r="C105" s="348"/>
      <c r="D105" s="348"/>
      <c r="E105" s="348"/>
      <c r="F105" s="351"/>
      <c r="G105" s="351"/>
      <c r="H105" s="352"/>
      <c r="J105" s="10"/>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BE105" s="41"/>
      <c r="BI105" s="41"/>
      <c r="BT105" s="47"/>
    </row>
    <row r="106" spans="1:72" ht="4.5" customHeight="1" x14ac:dyDescent="0.2">
      <c r="A106" s="347"/>
      <c r="B106" s="348"/>
      <c r="C106" s="348"/>
      <c r="D106" s="348"/>
      <c r="E106" s="348"/>
      <c r="F106" s="351"/>
      <c r="G106" s="351"/>
      <c r="H106" s="352"/>
      <c r="J106" s="10"/>
      <c r="BB106" s="386">
        <f>BB46+1</f>
        <v>13</v>
      </c>
      <c r="BC106" s="386"/>
      <c r="BD106" s="386"/>
      <c r="BE106" s="387"/>
      <c r="BI106" s="41"/>
      <c r="BT106" s="47"/>
    </row>
    <row r="107" spans="1:72" ht="4.5" customHeight="1" x14ac:dyDescent="0.2">
      <c r="A107" s="347"/>
      <c r="B107" s="348"/>
      <c r="C107" s="348"/>
      <c r="D107" s="348"/>
      <c r="E107" s="348"/>
      <c r="F107" s="351"/>
      <c r="G107" s="351"/>
      <c r="H107" s="352"/>
      <c r="J107" s="10"/>
      <c r="BB107" s="386"/>
      <c r="BC107" s="386"/>
      <c r="BD107" s="386"/>
      <c r="BE107" s="387"/>
      <c r="BF107" s="34"/>
      <c r="BG107" s="34"/>
      <c r="BH107" s="34"/>
      <c r="BI107" s="35"/>
      <c r="BT107" s="47"/>
    </row>
    <row r="108" spans="1:72" ht="4.5" customHeight="1" x14ac:dyDescent="0.2">
      <c r="A108" s="347"/>
      <c r="B108" s="348"/>
      <c r="C108" s="348"/>
      <c r="D108" s="348"/>
      <c r="E108" s="348"/>
      <c r="F108" s="351"/>
      <c r="G108" s="351"/>
      <c r="H108" s="352"/>
      <c r="J108" s="9"/>
      <c r="BB108" s="386"/>
      <c r="BC108" s="386"/>
      <c r="BD108" s="386"/>
      <c r="BE108" s="387"/>
      <c r="BT108" s="47"/>
    </row>
    <row r="109" spans="1:72" ht="4.5" customHeight="1" x14ac:dyDescent="0.2">
      <c r="A109" s="347"/>
      <c r="B109" s="348"/>
      <c r="C109" s="348"/>
      <c r="D109" s="348"/>
      <c r="E109" s="348"/>
      <c r="F109" s="351"/>
      <c r="G109" s="351"/>
      <c r="H109" s="352"/>
      <c r="J109" s="2"/>
      <c r="BB109" s="386"/>
      <c r="BC109" s="386"/>
      <c r="BD109" s="386"/>
      <c r="BE109" s="387"/>
      <c r="BT109" s="47"/>
    </row>
    <row r="110" spans="1:72" ht="4.5" customHeight="1" x14ac:dyDescent="0.2">
      <c r="A110" s="347"/>
      <c r="B110" s="348"/>
      <c r="C110" s="348"/>
      <c r="D110" s="348"/>
      <c r="E110" s="348"/>
      <c r="F110" s="351"/>
      <c r="G110" s="351"/>
      <c r="H110" s="352"/>
      <c r="J110" s="9"/>
      <c r="K110" s="321">
        <f>K100+1</f>
        <v>10</v>
      </c>
      <c r="L110" s="322"/>
      <c r="M110" s="322"/>
      <c r="N110" s="322"/>
      <c r="O110" s="6"/>
      <c r="P110" s="327" t="e">
        <f>VLOOKUP(K110,選手リスト,3,FALSE)</f>
        <v>#N/A</v>
      </c>
      <c r="Q110" s="327"/>
      <c r="R110" s="327"/>
      <c r="S110" s="327"/>
      <c r="T110" s="327"/>
      <c r="U110" s="327"/>
      <c r="V110" s="327"/>
      <c r="W110" s="327"/>
      <c r="X110" s="327"/>
      <c r="Y110" s="327"/>
      <c r="Z110" s="327"/>
      <c r="AA110" s="329" t="e">
        <f>VLOOKUP(K110,選手リスト,4,FALSE)</f>
        <v>#N/A</v>
      </c>
      <c r="AB110" s="329"/>
      <c r="AC110" s="329"/>
      <c r="AD110" s="329"/>
      <c r="AE110" s="329"/>
      <c r="AF110" s="329"/>
      <c r="AG110" s="329"/>
      <c r="AH110" s="329"/>
      <c r="AI110" s="329"/>
      <c r="AJ110" s="329"/>
      <c r="AK110" s="329"/>
      <c r="AL110" s="329"/>
      <c r="AM110" s="329"/>
      <c r="AN110" s="329"/>
      <c r="AO110" s="309" t="e">
        <f>VLOOKUP(K110,選手リスト,5,FALSE)</f>
        <v>#N/A</v>
      </c>
      <c r="AP110" s="309"/>
      <c r="AQ110" s="309"/>
      <c r="AR110" s="310"/>
      <c r="AS110" s="141"/>
      <c r="AT110" s="141"/>
      <c r="AU110" s="141"/>
      <c r="AV110" s="141"/>
      <c r="AW110" s="141"/>
      <c r="AX110" s="141"/>
      <c r="AY110" s="141"/>
      <c r="AZ110" s="141"/>
      <c r="BA110" s="141"/>
      <c r="BE110" s="41"/>
      <c r="BF110" s="141"/>
      <c r="BG110" s="141"/>
      <c r="BH110" s="141"/>
      <c r="BI110" s="141"/>
      <c r="BT110" s="47"/>
    </row>
    <row r="111" spans="1:72" ht="4.5" customHeight="1" x14ac:dyDescent="0.2">
      <c r="A111" s="347"/>
      <c r="B111" s="348"/>
      <c r="C111" s="348"/>
      <c r="D111" s="348"/>
      <c r="E111" s="348"/>
      <c r="F111" s="351"/>
      <c r="G111" s="351"/>
      <c r="H111" s="352"/>
      <c r="J111" s="10"/>
      <c r="K111" s="323"/>
      <c r="L111" s="324"/>
      <c r="M111" s="324"/>
      <c r="N111" s="324"/>
      <c r="O111" s="10"/>
      <c r="P111" s="328"/>
      <c r="Q111" s="328"/>
      <c r="R111" s="328"/>
      <c r="S111" s="328"/>
      <c r="T111" s="328"/>
      <c r="U111" s="328"/>
      <c r="V111" s="328"/>
      <c r="W111" s="328"/>
      <c r="X111" s="328"/>
      <c r="Y111" s="328"/>
      <c r="Z111" s="328"/>
      <c r="AA111" s="330"/>
      <c r="AB111" s="330"/>
      <c r="AC111" s="330"/>
      <c r="AD111" s="330"/>
      <c r="AE111" s="330"/>
      <c r="AF111" s="330"/>
      <c r="AG111" s="330"/>
      <c r="AH111" s="330"/>
      <c r="AI111" s="330"/>
      <c r="AJ111" s="330"/>
      <c r="AK111" s="330"/>
      <c r="AL111" s="330"/>
      <c r="AM111" s="330"/>
      <c r="AN111" s="330"/>
      <c r="AO111" s="311"/>
      <c r="AP111" s="311"/>
      <c r="AQ111" s="311"/>
      <c r="AR111" s="312"/>
      <c r="AS111" s="141"/>
      <c r="AT111" s="141"/>
      <c r="AU111" s="141"/>
      <c r="AV111" s="141"/>
      <c r="AW111" s="141"/>
      <c r="AX111" s="141"/>
      <c r="AY111" s="141"/>
      <c r="AZ111" s="141"/>
      <c r="BA111" s="141"/>
      <c r="BE111" s="41"/>
      <c r="BF111" s="141"/>
      <c r="BG111" s="141"/>
      <c r="BH111" s="141"/>
      <c r="BI111" s="141"/>
      <c r="BT111" s="47"/>
    </row>
    <row r="112" spans="1:72" ht="4.5" customHeight="1" x14ac:dyDescent="0.2">
      <c r="A112" s="347"/>
      <c r="B112" s="348"/>
      <c r="C112" s="348"/>
      <c r="D112" s="348"/>
      <c r="E112" s="348"/>
      <c r="F112" s="351"/>
      <c r="G112" s="351"/>
      <c r="H112" s="352"/>
      <c r="J112" s="10"/>
      <c r="K112" s="323"/>
      <c r="L112" s="324"/>
      <c r="M112" s="324"/>
      <c r="N112" s="324"/>
      <c r="O112" s="10"/>
      <c r="P112" s="315" t="e">
        <f>VLOOKUP(K110,選手リスト,2,FALSE)</f>
        <v>#N/A</v>
      </c>
      <c r="Q112" s="315"/>
      <c r="R112" s="315"/>
      <c r="S112" s="315"/>
      <c r="T112" s="315"/>
      <c r="U112" s="315"/>
      <c r="V112" s="315"/>
      <c r="W112" s="315"/>
      <c r="X112" s="315"/>
      <c r="Y112" s="315"/>
      <c r="Z112" s="315"/>
      <c r="AA112" s="330"/>
      <c r="AB112" s="330"/>
      <c r="AC112" s="330"/>
      <c r="AD112" s="330"/>
      <c r="AE112" s="330"/>
      <c r="AF112" s="330"/>
      <c r="AG112" s="330"/>
      <c r="AH112" s="330"/>
      <c r="AI112" s="330"/>
      <c r="AJ112" s="330"/>
      <c r="AK112" s="330"/>
      <c r="AL112" s="330"/>
      <c r="AM112" s="330"/>
      <c r="AN112" s="330"/>
      <c r="AO112" s="311"/>
      <c r="AP112" s="311"/>
      <c r="AQ112" s="311"/>
      <c r="AR112" s="312"/>
      <c r="AS112" s="141"/>
      <c r="AT112" s="141"/>
      <c r="AU112" s="141"/>
      <c r="AV112" s="141"/>
      <c r="AW112" s="141"/>
      <c r="AX112" s="141"/>
      <c r="AY112" s="141"/>
      <c r="AZ112" s="141"/>
      <c r="BA112" s="141"/>
      <c r="BE112" s="41"/>
      <c r="BF112" s="141"/>
      <c r="BG112" s="141"/>
      <c r="BH112" s="141"/>
      <c r="BI112" s="141"/>
      <c r="BT112" s="47"/>
    </row>
    <row r="113" spans="1:72" ht="4.5" customHeight="1" x14ac:dyDescent="0.2">
      <c r="A113" s="347"/>
      <c r="B113" s="348"/>
      <c r="C113" s="348"/>
      <c r="D113" s="348"/>
      <c r="E113" s="348"/>
      <c r="F113" s="351"/>
      <c r="G113" s="351"/>
      <c r="H113" s="352"/>
      <c r="J113" s="10"/>
      <c r="K113" s="323"/>
      <c r="L113" s="324"/>
      <c r="M113" s="324"/>
      <c r="N113" s="324"/>
      <c r="O113" s="10"/>
      <c r="P113" s="315"/>
      <c r="Q113" s="315"/>
      <c r="R113" s="315"/>
      <c r="S113" s="315"/>
      <c r="T113" s="315"/>
      <c r="U113" s="315"/>
      <c r="V113" s="315"/>
      <c r="W113" s="315"/>
      <c r="X113" s="315"/>
      <c r="Y113" s="315"/>
      <c r="Z113" s="315"/>
      <c r="AA113" s="317" t="e">
        <f>VLOOKUP(K110,選手リスト,8,FALSE)</f>
        <v>#N/A</v>
      </c>
      <c r="AB113" s="317"/>
      <c r="AC113" s="317"/>
      <c r="AD113" s="317"/>
      <c r="AE113" s="319" t="e">
        <f>VLOOKUP(K110,選手リスト,9,FALSE)</f>
        <v>#N/A</v>
      </c>
      <c r="AF113" s="319"/>
      <c r="AG113" s="319"/>
      <c r="AH113" s="319"/>
      <c r="AO113" s="311"/>
      <c r="AP113" s="311"/>
      <c r="AQ113" s="311"/>
      <c r="AR113" s="312"/>
      <c r="AS113" s="144"/>
      <c r="AT113" s="144"/>
      <c r="AU113" s="144"/>
      <c r="AV113" s="144"/>
      <c r="AW113" s="145"/>
      <c r="AX113" s="141"/>
      <c r="AY113" s="141"/>
      <c r="AZ113" s="141"/>
      <c r="BA113" s="141"/>
      <c r="BE113" s="41"/>
      <c r="BF113" s="141"/>
      <c r="BG113" s="141"/>
      <c r="BH113" s="141"/>
      <c r="BI113" s="141"/>
      <c r="BT113" s="47"/>
    </row>
    <row r="114" spans="1:72" ht="4.5" customHeight="1" x14ac:dyDescent="0.2">
      <c r="A114" s="347"/>
      <c r="B114" s="348"/>
      <c r="C114" s="348"/>
      <c r="D114" s="348"/>
      <c r="E114" s="348"/>
      <c r="F114" s="351"/>
      <c r="G114" s="351"/>
      <c r="H114" s="352"/>
      <c r="J114" s="10"/>
      <c r="K114" s="323"/>
      <c r="L114" s="324"/>
      <c r="M114" s="324"/>
      <c r="N114" s="324"/>
      <c r="O114" s="84"/>
      <c r="P114" s="315"/>
      <c r="Q114" s="315"/>
      <c r="R114" s="315"/>
      <c r="S114" s="315"/>
      <c r="T114" s="315"/>
      <c r="U114" s="315"/>
      <c r="V114" s="315"/>
      <c r="W114" s="315"/>
      <c r="X114" s="315"/>
      <c r="Y114" s="315"/>
      <c r="Z114" s="315"/>
      <c r="AA114" s="317"/>
      <c r="AB114" s="317"/>
      <c r="AC114" s="317"/>
      <c r="AD114" s="317"/>
      <c r="AE114" s="319"/>
      <c r="AF114" s="319"/>
      <c r="AG114" s="319"/>
      <c r="AH114" s="319"/>
      <c r="AO114" s="311"/>
      <c r="AP114" s="311"/>
      <c r="AQ114" s="311"/>
      <c r="AR114" s="312"/>
      <c r="AS114" s="141"/>
      <c r="AT114" s="141"/>
      <c r="AU114" s="141"/>
      <c r="AV114" s="141"/>
      <c r="AW114" s="142"/>
      <c r="AX114" s="141"/>
      <c r="AY114" s="141"/>
      <c r="AZ114" s="141"/>
      <c r="BA114" s="141"/>
      <c r="BB114" s="141"/>
      <c r="BC114" s="141"/>
      <c r="BD114" s="141"/>
      <c r="BE114" s="142"/>
      <c r="BF114" s="141"/>
      <c r="BG114" s="141"/>
      <c r="BH114" s="141"/>
      <c r="BI114" s="141"/>
      <c r="BT114" s="47"/>
    </row>
    <row r="115" spans="1:72" ht="4.5" customHeight="1" x14ac:dyDescent="0.2">
      <c r="A115" s="347"/>
      <c r="B115" s="348"/>
      <c r="C115" s="348"/>
      <c r="D115" s="348"/>
      <c r="E115" s="348"/>
      <c r="F115" s="351"/>
      <c r="G115" s="351"/>
      <c r="H115" s="352"/>
      <c r="J115" s="9"/>
      <c r="K115" s="325"/>
      <c r="L115" s="326"/>
      <c r="M115" s="326"/>
      <c r="N115" s="326"/>
      <c r="O115" s="23"/>
      <c r="P115" s="316"/>
      <c r="Q115" s="316"/>
      <c r="R115" s="316"/>
      <c r="S115" s="316"/>
      <c r="T115" s="316"/>
      <c r="U115" s="316"/>
      <c r="V115" s="316"/>
      <c r="W115" s="316"/>
      <c r="X115" s="316"/>
      <c r="Y115" s="316"/>
      <c r="Z115" s="316"/>
      <c r="AA115" s="318"/>
      <c r="AB115" s="318"/>
      <c r="AC115" s="318"/>
      <c r="AD115" s="318"/>
      <c r="AE115" s="320"/>
      <c r="AF115" s="320"/>
      <c r="AG115" s="320"/>
      <c r="AH115" s="320"/>
      <c r="AI115" s="34"/>
      <c r="AJ115" s="34"/>
      <c r="AK115" s="34"/>
      <c r="AL115" s="34"/>
      <c r="AM115" s="34"/>
      <c r="AN115" s="34"/>
      <c r="AO115" s="313"/>
      <c r="AP115" s="313"/>
      <c r="AQ115" s="313"/>
      <c r="AR115" s="314"/>
      <c r="AS115" s="141"/>
      <c r="AT115" s="141"/>
      <c r="AU115" s="141"/>
      <c r="AV115" s="141"/>
      <c r="AW115" s="142"/>
      <c r="AX115" s="141"/>
      <c r="AY115" s="141"/>
      <c r="AZ115" s="141"/>
      <c r="BA115" s="141"/>
      <c r="BB115" s="141"/>
      <c r="BC115" s="141"/>
      <c r="BD115" s="141"/>
      <c r="BE115" s="142"/>
      <c r="BF115" s="141"/>
      <c r="BG115" s="141"/>
      <c r="BH115" s="141"/>
      <c r="BI115" s="141"/>
      <c r="BT115" s="47"/>
    </row>
    <row r="116" spans="1:72" ht="4.5" customHeight="1" x14ac:dyDescent="0.2">
      <c r="A116" s="347"/>
      <c r="B116" s="348"/>
      <c r="C116" s="348"/>
      <c r="D116" s="348"/>
      <c r="E116" s="348"/>
      <c r="F116" s="351"/>
      <c r="G116" s="351"/>
      <c r="H116" s="352"/>
      <c r="J116" s="2"/>
      <c r="AS116" s="141"/>
      <c r="AT116" s="386">
        <f>AT96+1</f>
        <v>4</v>
      </c>
      <c r="AU116" s="386"/>
      <c r="AV116" s="386"/>
      <c r="AW116" s="387"/>
      <c r="AX116" s="141"/>
      <c r="AY116" s="141"/>
      <c r="AZ116" s="141"/>
      <c r="BA116" s="141"/>
      <c r="BB116" s="141"/>
      <c r="BC116" s="141"/>
      <c r="BD116" s="141"/>
      <c r="BE116" s="142"/>
      <c r="BF116" s="141"/>
      <c r="BG116" s="141"/>
      <c r="BH116" s="141"/>
      <c r="BI116" s="141"/>
      <c r="BT116" s="47"/>
    </row>
    <row r="117" spans="1:72" ht="4.5" customHeight="1" x14ac:dyDescent="0.2">
      <c r="A117" s="347"/>
      <c r="B117" s="348"/>
      <c r="C117" s="348"/>
      <c r="D117" s="348"/>
      <c r="E117" s="348"/>
      <c r="F117" s="351"/>
      <c r="G117" s="351"/>
      <c r="H117" s="352"/>
      <c r="J117" s="9"/>
      <c r="AS117" s="141"/>
      <c r="AT117" s="386"/>
      <c r="AU117" s="386"/>
      <c r="AV117" s="386"/>
      <c r="AW117" s="387"/>
      <c r="AX117" s="141"/>
      <c r="AY117" s="141"/>
      <c r="AZ117" s="141"/>
      <c r="BA117" s="141"/>
      <c r="BB117" s="141"/>
      <c r="BC117" s="141"/>
      <c r="BD117" s="141"/>
      <c r="BE117" s="142"/>
      <c r="BF117" s="141"/>
      <c r="BG117" s="141"/>
      <c r="BH117" s="141"/>
      <c r="BI117" s="141"/>
      <c r="BT117" s="47"/>
    </row>
    <row r="118" spans="1:72" ht="4.5" customHeight="1" x14ac:dyDescent="0.2">
      <c r="A118" s="347"/>
      <c r="B118" s="348"/>
      <c r="C118" s="348"/>
      <c r="D118" s="348"/>
      <c r="E118" s="348"/>
      <c r="F118" s="351"/>
      <c r="G118" s="351"/>
      <c r="H118" s="352"/>
      <c r="J118" s="10"/>
      <c r="AS118" s="141"/>
      <c r="AT118" s="386"/>
      <c r="AU118" s="386"/>
      <c r="AV118" s="386"/>
      <c r="AW118" s="387"/>
      <c r="AX118" s="144"/>
      <c r="AY118" s="144"/>
      <c r="AZ118" s="144"/>
      <c r="BA118" s="145"/>
      <c r="BB118" s="141"/>
      <c r="BC118" s="141"/>
      <c r="BD118" s="141"/>
      <c r="BE118" s="142"/>
      <c r="BF118" s="141"/>
      <c r="BG118" s="141"/>
      <c r="BH118" s="141"/>
      <c r="BI118" s="141"/>
      <c r="BT118" s="47"/>
    </row>
    <row r="119" spans="1:72" ht="4.5" customHeight="1" x14ac:dyDescent="0.2">
      <c r="A119" s="347"/>
      <c r="B119" s="348"/>
      <c r="C119" s="348"/>
      <c r="D119" s="348"/>
      <c r="E119" s="348"/>
      <c r="F119" s="351"/>
      <c r="G119" s="351"/>
      <c r="H119" s="352"/>
      <c r="J119" s="10"/>
      <c r="AS119" s="141"/>
      <c r="AT119" s="386"/>
      <c r="AU119" s="386"/>
      <c r="AV119" s="386"/>
      <c r="AW119" s="387"/>
      <c r="AX119" s="141"/>
      <c r="AY119" s="141"/>
      <c r="AZ119" s="141"/>
      <c r="BA119" s="142"/>
      <c r="BB119" s="141"/>
      <c r="BC119" s="141"/>
      <c r="BD119" s="141"/>
      <c r="BE119" s="142"/>
      <c r="BF119" s="141"/>
      <c r="BG119" s="141"/>
      <c r="BH119" s="141"/>
      <c r="BI119" s="141"/>
      <c r="BT119" s="47"/>
    </row>
    <row r="120" spans="1:72" ht="4.5" customHeight="1" x14ac:dyDescent="0.2">
      <c r="A120" s="347"/>
      <c r="B120" s="348"/>
      <c r="C120" s="348"/>
      <c r="D120" s="348"/>
      <c r="E120" s="348"/>
      <c r="F120" s="351"/>
      <c r="G120" s="351"/>
      <c r="H120" s="352"/>
      <c r="J120" s="10"/>
      <c r="K120" s="321">
        <f t="shared" ref="K120" si="0">K110+1</f>
        <v>11</v>
      </c>
      <c r="L120" s="322"/>
      <c r="M120" s="322"/>
      <c r="N120" s="322"/>
      <c r="O120" s="6"/>
      <c r="P120" s="327" t="e">
        <f>VLOOKUP(K120,選手リスト,3,FALSE)</f>
        <v>#N/A</v>
      </c>
      <c r="Q120" s="327"/>
      <c r="R120" s="327"/>
      <c r="S120" s="327"/>
      <c r="T120" s="327"/>
      <c r="U120" s="327"/>
      <c r="V120" s="327"/>
      <c r="W120" s="327"/>
      <c r="X120" s="327"/>
      <c r="Y120" s="327"/>
      <c r="Z120" s="327"/>
      <c r="AA120" s="329" t="e">
        <f>VLOOKUP(K120,選手リスト,4,FALSE)</f>
        <v>#N/A</v>
      </c>
      <c r="AB120" s="329"/>
      <c r="AC120" s="329"/>
      <c r="AD120" s="329"/>
      <c r="AE120" s="329"/>
      <c r="AF120" s="329"/>
      <c r="AG120" s="329"/>
      <c r="AH120" s="329"/>
      <c r="AI120" s="329"/>
      <c r="AJ120" s="329"/>
      <c r="AK120" s="329"/>
      <c r="AL120" s="329"/>
      <c r="AM120" s="329"/>
      <c r="AN120" s="329"/>
      <c r="AO120" s="309" t="e">
        <f>VLOOKUP(K120,選手リスト,5,FALSE)</f>
        <v>#N/A</v>
      </c>
      <c r="AP120" s="309"/>
      <c r="AQ120" s="309"/>
      <c r="AR120" s="310"/>
      <c r="AS120" s="141"/>
      <c r="AT120" s="141"/>
      <c r="AU120" s="141"/>
      <c r="AV120" s="141"/>
      <c r="AW120" s="142"/>
      <c r="AX120" s="141"/>
      <c r="AY120" s="141"/>
      <c r="AZ120" s="141"/>
      <c r="BA120" s="142"/>
      <c r="BB120" s="141"/>
      <c r="BC120" s="141"/>
      <c r="BD120" s="141"/>
      <c r="BE120" s="142"/>
      <c r="BF120" s="141"/>
      <c r="BG120" s="141"/>
      <c r="BH120" s="141"/>
      <c r="BI120" s="141"/>
      <c r="BT120" s="47"/>
    </row>
    <row r="121" spans="1:72" ht="4.5" customHeight="1" x14ac:dyDescent="0.2">
      <c r="A121" s="347"/>
      <c r="B121" s="348"/>
      <c r="C121" s="348"/>
      <c r="D121" s="348"/>
      <c r="E121" s="348"/>
      <c r="F121" s="351"/>
      <c r="G121" s="351"/>
      <c r="H121" s="352"/>
      <c r="J121" s="10"/>
      <c r="K121" s="323"/>
      <c r="L121" s="324"/>
      <c r="M121" s="324"/>
      <c r="N121" s="324"/>
      <c r="O121" s="10"/>
      <c r="P121" s="328"/>
      <c r="Q121" s="328"/>
      <c r="R121" s="328"/>
      <c r="S121" s="328"/>
      <c r="T121" s="328"/>
      <c r="U121" s="328"/>
      <c r="V121" s="328"/>
      <c r="W121" s="328"/>
      <c r="X121" s="328"/>
      <c r="Y121" s="328"/>
      <c r="Z121" s="328"/>
      <c r="AA121" s="330"/>
      <c r="AB121" s="330"/>
      <c r="AC121" s="330"/>
      <c r="AD121" s="330"/>
      <c r="AE121" s="330"/>
      <c r="AF121" s="330"/>
      <c r="AG121" s="330"/>
      <c r="AH121" s="330"/>
      <c r="AI121" s="330"/>
      <c r="AJ121" s="330"/>
      <c r="AK121" s="330"/>
      <c r="AL121" s="330"/>
      <c r="AM121" s="330"/>
      <c r="AN121" s="330"/>
      <c r="AO121" s="311"/>
      <c r="AP121" s="311"/>
      <c r="AQ121" s="311"/>
      <c r="AR121" s="312"/>
      <c r="AS121" s="141"/>
      <c r="AT121" s="141"/>
      <c r="AU121" s="141"/>
      <c r="AV121" s="141"/>
      <c r="AW121" s="142"/>
      <c r="AX121" s="141"/>
      <c r="AY121" s="141"/>
      <c r="AZ121" s="141"/>
      <c r="BA121" s="142"/>
      <c r="BB121" s="141"/>
      <c r="BC121" s="141"/>
      <c r="BD121" s="141"/>
      <c r="BE121" s="142"/>
      <c r="BF121" s="141"/>
      <c r="BG121" s="141"/>
      <c r="BH121" s="141"/>
      <c r="BI121" s="141"/>
      <c r="BT121" s="47"/>
    </row>
    <row r="122" spans="1:72" ht="4.5" customHeight="1" x14ac:dyDescent="0.2">
      <c r="A122" s="347"/>
      <c r="B122" s="348"/>
      <c r="C122" s="348"/>
      <c r="D122" s="348"/>
      <c r="E122" s="348"/>
      <c r="F122" s="351"/>
      <c r="G122" s="351"/>
      <c r="H122" s="352"/>
      <c r="J122" s="9"/>
      <c r="K122" s="323"/>
      <c r="L122" s="324"/>
      <c r="M122" s="324"/>
      <c r="N122" s="324"/>
      <c r="O122" s="10"/>
      <c r="P122" s="315" t="e">
        <f>VLOOKUP(K120,選手リスト,2,FALSE)</f>
        <v>#N/A</v>
      </c>
      <c r="Q122" s="315"/>
      <c r="R122" s="315"/>
      <c r="S122" s="315"/>
      <c r="T122" s="315"/>
      <c r="U122" s="315"/>
      <c r="V122" s="315"/>
      <c r="W122" s="315"/>
      <c r="X122" s="315"/>
      <c r="Y122" s="315"/>
      <c r="Z122" s="315"/>
      <c r="AA122" s="330"/>
      <c r="AB122" s="330"/>
      <c r="AC122" s="330"/>
      <c r="AD122" s="330"/>
      <c r="AE122" s="330"/>
      <c r="AF122" s="330"/>
      <c r="AG122" s="330"/>
      <c r="AH122" s="330"/>
      <c r="AI122" s="330"/>
      <c r="AJ122" s="330"/>
      <c r="AK122" s="330"/>
      <c r="AL122" s="330"/>
      <c r="AM122" s="330"/>
      <c r="AN122" s="330"/>
      <c r="AO122" s="311"/>
      <c r="AP122" s="311"/>
      <c r="AQ122" s="311"/>
      <c r="AR122" s="312"/>
      <c r="AS122" s="147"/>
      <c r="AT122" s="147"/>
      <c r="AU122" s="147"/>
      <c r="AV122" s="147"/>
      <c r="AW122" s="148"/>
      <c r="AX122" s="141"/>
      <c r="AY122" s="141"/>
      <c r="AZ122" s="141"/>
      <c r="BA122" s="142"/>
      <c r="BB122" s="141"/>
      <c r="BC122" s="141"/>
      <c r="BD122" s="141"/>
      <c r="BE122" s="142"/>
      <c r="BF122" s="141"/>
      <c r="BG122" s="141"/>
      <c r="BH122" s="141"/>
      <c r="BI122" s="141"/>
      <c r="BT122" s="47"/>
    </row>
    <row r="123" spans="1:72" ht="4.5" customHeight="1" x14ac:dyDescent="0.2">
      <c r="A123" s="347"/>
      <c r="B123" s="348"/>
      <c r="C123" s="348"/>
      <c r="D123" s="348"/>
      <c r="E123" s="348"/>
      <c r="F123" s="351"/>
      <c r="G123" s="351"/>
      <c r="H123" s="352"/>
      <c r="J123" s="84"/>
      <c r="K123" s="323"/>
      <c r="L123" s="324"/>
      <c r="M123" s="324"/>
      <c r="N123" s="324"/>
      <c r="O123" s="10"/>
      <c r="P123" s="315"/>
      <c r="Q123" s="315"/>
      <c r="R123" s="315"/>
      <c r="S123" s="315"/>
      <c r="T123" s="315"/>
      <c r="U123" s="315"/>
      <c r="V123" s="315"/>
      <c r="W123" s="315"/>
      <c r="X123" s="315"/>
      <c r="Y123" s="315"/>
      <c r="Z123" s="315"/>
      <c r="AA123" s="317" t="e">
        <f>VLOOKUP(K120,選手リスト,8,FALSE)</f>
        <v>#N/A</v>
      </c>
      <c r="AB123" s="317"/>
      <c r="AC123" s="317"/>
      <c r="AD123" s="317"/>
      <c r="AE123" s="319" t="e">
        <f>VLOOKUP(K120,選手リスト,9,FALSE)</f>
        <v>#N/A</v>
      </c>
      <c r="AF123" s="319"/>
      <c r="AG123" s="319"/>
      <c r="AH123" s="319"/>
      <c r="AO123" s="311"/>
      <c r="AP123" s="311"/>
      <c r="AQ123" s="311"/>
      <c r="AR123" s="312"/>
      <c r="AS123" s="141"/>
      <c r="AT123" s="141"/>
      <c r="AU123" s="141"/>
      <c r="AV123" s="141"/>
      <c r="AW123" s="141"/>
      <c r="AX123" s="386">
        <f>AX89+1</f>
        <v>17</v>
      </c>
      <c r="AY123" s="386"/>
      <c r="AZ123" s="386"/>
      <c r="BA123" s="387"/>
      <c r="BB123" s="141"/>
      <c r="BC123" s="141"/>
      <c r="BD123" s="141"/>
      <c r="BE123" s="142"/>
      <c r="BF123" s="141"/>
      <c r="BG123" s="141"/>
      <c r="BH123" s="141"/>
      <c r="BI123" s="141"/>
      <c r="BT123" s="47"/>
    </row>
    <row r="124" spans="1:72" ht="4.5" customHeight="1" x14ac:dyDescent="0.2">
      <c r="A124" s="347"/>
      <c r="B124" s="348"/>
      <c r="C124" s="348"/>
      <c r="D124" s="348"/>
      <c r="E124" s="348"/>
      <c r="F124" s="351"/>
      <c r="G124" s="351"/>
      <c r="H124" s="352"/>
      <c r="J124" s="9"/>
      <c r="K124" s="323"/>
      <c r="L124" s="324"/>
      <c r="M124" s="324"/>
      <c r="N124" s="324"/>
      <c r="O124" s="84"/>
      <c r="P124" s="315"/>
      <c r="Q124" s="315"/>
      <c r="R124" s="315"/>
      <c r="S124" s="315"/>
      <c r="T124" s="315"/>
      <c r="U124" s="315"/>
      <c r="V124" s="315"/>
      <c r="W124" s="315"/>
      <c r="X124" s="315"/>
      <c r="Y124" s="315"/>
      <c r="Z124" s="315"/>
      <c r="AA124" s="317"/>
      <c r="AB124" s="317"/>
      <c r="AC124" s="317"/>
      <c r="AD124" s="317"/>
      <c r="AE124" s="319"/>
      <c r="AF124" s="319"/>
      <c r="AG124" s="319"/>
      <c r="AH124" s="319"/>
      <c r="AO124" s="311"/>
      <c r="AP124" s="311"/>
      <c r="AQ124" s="311"/>
      <c r="AR124" s="312"/>
      <c r="AS124" s="141"/>
      <c r="AT124" s="141"/>
      <c r="AU124" s="141"/>
      <c r="AV124" s="141"/>
      <c r="AW124" s="141"/>
      <c r="AX124" s="386"/>
      <c r="AY124" s="386"/>
      <c r="AZ124" s="386"/>
      <c r="BA124" s="387"/>
      <c r="BB124" s="147"/>
      <c r="BC124" s="147"/>
      <c r="BD124" s="147"/>
      <c r="BE124" s="148"/>
      <c r="BF124" s="141"/>
      <c r="BG124" s="141"/>
      <c r="BH124" s="141"/>
      <c r="BI124" s="141"/>
      <c r="BT124" s="47"/>
    </row>
    <row r="125" spans="1:72" ht="4.5" customHeight="1" x14ac:dyDescent="0.2">
      <c r="A125" s="347"/>
      <c r="B125" s="348"/>
      <c r="C125" s="348"/>
      <c r="D125" s="348"/>
      <c r="E125" s="348"/>
      <c r="F125" s="351"/>
      <c r="G125" s="351"/>
      <c r="H125" s="352"/>
      <c r="J125" s="10"/>
      <c r="K125" s="325"/>
      <c r="L125" s="326"/>
      <c r="M125" s="326"/>
      <c r="N125" s="326"/>
      <c r="O125" s="23"/>
      <c r="P125" s="316"/>
      <c r="Q125" s="316"/>
      <c r="R125" s="316"/>
      <c r="S125" s="316"/>
      <c r="T125" s="316"/>
      <c r="U125" s="316"/>
      <c r="V125" s="316"/>
      <c r="W125" s="316"/>
      <c r="X125" s="316"/>
      <c r="Y125" s="316"/>
      <c r="Z125" s="316"/>
      <c r="AA125" s="318"/>
      <c r="AB125" s="318"/>
      <c r="AC125" s="318"/>
      <c r="AD125" s="318"/>
      <c r="AE125" s="320"/>
      <c r="AF125" s="320"/>
      <c r="AG125" s="320"/>
      <c r="AH125" s="320"/>
      <c r="AI125" s="34"/>
      <c r="AJ125" s="34"/>
      <c r="AK125" s="34"/>
      <c r="AL125" s="34"/>
      <c r="AM125" s="34"/>
      <c r="AN125" s="34"/>
      <c r="AO125" s="313"/>
      <c r="AP125" s="313"/>
      <c r="AQ125" s="313"/>
      <c r="AR125" s="314"/>
      <c r="AS125" s="141"/>
      <c r="AT125" s="141"/>
      <c r="AU125" s="141"/>
      <c r="AV125" s="141"/>
      <c r="AW125" s="141"/>
      <c r="AX125" s="386"/>
      <c r="AY125" s="386"/>
      <c r="AZ125" s="386"/>
      <c r="BA125" s="387"/>
      <c r="BB125" s="141"/>
      <c r="BC125" s="141"/>
      <c r="BD125" s="141"/>
      <c r="BE125" s="141"/>
      <c r="BF125" s="141"/>
      <c r="BG125" s="141"/>
      <c r="BH125" s="141"/>
      <c r="BI125" s="141"/>
      <c r="BT125" s="47"/>
    </row>
    <row r="126" spans="1:72" ht="4.5" customHeight="1" x14ac:dyDescent="0.2">
      <c r="A126" s="347"/>
      <c r="B126" s="348"/>
      <c r="C126" s="348"/>
      <c r="D126" s="348"/>
      <c r="E126" s="348"/>
      <c r="F126" s="351"/>
      <c r="G126" s="351"/>
      <c r="H126" s="352"/>
      <c r="J126" s="10"/>
      <c r="AS126" s="141"/>
      <c r="AT126" s="141"/>
      <c r="AU126" s="141"/>
      <c r="AV126" s="141"/>
      <c r="AW126" s="141"/>
      <c r="AX126" s="386"/>
      <c r="AY126" s="386"/>
      <c r="AZ126" s="386"/>
      <c r="BA126" s="387"/>
      <c r="BB126" s="141"/>
      <c r="BC126" s="141"/>
      <c r="BD126" s="141"/>
      <c r="BE126" s="141"/>
      <c r="BF126" s="141"/>
      <c r="BG126" s="141"/>
      <c r="BH126" s="141"/>
      <c r="BI126" s="141"/>
      <c r="BT126" s="47"/>
    </row>
    <row r="127" spans="1:72" ht="4.5" customHeight="1" x14ac:dyDescent="0.2">
      <c r="A127" s="347"/>
      <c r="B127" s="348"/>
      <c r="C127" s="348"/>
      <c r="D127" s="348"/>
      <c r="E127" s="348"/>
      <c r="F127" s="351"/>
      <c r="G127" s="351"/>
      <c r="H127" s="352"/>
      <c r="J127" s="10"/>
      <c r="AS127" s="141"/>
      <c r="AT127" s="141"/>
      <c r="AU127" s="141"/>
      <c r="AV127" s="141"/>
      <c r="AW127" s="141"/>
      <c r="AX127" s="141"/>
      <c r="AY127" s="141"/>
      <c r="AZ127" s="141"/>
      <c r="BA127" s="142"/>
      <c r="BB127" s="141"/>
      <c r="BC127" s="141"/>
      <c r="BD127" s="141"/>
      <c r="BE127" s="141"/>
      <c r="BF127" s="141"/>
      <c r="BG127" s="141"/>
      <c r="BH127" s="141"/>
      <c r="BI127" s="141"/>
      <c r="BT127" s="47"/>
    </row>
    <row r="128" spans="1:72" ht="4.5" customHeight="1" x14ac:dyDescent="0.2">
      <c r="A128" s="347"/>
      <c r="B128" s="348"/>
      <c r="C128" s="348"/>
      <c r="D128" s="348"/>
      <c r="E128" s="348"/>
      <c r="F128" s="351"/>
      <c r="G128" s="351"/>
      <c r="H128" s="352"/>
      <c r="J128" s="10"/>
      <c r="AS128" s="141"/>
      <c r="AT128" s="141"/>
      <c r="AU128" s="141"/>
      <c r="AV128" s="141"/>
      <c r="AW128" s="141"/>
      <c r="AX128" s="141"/>
      <c r="AY128" s="141"/>
      <c r="AZ128" s="141"/>
      <c r="BA128" s="142"/>
      <c r="BB128" s="141"/>
      <c r="BC128" s="141"/>
      <c r="BD128" s="141"/>
      <c r="BE128" s="141"/>
      <c r="BF128" s="141"/>
      <c r="BG128" s="141"/>
      <c r="BH128" s="141"/>
      <c r="BI128" s="141"/>
      <c r="BT128" s="47"/>
    </row>
    <row r="129" spans="1:72" ht="4.5" customHeight="1" x14ac:dyDescent="0.2">
      <c r="A129" s="347"/>
      <c r="B129" s="348"/>
      <c r="C129" s="348"/>
      <c r="D129" s="348"/>
      <c r="E129" s="348"/>
      <c r="F129" s="351"/>
      <c r="G129" s="351"/>
      <c r="H129" s="352"/>
      <c r="J129" s="9"/>
      <c r="AS129" s="141"/>
      <c r="AT129" s="141"/>
      <c r="AU129" s="141"/>
      <c r="AV129" s="141"/>
      <c r="AW129" s="141"/>
      <c r="AX129" s="141"/>
      <c r="AY129" s="141"/>
      <c r="AZ129" s="141"/>
      <c r="BA129" s="142"/>
      <c r="BB129" s="141"/>
      <c r="BC129" s="141"/>
      <c r="BD129" s="141"/>
      <c r="BE129" s="141"/>
      <c r="BF129" s="141"/>
      <c r="BG129" s="141"/>
      <c r="BH129" s="141"/>
      <c r="BI129" s="141"/>
      <c r="BT129" s="47"/>
    </row>
    <row r="130" spans="1:72" ht="4.5" customHeight="1" x14ac:dyDescent="0.2">
      <c r="A130" s="347"/>
      <c r="B130" s="348"/>
      <c r="C130" s="348"/>
      <c r="D130" s="348"/>
      <c r="E130" s="348"/>
      <c r="F130" s="351"/>
      <c r="G130" s="351"/>
      <c r="H130" s="352"/>
      <c r="J130" s="10"/>
      <c r="K130" s="321">
        <f t="shared" ref="K130" si="1">K120+1</f>
        <v>12</v>
      </c>
      <c r="L130" s="322"/>
      <c r="M130" s="322"/>
      <c r="N130" s="322"/>
      <c r="O130" s="6"/>
      <c r="P130" s="327" t="e">
        <f>VLOOKUP(K130,選手リスト,3,FALSE)</f>
        <v>#N/A</v>
      </c>
      <c r="Q130" s="327"/>
      <c r="R130" s="327"/>
      <c r="S130" s="327"/>
      <c r="T130" s="327"/>
      <c r="U130" s="327"/>
      <c r="V130" s="327"/>
      <c r="W130" s="327"/>
      <c r="X130" s="327"/>
      <c r="Y130" s="327"/>
      <c r="Z130" s="327"/>
      <c r="AA130" s="329" t="e">
        <f>VLOOKUP(K130,選手リスト,4,FALSE)</f>
        <v>#N/A</v>
      </c>
      <c r="AB130" s="329"/>
      <c r="AC130" s="329"/>
      <c r="AD130" s="329"/>
      <c r="AE130" s="329"/>
      <c r="AF130" s="329"/>
      <c r="AG130" s="329"/>
      <c r="AH130" s="329"/>
      <c r="AI130" s="329"/>
      <c r="AJ130" s="329"/>
      <c r="AK130" s="329"/>
      <c r="AL130" s="329"/>
      <c r="AM130" s="329"/>
      <c r="AN130" s="329"/>
      <c r="AO130" s="309" t="e">
        <f>VLOOKUP(K130,選手リスト,5,FALSE)</f>
        <v>#N/A</v>
      </c>
      <c r="AP130" s="309"/>
      <c r="AQ130" s="309"/>
      <c r="AR130" s="310"/>
      <c r="AS130" s="141"/>
      <c r="AT130" s="141"/>
      <c r="AU130" s="141"/>
      <c r="AV130" s="141"/>
      <c r="AW130" s="141"/>
      <c r="AX130" s="141"/>
      <c r="AY130" s="141"/>
      <c r="AZ130" s="141"/>
      <c r="BA130" s="142"/>
      <c r="BB130" s="141"/>
      <c r="BC130" s="141"/>
      <c r="BD130" s="141"/>
      <c r="BE130" s="141"/>
      <c r="BF130" s="141"/>
      <c r="BG130" s="141"/>
      <c r="BH130" s="141"/>
      <c r="BI130" s="141"/>
      <c r="BT130" s="47"/>
    </row>
    <row r="131" spans="1:72" ht="4.5" customHeight="1" x14ac:dyDescent="0.2">
      <c r="A131" s="347"/>
      <c r="B131" s="348"/>
      <c r="C131" s="348"/>
      <c r="D131" s="348"/>
      <c r="E131" s="348"/>
      <c r="F131" s="351"/>
      <c r="G131" s="351"/>
      <c r="H131" s="352"/>
      <c r="J131" s="10"/>
      <c r="K131" s="323"/>
      <c r="L131" s="324"/>
      <c r="M131" s="324"/>
      <c r="N131" s="324"/>
      <c r="O131" s="10"/>
      <c r="P131" s="328"/>
      <c r="Q131" s="328"/>
      <c r="R131" s="328"/>
      <c r="S131" s="328"/>
      <c r="T131" s="328"/>
      <c r="U131" s="328"/>
      <c r="V131" s="328"/>
      <c r="W131" s="328"/>
      <c r="X131" s="328"/>
      <c r="Y131" s="328"/>
      <c r="Z131" s="328"/>
      <c r="AA131" s="330"/>
      <c r="AB131" s="330"/>
      <c r="AC131" s="330"/>
      <c r="AD131" s="330"/>
      <c r="AE131" s="330"/>
      <c r="AF131" s="330"/>
      <c r="AG131" s="330"/>
      <c r="AH131" s="330"/>
      <c r="AI131" s="330"/>
      <c r="AJ131" s="330"/>
      <c r="AK131" s="330"/>
      <c r="AL131" s="330"/>
      <c r="AM131" s="330"/>
      <c r="AN131" s="330"/>
      <c r="AO131" s="311"/>
      <c r="AP131" s="311"/>
      <c r="AQ131" s="311"/>
      <c r="AR131" s="312"/>
      <c r="BA131" s="41"/>
      <c r="BT131" s="47"/>
    </row>
    <row r="132" spans="1:72" ht="4.5" customHeight="1" x14ac:dyDescent="0.2">
      <c r="A132" s="347"/>
      <c r="B132" s="348"/>
      <c r="C132" s="348"/>
      <c r="D132" s="348"/>
      <c r="E132" s="348"/>
      <c r="F132" s="351"/>
      <c r="G132" s="351"/>
      <c r="H132" s="352"/>
      <c r="J132" s="10"/>
      <c r="K132" s="323"/>
      <c r="L132" s="324"/>
      <c r="M132" s="324"/>
      <c r="N132" s="324"/>
      <c r="O132" s="10"/>
      <c r="P132" s="315" t="e">
        <f>VLOOKUP(K130,選手リスト,2,FALSE)</f>
        <v>#N/A</v>
      </c>
      <c r="Q132" s="315"/>
      <c r="R132" s="315"/>
      <c r="S132" s="315"/>
      <c r="T132" s="315"/>
      <c r="U132" s="315"/>
      <c r="V132" s="315"/>
      <c r="W132" s="315"/>
      <c r="X132" s="315"/>
      <c r="Y132" s="315"/>
      <c r="Z132" s="315"/>
      <c r="AA132" s="330"/>
      <c r="AB132" s="330"/>
      <c r="AC132" s="330"/>
      <c r="AD132" s="330"/>
      <c r="AE132" s="330"/>
      <c r="AF132" s="330"/>
      <c r="AG132" s="330"/>
      <c r="AH132" s="330"/>
      <c r="AI132" s="330"/>
      <c r="AJ132" s="330"/>
      <c r="AK132" s="330"/>
      <c r="AL132" s="330"/>
      <c r="AM132" s="330"/>
      <c r="AN132" s="330"/>
      <c r="AO132" s="311"/>
      <c r="AP132" s="311"/>
      <c r="AQ132" s="311"/>
      <c r="AR132" s="312"/>
      <c r="AS132" s="34"/>
      <c r="AT132" s="34"/>
      <c r="AU132" s="34"/>
      <c r="AV132" s="34"/>
      <c r="AW132" s="34"/>
      <c r="AX132" s="34"/>
      <c r="AY132" s="34"/>
      <c r="AZ132" s="34"/>
      <c r="BA132" s="35"/>
      <c r="BT132" s="47"/>
    </row>
    <row r="133" spans="1:72" ht="4.5" customHeight="1" x14ac:dyDescent="0.2">
      <c r="A133" s="347"/>
      <c r="B133" s="348"/>
      <c r="C133" s="348"/>
      <c r="D133" s="348"/>
      <c r="E133" s="348"/>
      <c r="F133" s="351"/>
      <c r="G133" s="351"/>
      <c r="H133" s="352"/>
      <c r="K133" s="323"/>
      <c r="L133" s="324"/>
      <c r="M133" s="324"/>
      <c r="N133" s="324"/>
      <c r="O133" s="10"/>
      <c r="P133" s="315"/>
      <c r="Q133" s="315"/>
      <c r="R133" s="315"/>
      <c r="S133" s="315"/>
      <c r="T133" s="315"/>
      <c r="U133" s="315"/>
      <c r="V133" s="315"/>
      <c r="W133" s="315"/>
      <c r="X133" s="315"/>
      <c r="Y133" s="315"/>
      <c r="Z133" s="315"/>
      <c r="AA133" s="317" t="e">
        <f>VLOOKUP(K130,選手リスト,8,FALSE)</f>
        <v>#N/A</v>
      </c>
      <c r="AB133" s="317"/>
      <c r="AC133" s="317"/>
      <c r="AD133" s="317"/>
      <c r="AE133" s="319" t="e">
        <f>VLOOKUP(K130,選手リスト,9,FALSE)</f>
        <v>#N/A</v>
      </c>
      <c r="AF133" s="319"/>
      <c r="AG133" s="319"/>
      <c r="AH133" s="319"/>
      <c r="AO133" s="311"/>
      <c r="AP133" s="311"/>
      <c r="AQ133" s="311"/>
      <c r="AR133" s="312"/>
      <c r="BT133" s="47"/>
    </row>
    <row r="134" spans="1:72" ht="4.5" customHeight="1" x14ac:dyDescent="0.2">
      <c r="A134" s="347"/>
      <c r="B134" s="348"/>
      <c r="C134" s="348"/>
      <c r="D134" s="348"/>
      <c r="E134" s="348"/>
      <c r="F134" s="351"/>
      <c r="G134" s="351"/>
      <c r="H134" s="352"/>
      <c r="K134" s="323"/>
      <c r="L134" s="324"/>
      <c r="M134" s="324"/>
      <c r="N134" s="324"/>
      <c r="O134" s="84"/>
      <c r="P134" s="315"/>
      <c r="Q134" s="315"/>
      <c r="R134" s="315"/>
      <c r="S134" s="315"/>
      <c r="T134" s="315"/>
      <c r="U134" s="315"/>
      <c r="V134" s="315"/>
      <c r="W134" s="315"/>
      <c r="X134" s="315"/>
      <c r="Y134" s="315"/>
      <c r="Z134" s="315"/>
      <c r="AA134" s="317"/>
      <c r="AB134" s="317"/>
      <c r="AC134" s="317"/>
      <c r="AD134" s="317"/>
      <c r="AE134" s="319"/>
      <c r="AF134" s="319"/>
      <c r="AG134" s="319"/>
      <c r="AH134" s="319"/>
      <c r="AO134" s="311"/>
      <c r="AP134" s="311"/>
      <c r="AQ134" s="311"/>
      <c r="AR134" s="312"/>
      <c r="BT134" s="47"/>
    </row>
    <row r="135" spans="1:72" ht="4.5" customHeight="1" x14ac:dyDescent="0.2">
      <c r="A135" s="349"/>
      <c r="B135" s="350"/>
      <c r="C135" s="350"/>
      <c r="D135" s="350"/>
      <c r="E135" s="350"/>
      <c r="F135" s="353"/>
      <c r="G135" s="353"/>
      <c r="H135" s="354"/>
      <c r="K135" s="325"/>
      <c r="L135" s="326"/>
      <c r="M135" s="326"/>
      <c r="N135" s="326"/>
      <c r="O135" s="23"/>
      <c r="P135" s="316"/>
      <c r="Q135" s="316"/>
      <c r="R135" s="316"/>
      <c r="S135" s="316"/>
      <c r="T135" s="316"/>
      <c r="U135" s="316"/>
      <c r="V135" s="316"/>
      <c r="W135" s="316"/>
      <c r="X135" s="316"/>
      <c r="Y135" s="316"/>
      <c r="Z135" s="316"/>
      <c r="AA135" s="318"/>
      <c r="AB135" s="318"/>
      <c r="AC135" s="318"/>
      <c r="AD135" s="318"/>
      <c r="AE135" s="320"/>
      <c r="AF135" s="320"/>
      <c r="AG135" s="320"/>
      <c r="AH135" s="320"/>
      <c r="AI135" s="34"/>
      <c r="AJ135" s="34"/>
      <c r="AK135" s="34"/>
      <c r="AL135" s="34"/>
      <c r="AM135" s="34"/>
      <c r="AN135" s="34"/>
      <c r="AO135" s="313"/>
      <c r="AP135" s="313"/>
      <c r="AQ135" s="313"/>
      <c r="AR135" s="314"/>
      <c r="BS135" s="47"/>
      <c r="BT135" s="47"/>
    </row>
    <row r="136" spans="1:72" ht="4.5" customHeight="1" x14ac:dyDescent="0.2">
      <c r="BS136" s="47"/>
      <c r="BT136" s="47"/>
    </row>
    <row r="137" spans="1:72" ht="4.5" customHeight="1" x14ac:dyDescent="0.2">
      <c r="BS137" s="47"/>
      <c r="BT137" s="47"/>
    </row>
    <row r="138" spans="1:72" ht="4.5" customHeight="1" x14ac:dyDescent="0.2">
      <c r="BS138" s="47"/>
      <c r="BT138" s="47"/>
    </row>
    <row r="139" spans="1:72" ht="4.5" customHeight="1" x14ac:dyDescent="0.2">
      <c r="BS139" s="47"/>
      <c r="BT139" s="47"/>
    </row>
    <row r="140" spans="1:72" ht="4.5" customHeight="1" x14ac:dyDescent="0.2">
      <c r="BS140" s="47"/>
      <c r="BT140" s="47"/>
    </row>
    <row r="141" spans="1:72" ht="4.5" customHeight="1" x14ac:dyDescent="0.2">
      <c r="BS141" s="47"/>
      <c r="BT141" s="47"/>
    </row>
    <row r="142" spans="1:72" ht="4.5" customHeight="1" x14ac:dyDescent="0.2">
      <c r="BS142" s="47"/>
      <c r="BT142" s="47"/>
    </row>
    <row r="143" spans="1:72" ht="4.5" customHeight="1" x14ac:dyDescent="0.2">
      <c r="BS143" s="47"/>
      <c r="BT143" s="47"/>
    </row>
    <row r="144" spans="1:72" ht="4.5" customHeight="1" x14ac:dyDescent="0.2">
      <c r="BS144" s="47"/>
      <c r="BT144" s="47"/>
    </row>
    <row r="145" spans="11:72" ht="4.5" customHeight="1" x14ac:dyDescent="0.2">
      <c r="BS145" s="47"/>
      <c r="BT145" s="47"/>
    </row>
    <row r="146" spans="11:72" ht="4.5" customHeight="1" x14ac:dyDescent="0.2">
      <c r="BS146" s="47"/>
      <c r="BT146" s="47"/>
    </row>
    <row r="147" spans="11:72" ht="4.5" customHeight="1" x14ac:dyDescent="0.2">
      <c r="BS147" s="47"/>
      <c r="BT147" s="47"/>
    </row>
    <row r="148" spans="11:72" ht="4.5" customHeight="1" x14ac:dyDescent="0.2">
      <c r="K148" s="379">
        <f>K20</f>
        <v>1</v>
      </c>
      <c r="L148" s="379"/>
      <c r="M148" s="379"/>
      <c r="N148" s="379"/>
      <c r="O148" s="379"/>
      <c r="P148" s="379"/>
      <c r="Q148" s="379"/>
      <c r="R148" s="379">
        <f>K148+1</f>
        <v>2</v>
      </c>
      <c r="S148" s="379"/>
      <c r="T148" s="379"/>
      <c r="U148" s="379"/>
      <c r="V148" s="379"/>
      <c r="W148" s="379"/>
      <c r="X148" s="379"/>
      <c r="Y148" s="379">
        <f t="shared" ref="Y148" si="2">R148+1</f>
        <v>3</v>
      </c>
      <c r="Z148" s="379"/>
      <c r="AA148" s="379"/>
      <c r="AB148" s="379"/>
      <c r="AC148" s="379"/>
      <c r="AD148" s="379"/>
      <c r="AE148" s="379"/>
      <c r="AF148" s="379">
        <f t="shared" ref="AF148" si="3">Y148+1</f>
        <v>4</v>
      </c>
      <c r="AG148" s="379"/>
      <c r="AH148" s="379"/>
      <c r="AI148" s="379"/>
      <c r="AJ148" s="379"/>
      <c r="AK148" s="379"/>
      <c r="AL148" s="379"/>
      <c r="AM148" s="379">
        <f t="shared" ref="AM148" si="4">AF148+1</f>
        <v>5</v>
      </c>
      <c r="AN148" s="379"/>
      <c r="AO148" s="379"/>
      <c r="AP148" s="379"/>
      <c r="AQ148" s="379"/>
      <c r="AR148" s="379"/>
      <c r="AS148" s="379"/>
      <c r="AT148" s="379">
        <f t="shared" ref="AT148" si="5">AM148+1</f>
        <v>6</v>
      </c>
      <c r="AU148" s="379"/>
      <c r="AV148" s="379"/>
      <c r="AW148" s="379"/>
      <c r="AX148" s="379"/>
      <c r="AY148" s="379"/>
      <c r="AZ148" s="379"/>
      <c r="BN148" s="47"/>
      <c r="BO148" s="47"/>
    </row>
    <row r="149" spans="11:72" ht="4.5" customHeight="1" x14ac:dyDescent="0.2">
      <c r="K149" s="379"/>
      <c r="L149" s="379"/>
      <c r="M149" s="379"/>
      <c r="N149" s="379"/>
      <c r="O149" s="379"/>
      <c r="P149" s="379"/>
      <c r="Q149" s="379"/>
      <c r="R149" s="379"/>
      <c r="S149" s="379"/>
      <c r="T149" s="379"/>
      <c r="U149" s="379"/>
      <c r="V149" s="379"/>
      <c r="W149" s="379"/>
      <c r="X149" s="379"/>
      <c r="Y149" s="379"/>
      <c r="Z149" s="379"/>
      <c r="AA149" s="379"/>
      <c r="AB149" s="379"/>
      <c r="AC149" s="379"/>
      <c r="AD149" s="379"/>
      <c r="AE149" s="379"/>
      <c r="AF149" s="379"/>
      <c r="AG149" s="379"/>
      <c r="AH149" s="379"/>
      <c r="AI149" s="379"/>
      <c r="AJ149" s="379"/>
      <c r="AK149" s="379"/>
      <c r="AL149" s="379"/>
      <c r="AM149" s="379"/>
      <c r="AN149" s="379"/>
      <c r="AO149" s="379"/>
      <c r="AP149" s="379"/>
      <c r="AQ149" s="379"/>
      <c r="AR149" s="379"/>
      <c r="AS149" s="379"/>
      <c r="AT149" s="379"/>
      <c r="AU149" s="379"/>
      <c r="AV149" s="379"/>
      <c r="AW149" s="379"/>
      <c r="AX149" s="379"/>
      <c r="AY149" s="379"/>
      <c r="AZ149" s="379"/>
      <c r="BN149" s="47"/>
      <c r="BO149" s="47"/>
    </row>
    <row r="150" spans="11:72" ht="4.5" customHeight="1" x14ac:dyDescent="0.2">
      <c r="BN150" s="47"/>
      <c r="BO150" s="47"/>
    </row>
    <row r="151" spans="11:72" ht="4.5" customHeight="1" x14ac:dyDescent="0.2">
      <c r="BN151" s="47"/>
      <c r="BO151" s="47"/>
    </row>
    <row r="152" spans="11:72" ht="4.5" customHeight="1" x14ac:dyDescent="0.2">
      <c r="BN152" s="47"/>
      <c r="BO152" s="47"/>
    </row>
    <row r="153" spans="11:72" ht="4.5" customHeight="1" x14ac:dyDescent="0.2">
      <c r="BN153" s="47"/>
      <c r="BO153" s="47"/>
    </row>
    <row r="167" spans="11:52" ht="4.5" customHeight="1" x14ac:dyDescent="0.2">
      <c r="K167" s="380" t="e">
        <f>VLOOKUP(K148,選手リスト,2,FALSE)</f>
        <v>#N/A</v>
      </c>
      <c r="L167" s="380"/>
      <c r="M167" s="380"/>
      <c r="N167" s="380"/>
      <c r="O167" s="380"/>
      <c r="P167" s="380"/>
      <c r="Q167" s="380"/>
      <c r="R167" s="380" t="e">
        <f>VLOOKUP(R148,選手リスト,2,FALSE)</f>
        <v>#N/A</v>
      </c>
      <c r="S167" s="380"/>
      <c r="T167" s="380"/>
      <c r="U167" s="380"/>
      <c r="V167" s="380"/>
      <c r="W167" s="380"/>
      <c r="X167" s="380"/>
      <c r="Y167" s="380" t="e">
        <f>VLOOKUP(Y148,選手リスト,2,FALSE)</f>
        <v>#N/A</v>
      </c>
      <c r="Z167" s="380"/>
      <c r="AA167" s="380"/>
      <c r="AB167" s="380"/>
      <c r="AC167" s="380"/>
      <c r="AD167" s="380"/>
      <c r="AE167" s="380"/>
      <c r="AF167" s="380" t="e">
        <f>VLOOKUP(AF148,選手リスト,2,FALSE)</f>
        <v>#N/A</v>
      </c>
      <c r="AG167" s="380"/>
      <c r="AH167" s="380"/>
      <c r="AI167" s="380"/>
      <c r="AJ167" s="380"/>
      <c r="AK167" s="380"/>
      <c r="AL167" s="380"/>
      <c r="AM167" s="380" t="e">
        <f>VLOOKUP(AM148,選手リスト,2,FALSE)</f>
        <v>#N/A</v>
      </c>
      <c r="AN167" s="380"/>
      <c r="AO167" s="380"/>
      <c r="AP167" s="380"/>
      <c r="AQ167" s="380"/>
      <c r="AR167" s="380"/>
      <c r="AS167" s="380"/>
      <c r="AT167" s="380" t="e">
        <f>VLOOKUP(AT148,選手リスト,2,FALSE)</f>
        <v>#N/A</v>
      </c>
      <c r="AU167" s="380"/>
      <c r="AV167" s="380"/>
      <c r="AW167" s="380"/>
      <c r="AX167" s="380"/>
      <c r="AY167" s="380"/>
      <c r="AZ167" s="380"/>
    </row>
    <row r="168" spans="11:52" ht="4.5" customHeight="1" x14ac:dyDescent="0.2">
      <c r="K168" s="380"/>
      <c r="L168" s="380"/>
      <c r="M168" s="380"/>
      <c r="N168" s="380"/>
      <c r="O168" s="380"/>
      <c r="P168" s="380"/>
      <c r="Q168" s="380"/>
      <c r="R168" s="380"/>
      <c r="S168" s="380"/>
      <c r="T168" s="380"/>
      <c r="U168" s="380"/>
      <c r="V168" s="380"/>
      <c r="W168" s="380"/>
      <c r="X168" s="380"/>
      <c r="Y168" s="380"/>
      <c r="Z168" s="380"/>
      <c r="AA168" s="380"/>
      <c r="AB168" s="380"/>
      <c r="AC168" s="380"/>
      <c r="AD168" s="380"/>
      <c r="AE168" s="380"/>
      <c r="AF168" s="380"/>
      <c r="AG168" s="380"/>
      <c r="AH168" s="380"/>
      <c r="AI168" s="380"/>
      <c r="AJ168" s="380"/>
      <c r="AK168" s="380"/>
      <c r="AL168" s="380"/>
      <c r="AM168" s="380"/>
      <c r="AN168" s="380"/>
      <c r="AO168" s="380"/>
      <c r="AP168" s="380"/>
      <c r="AQ168" s="380"/>
      <c r="AR168" s="380"/>
      <c r="AS168" s="380"/>
      <c r="AT168" s="380"/>
      <c r="AU168" s="380"/>
      <c r="AV168" s="380"/>
      <c r="AW168" s="380"/>
      <c r="AX168" s="380"/>
      <c r="AY168" s="380"/>
      <c r="AZ168" s="380"/>
    </row>
    <row r="169" spans="11:52" ht="4.5" customHeight="1" x14ac:dyDescent="0.2">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c r="AZ169" s="380"/>
    </row>
    <row r="171" spans="11:52" ht="4.5" customHeight="1" x14ac:dyDescent="0.2">
      <c r="K171" s="379">
        <f>AT148+1</f>
        <v>7</v>
      </c>
      <c r="L171" s="379"/>
      <c r="M171" s="379"/>
      <c r="N171" s="379"/>
      <c r="O171" s="379"/>
      <c r="P171" s="379"/>
      <c r="Q171" s="379"/>
      <c r="R171" s="379">
        <f>K171+1</f>
        <v>8</v>
      </c>
      <c r="S171" s="379"/>
      <c r="T171" s="379"/>
      <c r="U171" s="379"/>
      <c r="V171" s="379"/>
      <c r="W171" s="379"/>
      <c r="X171" s="379"/>
      <c r="Y171" s="379">
        <f t="shared" ref="Y171" si="6">R171+1</f>
        <v>9</v>
      </c>
      <c r="Z171" s="379"/>
      <c r="AA171" s="379"/>
      <c r="AB171" s="379"/>
      <c r="AC171" s="379"/>
      <c r="AD171" s="379"/>
      <c r="AE171" s="379"/>
      <c r="AF171" s="379">
        <f t="shared" ref="AF171" si="7">Y171+1</f>
        <v>10</v>
      </c>
      <c r="AG171" s="379"/>
      <c r="AH171" s="379"/>
      <c r="AI171" s="379"/>
      <c r="AJ171" s="379"/>
      <c r="AK171" s="379"/>
      <c r="AL171" s="379"/>
      <c r="AM171" s="379">
        <f t="shared" ref="AM171" si="8">AF171+1</f>
        <v>11</v>
      </c>
      <c r="AN171" s="379"/>
      <c r="AO171" s="379"/>
      <c r="AP171" s="379"/>
      <c r="AQ171" s="379"/>
      <c r="AR171" s="379"/>
      <c r="AS171" s="379"/>
      <c r="AT171" s="379">
        <f t="shared" ref="AT171" si="9">AM171+1</f>
        <v>12</v>
      </c>
      <c r="AU171" s="379"/>
      <c r="AV171" s="379"/>
      <c r="AW171" s="379"/>
      <c r="AX171" s="379"/>
      <c r="AY171" s="379"/>
      <c r="AZ171" s="379"/>
    </row>
    <row r="172" spans="11:52" ht="4.5" customHeight="1" x14ac:dyDescent="0.2">
      <c r="K172" s="379"/>
      <c r="L172" s="379"/>
      <c r="M172" s="379"/>
      <c r="N172" s="379"/>
      <c r="O172" s="379"/>
      <c r="P172" s="379"/>
      <c r="Q172" s="379"/>
      <c r="R172" s="379"/>
      <c r="S172" s="379"/>
      <c r="T172" s="379"/>
      <c r="U172" s="379"/>
      <c r="V172" s="379"/>
      <c r="W172" s="379"/>
      <c r="X172" s="379"/>
      <c r="Y172" s="379"/>
      <c r="Z172" s="379"/>
      <c r="AA172" s="379"/>
      <c r="AB172" s="379"/>
      <c r="AC172" s="379"/>
      <c r="AD172" s="379"/>
      <c r="AE172" s="379"/>
      <c r="AF172" s="379"/>
      <c r="AG172" s="379"/>
      <c r="AH172" s="379"/>
      <c r="AI172" s="379"/>
      <c r="AJ172" s="379"/>
      <c r="AK172" s="379"/>
      <c r="AL172" s="379"/>
      <c r="AM172" s="379"/>
      <c r="AN172" s="379"/>
      <c r="AO172" s="379"/>
      <c r="AP172" s="379"/>
      <c r="AQ172" s="379"/>
      <c r="AR172" s="379"/>
      <c r="AS172" s="379"/>
      <c r="AT172" s="379"/>
      <c r="AU172" s="379"/>
      <c r="AV172" s="379"/>
      <c r="AW172" s="379"/>
      <c r="AX172" s="379"/>
      <c r="AY172" s="379"/>
      <c r="AZ172" s="379"/>
    </row>
    <row r="190" spans="11:52" ht="4.5" customHeight="1" x14ac:dyDescent="0.2">
      <c r="K190" s="380" t="e">
        <f>VLOOKUP(K171,選手リスト,2,FALSE)</f>
        <v>#N/A</v>
      </c>
      <c r="L190" s="380"/>
      <c r="M190" s="380"/>
      <c r="N190" s="380"/>
      <c r="O190" s="380"/>
      <c r="P190" s="380"/>
      <c r="Q190" s="380"/>
      <c r="R190" s="380" t="e">
        <f>VLOOKUP(R171,選手リスト,2,FALSE)</f>
        <v>#N/A</v>
      </c>
      <c r="S190" s="380"/>
      <c r="T190" s="380"/>
      <c r="U190" s="380"/>
      <c r="V190" s="380"/>
      <c r="W190" s="380"/>
      <c r="X190" s="380"/>
      <c r="Y190" s="380" t="e">
        <f>VLOOKUP(Y171,選手リスト,2,FALSE)</f>
        <v>#N/A</v>
      </c>
      <c r="Z190" s="380"/>
      <c r="AA190" s="380"/>
      <c r="AB190" s="380"/>
      <c r="AC190" s="380"/>
      <c r="AD190" s="380"/>
      <c r="AE190" s="380"/>
      <c r="AF190" s="380" t="e">
        <f>VLOOKUP(AF171,選手リスト,2,FALSE)</f>
        <v>#N/A</v>
      </c>
      <c r="AG190" s="380"/>
      <c r="AH190" s="380"/>
      <c r="AI190" s="380"/>
      <c r="AJ190" s="380"/>
      <c r="AK190" s="380"/>
      <c r="AL190" s="380"/>
      <c r="AM190" s="380" t="e">
        <f>VLOOKUP(AM171,選手リスト,2,FALSE)</f>
        <v>#N/A</v>
      </c>
      <c r="AN190" s="380"/>
      <c r="AO190" s="380"/>
      <c r="AP190" s="380"/>
      <c r="AQ190" s="380"/>
      <c r="AR190" s="380"/>
      <c r="AS190" s="380"/>
      <c r="AT190" s="380" t="e">
        <f>VLOOKUP(AT171,選手リスト,2,FALSE)</f>
        <v>#N/A</v>
      </c>
      <c r="AU190" s="380"/>
      <c r="AV190" s="380"/>
      <c r="AW190" s="380"/>
      <c r="AX190" s="380"/>
      <c r="AY190" s="380"/>
      <c r="AZ190" s="380"/>
    </row>
    <row r="191" spans="11:52" ht="4.5" customHeight="1" x14ac:dyDescent="0.2">
      <c r="K191" s="380"/>
      <c r="L191" s="380"/>
      <c r="M191" s="380"/>
      <c r="N191" s="380"/>
      <c r="O191" s="380"/>
      <c r="P191" s="380"/>
      <c r="Q191" s="380"/>
      <c r="R191" s="380"/>
      <c r="S191" s="380"/>
      <c r="T191" s="380"/>
      <c r="U191" s="380"/>
      <c r="V191" s="380"/>
      <c r="W191" s="380"/>
      <c r="X191" s="380"/>
      <c r="Y191" s="380"/>
      <c r="Z191" s="380"/>
      <c r="AA191" s="380"/>
      <c r="AB191" s="380"/>
      <c r="AC191" s="380"/>
      <c r="AD191" s="380"/>
      <c r="AE191" s="380"/>
      <c r="AF191" s="380"/>
      <c r="AG191" s="380"/>
      <c r="AH191" s="380"/>
      <c r="AI191" s="380"/>
      <c r="AJ191" s="380"/>
      <c r="AK191" s="380"/>
      <c r="AL191" s="380"/>
      <c r="AM191" s="380"/>
      <c r="AN191" s="380"/>
      <c r="AO191" s="380"/>
      <c r="AP191" s="380"/>
      <c r="AQ191" s="380"/>
      <c r="AR191" s="380"/>
      <c r="AS191" s="380"/>
      <c r="AT191" s="380"/>
      <c r="AU191" s="380"/>
      <c r="AV191" s="380"/>
      <c r="AW191" s="380"/>
      <c r="AX191" s="380"/>
      <c r="AY191" s="380"/>
      <c r="AZ191" s="380"/>
    </row>
    <row r="192" spans="11:52" ht="4.5" customHeight="1" x14ac:dyDescent="0.2">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c r="AY192" s="380"/>
      <c r="AZ192" s="380"/>
    </row>
  </sheetData>
  <mergeCells count="135">
    <mergeCell ref="AX29:BA32"/>
    <mergeCell ref="AT36:AW39"/>
    <mergeCell ref="BB46:BE49"/>
    <mergeCell ref="AT56:AW59"/>
    <mergeCell ref="AX63:BA66"/>
    <mergeCell ref="AT148:AZ149"/>
    <mergeCell ref="AT167:AZ169"/>
    <mergeCell ref="AT171:AZ172"/>
    <mergeCell ref="AT190:AZ192"/>
    <mergeCell ref="AX89:BA92"/>
    <mergeCell ref="AT96:AW99"/>
    <mergeCell ref="AX123:BA126"/>
    <mergeCell ref="BE76:BI79"/>
    <mergeCell ref="K130:N135"/>
    <mergeCell ref="P130:Z131"/>
    <mergeCell ref="AA130:AN132"/>
    <mergeCell ref="AO130:AR135"/>
    <mergeCell ref="P132:Z135"/>
    <mergeCell ref="AA133:AD135"/>
    <mergeCell ref="AE133:AH135"/>
    <mergeCell ref="K120:N125"/>
    <mergeCell ref="P120:Z121"/>
    <mergeCell ref="AA120:AN122"/>
    <mergeCell ref="AO120:AR125"/>
    <mergeCell ref="P122:Z125"/>
    <mergeCell ref="AA123:AD125"/>
    <mergeCell ref="AE123:AH125"/>
    <mergeCell ref="K171:Q172"/>
    <mergeCell ref="R171:X172"/>
    <mergeCell ref="Y171:AE172"/>
    <mergeCell ref="AF171:AL172"/>
    <mergeCell ref="AM171:AS172"/>
    <mergeCell ref="K190:Q192"/>
    <mergeCell ref="R190:X192"/>
    <mergeCell ref="Y190:AE192"/>
    <mergeCell ref="AF190:AL192"/>
    <mergeCell ref="AM190:AS192"/>
    <mergeCell ref="K148:Q149"/>
    <mergeCell ref="R148:X149"/>
    <mergeCell ref="Y148:AE149"/>
    <mergeCell ref="AF148:AL149"/>
    <mergeCell ref="AM148:AS149"/>
    <mergeCell ref="K167:Q169"/>
    <mergeCell ref="R167:X169"/>
    <mergeCell ref="Y167:AE169"/>
    <mergeCell ref="AF167:AL169"/>
    <mergeCell ref="AM167:AS169"/>
    <mergeCell ref="K110:N115"/>
    <mergeCell ref="P110:Z111"/>
    <mergeCell ref="AA110:AN112"/>
    <mergeCell ref="AO110:AR115"/>
    <mergeCell ref="P112:Z115"/>
    <mergeCell ref="AA113:AD115"/>
    <mergeCell ref="AE113:AH115"/>
    <mergeCell ref="AT116:AW119"/>
    <mergeCell ref="K100:N105"/>
    <mergeCell ref="P100:Z101"/>
    <mergeCell ref="AA100:AN102"/>
    <mergeCell ref="AO100:AR105"/>
    <mergeCell ref="P102:Z105"/>
    <mergeCell ref="AA103:AD105"/>
    <mergeCell ref="AE103:AH105"/>
    <mergeCell ref="K90:N95"/>
    <mergeCell ref="P90:Z91"/>
    <mergeCell ref="AA90:AN92"/>
    <mergeCell ref="AO90:AR95"/>
    <mergeCell ref="BB106:BE109"/>
    <mergeCell ref="P92:Z95"/>
    <mergeCell ref="AA93:AD95"/>
    <mergeCell ref="AE93:AH95"/>
    <mergeCell ref="K80:N85"/>
    <mergeCell ref="P80:Z81"/>
    <mergeCell ref="AA80:AN82"/>
    <mergeCell ref="AO80:AR85"/>
    <mergeCell ref="P82:Z85"/>
    <mergeCell ref="AA83:AD85"/>
    <mergeCell ref="AE83:AH85"/>
    <mergeCell ref="K70:N75"/>
    <mergeCell ref="P70:Z71"/>
    <mergeCell ref="AA70:AN72"/>
    <mergeCell ref="AO70:AR75"/>
    <mergeCell ref="BE80:BI83"/>
    <mergeCell ref="P72:Z75"/>
    <mergeCell ref="AA73:AD75"/>
    <mergeCell ref="AE73:AH75"/>
    <mergeCell ref="K60:N65"/>
    <mergeCell ref="P60:Z61"/>
    <mergeCell ref="AA60:AN62"/>
    <mergeCell ref="AO60:AR65"/>
    <mergeCell ref="P62:Z65"/>
    <mergeCell ref="AA63:AD65"/>
    <mergeCell ref="AE63:AH65"/>
    <mergeCell ref="AA33:AD35"/>
    <mergeCell ref="AA43:AD45"/>
    <mergeCell ref="AE43:AH45"/>
    <mergeCell ref="K50:N55"/>
    <mergeCell ref="P50:Z51"/>
    <mergeCell ref="AA50:AN52"/>
    <mergeCell ref="AO50:AR55"/>
    <mergeCell ref="P52:Z55"/>
    <mergeCell ref="AA53:AD55"/>
    <mergeCell ref="AE53:AH55"/>
    <mergeCell ref="A11:H15"/>
    <mergeCell ref="J12:BP14"/>
    <mergeCell ref="A16:H20"/>
    <mergeCell ref="K18:N19"/>
    <mergeCell ref="K20:N25"/>
    <mergeCell ref="P20:Z21"/>
    <mergeCell ref="AA20:AN22"/>
    <mergeCell ref="AO20:AR25"/>
    <mergeCell ref="A21:E135"/>
    <mergeCell ref="F21:H135"/>
    <mergeCell ref="AE33:AH35"/>
    <mergeCell ref="K40:N45"/>
    <mergeCell ref="P40:Z41"/>
    <mergeCell ref="AA40:AN42"/>
    <mergeCell ref="AO40:AR45"/>
    <mergeCell ref="P42:Z45"/>
    <mergeCell ref="P22:Z25"/>
    <mergeCell ref="AA23:AD25"/>
    <mergeCell ref="AE23:AH25"/>
    <mergeCell ref="K30:N35"/>
    <mergeCell ref="P30:Z31"/>
    <mergeCell ref="AA30:AN32"/>
    <mergeCell ref="AO30:AR35"/>
    <mergeCell ref="P32:Z35"/>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21A66-988C-413E-A584-E8277A044204}">
  <sheetPr codeName="Sheet27"/>
  <dimension ref="A1:BT179"/>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92</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69</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242</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S20" s="47"/>
      <c r="BT20" s="47"/>
    </row>
    <row r="21" spans="1:72" ht="4.5" customHeight="1" x14ac:dyDescent="0.2">
      <c r="A21" s="347" t="s">
        <v>95</v>
      </c>
      <c r="B21" s="348"/>
      <c r="C21" s="348"/>
      <c r="D21" s="348"/>
      <c r="E21" s="348"/>
      <c r="F21" s="351" t="s">
        <v>110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BS21" s="47"/>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S22" s="47"/>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144"/>
      <c r="AU23" s="144"/>
      <c r="AV23" s="144"/>
      <c r="AW23" s="144"/>
      <c r="AX23" s="144"/>
      <c r="AY23" s="144"/>
      <c r="AZ23" s="144"/>
      <c r="BA23" s="145"/>
      <c r="BB23" s="141"/>
      <c r="BC23" s="141"/>
      <c r="BD23" s="141"/>
      <c r="BE23" s="141"/>
      <c r="BF23" s="141"/>
      <c r="BG23" s="141"/>
      <c r="BH23" s="141"/>
      <c r="BI23" s="141"/>
      <c r="BJ23" s="141"/>
      <c r="BK23" s="141"/>
      <c r="BL23" s="141"/>
      <c r="BM23" s="141"/>
      <c r="BN23" s="141"/>
      <c r="BO23" s="141"/>
      <c r="BP23" s="141"/>
      <c r="BS23" s="47"/>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T24" s="141"/>
      <c r="AU24" s="141"/>
      <c r="AV24" s="141"/>
      <c r="AW24" s="141"/>
      <c r="AX24" s="141"/>
      <c r="AY24" s="141"/>
      <c r="AZ24" s="141"/>
      <c r="BA24" s="142"/>
      <c r="BB24" s="141"/>
      <c r="BC24" s="141"/>
      <c r="BD24" s="141"/>
      <c r="BE24" s="141"/>
      <c r="BF24" s="141"/>
      <c r="BG24" s="141"/>
      <c r="BH24" s="141"/>
      <c r="BI24" s="141"/>
      <c r="BJ24" s="141"/>
      <c r="BK24" s="141"/>
      <c r="BL24" s="141"/>
      <c r="BM24" s="141"/>
      <c r="BN24" s="141"/>
      <c r="BO24" s="141"/>
      <c r="BP24" s="141"/>
      <c r="BS24" s="47"/>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141"/>
      <c r="AU25" s="141"/>
      <c r="AV25" s="141"/>
      <c r="AW25" s="141"/>
      <c r="AX25" s="141"/>
      <c r="AY25" s="141"/>
      <c r="AZ25" s="141"/>
      <c r="BA25" s="142"/>
      <c r="BB25" s="141"/>
      <c r="BC25" s="141"/>
      <c r="BD25" s="141"/>
      <c r="BE25" s="141"/>
      <c r="BF25" s="141"/>
      <c r="BG25" s="141"/>
      <c r="BH25" s="141"/>
      <c r="BI25" s="141"/>
      <c r="BJ25" s="141"/>
      <c r="BK25" s="141"/>
      <c r="BL25" s="141"/>
      <c r="BM25" s="141"/>
      <c r="BN25" s="141"/>
      <c r="BO25" s="141"/>
      <c r="BP25" s="141"/>
      <c r="BS25" s="47"/>
      <c r="BT25" s="47"/>
    </row>
    <row r="26" spans="1:72" ht="4.5" customHeight="1" x14ac:dyDescent="0.2">
      <c r="A26" s="347"/>
      <c r="B26" s="348"/>
      <c r="C26" s="348"/>
      <c r="D26" s="348"/>
      <c r="E26" s="348"/>
      <c r="F26" s="351"/>
      <c r="G26" s="351"/>
      <c r="H26" s="352"/>
      <c r="J26" s="10"/>
      <c r="AT26" s="141"/>
      <c r="AU26" s="141"/>
      <c r="AV26" s="141"/>
      <c r="AW26" s="141"/>
      <c r="AX26" s="141"/>
      <c r="AY26" s="141"/>
      <c r="AZ26" s="141"/>
      <c r="BA26" s="142"/>
      <c r="BB26" s="141"/>
      <c r="BC26" s="141"/>
      <c r="BD26" s="141"/>
      <c r="BE26" s="141"/>
      <c r="BF26" s="141"/>
      <c r="BG26" s="141"/>
      <c r="BH26" s="141"/>
      <c r="BI26" s="141"/>
      <c r="BJ26" s="141"/>
      <c r="BK26" s="141"/>
      <c r="BL26" s="141"/>
      <c r="BM26" s="141"/>
      <c r="BN26" s="141"/>
      <c r="BO26" s="141"/>
      <c r="BP26" s="141"/>
      <c r="BS26" s="47"/>
      <c r="BT26" s="47"/>
    </row>
    <row r="27" spans="1:72" ht="4.5" customHeight="1" x14ac:dyDescent="0.2">
      <c r="A27" s="347"/>
      <c r="B27" s="348"/>
      <c r="C27" s="348"/>
      <c r="D27" s="348"/>
      <c r="E27" s="348"/>
      <c r="F27" s="351"/>
      <c r="G27" s="351"/>
      <c r="H27" s="352"/>
      <c r="J27" s="9"/>
      <c r="AT27" s="141"/>
      <c r="AU27" s="141"/>
      <c r="AV27" s="141"/>
      <c r="AW27" s="141"/>
      <c r="AX27" s="141"/>
      <c r="AY27" s="141"/>
      <c r="AZ27" s="141"/>
      <c r="BA27" s="142"/>
      <c r="BB27" s="141"/>
      <c r="BC27" s="141"/>
      <c r="BD27" s="141"/>
      <c r="BE27" s="141"/>
      <c r="BF27" s="141"/>
      <c r="BG27" s="141"/>
      <c r="BH27" s="141"/>
      <c r="BI27" s="141"/>
      <c r="BJ27" s="141"/>
      <c r="BK27" s="141"/>
      <c r="BL27" s="141"/>
      <c r="BM27" s="141"/>
      <c r="BN27" s="141"/>
      <c r="BO27" s="141"/>
      <c r="BP27" s="141"/>
      <c r="BS27" s="47"/>
      <c r="BT27" s="47"/>
    </row>
    <row r="28" spans="1:72" ht="4.5" customHeight="1" x14ac:dyDescent="0.2">
      <c r="A28" s="347"/>
      <c r="B28" s="348"/>
      <c r="C28" s="348"/>
      <c r="D28" s="348"/>
      <c r="E28" s="348"/>
      <c r="F28" s="351"/>
      <c r="G28" s="351"/>
      <c r="H28" s="352"/>
      <c r="J28" s="10"/>
      <c r="AT28" s="141"/>
      <c r="AU28" s="141"/>
      <c r="AV28" s="141"/>
      <c r="AW28" s="141"/>
      <c r="AX28" s="141"/>
      <c r="AY28" s="141"/>
      <c r="AZ28" s="141"/>
      <c r="BA28" s="142"/>
      <c r="BB28" s="141"/>
      <c r="BC28" s="141"/>
      <c r="BD28" s="141"/>
      <c r="BE28" s="141"/>
      <c r="BF28" s="141"/>
      <c r="BG28" s="141"/>
      <c r="BH28" s="141"/>
      <c r="BI28" s="141"/>
      <c r="BJ28" s="141"/>
      <c r="BK28" s="141"/>
      <c r="BL28" s="141"/>
      <c r="BM28" s="141"/>
      <c r="BN28" s="141"/>
      <c r="BO28" s="141"/>
      <c r="BP28" s="141"/>
      <c r="BS28" s="47"/>
      <c r="BT28" s="47"/>
    </row>
    <row r="29" spans="1:72" ht="4.5" customHeight="1" x14ac:dyDescent="0.2">
      <c r="A29" s="347"/>
      <c r="B29" s="348"/>
      <c r="C29" s="348"/>
      <c r="D29" s="348"/>
      <c r="E29" s="348"/>
      <c r="F29" s="351"/>
      <c r="G29" s="351"/>
      <c r="H29" s="352"/>
      <c r="J29" s="10"/>
      <c r="AT29" s="141"/>
      <c r="AU29" s="141"/>
      <c r="AV29" s="141"/>
      <c r="AW29" s="141"/>
      <c r="AX29" s="386">
        <v>34</v>
      </c>
      <c r="AY29" s="386"/>
      <c r="AZ29" s="386"/>
      <c r="BA29" s="387"/>
      <c r="BB29" s="141"/>
      <c r="BC29" s="141"/>
      <c r="BD29" s="141"/>
      <c r="BE29" s="141"/>
      <c r="BF29" s="141"/>
      <c r="BG29" s="141"/>
      <c r="BH29" s="141"/>
      <c r="BI29" s="141"/>
      <c r="BJ29" s="141"/>
      <c r="BK29" s="141"/>
      <c r="BL29" s="141"/>
      <c r="BM29" s="141"/>
      <c r="BN29" s="141"/>
      <c r="BO29" s="141"/>
      <c r="BP29" s="141"/>
      <c r="BS29" s="47"/>
      <c r="BT29" s="47"/>
    </row>
    <row r="30" spans="1:72" ht="4.5" customHeight="1" x14ac:dyDescent="0.2">
      <c r="A30" s="347"/>
      <c r="B30" s="348"/>
      <c r="C30" s="348"/>
      <c r="D30" s="348"/>
      <c r="E30" s="348"/>
      <c r="F30" s="351"/>
      <c r="G30" s="351"/>
      <c r="H30" s="352"/>
      <c r="J30" s="10"/>
      <c r="K30" s="321">
        <f>K20+1</f>
        <v>243</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T30" s="141"/>
      <c r="AU30" s="141"/>
      <c r="AV30" s="141"/>
      <c r="AW30" s="141"/>
      <c r="AX30" s="386"/>
      <c r="AY30" s="386"/>
      <c r="AZ30" s="386"/>
      <c r="BA30" s="387"/>
      <c r="BB30" s="141"/>
      <c r="BC30" s="141"/>
      <c r="BD30" s="141"/>
      <c r="BE30" s="141"/>
      <c r="BF30" s="141"/>
      <c r="BG30" s="141"/>
      <c r="BH30" s="141"/>
      <c r="BI30" s="141"/>
      <c r="BJ30" s="141"/>
      <c r="BK30" s="141"/>
      <c r="BL30" s="141"/>
      <c r="BM30" s="141"/>
      <c r="BN30" s="141"/>
      <c r="BO30" s="141"/>
      <c r="BP30" s="141"/>
      <c r="BS30" s="47"/>
      <c r="BT30" s="47"/>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T31" s="141"/>
      <c r="AU31" s="141"/>
      <c r="AV31" s="141"/>
      <c r="AW31" s="141"/>
      <c r="AX31" s="386"/>
      <c r="AY31" s="386"/>
      <c r="AZ31" s="386"/>
      <c r="BA31" s="387"/>
      <c r="BB31" s="143"/>
      <c r="BC31" s="144"/>
      <c r="BD31" s="144"/>
      <c r="BE31" s="145"/>
      <c r="BF31" s="141"/>
      <c r="BG31" s="141"/>
      <c r="BH31" s="141"/>
      <c r="BI31" s="141"/>
      <c r="BJ31" s="141"/>
      <c r="BK31" s="141"/>
      <c r="BL31" s="141"/>
      <c r="BM31" s="141"/>
      <c r="BN31" s="141"/>
      <c r="BO31" s="141"/>
      <c r="BP31" s="141"/>
      <c r="BS31" s="47"/>
      <c r="BT31" s="47"/>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T32" s="141"/>
      <c r="AU32" s="141"/>
      <c r="AV32" s="141"/>
      <c r="AW32" s="141"/>
      <c r="AX32" s="386"/>
      <c r="AY32" s="386"/>
      <c r="AZ32" s="386"/>
      <c r="BA32" s="387"/>
      <c r="BB32" s="146"/>
      <c r="BC32" s="141"/>
      <c r="BD32" s="141"/>
      <c r="BE32" s="142"/>
      <c r="BF32" s="141"/>
      <c r="BG32" s="141"/>
      <c r="BH32" s="141"/>
      <c r="BI32" s="141"/>
      <c r="BJ32" s="141"/>
      <c r="BK32" s="141"/>
      <c r="BL32" s="141"/>
      <c r="BM32" s="141"/>
      <c r="BN32" s="141"/>
      <c r="BO32" s="141"/>
      <c r="BP32" s="141"/>
      <c r="BS32" s="47"/>
      <c r="BT32" s="47"/>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22"/>
      <c r="AT33" s="144"/>
      <c r="AU33" s="144"/>
      <c r="AV33" s="144"/>
      <c r="AW33" s="145"/>
      <c r="AX33" s="141"/>
      <c r="AY33" s="141"/>
      <c r="AZ33" s="141"/>
      <c r="BA33" s="142"/>
      <c r="BB33" s="141"/>
      <c r="BC33" s="141"/>
      <c r="BD33" s="141"/>
      <c r="BE33" s="142"/>
      <c r="BF33" s="141"/>
      <c r="BG33" s="141"/>
      <c r="BH33" s="141"/>
      <c r="BI33" s="141"/>
      <c r="BJ33" s="141"/>
      <c r="BK33" s="141"/>
      <c r="BL33" s="141"/>
      <c r="BM33" s="141"/>
      <c r="BN33" s="141"/>
      <c r="BO33" s="141"/>
      <c r="BP33" s="141"/>
      <c r="BS33" s="47"/>
      <c r="BT33" s="47"/>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T34" s="141"/>
      <c r="AU34" s="141"/>
      <c r="AV34" s="141"/>
      <c r="AW34" s="142"/>
      <c r="AX34" s="141"/>
      <c r="AY34" s="141"/>
      <c r="AZ34" s="141"/>
      <c r="BA34" s="142"/>
      <c r="BB34" s="141"/>
      <c r="BC34" s="141"/>
      <c r="BD34" s="141"/>
      <c r="BE34" s="142"/>
      <c r="BF34" s="141"/>
      <c r="BG34" s="141"/>
      <c r="BH34" s="141"/>
      <c r="BI34" s="141"/>
      <c r="BJ34" s="141"/>
      <c r="BK34" s="141"/>
      <c r="BL34" s="141"/>
      <c r="BM34" s="141"/>
      <c r="BN34" s="141"/>
      <c r="BO34" s="141"/>
      <c r="BP34" s="141"/>
      <c r="BS34" s="47"/>
      <c r="BT34" s="47"/>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T35" s="141"/>
      <c r="AU35" s="141"/>
      <c r="AV35" s="141"/>
      <c r="AW35" s="142"/>
      <c r="AX35" s="141"/>
      <c r="AY35" s="141"/>
      <c r="AZ35" s="141"/>
      <c r="BA35" s="142"/>
      <c r="BB35" s="141"/>
      <c r="BC35" s="141"/>
      <c r="BD35" s="141"/>
      <c r="BE35" s="142"/>
      <c r="BF35" s="141"/>
      <c r="BG35" s="141"/>
      <c r="BH35" s="141"/>
      <c r="BI35" s="141"/>
      <c r="BJ35" s="141"/>
      <c r="BK35" s="141"/>
      <c r="BL35" s="141"/>
      <c r="BM35" s="141"/>
      <c r="BN35" s="141"/>
      <c r="BO35" s="141"/>
      <c r="BP35" s="141"/>
      <c r="BS35" s="47"/>
      <c r="BT35" s="47"/>
    </row>
    <row r="36" spans="1:72" ht="4.5" customHeight="1" x14ac:dyDescent="0.2">
      <c r="A36" s="347"/>
      <c r="B36" s="348"/>
      <c r="C36" s="348"/>
      <c r="D36" s="348"/>
      <c r="E36" s="348"/>
      <c r="F36" s="351"/>
      <c r="G36" s="351"/>
      <c r="H36" s="352"/>
      <c r="J36" s="10"/>
      <c r="AT36" s="386">
        <v>10</v>
      </c>
      <c r="AU36" s="386"/>
      <c r="AV36" s="386"/>
      <c r="AW36" s="387"/>
      <c r="AX36" s="141"/>
      <c r="AY36" s="141"/>
      <c r="AZ36" s="141"/>
      <c r="BA36" s="142"/>
      <c r="BB36" s="141"/>
      <c r="BC36" s="141"/>
      <c r="BD36" s="141"/>
      <c r="BE36" s="142"/>
      <c r="BF36" s="141"/>
      <c r="BG36" s="141"/>
      <c r="BH36" s="141"/>
      <c r="BI36" s="141"/>
      <c r="BJ36" s="141"/>
      <c r="BK36" s="141"/>
      <c r="BL36" s="141"/>
      <c r="BM36" s="141"/>
      <c r="BN36" s="141"/>
      <c r="BO36" s="141"/>
      <c r="BP36" s="141"/>
      <c r="BS36" s="47"/>
      <c r="BT36" s="47"/>
    </row>
    <row r="37" spans="1:72" ht="4.5" customHeight="1" x14ac:dyDescent="0.2">
      <c r="A37" s="347"/>
      <c r="B37" s="348"/>
      <c r="C37" s="348"/>
      <c r="D37" s="348"/>
      <c r="E37" s="348"/>
      <c r="F37" s="351"/>
      <c r="G37" s="351"/>
      <c r="H37" s="352"/>
      <c r="J37" s="10"/>
      <c r="AT37" s="386"/>
      <c r="AU37" s="386"/>
      <c r="AV37" s="386"/>
      <c r="AW37" s="387"/>
      <c r="AX37" s="147"/>
      <c r="AY37" s="147"/>
      <c r="AZ37" s="147"/>
      <c r="BA37" s="148"/>
      <c r="BB37" s="141"/>
      <c r="BC37" s="141"/>
      <c r="BD37" s="141"/>
      <c r="BE37" s="142"/>
      <c r="BF37" s="141"/>
      <c r="BG37" s="141"/>
      <c r="BH37" s="141"/>
      <c r="BI37" s="141"/>
      <c r="BJ37" s="141"/>
      <c r="BK37" s="141"/>
      <c r="BL37" s="141"/>
      <c r="BM37" s="141"/>
      <c r="BN37" s="141"/>
      <c r="BO37" s="141"/>
      <c r="BP37" s="141"/>
      <c r="BS37" s="47"/>
      <c r="BT37" s="47"/>
    </row>
    <row r="38" spans="1:72" ht="4.5" customHeight="1" x14ac:dyDescent="0.2">
      <c r="A38" s="347"/>
      <c r="B38" s="348"/>
      <c r="C38" s="348"/>
      <c r="D38" s="348"/>
      <c r="E38" s="348"/>
      <c r="F38" s="351"/>
      <c r="G38" s="351"/>
      <c r="H38" s="352"/>
      <c r="J38" s="9"/>
      <c r="AT38" s="386"/>
      <c r="AU38" s="386"/>
      <c r="AV38" s="386"/>
      <c r="AW38" s="387"/>
      <c r="AX38" s="141"/>
      <c r="AY38" s="141"/>
      <c r="AZ38" s="141"/>
      <c r="BA38" s="141"/>
      <c r="BB38" s="141"/>
      <c r="BC38" s="141"/>
      <c r="BD38" s="141"/>
      <c r="BE38" s="142"/>
      <c r="BF38" s="141"/>
      <c r="BG38" s="141"/>
      <c r="BH38" s="141"/>
      <c r="BI38" s="141"/>
      <c r="BJ38" s="141"/>
      <c r="BK38" s="141"/>
      <c r="BL38" s="141"/>
      <c r="BM38" s="141"/>
      <c r="BN38" s="141"/>
      <c r="BO38" s="141"/>
      <c r="BP38" s="141"/>
      <c r="BS38" s="47"/>
      <c r="BT38" s="47"/>
    </row>
    <row r="39" spans="1:72" ht="4.5" customHeight="1" x14ac:dyDescent="0.2">
      <c r="A39" s="347"/>
      <c r="B39" s="348"/>
      <c r="C39" s="348"/>
      <c r="D39" s="348"/>
      <c r="E39" s="348"/>
      <c r="F39" s="351"/>
      <c r="G39" s="351"/>
      <c r="H39" s="352"/>
      <c r="J39" s="2"/>
      <c r="AT39" s="386"/>
      <c r="AU39" s="386"/>
      <c r="AV39" s="386"/>
      <c r="AW39" s="387"/>
      <c r="AX39" s="141"/>
      <c r="AY39" s="141"/>
      <c r="AZ39" s="141"/>
      <c r="BA39" s="141"/>
      <c r="BB39" s="141"/>
      <c r="BC39" s="141"/>
      <c r="BD39" s="141"/>
      <c r="BE39" s="142"/>
      <c r="BF39" s="141"/>
      <c r="BG39" s="141"/>
      <c r="BH39" s="141"/>
      <c r="BI39" s="141"/>
      <c r="BJ39" s="141"/>
      <c r="BK39" s="141"/>
      <c r="BL39" s="141"/>
      <c r="BM39" s="141"/>
      <c r="BN39" s="141"/>
      <c r="BO39" s="141"/>
      <c r="BP39" s="141"/>
      <c r="BT39" s="47"/>
    </row>
    <row r="40" spans="1:72" ht="4.5" customHeight="1" x14ac:dyDescent="0.2">
      <c r="A40" s="347"/>
      <c r="B40" s="348"/>
      <c r="C40" s="348"/>
      <c r="D40" s="348"/>
      <c r="E40" s="348"/>
      <c r="F40" s="351"/>
      <c r="G40" s="351"/>
      <c r="H40" s="352"/>
      <c r="J40" s="9"/>
      <c r="K40" s="321">
        <f>K30+1</f>
        <v>244</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T40" s="141"/>
      <c r="AU40" s="141"/>
      <c r="AV40" s="141"/>
      <c r="AW40" s="142"/>
      <c r="AX40" s="141"/>
      <c r="AY40" s="141"/>
      <c r="AZ40" s="141"/>
      <c r="BA40" s="141"/>
      <c r="BB40" s="141"/>
      <c r="BC40" s="141"/>
      <c r="BD40" s="141"/>
      <c r="BE40" s="142"/>
      <c r="BF40" s="141"/>
      <c r="BG40" s="141"/>
      <c r="BH40" s="141"/>
      <c r="BI40" s="141"/>
      <c r="BJ40" s="141"/>
      <c r="BK40" s="141"/>
      <c r="BL40" s="141"/>
      <c r="BM40" s="141"/>
      <c r="BN40" s="141"/>
      <c r="BO40" s="141"/>
      <c r="BP40" s="141"/>
      <c r="BT40" s="47"/>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T41" s="141"/>
      <c r="AU41" s="141"/>
      <c r="AV41" s="141"/>
      <c r="AW41" s="142"/>
      <c r="AX41" s="141"/>
      <c r="AY41" s="141"/>
      <c r="AZ41" s="141"/>
      <c r="BA41" s="141"/>
      <c r="BB41" s="141"/>
      <c r="BC41" s="141"/>
      <c r="BD41" s="141"/>
      <c r="BE41" s="142"/>
      <c r="BF41" s="141"/>
      <c r="BG41" s="141"/>
      <c r="BH41" s="141"/>
      <c r="BI41" s="141"/>
      <c r="BJ41" s="141"/>
      <c r="BK41" s="141"/>
      <c r="BL41" s="141"/>
      <c r="BM41" s="141"/>
      <c r="BN41" s="141"/>
      <c r="BO41" s="141"/>
      <c r="BP41" s="141"/>
      <c r="BT41" s="47"/>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34"/>
      <c r="AT42" s="147"/>
      <c r="AU42" s="147"/>
      <c r="AV42" s="147"/>
      <c r="AW42" s="148"/>
      <c r="AX42" s="141"/>
      <c r="AY42" s="141"/>
      <c r="AZ42" s="141"/>
      <c r="BA42" s="141"/>
      <c r="BB42" s="141"/>
      <c r="BC42" s="141"/>
      <c r="BD42" s="141"/>
      <c r="BE42" s="142"/>
      <c r="BF42" s="141"/>
      <c r="BG42" s="141"/>
      <c r="BH42" s="141"/>
      <c r="BI42" s="141"/>
      <c r="BJ42" s="141"/>
      <c r="BK42" s="141"/>
      <c r="BL42" s="141"/>
      <c r="BM42" s="141"/>
      <c r="BN42" s="141"/>
      <c r="BO42" s="141"/>
      <c r="BP42" s="141"/>
      <c r="BT42" s="47"/>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T43" s="141"/>
      <c r="AU43" s="141"/>
      <c r="AV43" s="141"/>
      <c r="AW43" s="141"/>
      <c r="AX43" s="141"/>
      <c r="AY43" s="141"/>
      <c r="AZ43" s="141"/>
      <c r="BA43" s="141"/>
      <c r="BB43" s="141"/>
      <c r="BC43" s="141"/>
      <c r="BD43" s="141"/>
      <c r="BE43" s="142"/>
      <c r="BF43" s="141"/>
      <c r="BG43" s="141"/>
      <c r="BH43" s="141"/>
      <c r="BI43" s="141"/>
      <c r="BJ43" s="141"/>
      <c r="BK43" s="141"/>
      <c r="BL43" s="141"/>
      <c r="BM43" s="141"/>
      <c r="BN43" s="141"/>
      <c r="BO43" s="141"/>
      <c r="BP43" s="141"/>
      <c r="BT43" s="47"/>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T44" s="141"/>
      <c r="AU44" s="141"/>
      <c r="AV44" s="141"/>
      <c r="AW44" s="141"/>
      <c r="AX44" s="141"/>
      <c r="AY44" s="141"/>
      <c r="AZ44" s="141"/>
      <c r="BA44" s="141"/>
      <c r="BB44" s="141"/>
      <c r="BC44" s="141"/>
      <c r="BD44" s="141"/>
      <c r="BE44" s="142"/>
      <c r="BF44" s="141"/>
      <c r="BG44" s="141"/>
      <c r="BH44" s="141"/>
      <c r="BI44" s="141"/>
      <c r="BJ44" s="141"/>
      <c r="BK44" s="141"/>
      <c r="BL44" s="141"/>
      <c r="BM44" s="141"/>
      <c r="BN44" s="141"/>
      <c r="BO44" s="141"/>
      <c r="BP44" s="141"/>
      <c r="BT44" s="47"/>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T45" s="141"/>
      <c r="AU45" s="141"/>
      <c r="AV45" s="141"/>
      <c r="AW45" s="141"/>
      <c r="AX45" s="141"/>
      <c r="AY45" s="141"/>
      <c r="AZ45" s="141"/>
      <c r="BA45" s="141"/>
      <c r="BB45" s="141"/>
      <c r="BC45" s="141"/>
      <c r="BD45" s="141"/>
      <c r="BE45" s="142"/>
      <c r="BF45" s="141"/>
      <c r="BG45" s="141"/>
      <c r="BH45" s="141"/>
      <c r="BI45" s="141"/>
      <c r="BJ45" s="141"/>
      <c r="BK45" s="141"/>
      <c r="BL45" s="141"/>
      <c r="BM45" s="141"/>
      <c r="BN45" s="141"/>
      <c r="BO45" s="141"/>
      <c r="BP45" s="141"/>
      <c r="BT45" s="47"/>
    </row>
    <row r="46" spans="1:72" ht="4.5" customHeight="1" x14ac:dyDescent="0.2">
      <c r="A46" s="347"/>
      <c r="B46" s="348"/>
      <c r="C46" s="348"/>
      <c r="D46" s="348"/>
      <c r="E46" s="348"/>
      <c r="F46" s="351"/>
      <c r="G46" s="351"/>
      <c r="H46" s="352"/>
      <c r="J46" s="83"/>
      <c r="AT46" s="141"/>
      <c r="AU46" s="141"/>
      <c r="AV46" s="141"/>
      <c r="AW46" s="141"/>
      <c r="AX46" s="141"/>
      <c r="AY46" s="141"/>
      <c r="AZ46" s="141"/>
      <c r="BA46" s="141"/>
      <c r="BB46" s="386">
        <v>50</v>
      </c>
      <c r="BC46" s="386"/>
      <c r="BD46" s="386"/>
      <c r="BE46" s="387"/>
      <c r="BF46" s="141"/>
      <c r="BG46" s="141"/>
      <c r="BH46" s="141"/>
      <c r="BI46" s="141"/>
      <c r="BJ46" s="141"/>
      <c r="BK46" s="141"/>
      <c r="BL46" s="141"/>
      <c r="BM46" s="141"/>
      <c r="BN46" s="141"/>
      <c r="BO46" s="141"/>
      <c r="BP46" s="141"/>
      <c r="BT46" s="47"/>
    </row>
    <row r="47" spans="1:72" ht="4.5" customHeight="1" x14ac:dyDescent="0.2">
      <c r="A47" s="347"/>
      <c r="B47" s="348"/>
      <c r="C47" s="348"/>
      <c r="D47" s="348"/>
      <c r="E47" s="348"/>
      <c r="F47" s="351"/>
      <c r="G47" s="351"/>
      <c r="H47" s="352"/>
      <c r="J47" s="9"/>
      <c r="AT47" s="141"/>
      <c r="AU47" s="141"/>
      <c r="AV47" s="141"/>
      <c r="AW47" s="141"/>
      <c r="AX47" s="141"/>
      <c r="AY47" s="141"/>
      <c r="AZ47" s="141"/>
      <c r="BA47" s="141"/>
      <c r="BB47" s="386"/>
      <c r="BC47" s="386"/>
      <c r="BD47" s="386"/>
      <c r="BE47" s="387"/>
      <c r="BF47" s="141"/>
      <c r="BG47" s="141"/>
      <c r="BH47" s="141"/>
      <c r="BI47" s="141"/>
      <c r="BJ47" s="141"/>
      <c r="BK47" s="141"/>
      <c r="BL47" s="141"/>
      <c r="BM47" s="141"/>
      <c r="BN47" s="141"/>
      <c r="BO47" s="141"/>
      <c r="BP47" s="141"/>
      <c r="BT47" s="47"/>
    </row>
    <row r="48" spans="1:72" ht="4.5" customHeight="1" x14ac:dyDescent="0.2">
      <c r="A48" s="347"/>
      <c r="B48" s="348"/>
      <c r="C48" s="348"/>
      <c r="D48" s="348"/>
      <c r="E48" s="348"/>
      <c r="F48" s="351"/>
      <c r="G48" s="351"/>
      <c r="H48" s="352"/>
      <c r="J48" s="10"/>
      <c r="AT48" s="141"/>
      <c r="AU48" s="141"/>
      <c r="AV48" s="141"/>
      <c r="AW48" s="141"/>
      <c r="AX48" s="141"/>
      <c r="AY48" s="141"/>
      <c r="AZ48" s="141"/>
      <c r="BA48" s="141"/>
      <c r="BB48" s="386"/>
      <c r="BC48" s="386"/>
      <c r="BD48" s="386"/>
      <c r="BE48" s="387"/>
      <c r="BF48" s="144"/>
      <c r="BG48" s="144"/>
      <c r="BH48" s="144"/>
      <c r="BI48" s="145"/>
      <c r="BJ48" s="141"/>
      <c r="BK48" s="141"/>
      <c r="BL48" s="141"/>
      <c r="BM48" s="141"/>
      <c r="BN48" s="141"/>
      <c r="BO48" s="141"/>
      <c r="BP48" s="141"/>
      <c r="BT48" s="47"/>
    </row>
    <row r="49" spans="1:72" ht="4.5" customHeight="1" x14ac:dyDescent="0.2">
      <c r="A49" s="347"/>
      <c r="B49" s="348"/>
      <c r="C49" s="348"/>
      <c r="D49" s="348"/>
      <c r="E49" s="348"/>
      <c r="F49" s="351"/>
      <c r="G49" s="351"/>
      <c r="H49" s="352"/>
      <c r="J49" s="10"/>
      <c r="AT49" s="141"/>
      <c r="AU49" s="141"/>
      <c r="AV49" s="141"/>
      <c r="AW49" s="141"/>
      <c r="AX49" s="141"/>
      <c r="AY49" s="141"/>
      <c r="AZ49" s="141"/>
      <c r="BA49" s="141"/>
      <c r="BB49" s="386"/>
      <c r="BC49" s="386"/>
      <c r="BD49" s="386"/>
      <c r="BE49" s="387"/>
      <c r="BF49" s="141"/>
      <c r="BG49" s="141"/>
      <c r="BH49" s="141"/>
      <c r="BI49" s="142"/>
      <c r="BJ49" s="141"/>
      <c r="BK49" s="141"/>
      <c r="BL49" s="141"/>
      <c r="BM49" s="141"/>
      <c r="BN49" s="141"/>
      <c r="BO49" s="141"/>
      <c r="BP49" s="141"/>
      <c r="BT49" s="47"/>
    </row>
    <row r="50" spans="1:72" ht="4.5" customHeight="1" x14ac:dyDescent="0.2">
      <c r="A50" s="347"/>
      <c r="B50" s="348"/>
      <c r="C50" s="348"/>
      <c r="D50" s="348"/>
      <c r="E50" s="348"/>
      <c r="F50" s="351"/>
      <c r="G50" s="351"/>
      <c r="H50" s="352"/>
      <c r="J50" s="10"/>
      <c r="K50" s="321">
        <f>K40+1</f>
        <v>245</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T50" s="141"/>
      <c r="AU50" s="141"/>
      <c r="AV50" s="141"/>
      <c r="AW50" s="141"/>
      <c r="AX50" s="141"/>
      <c r="AY50" s="141"/>
      <c r="AZ50" s="141"/>
      <c r="BA50" s="141"/>
      <c r="BB50" s="141"/>
      <c r="BC50" s="141"/>
      <c r="BD50" s="141"/>
      <c r="BE50" s="142"/>
      <c r="BF50" s="141"/>
      <c r="BG50" s="141"/>
      <c r="BH50" s="141"/>
      <c r="BI50" s="142"/>
      <c r="BJ50" s="141"/>
      <c r="BK50" s="141"/>
      <c r="BL50" s="141"/>
      <c r="BM50" s="141"/>
      <c r="BN50" s="141"/>
      <c r="BO50" s="141"/>
      <c r="BP50" s="141"/>
      <c r="BT50" s="47"/>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T51" s="141"/>
      <c r="AU51" s="141"/>
      <c r="AV51" s="141"/>
      <c r="AW51" s="141"/>
      <c r="AX51" s="141"/>
      <c r="AY51" s="141"/>
      <c r="AZ51" s="141"/>
      <c r="BA51" s="141"/>
      <c r="BB51" s="141"/>
      <c r="BC51" s="141"/>
      <c r="BD51" s="141"/>
      <c r="BE51" s="142"/>
      <c r="BF51" s="141"/>
      <c r="BG51" s="141"/>
      <c r="BH51" s="141"/>
      <c r="BI51" s="142"/>
      <c r="BJ51" s="141"/>
      <c r="BK51" s="141"/>
      <c r="BL51" s="141"/>
      <c r="BM51" s="141"/>
      <c r="BN51" s="141"/>
      <c r="BO51" s="141"/>
      <c r="BP51" s="141"/>
      <c r="BT51" s="47"/>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T52" s="141"/>
      <c r="AU52" s="141"/>
      <c r="AV52" s="141"/>
      <c r="AW52" s="141"/>
      <c r="AX52" s="141"/>
      <c r="AY52" s="141"/>
      <c r="AZ52" s="141"/>
      <c r="BA52" s="141"/>
      <c r="BB52" s="141"/>
      <c r="BC52" s="141"/>
      <c r="BD52" s="141"/>
      <c r="BE52" s="142"/>
      <c r="BF52" s="141"/>
      <c r="BG52" s="141"/>
      <c r="BH52" s="141"/>
      <c r="BI52" s="142"/>
      <c r="BJ52" s="141"/>
      <c r="BK52" s="141"/>
      <c r="BL52" s="141"/>
      <c r="BM52" s="141"/>
      <c r="BN52" s="141"/>
      <c r="BO52" s="141"/>
      <c r="BP52" s="141"/>
      <c r="BT52" s="47"/>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22"/>
      <c r="AT53" s="144"/>
      <c r="AU53" s="144"/>
      <c r="AV53" s="144"/>
      <c r="AW53" s="145"/>
      <c r="AX53" s="141"/>
      <c r="AY53" s="141"/>
      <c r="AZ53" s="141"/>
      <c r="BA53" s="141"/>
      <c r="BB53" s="141"/>
      <c r="BC53" s="141"/>
      <c r="BD53" s="141"/>
      <c r="BE53" s="142"/>
      <c r="BF53" s="141"/>
      <c r="BG53" s="141"/>
      <c r="BH53" s="141"/>
      <c r="BI53" s="142"/>
      <c r="BJ53" s="141"/>
      <c r="BK53" s="141"/>
      <c r="BL53" s="141"/>
      <c r="BM53" s="141"/>
      <c r="BN53" s="141"/>
      <c r="BO53" s="141"/>
      <c r="BP53" s="141"/>
      <c r="BT53" s="47"/>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T54" s="141"/>
      <c r="AU54" s="141"/>
      <c r="AV54" s="141"/>
      <c r="AW54" s="142"/>
      <c r="AX54" s="141"/>
      <c r="AY54" s="141"/>
      <c r="AZ54" s="141"/>
      <c r="BA54" s="141"/>
      <c r="BB54" s="141"/>
      <c r="BC54" s="141"/>
      <c r="BD54" s="141"/>
      <c r="BE54" s="142"/>
      <c r="BF54" s="141"/>
      <c r="BG54" s="141"/>
      <c r="BH54" s="141"/>
      <c r="BI54" s="142"/>
      <c r="BJ54" s="141"/>
      <c r="BK54" s="141"/>
      <c r="BL54" s="141"/>
      <c r="BM54" s="141"/>
      <c r="BN54" s="141"/>
      <c r="BO54" s="141"/>
      <c r="BP54" s="141"/>
      <c r="BT54" s="47"/>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T55" s="141"/>
      <c r="AU55" s="141"/>
      <c r="AV55" s="141"/>
      <c r="AW55" s="142"/>
      <c r="AX55" s="141"/>
      <c r="AY55" s="141"/>
      <c r="AZ55" s="141"/>
      <c r="BA55" s="141"/>
      <c r="BB55" s="141"/>
      <c r="BC55" s="141"/>
      <c r="BD55" s="141"/>
      <c r="BE55" s="142"/>
      <c r="BF55" s="141"/>
      <c r="BG55" s="141"/>
      <c r="BH55" s="141"/>
      <c r="BI55" s="142"/>
      <c r="BJ55" s="141"/>
      <c r="BK55" s="141"/>
      <c r="BL55" s="141"/>
      <c r="BM55" s="141"/>
      <c r="BN55" s="141"/>
      <c r="BO55" s="141"/>
      <c r="BP55" s="141"/>
      <c r="BT55" s="47"/>
    </row>
    <row r="56" spans="1:72" ht="4.5" customHeight="1" x14ac:dyDescent="0.2">
      <c r="A56" s="347"/>
      <c r="B56" s="348"/>
      <c r="C56" s="348"/>
      <c r="D56" s="348"/>
      <c r="E56" s="348"/>
      <c r="F56" s="351"/>
      <c r="G56" s="351"/>
      <c r="H56" s="352"/>
      <c r="J56" s="10"/>
      <c r="AT56" s="386">
        <f>AT36+1</f>
        <v>11</v>
      </c>
      <c r="AU56" s="386"/>
      <c r="AV56" s="386"/>
      <c r="AW56" s="387"/>
      <c r="AX56" s="141"/>
      <c r="AY56" s="141"/>
      <c r="AZ56" s="141"/>
      <c r="BA56" s="141"/>
      <c r="BB56" s="141"/>
      <c r="BC56" s="141"/>
      <c r="BD56" s="141"/>
      <c r="BE56" s="142"/>
      <c r="BF56" s="141"/>
      <c r="BG56" s="141"/>
      <c r="BH56" s="141"/>
      <c r="BI56" s="142"/>
      <c r="BJ56" s="141"/>
      <c r="BK56" s="141"/>
      <c r="BL56" s="141"/>
      <c r="BM56" s="141"/>
      <c r="BN56" s="141"/>
      <c r="BO56" s="141"/>
      <c r="BP56" s="141"/>
      <c r="BT56" s="47"/>
    </row>
    <row r="57" spans="1:72" ht="4.5" customHeight="1" x14ac:dyDescent="0.2">
      <c r="A57" s="347"/>
      <c r="B57" s="348"/>
      <c r="C57" s="348"/>
      <c r="D57" s="348"/>
      <c r="E57" s="348"/>
      <c r="F57" s="351"/>
      <c r="G57" s="351"/>
      <c r="H57" s="352"/>
      <c r="J57" s="10"/>
      <c r="AT57" s="386"/>
      <c r="AU57" s="386"/>
      <c r="AV57" s="386"/>
      <c r="AW57" s="387"/>
      <c r="AX57" s="141"/>
      <c r="AY57" s="141"/>
      <c r="AZ57" s="141"/>
      <c r="BA57" s="141"/>
      <c r="BB57" s="141"/>
      <c r="BC57" s="141"/>
      <c r="BD57" s="141"/>
      <c r="BE57" s="142"/>
      <c r="BF57" s="141"/>
      <c r="BG57" s="141"/>
      <c r="BH57" s="141"/>
      <c r="BI57" s="142"/>
      <c r="BJ57" s="141"/>
      <c r="BK57" s="141"/>
      <c r="BL57" s="141"/>
      <c r="BM57" s="141"/>
      <c r="BN57" s="141"/>
      <c r="BO57" s="141"/>
      <c r="BP57" s="141"/>
      <c r="BT57" s="47"/>
    </row>
    <row r="58" spans="1:72" ht="4.5" customHeight="1" x14ac:dyDescent="0.2">
      <c r="A58" s="347"/>
      <c r="B58" s="348"/>
      <c r="C58" s="348"/>
      <c r="D58" s="348"/>
      <c r="E58" s="348"/>
      <c r="F58" s="351"/>
      <c r="G58" s="351"/>
      <c r="H58" s="352"/>
      <c r="J58" s="10"/>
      <c r="AT58" s="386"/>
      <c r="AU58" s="386"/>
      <c r="AV58" s="386"/>
      <c r="AW58" s="387"/>
      <c r="AX58" s="144"/>
      <c r="AY58" s="144"/>
      <c r="AZ58" s="144"/>
      <c r="BA58" s="145"/>
      <c r="BB58" s="141"/>
      <c r="BC58" s="141"/>
      <c r="BD58" s="141"/>
      <c r="BE58" s="142"/>
      <c r="BF58" s="141"/>
      <c r="BG58" s="141"/>
      <c r="BH58" s="141"/>
      <c r="BI58" s="142"/>
      <c r="BJ58" s="141"/>
      <c r="BK58" s="141"/>
      <c r="BL58" s="141"/>
      <c r="BM58" s="141"/>
      <c r="BN58" s="141"/>
      <c r="BO58" s="141"/>
      <c r="BP58" s="141"/>
      <c r="BT58" s="47"/>
    </row>
    <row r="59" spans="1:72" ht="4.5" customHeight="1" x14ac:dyDescent="0.2">
      <c r="A59" s="347"/>
      <c r="B59" s="348"/>
      <c r="C59" s="348"/>
      <c r="D59" s="348"/>
      <c r="E59" s="348"/>
      <c r="F59" s="351"/>
      <c r="G59" s="351"/>
      <c r="H59" s="352"/>
      <c r="J59" s="9"/>
      <c r="AT59" s="386"/>
      <c r="AU59" s="386"/>
      <c r="AV59" s="386"/>
      <c r="AW59" s="387"/>
      <c r="AX59" s="141"/>
      <c r="AY59" s="141"/>
      <c r="AZ59" s="141"/>
      <c r="BA59" s="142"/>
      <c r="BB59" s="141"/>
      <c r="BC59" s="141"/>
      <c r="BD59" s="141"/>
      <c r="BE59" s="142"/>
      <c r="BF59" s="141"/>
      <c r="BG59" s="141"/>
      <c r="BH59" s="141"/>
      <c r="BI59" s="142"/>
      <c r="BJ59" s="141"/>
      <c r="BK59" s="141"/>
      <c r="BL59" s="141"/>
      <c r="BM59" s="141"/>
      <c r="BN59" s="141"/>
      <c r="BO59" s="141"/>
      <c r="BP59" s="141"/>
      <c r="BT59" s="47"/>
    </row>
    <row r="60" spans="1:72" ht="4.5" customHeight="1" x14ac:dyDescent="0.2">
      <c r="A60" s="347"/>
      <c r="B60" s="348"/>
      <c r="C60" s="348"/>
      <c r="D60" s="348"/>
      <c r="E60" s="348"/>
      <c r="F60" s="351"/>
      <c r="G60" s="351"/>
      <c r="H60" s="352"/>
      <c r="J60" s="5"/>
      <c r="K60" s="321">
        <f>K50+1</f>
        <v>246</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141"/>
      <c r="AU60" s="141"/>
      <c r="AV60" s="141"/>
      <c r="AW60" s="142"/>
      <c r="AX60" s="141"/>
      <c r="AY60" s="141"/>
      <c r="AZ60" s="141"/>
      <c r="BA60" s="142"/>
      <c r="BB60" s="141"/>
      <c r="BC60" s="141"/>
      <c r="BD60" s="141"/>
      <c r="BE60" s="142"/>
      <c r="BF60" s="141"/>
      <c r="BG60" s="141"/>
      <c r="BH60" s="141"/>
      <c r="BI60" s="142"/>
      <c r="BJ60" s="141"/>
      <c r="BK60" s="141"/>
      <c r="BL60" s="141"/>
      <c r="BM60" s="141"/>
      <c r="BN60" s="141"/>
      <c r="BO60" s="141"/>
      <c r="BP60" s="141"/>
      <c r="BT60" s="4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T61" s="141"/>
      <c r="AU61" s="141"/>
      <c r="AV61" s="141"/>
      <c r="AW61" s="142"/>
      <c r="AX61" s="141"/>
      <c r="AY61" s="141"/>
      <c r="AZ61" s="141"/>
      <c r="BA61" s="142"/>
      <c r="BB61" s="141"/>
      <c r="BC61" s="141"/>
      <c r="BD61" s="141"/>
      <c r="BE61" s="142"/>
      <c r="BF61" s="141"/>
      <c r="BG61" s="141"/>
      <c r="BH61" s="141"/>
      <c r="BI61" s="142"/>
      <c r="BJ61" s="141"/>
      <c r="BK61" s="141"/>
      <c r="BL61" s="141"/>
      <c r="BM61" s="141"/>
      <c r="BN61" s="141"/>
      <c r="BO61" s="141"/>
      <c r="BP61" s="141"/>
      <c r="BT61" s="47"/>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147"/>
      <c r="AU62" s="147"/>
      <c r="AV62" s="147"/>
      <c r="AW62" s="148"/>
      <c r="AX62" s="141"/>
      <c r="AY62" s="141"/>
      <c r="AZ62" s="141"/>
      <c r="BA62" s="142"/>
      <c r="BB62" s="141"/>
      <c r="BC62" s="141"/>
      <c r="BD62" s="141"/>
      <c r="BE62" s="142"/>
      <c r="BF62" s="141"/>
      <c r="BG62" s="141"/>
      <c r="BH62" s="141"/>
      <c r="BI62" s="142"/>
      <c r="BJ62" s="141"/>
      <c r="BK62" s="141"/>
      <c r="BL62" s="141"/>
      <c r="BM62" s="141"/>
      <c r="BN62" s="141"/>
      <c r="BO62" s="141"/>
      <c r="BP62" s="141"/>
      <c r="BT62" s="47"/>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T63" s="141"/>
      <c r="AU63" s="141"/>
      <c r="AV63" s="141"/>
      <c r="AW63" s="141"/>
      <c r="AX63" s="386">
        <f>AX29+1</f>
        <v>35</v>
      </c>
      <c r="AY63" s="386"/>
      <c r="AZ63" s="386"/>
      <c r="BA63" s="387"/>
      <c r="BB63" s="141"/>
      <c r="BC63" s="141"/>
      <c r="BD63" s="141"/>
      <c r="BE63" s="142"/>
      <c r="BF63" s="141"/>
      <c r="BG63" s="141"/>
      <c r="BH63" s="141"/>
      <c r="BI63" s="142"/>
      <c r="BJ63" s="141"/>
      <c r="BK63" s="141"/>
      <c r="BL63" s="141"/>
      <c r="BM63" s="141"/>
      <c r="BN63" s="141"/>
      <c r="BO63" s="141"/>
      <c r="BP63" s="141"/>
      <c r="BT63" s="47"/>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T64" s="141"/>
      <c r="AU64" s="141"/>
      <c r="AV64" s="141"/>
      <c r="AW64" s="141"/>
      <c r="AX64" s="386"/>
      <c r="AY64" s="386"/>
      <c r="AZ64" s="386"/>
      <c r="BA64" s="387"/>
      <c r="BB64" s="147"/>
      <c r="BC64" s="147"/>
      <c r="BD64" s="147"/>
      <c r="BE64" s="148"/>
      <c r="BF64" s="141"/>
      <c r="BG64" s="141"/>
      <c r="BH64" s="141"/>
      <c r="BI64" s="142"/>
      <c r="BJ64" s="141"/>
      <c r="BK64" s="141"/>
      <c r="BL64" s="141"/>
      <c r="BM64" s="141"/>
      <c r="BN64" s="141"/>
      <c r="BO64" s="141"/>
      <c r="BP64" s="141"/>
      <c r="BT64" s="47"/>
    </row>
    <row r="65" spans="1:72"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T65" s="141"/>
      <c r="AU65" s="141"/>
      <c r="AV65" s="141"/>
      <c r="AW65" s="141"/>
      <c r="AX65" s="386"/>
      <c r="AY65" s="386"/>
      <c r="AZ65" s="386"/>
      <c r="BA65" s="387"/>
      <c r="BB65" s="144"/>
      <c r="BC65" s="144"/>
      <c r="BD65" s="144"/>
      <c r="BE65" s="144"/>
      <c r="BF65" s="141"/>
      <c r="BG65" s="141"/>
      <c r="BH65" s="141"/>
      <c r="BI65" s="142"/>
      <c r="BJ65" s="141"/>
      <c r="BK65" s="141"/>
      <c r="BL65" s="141"/>
      <c r="BM65" s="141"/>
      <c r="BN65" s="141"/>
      <c r="BO65" s="141"/>
      <c r="BP65" s="141"/>
      <c r="BT65" s="47"/>
    </row>
    <row r="66" spans="1:72" ht="4.5" customHeight="1" x14ac:dyDescent="0.2">
      <c r="A66" s="347"/>
      <c r="B66" s="348"/>
      <c r="C66" s="348"/>
      <c r="D66" s="348"/>
      <c r="E66" s="348"/>
      <c r="F66" s="351"/>
      <c r="G66" s="351"/>
      <c r="H66" s="352"/>
      <c r="J66" s="9"/>
      <c r="AT66" s="141"/>
      <c r="AU66" s="141"/>
      <c r="AV66" s="141"/>
      <c r="AW66" s="141"/>
      <c r="AX66" s="386"/>
      <c r="AY66" s="386"/>
      <c r="AZ66" s="386"/>
      <c r="BA66" s="387"/>
      <c r="BB66" s="141"/>
      <c r="BC66" s="141"/>
      <c r="BD66" s="141"/>
      <c r="BE66" s="141"/>
      <c r="BF66" s="141"/>
      <c r="BG66" s="141"/>
      <c r="BH66" s="141"/>
      <c r="BI66" s="142"/>
      <c r="BJ66" s="141"/>
      <c r="BK66" s="141"/>
      <c r="BL66" s="141"/>
      <c r="BM66" s="141"/>
      <c r="BN66" s="141"/>
      <c r="BO66" s="141"/>
      <c r="BP66" s="141"/>
      <c r="BT66" s="47"/>
    </row>
    <row r="67" spans="1:72" ht="4.5" customHeight="1" x14ac:dyDescent="0.2">
      <c r="A67" s="347"/>
      <c r="B67" s="348"/>
      <c r="C67" s="348"/>
      <c r="D67" s="348"/>
      <c r="E67" s="348"/>
      <c r="F67" s="351"/>
      <c r="G67" s="351"/>
      <c r="H67" s="352"/>
      <c r="J67" s="84"/>
      <c r="AT67" s="141"/>
      <c r="AU67" s="141"/>
      <c r="AV67" s="141"/>
      <c r="AW67" s="141"/>
      <c r="AX67" s="141"/>
      <c r="AY67" s="141"/>
      <c r="AZ67" s="141"/>
      <c r="BA67" s="142"/>
      <c r="BB67" s="141"/>
      <c r="BC67" s="141"/>
      <c r="BD67" s="141"/>
      <c r="BE67" s="141"/>
      <c r="BF67" s="141"/>
      <c r="BG67" s="141"/>
      <c r="BH67" s="141"/>
      <c r="BI67" s="142"/>
      <c r="BJ67" s="141"/>
      <c r="BK67" s="141"/>
      <c r="BL67" s="141"/>
      <c r="BM67" s="141"/>
      <c r="BN67" s="141"/>
      <c r="BO67" s="141"/>
      <c r="BP67" s="141"/>
      <c r="BT67" s="47"/>
    </row>
    <row r="68" spans="1:72" ht="4.5" customHeight="1" x14ac:dyDescent="0.2">
      <c r="A68" s="347"/>
      <c r="B68" s="348"/>
      <c r="C68" s="348"/>
      <c r="D68" s="348"/>
      <c r="E68" s="348"/>
      <c r="F68" s="351"/>
      <c r="G68" s="351"/>
      <c r="H68" s="352"/>
      <c r="J68" s="9"/>
      <c r="AT68" s="141"/>
      <c r="AU68" s="141"/>
      <c r="AV68" s="141"/>
      <c r="AW68" s="141"/>
      <c r="AX68" s="141"/>
      <c r="AY68" s="141"/>
      <c r="AZ68" s="141"/>
      <c r="BA68" s="142"/>
      <c r="BB68" s="141"/>
      <c r="BC68" s="141"/>
      <c r="BD68" s="141"/>
      <c r="BE68" s="141"/>
      <c r="BF68" s="141"/>
      <c r="BG68" s="141"/>
      <c r="BH68" s="141"/>
      <c r="BI68" s="142"/>
      <c r="BJ68" s="141"/>
      <c r="BK68" s="141"/>
      <c r="BL68" s="141"/>
      <c r="BM68" s="141"/>
      <c r="BN68" s="141"/>
      <c r="BO68" s="141"/>
      <c r="BP68" s="141"/>
      <c r="BT68" s="47"/>
    </row>
    <row r="69" spans="1:72" ht="4.5" customHeight="1" x14ac:dyDescent="0.2">
      <c r="A69" s="347"/>
      <c r="B69" s="348"/>
      <c r="C69" s="348"/>
      <c r="D69" s="348"/>
      <c r="E69" s="348"/>
      <c r="F69" s="351"/>
      <c r="G69" s="351"/>
      <c r="H69" s="352"/>
      <c r="J69" s="10"/>
      <c r="AT69" s="141"/>
      <c r="AU69" s="141"/>
      <c r="AV69" s="141"/>
      <c r="AW69" s="141"/>
      <c r="AX69" s="141"/>
      <c r="AY69" s="141"/>
      <c r="AZ69" s="141"/>
      <c r="BA69" s="142"/>
      <c r="BB69" s="141"/>
      <c r="BC69" s="141"/>
      <c r="BD69" s="141"/>
      <c r="BE69" s="141"/>
      <c r="BF69" s="141"/>
      <c r="BG69" s="141"/>
      <c r="BH69" s="141"/>
      <c r="BI69" s="142"/>
      <c r="BJ69" s="141"/>
      <c r="BK69" s="141"/>
      <c r="BL69" s="141"/>
      <c r="BM69" s="141"/>
      <c r="BN69" s="141"/>
      <c r="BO69" s="141"/>
      <c r="BP69" s="141"/>
      <c r="BT69" s="47"/>
    </row>
    <row r="70" spans="1:72" ht="4.5" customHeight="1" x14ac:dyDescent="0.2">
      <c r="A70" s="347"/>
      <c r="B70" s="348"/>
      <c r="C70" s="348"/>
      <c r="D70" s="348"/>
      <c r="E70" s="348"/>
      <c r="F70" s="351"/>
      <c r="G70" s="351"/>
      <c r="H70" s="352"/>
      <c r="J70" s="10"/>
      <c r="K70" s="321">
        <f>K60+1</f>
        <v>247</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T70" s="141"/>
      <c r="AU70" s="141"/>
      <c r="AV70" s="141"/>
      <c r="AW70" s="141"/>
      <c r="AX70" s="141"/>
      <c r="AY70" s="141"/>
      <c r="AZ70" s="141"/>
      <c r="BA70" s="142"/>
      <c r="BB70" s="141"/>
      <c r="BC70" s="141"/>
      <c r="BD70" s="141"/>
      <c r="BE70" s="141"/>
      <c r="BF70" s="141"/>
      <c r="BG70" s="141"/>
      <c r="BH70" s="141"/>
      <c r="BI70" s="142"/>
      <c r="BJ70" s="141"/>
      <c r="BK70" s="141"/>
      <c r="BL70" s="141"/>
      <c r="BM70" s="141"/>
      <c r="BN70" s="141"/>
      <c r="BO70" s="141"/>
      <c r="BP70" s="141"/>
      <c r="BT70" s="47"/>
    </row>
    <row r="71" spans="1:72"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T71" s="141"/>
      <c r="AU71" s="141"/>
      <c r="AV71" s="141"/>
      <c r="AW71" s="141"/>
      <c r="AX71" s="141"/>
      <c r="AY71" s="141"/>
      <c r="AZ71" s="141"/>
      <c r="BA71" s="142"/>
      <c r="BB71" s="141"/>
      <c r="BC71" s="141"/>
      <c r="BD71" s="141"/>
      <c r="BE71" s="141"/>
      <c r="BF71" s="141"/>
      <c r="BG71" s="141"/>
      <c r="BH71" s="141"/>
      <c r="BI71" s="142"/>
      <c r="BJ71" s="141"/>
      <c r="BK71" s="141"/>
      <c r="BL71" s="141"/>
      <c r="BM71" s="141"/>
      <c r="BN71" s="141"/>
      <c r="BO71" s="141"/>
      <c r="BP71" s="141"/>
      <c r="BT71" s="47"/>
    </row>
    <row r="72" spans="1:72"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34"/>
      <c r="AT72" s="147"/>
      <c r="AU72" s="147"/>
      <c r="AV72" s="147"/>
      <c r="AW72" s="147"/>
      <c r="AX72" s="147"/>
      <c r="AY72" s="147"/>
      <c r="AZ72" s="147"/>
      <c r="BA72" s="148"/>
      <c r="BB72" s="141"/>
      <c r="BC72" s="141"/>
      <c r="BD72" s="141"/>
      <c r="BE72" s="141"/>
      <c r="BF72" s="141"/>
      <c r="BG72" s="141"/>
      <c r="BH72" s="141"/>
      <c r="BI72" s="142"/>
      <c r="BJ72" s="141"/>
      <c r="BK72" s="141"/>
      <c r="BL72" s="141"/>
      <c r="BM72" s="141"/>
      <c r="BN72" s="141"/>
      <c r="BO72" s="141"/>
      <c r="BP72" s="141"/>
      <c r="BT72" s="47"/>
    </row>
    <row r="73" spans="1:72"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T73" s="141"/>
      <c r="AU73" s="141"/>
      <c r="AV73" s="141"/>
      <c r="AW73" s="141"/>
      <c r="AX73" s="141"/>
      <c r="AY73" s="141"/>
      <c r="AZ73" s="141"/>
      <c r="BA73" s="141"/>
      <c r="BB73" s="141"/>
      <c r="BC73" s="141"/>
      <c r="BD73" s="141"/>
      <c r="BE73" s="141"/>
      <c r="BF73" s="141"/>
      <c r="BG73" s="141"/>
      <c r="BH73" s="141"/>
      <c r="BI73" s="142"/>
      <c r="BJ73" s="141"/>
      <c r="BK73" s="141"/>
      <c r="BL73" s="141"/>
      <c r="BM73" s="141"/>
      <c r="BN73" s="141"/>
      <c r="BO73" s="141"/>
      <c r="BP73" s="141"/>
      <c r="BT73" s="47"/>
    </row>
    <row r="74" spans="1:72"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T74" s="141"/>
      <c r="AU74" s="141"/>
      <c r="AV74" s="141"/>
      <c r="AW74" s="141"/>
      <c r="AX74" s="141"/>
      <c r="AY74" s="141"/>
      <c r="AZ74" s="141"/>
      <c r="BA74" s="141"/>
      <c r="BB74" s="141"/>
      <c r="BC74" s="141"/>
      <c r="BD74" s="141"/>
      <c r="BE74" s="141"/>
      <c r="BF74" s="141"/>
      <c r="BG74" s="141"/>
      <c r="BH74" s="141"/>
      <c r="BI74" s="142"/>
      <c r="BJ74" s="141"/>
      <c r="BK74" s="141"/>
      <c r="BL74" s="141"/>
      <c r="BM74" s="141"/>
      <c r="BN74" s="141"/>
      <c r="BO74" s="141"/>
      <c r="BP74" s="141"/>
      <c r="BT74" s="47"/>
    </row>
    <row r="75" spans="1:72"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S75" s="9"/>
      <c r="AT75" s="141"/>
      <c r="AU75" s="141"/>
      <c r="AV75" s="141"/>
      <c r="AW75" s="141"/>
      <c r="AX75" s="141"/>
      <c r="AY75" s="141"/>
      <c r="AZ75" s="141"/>
      <c r="BA75" s="141"/>
      <c r="BB75" s="141"/>
      <c r="BC75" s="141"/>
      <c r="BD75" s="141"/>
      <c r="BE75" s="141"/>
      <c r="BF75" s="141"/>
      <c r="BG75" s="141"/>
      <c r="BH75" s="141"/>
      <c r="BI75" s="142"/>
      <c r="BJ75" s="141"/>
      <c r="BK75" s="141"/>
      <c r="BL75" s="141"/>
      <c r="BM75" s="141"/>
      <c r="BN75" s="141"/>
      <c r="BO75" s="141"/>
      <c r="BP75" s="141"/>
      <c r="BT75" s="47"/>
    </row>
    <row r="76" spans="1:72" ht="4.5" customHeight="1" x14ac:dyDescent="0.2">
      <c r="A76" s="347"/>
      <c r="B76" s="348"/>
      <c r="C76" s="348"/>
      <c r="D76" s="348"/>
      <c r="E76" s="348"/>
      <c r="F76" s="351"/>
      <c r="G76" s="351"/>
      <c r="H76" s="352"/>
      <c r="J76" s="10"/>
      <c r="AT76" s="161"/>
      <c r="AU76" s="161"/>
      <c r="AV76" s="161"/>
      <c r="AW76" s="161"/>
      <c r="AX76" s="141"/>
      <c r="AY76" s="141"/>
      <c r="AZ76" s="141"/>
      <c r="BA76" s="141"/>
      <c r="BB76" s="141"/>
      <c r="BC76" s="141"/>
      <c r="BD76" s="141"/>
      <c r="BE76" s="141"/>
      <c r="BF76" s="141"/>
      <c r="BG76" s="141"/>
      <c r="BH76" s="141"/>
      <c r="BI76" s="142"/>
      <c r="BJ76" s="141"/>
      <c r="BK76" s="141"/>
      <c r="BL76" s="141"/>
      <c r="BM76" s="141"/>
      <c r="BN76" s="141"/>
      <c r="BO76" s="141"/>
      <c r="BP76" s="141"/>
      <c r="BT76" s="47"/>
    </row>
    <row r="77" spans="1:72" ht="4.5" customHeight="1" x14ac:dyDescent="0.2">
      <c r="A77" s="347"/>
      <c r="B77" s="348"/>
      <c r="C77" s="348"/>
      <c r="D77" s="348"/>
      <c r="E77" s="348"/>
      <c r="F77" s="351"/>
      <c r="G77" s="351"/>
      <c r="H77" s="352"/>
      <c r="J77" s="10"/>
      <c r="AS77" s="84"/>
      <c r="AT77" s="161"/>
      <c r="AU77" s="161"/>
      <c r="AV77" s="161"/>
      <c r="AW77" s="161"/>
      <c r="AX77" s="141"/>
      <c r="AY77" s="141"/>
      <c r="AZ77" s="141"/>
      <c r="BA77" s="141"/>
      <c r="BB77" s="141"/>
      <c r="BC77" s="141"/>
      <c r="BD77" s="141"/>
      <c r="BE77" s="141"/>
      <c r="BF77" s="141"/>
      <c r="BG77" s="141"/>
      <c r="BH77" s="141"/>
      <c r="BI77" s="142"/>
      <c r="BJ77" s="141"/>
      <c r="BK77" s="141"/>
      <c r="BL77" s="141"/>
      <c r="BM77" s="141"/>
      <c r="BN77" s="141"/>
      <c r="BO77" s="141"/>
      <c r="BP77" s="141"/>
      <c r="BT77" s="47"/>
    </row>
    <row r="78" spans="1:72" ht="4.5" customHeight="1" x14ac:dyDescent="0.2">
      <c r="A78" s="347"/>
      <c r="B78" s="348"/>
      <c r="C78" s="348"/>
      <c r="D78" s="348"/>
      <c r="E78" s="348"/>
      <c r="F78" s="351"/>
      <c r="G78" s="351"/>
      <c r="H78" s="352"/>
      <c r="J78" s="10"/>
      <c r="AT78" s="141"/>
      <c r="AU78" s="141"/>
      <c r="AV78" s="141"/>
      <c r="AW78" s="141"/>
      <c r="AX78" s="141"/>
      <c r="AY78" s="141"/>
      <c r="AZ78" s="141"/>
      <c r="BA78" s="141"/>
      <c r="BB78" s="141"/>
      <c r="BC78" s="141"/>
      <c r="BD78" s="141"/>
      <c r="BE78" s="141"/>
      <c r="BF78" s="141"/>
      <c r="BG78" s="141"/>
      <c r="BH78" s="141"/>
      <c r="BI78" s="142"/>
      <c r="BJ78" s="141"/>
      <c r="BK78" s="141"/>
      <c r="BL78" s="141"/>
      <c r="BM78" s="141"/>
      <c r="BN78" s="141"/>
      <c r="BO78" s="141"/>
      <c r="BP78" s="141"/>
      <c r="BT78" s="47"/>
    </row>
    <row r="79" spans="1:72" ht="4.5" customHeight="1" x14ac:dyDescent="0.2">
      <c r="A79" s="347"/>
      <c r="B79" s="348"/>
      <c r="C79" s="348"/>
      <c r="D79" s="348"/>
      <c r="E79" s="348"/>
      <c r="F79" s="351"/>
      <c r="G79" s="351"/>
      <c r="H79" s="352"/>
      <c r="J79" s="10"/>
      <c r="AT79" s="141"/>
      <c r="AU79" s="141"/>
      <c r="AV79" s="141"/>
      <c r="AW79" s="141"/>
      <c r="AX79" s="141"/>
      <c r="AY79" s="141"/>
      <c r="AZ79" s="141"/>
      <c r="BA79" s="141"/>
      <c r="BB79" s="141"/>
      <c r="BC79" s="141"/>
      <c r="BD79" s="141"/>
      <c r="BE79" s="141"/>
      <c r="BF79" s="141"/>
      <c r="BG79" s="141"/>
      <c r="BH79" s="141"/>
      <c r="BI79" s="142"/>
      <c r="BJ79" s="141"/>
      <c r="BK79" s="141"/>
      <c r="BL79" s="141"/>
      <c r="BM79" s="141"/>
      <c r="BN79" s="141"/>
      <c r="BO79" s="141"/>
      <c r="BP79" s="141"/>
      <c r="BT79" s="47"/>
    </row>
    <row r="80" spans="1:72" ht="4.5" customHeight="1" x14ac:dyDescent="0.2">
      <c r="A80" s="347"/>
      <c r="B80" s="348"/>
      <c r="C80" s="348"/>
      <c r="D80" s="348"/>
      <c r="E80" s="348"/>
      <c r="F80" s="351"/>
      <c r="G80" s="351"/>
      <c r="H80" s="352"/>
      <c r="J80" s="9"/>
      <c r="K80" s="321">
        <f>K70+1</f>
        <v>248</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T80" s="141"/>
      <c r="AU80" s="141"/>
      <c r="AV80" s="141"/>
      <c r="AW80" s="141"/>
      <c r="AX80" s="141"/>
      <c r="AY80" s="141"/>
      <c r="AZ80" s="141"/>
      <c r="BA80" s="141"/>
      <c r="BB80" s="141"/>
      <c r="BC80" s="141"/>
      <c r="BD80" s="141"/>
      <c r="BE80" s="386">
        <v>62</v>
      </c>
      <c r="BF80" s="386"/>
      <c r="BG80" s="386"/>
      <c r="BH80" s="386"/>
      <c r="BI80" s="387"/>
      <c r="BJ80" s="43"/>
      <c r="BK80" s="43"/>
      <c r="BL80" s="43"/>
      <c r="BM80" s="43"/>
      <c r="BN80" s="43"/>
      <c r="BO80" s="141"/>
      <c r="BP80" s="141"/>
      <c r="BT80" s="47"/>
    </row>
    <row r="81" spans="1:72"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T81" s="141"/>
      <c r="AU81" s="141"/>
      <c r="AV81" s="141"/>
      <c r="AW81" s="141"/>
      <c r="AX81" s="141"/>
      <c r="AY81" s="141"/>
      <c r="AZ81" s="141"/>
      <c r="BA81" s="141"/>
      <c r="BB81" s="141"/>
      <c r="BC81" s="141"/>
      <c r="BD81" s="141"/>
      <c r="BE81" s="386"/>
      <c r="BF81" s="386"/>
      <c r="BG81" s="386"/>
      <c r="BH81" s="386"/>
      <c r="BI81" s="387"/>
      <c r="BJ81" s="244"/>
      <c r="BK81" s="159"/>
      <c r="BL81" s="159"/>
      <c r="BM81" s="159"/>
      <c r="BN81" s="159"/>
      <c r="BO81" s="141"/>
      <c r="BP81" s="141"/>
      <c r="BT81" s="47"/>
    </row>
    <row r="82" spans="1:72"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T82" s="141"/>
      <c r="AU82" s="141"/>
      <c r="AV82" s="141"/>
      <c r="AW82" s="141"/>
      <c r="AX82" s="141"/>
      <c r="AY82" s="141"/>
      <c r="AZ82" s="141"/>
      <c r="BA82" s="141"/>
      <c r="BB82" s="141"/>
      <c r="BC82" s="141"/>
      <c r="BD82" s="141"/>
      <c r="BE82" s="386"/>
      <c r="BF82" s="386"/>
      <c r="BG82" s="386"/>
      <c r="BH82" s="386"/>
      <c r="BI82" s="387"/>
      <c r="BJ82" s="43"/>
      <c r="BK82" s="43"/>
      <c r="BL82" s="43"/>
      <c r="BM82" s="43"/>
      <c r="BN82" s="43"/>
      <c r="BO82" s="141"/>
      <c r="BP82" s="141"/>
      <c r="BT82" s="47"/>
    </row>
    <row r="83" spans="1:72"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22"/>
      <c r="AT83" s="144"/>
      <c r="AU83" s="144"/>
      <c r="AV83" s="144"/>
      <c r="AW83" s="145"/>
      <c r="AX83" s="141"/>
      <c r="AY83" s="141"/>
      <c r="AZ83" s="141"/>
      <c r="BA83" s="141"/>
      <c r="BB83" s="141"/>
      <c r="BC83" s="141"/>
      <c r="BD83" s="141"/>
      <c r="BE83" s="386"/>
      <c r="BF83" s="386"/>
      <c r="BG83" s="386"/>
      <c r="BH83" s="386"/>
      <c r="BI83" s="387"/>
      <c r="BJ83" s="43"/>
      <c r="BK83" s="43"/>
      <c r="BL83" s="43"/>
      <c r="BM83" s="43"/>
      <c r="BN83" s="43"/>
      <c r="BO83" s="141"/>
      <c r="BP83" s="141"/>
      <c r="BT83" s="47"/>
    </row>
    <row r="84" spans="1:72"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T84" s="141"/>
      <c r="AU84" s="141"/>
      <c r="AV84" s="141"/>
      <c r="AW84" s="142"/>
      <c r="AX84" s="141"/>
      <c r="AY84" s="141"/>
      <c r="AZ84" s="141"/>
      <c r="BA84" s="141"/>
      <c r="BB84" s="141"/>
      <c r="BC84" s="141"/>
      <c r="BD84" s="141"/>
      <c r="BE84" s="375" t="s">
        <v>113</v>
      </c>
      <c r="BF84" s="375"/>
      <c r="BG84" s="375"/>
      <c r="BH84" s="375"/>
      <c r="BI84" s="376"/>
      <c r="BJ84" s="43"/>
      <c r="BK84" s="43"/>
      <c r="BL84" s="43"/>
      <c r="BM84" s="43"/>
      <c r="BN84" s="43"/>
      <c r="BO84" s="141"/>
      <c r="BP84" s="141"/>
      <c r="BT84" s="47"/>
    </row>
    <row r="85" spans="1:72"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T85" s="141"/>
      <c r="AU85" s="141"/>
      <c r="AV85" s="141"/>
      <c r="AW85" s="142"/>
      <c r="AX85" s="141"/>
      <c r="AY85" s="141"/>
      <c r="AZ85" s="141"/>
      <c r="BA85" s="141"/>
      <c r="BB85" s="141"/>
      <c r="BC85" s="141"/>
      <c r="BD85" s="141"/>
      <c r="BE85" s="375"/>
      <c r="BF85" s="375"/>
      <c r="BG85" s="375"/>
      <c r="BH85" s="375"/>
      <c r="BI85" s="376"/>
      <c r="BJ85" s="43"/>
      <c r="BK85" s="43"/>
      <c r="BL85" s="43"/>
      <c r="BM85" s="43"/>
      <c r="BN85" s="43"/>
      <c r="BO85" s="141"/>
      <c r="BP85" s="141"/>
      <c r="BT85" s="47"/>
    </row>
    <row r="86" spans="1:72" ht="4.5" customHeight="1" x14ac:dyDescent="0.2">
      <c r="A86" s="347"/>
      <c r="B86" s="348"/>
      <c r="C86" s="348"/>
      <c r="D86" s="348"/>
      <c r="E86" s="348"/>
      <c r="F86" s="351"/>
      <c r="G86" s="351"/>
      <c r="H86" s="352"/>
      <c r="J86" s="10"/>
      <c r="AT86" s="386">
        <f>AT56+1</f>
        <v>12</v>
      </c>
      <c r="AU86" s="386"/>
      <c r="AV86" s="386"/>
      <c r="AW86" s="387"/>
      <c r="AX86" s="141"/>
      <c r="AY86" s="141"/>
      <c r="AZ86" s="141"/>
      <c r="BA86" s="141"/>
      <c r="BB86" s="141"/>
      <c r="BC86" s="141"/>
      <c r="BD86" s="141"/>
      <c r="BE86" s="375"/>
      <c r="BF86" s="375"/>
      <c r="BG86" s="375"/>
      <c r="BH86" s="375"/>
      <c r="BI86" s="376"/>
      <c r="BJ86" s="43"/>
      <c r="BK86" s="43"/>
      <c r="BL86" s="43"/>
      <c r="BM86" s="43"/>
      <c r="BN86" s="43"/>
      <c r="BO86" s="141"/>
      <c r="BP86" s="141"/>
      <c r="BT86" s="47"/>
    </row>
    <row r="87" spans="1:72" ht="4.5" customHeight="1" x14ac:dyDescent="0.2">
      <c r="A87" s="347"/>
      <c r="B87" s="348"/>
      <c r="C87" s="348"/>
      <c r="D87" s="348"/>
      <c r="E87" s="348"/>
      <c r="F87" s="351"/>
      <c r="G87" s="351"/>
      <c r="H87" s="352"/>
      <c r="J87" s="9"/>
      <c r="AT87" s="386"/>
      <c r="AU87" s="386"/>
      <c r="AV87" s="386"/>
      <c r="AW87" s="387"/>
      <c r="AX87" s="141"/>
      <c r="AY87" s="141"/>
      <c r="AZ87" s="141"/>
      <c r="BA87" s="141"/>
      <c r="BB87" s="141"/>
      <c r="BC87" s="141"/>
      <c r="BD87" s="141"/>
      <c r="BE87" s="375"/>
      <c r="BF87" s="375"/>
      <c r="BG87" s="375"/>
      <c r="BH87" s="375"/>
      <c r="BI87" s="376"/>
      <c r="BJ87" s="43"/>
      <c r="BK87" s="43"/>
      <c r="BL87" s="43"/>
      <c r="BM87" s="43"/>
      <c r="BN87" s="43"/>
      <c r="BO87" s="141"/>
      <c r="BP87" s="141"/>
      <c r="BT87" s="47"/>
    </row>
    <row r="88" spans="1:72" ht="4.5" customHeight="1" x14ac:dyDescent="0.2">
      <c r="A88" s="347"/>
      <c r="B88" s="348"/>
      <c r="C88" s="348"/>
      <c r="D88" s="348"/>
      <c r="E88" s="348"/>
      <c r="F88" s="351"/>
      <c r="G88" s="351"/>
      <c r="H88" s="352"/>
      <c r="J88" s="84"/>
      <c r="AT88" s="386"/>
      <c r="AU88" s="386"/>
      <c r="AV88" s="386"/>
      <c r="AW88" s="387"/>
      <c r="AX88" s="144"/>
      <c r="AY88" s="144"/>
      <c r="AZ88" s="144"/>
      <c r="BA88" s="145"/>
      <c r="BB88" s="141"/>
      <c r="BC88" s="141"/>
      <c r="BD88" s="141"/>
      <c r="BE88" s="141"/>
      <c r="BF88" s="141"/>
      <c r="BG88" s="141"/>
      <c r="BH88" s="141"/>
      <c r="BI88" s="142"/>
      <c r="BJ88" s="141"/>
      <c r="BK88" s="141"/>
      <c r="BL88" s="141"/>
      <c r="BM88" s="141"/>
      <c r="BN88" s="141"/>
      <c r="BO88" s="141"/>
      <c r="BP88" s="141"/>
      <c r="BT88" s="47"/>
    </row>
    <row r="89" spans="1:72" ht="4.5" customHeight="1" x14ac:dyDescent="0.2">
      <c r="A89" s="347"/>
      <c r="B89" s="348"/>
      <c r="C89" s="348"/>
      <c r="D89" s="348"/>
      <c r="E89" s="348"/>
      <c r="F89" s="351"/>
      <c r="G89" s="351"/>
      <c r="H89" s="352"/>
      <c r="J89" s="9"/>
      <c r="AT89" s="386"/>
      <c r="AU89" s="386"/>
      <c r="AV89" s="386"/>
      <c r="AW89" s="387"/>
      <c r="AX89" s="141"/>
      <c r="AY89" s="141"/>
      <c r="AZ89" s="141"/>
      <c r="BA89" s="142"/>
      <c r="BB89" s="141"/>
      <c r="BC89" s="141"/>
      <c r="BD89" s="141"/>
      <c r="BE89" s="141"/>
      <c r="BF89" s="141"/>
      <c r="BG89" s="141"/>
      <c r="BH89" s="141"/>
      <c r="BI89" s="142"/>
      <c r="BJ89" s="141"/>
      <c r="BK89" s="141"/>
      <c r="BL89" s="141"/>
      <c r="BM89" s="141"/>
      <c r="BN89" s="141"/>
      <c r="BO89" s="141"/>
      <c r="BP89" s="141"/>
      <c r="BT89" s="47"/>
    </row>
    <row r="90" spans="1:72" ht="4.5" customHeight="1" x14ac:dyDescent="0.2">
      <c r="A90" s="347"/>
      <c r="B90" s="348"/>
      <c r="C90" s="348"/>
      <c r="D90" s="348"/>
      <c r="E90" s="348"/>
      <c r="F90" s="351"/>
      <c r="G90" s="351"/>
      <c r="H90" s="352"/>
      <c r="J90" s="10"/>
      <c r="K90" s="321">
        <f>K80+1</f>
        <v>249</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T90" s="141"/>
      <c r="AU90" s="141"/>
      <c r="AV90" s="141"/>
      <c r="AW90" s="142"/>
      <c r="AX90" s="141"/>
      <c r="AY90" s="141"/>
      <c r="AZ90" s="141"/>
      <c r="BA90" s="142"/>
      <c r="BB90" s="141"/>
      <c r="BC90" s="141"/>
      <c r="BD90" s="141"/>
      <c r="BE90" s="141"/>
      <c r="BF90" s="141"/>
      <c r="BG90" s="141"/>
      <c r="BH90" s="141"/>
      <c r="BI90" s="142"/>
      <c r="BJ90" s="141"/>
      <c r="BK90" s="141"/>
      <c r="BL90" s="141"/>
      <c r="BM90" s="141"/>
      <c r="BN90" s="141"/>
      <c r="BO90" s="141"/>
      <c r="BP90" s="141"/>
      <c r="BT90" s="47"/>
    </row>
    <row r="91" spans="1:72" ht="4.5" customHeight="1" x14ac:dyDescent="0.2">
      <c r="A91" s="347"/>
      <c r="B91" s="348"/>
      <c r="C91" s="348"/>
      <c r="D91" s="348"/>
      <c r="E91" s="348"/>
      <c r="F91" s="351"/>
      <c r="G91" s="351"/>
      <c r="H91" s="352"/>
      <c r="J91" s="10"/>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AT91" s="141"/>
      <c r="AU91" s="141"/>
      <c r="AV91" s="141"/>
      <c r="AW91" s="142"/>
      <c r="AX91" s="141"/>
      <c r="AY91" s="141"/>
      <c r="AZ91" s="141"/>
      <c r="BA91" s="142"/>
      <c r="BB91" s="141"/>
      <c r="BC91" s="141"/>
      <c r="BD91" s="141"/>
      <c r="BE91" s="141"/>
      <c r="BF91" s="141"/>
      <c r="BG91" s="141"/>
      <c r="BH91" s="141"/>
      <c r="BI91" s="142"/>
      <c r="BJ91" s="141"/>
      <c r="BK91" s="141"/>
      <c r="BL91" s="141"/>
      <c r="BM91" s="141"/>
      <c r="BN91" s="141"/>
      <c r="BO91" s="141"/>
      <c r="BP91" s="141"/>
      <c r="BT91" s="47"/>
    </row>
    <row r="92" spans="1:72" ht="4.5" customHeight="1" x14ac:dyDescent="0.2">
      <c r="A92" s="347"/>
      <c r="B92" s="348"/>
      <c r="C92" s="348"/>
      <c r="D92" s="348"/>
      <c r="E92" s="348"/>
      <c r="F92" s="351"/>
      <c r="G92" s="351"/>
      <c r="H92" s="352"/>
      <c r="J92" s="10"/>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S92" s="34"/>
      <c r="AT92" s="147"/>
      <c r="AU92" s="147"/>
      <c r="AV92" s="147"/>
      <c r="AW92" s="148"/>
      <c r="AX92" s="141"/>
      <c r="AY92" s="141"/>
      <c r="AZ92" s="141"/>
      <c r="BA92" s="142"/>
      <c r="BB92" s="141"/>
      <c r="BC92" s="141"/>
      <c r="BD92" s="141"/>
      <c r="BE92" s="141"/>
      <c r="BF92" s="141"/>
      <c r="BG92" s="141"/>
      <c r="BH92" s="141"/>
      <c r="BI92" s="142"/>
      <c r="BJ92" s="141"/>
      <c r="BK92" s="141"/>
      <c r="BL92" s="141"/>
      <c r="BM92" s="141"/>
      <c r="BN92" s="141"/>
      <c r="BO92" s="141"/>
      <c r="BP92" s="141"/>
      <c r="BT92" s="47"/>
    </row>
    <row r="93" spans="1:72" ht="4.5" customHeight="1" x14ac:dyDescent="0.2">
      <c r="A93" s="347"/>
      <c r="B93" s="348"/>
      <c r="C93" s="348"/>
      <c r="D93" s="348"/>
      <c r="E93" s="348"/>
      <c r="F93" s="351"/>
      <c r="G93" s="351"/>
      <c r="H93" s="352"/>
      <c r="J93" s="10"/>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T93" s="141"/>
      <c r="AU93" s="141"/>
      <c r="AV93" s="141"/>
      <c r="AW93" s="141"/>
      <c r="AX93" s="141"/>
      <c r="AY93" s="141"/>
      <c r="AZ93" s="141"/>
      <c r="BA93" s="142"/>
      <c r="BB93" s="141"/>
      <c r="BC93" s="141"/>
      <c r="BD93" s="141"/>
      <c r="BE93" s="141"/>
      <c r="BF93" s="141"/>
      <c r="BG93" s="141"/>
      <c r="BH93" s="141"/>
      <c r="BI93" s="142"/>
      <c r="BJ93" s="141"/>
      <c r="BK93" s="141"/>
      <c r="BL93" s="141"/>
      <c r="BM93" s="141"/>
      <c r="BN93" s="141"/>
      <c r="BO93" s="141"/>
      <c r="BP93" s="141"/>
      <c r="BT93" s="47"/>
    </row>
    <row r="94" spans="1:72" ht="4.5" customHeight="1" x14ac:dyDescent="0.2">
      <c r="A94" s="347"/>
      <c r="B94" s="348"/>
      <c r="C94" s="348"/>
      <c r="D94" s="348"/>
      <c r="E94" s="348"/>
      <c r="F94" s="351"/>
      <c r="G94" s="351"/>
      <c r="H94" s="352"/>
      <c r="J94" s="9"/>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T94" s="141"/>
      <c r="AU94" s="141"/>
      <c r="AV94" s="141"/>
      <c r="AW94" s="141"/>
      <c r="AX94" s="141"/>
      <c r="AY94" s="141"/>
      <c r="AZ94" s="141"/>
      <c r="BA94" s="142"/>
      <c r="BB94" s="141"/>
      <c r="BC94" s="141"/>
      <c r="BD94" s="141"/>
      <c r="BE94" s="141"/>
      <c r="BF94" s="141"/>
      <c r="BG94" s="141"/>
      <c r="BH94" s="141"/>
      <c r="BI94" s="142"/>
      <c r="BJ94" s="141"/>
      <c r="BK94" s="141"/>
      <c r="BL94" s="141"/>
      <c r="BM94" s="141"/>
      <c r="BN94" s="141"/>
      <c r="BO94" s="141"/>
      <c r="BP94" s="141"/>
      <c r="BT94" s="47"/>
    </row>
    <row r="95" spans="1:72" ht="4.5" customHeight="1" x14ac:dyDescent="0.2">
      <c r="A95" s="347"/>
      <c r="B95" s="348"/>
      <c r="C95" s="348"/>
      <c r="D95" s="348"/>
      <c r="E95" s="348"/>
      <c r="F95" s="351"/>
      <c r="G95" s="351"/>
      <c r="H95" s="352"/>
      <c r="J95" s="84"/>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T95" s="141"/>
      <c r="AU95" s="141"/>
      <c r="AV95" s="141"/>
      <c r="AW95" s="141"/>
      <c r="AX95" s="141"/>
      <c r="AY95" s="141"/>
      <c r="AZ95" s="141"/>
      <c r="BA95" s="142"/>
      <c r="BB95" s="141"/>
      <c r="BC95" s="141"/>
      <c r="BD95" s="141"/>
      <c r="BE95" s="141"/>
      <c r="BF95" s="141"/>
      <c r="BG95" s="141"/>
      <c r="BH95" s="141"/>
      <c r="BI95" s="142"/>
      <c r="BJ95" s="141"/>
      <c r="BK95" s="141"/>
      <c r="BL95" s="141"/>
      <c r="BM95" s="141"/>
      <c r="BN95" s="141"/>
      <c r="BO95" s="141"/>
      <c r="BP95" s="141"/>
      <c r="BT95" s="47"/>
    </row>
    <row r="96" spans="1:72" ht="4.5" customHeight="1" x14ac:dyDescent="0.2">
      <c r="A96" s="347"/>
      <c r="B96" s="348"/>
      <c r="C96" s="348"/>
      <c r="D96" s="348"/>
      <c r="E96" s="348"/>
      <c r="F96" s="351"/>
      <c r="G96" s="351"/>
      <c r="H96" s="352"/>
      <c r="J96" s="9"/>
      <c r="AT96" s="141"/>
      <c r="AU96" s="141"/>
      <c r="AV96" s="141"/>
      <c r="AW96" s="141"/>
      <c r="AX96" s="386">
        <f>AX63+1</f>
        <v>36</v>
      </c>
      <c r="AY96" s="386"/>
      <c r="AZ96" s="386"/>
      <c r="BA96" s="387"/>
      <c r="BB96" s="141"/>
      <c r="BC96" s="141"/>
      <c r="BD96" s="141"/>
      <c r="BE96" s="141"/>
      <c r="BF96" s="141"/>
      <c r="BG96" s="141"/>
      <c r="BH96" s="141"/>
      <c r="BI96" s="142"/>
      <c r="BJ96" s="141"/>
      <c r="BK96" s="141"/>
      <c r="BL96" s="141"/>
      <c r="BM96" s="141"/>
      <c r="BN96" s="141"/>
      <c r="BO96" s="141"/>
      <c r="BP96" s="141"/>
      <c r="BT96" s="47"/>
    </row>
    <row r="97" spans="1:72" ht="4.5" customHeight="1" x14ac:dyDescent="0.2">
      <c r="A97" s="347"/>
      <c r="B97" s="348"/>
      <c r="C97" s="348"/>
      <c r="D97" s="348"/>
      <c r="E97" s="348"/>
      <c r="F97" s="351"/>
      <c r="G97" s="351"/>
      <c r="H97" s="352"/>
      <c r="J97" s="10"/>
      <c r="AT97" s="141"/>
      <c r="AU97" s="141"/>
      <c r="AV97" s="141"/>
      <c r="AW97" s="141"/>
      <c r="AX97" s="386"/>
      <c r="AY97" s="386"/>
      <c r="AZ97" s="386"/>
      <c r="BA97" s="387"/>
      <c r="BB97" s="147"/>
      <c r="BC97" s="147"/>
      <c r="BD97" s="147"/>
      <c r="BE97" s="147"/>
      <c r="BF97" s="141"/>
      <c r="BG97" s="141"/>
      <c r="BH97" s="141"/>
      <c r="BI97" s="142"/>
      <c r="BJ97" s="141"/>
      <c r="BK97" s="141"/>
      <c r="BL97" s="141"/>
      <c r="BM97" s="141"/>
      <c r="BN97" s="141"/>
      <c r="BO97" s="141"/>
      <c r="BP97" s="141"/>
      <c r="BT97" s="47"/>
    </row>
    <row r="98" spans="1:72" ht="4.5" customHeight="1" x14ac:dyDescent="0.2">
      <c r="A98" s="347"/>
      <c r="B98" s="348"/>
      <c r="C98" s="348"/>
      <c r="D98" s="348"/>
      <c r="E98" s="348"/>
      <c r="F98" s="351"/>
      <c r="G98" s="351"/>
      <c r="H98" s="352"/>
      <c r="J98" s="10"/>
      <c r="AT98" s="141"/>
      <c r="AU98" s="141"/>
      <c r="AV98" s="141"/>
      <c r="AW98" s="141"/>
      <c r="AX98" s="386"/>
      <c r="AY98" s="386"/>
      <c r="AZ98" s="386"/>
      <c r="BA98" s="387"/>
      <c r="BB98" s="144"/>
      <c r="BC98" s="144"/>
      <c r="BD98" s="144"/>
      <c r="BE98" s="145"/>
      <c r="BF98" s="141"/>
      <c r="BG98" s="141"/>
      <c r="BH98" s="141"/>
      <c r="BI98" s="142"/>
      <c r="BJ98" s="141"/>
      <c r="BK98" s="141"/>
      <c r="BL98" s="141"/>
      <c r="BM98" s="141"/>
      <c r="BN98" s="141"/>
      <c r="BO98" s="141"/>
      <c r="BP98" s="141"/>
      <c r="BT98" s="47"/>
    </row>
    <row r="99" spans="1:72" ht="4.5" customHeight="1" x14ac:dyDescent="0.2">
      <c r="A99" s="347"/>
      <c r="B99" s="348"/>
      <c r="C99" s="348"/>
      <c r="D99" s="348"/>
      <c r="E99" s="348"/>
      <c r="F99" s="351"/>
      <c r="G99" s="351"/>
      <c r="H99" s="352"/>
      <c r="J99" s="10"/>
      <c r="AT99" s="141"/>
      <c r="AU99" s="141"/>
      <c r="AV99" s="141"/>
      <c r="AW99" s="141"/>
      <c r="AX99" s="386"/>
      <c r="AY99" s="386"/>
      <c r="AZ99" s="386"/>
      <c r="BA99" s="387"/>
      <c r="BB99" s="141"/>
      <c r="BC99" s="141"/>
      <c r="BD99" s="141"/>
      <c r="BE99" s="142"/>
      <c r="BF99" s="141"/>
      <c r="BG99" s="141"/>
      <c r="BH99" s="141"/>
      <c r="BI99" s="142"/>
      <c r="BJ99" s="141"/>
      <c r="BK99" s="141"/>
      <c r="BL99" s="141"/>
      <c r="BM99" s="141"/>
      <c r="BN99" s="141"/>
      <c r="BO99" s="141"/>
      <c r="BP99" s="141"/>
      <c r="BT99" s="47"/>
    </row>
    <row r="100" spans="1:72" ht="4.5" customHeight="1" x14ac:dyDescent="0.2">
      <c r="A100" s="347"/>
      <c r="B100" s="348"/>
      <c r="C100" s="348"/>
      <c r="D100" s="348"/>
      <c r="E100" s="348"/>
      <c r="F100" s="351"/>
      <c r="G100" s="351"/>
      <c r="H100" s="352"/>
      <c r="J100" s="10"/>
      <c r="K100" s="321">
        <f>K90+1</f>
        <v>250</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T100" s="141"/>
      <c r="AU100" s="141"/>
      <c r="AV100" s="141"/>
      <c r="AW100" s="141"/>
      <c r="AX100" s="141"/>
      <c r="AY100" s="141"/>
      <c r="AZ100" s="141"/>
      <c r="BA100" s="142"/>
      <c r="BB100" s="141"/>
      <c r="BC100" s="141"/>
      <c r="BD100" s="141"/>
      <c r="BE100" s="142"/>
      <c r="BF100" s="141"/>
      <c r="BG100" s="141"/>
      <c r="BH100" s="141"/>
      <c r="BI100" s="142"/>
      <c r="BJ100" s="141"/>
      <c r="BK100" s="141"/>
      <c r="BL100" s="141"/>
      <c r="BM100" s="141"/>
      <c r="BN100" s="141"/>
      <c r="BO100" s="141"/>
      <c r="BP100" s="141"/>
      <c r="BT100" s="47"/>
    </row>
    <row r="101" spans="1:72"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T101" s="141"/>
      <c r="AU101" s="141"/>
      <c r="AV101" s="141"/>
      <c r="AW101" s="141"/>
      <c r="AX101" s="141"/>
      <c r="AY101" s="141"/>
      <c r="AZ101" s="141"/>
      <c r="BA101" s="142"/>
      <c r="BB101" s="141"/>
      <c r="BC101" s="141"/>
      <c r="BD101" s="141"/>
      <c r="BE101" s="142"/>
      <c r="BF101" s="141"/>
      <c r="BG101" s="141"/>
      <c r="BH101" s="141"/>
      <c r="BI101" s="142"/>
      <c r="BJ101" s="141"/>
      <c r="BK101" s="141"/>
      <c r="BL101" s="141"/>
      <c r="BM101" s="141"/>
      <c r="BN101" s="141"/>
      <c r="BO101" s="141"/>
      <c r="BP101" s="141"/>
      <c r="BT101" s="47"/>
    </row>
    <row r="102" spans="1:72" ht="4.5" customHeight="1" x14ac:dyDescent="0.2">
      <c r="A102" s="347"/>
      <c r="B102" s="348"/>
      <c r="C102" s="348"/>
      <c r="D102" s="348"/>
      <c r="E102" s="348"/>
      <c r="F102" s="351"/>
      <c r="G102" s="351"/>
      <c r="H102" s="352"/>
      <c r="J102" s="5"/>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T102" s="141"/>
      <c r="AU102" s="141"/>
      <c r="AV102" s="141"/>
      <c r="AW102" s="141"/>
      <c r="AX102" s="141"/>
      <c r="AY102" s="141"/>
      <c r="AZ102" s="141"/>
      <c r="BA102" s="142"/>
      <c r="BB102" s="141"/>
      <c r="BC102" s="141"/>
      <c r="BD102" s="141"/>
      <c r="BE102" s="142"/>
      <c r="BF102" s="141"/>
      <c r="BG102" s="141"/>
      <c r="BH102" s="141"/>
      <c r="BI102" s="142"/>
      <c r="BJ102" s="141"/>
      <c r="BK102" s="141"/>
      <c r="BL102" s="141"/>
      <c r="BM102" s="141"/>
      <c r="BN102" s="141"/>
      <c r="BO102" s="141"/>
      <c r="BP102" s="141"/>
      <c r="BT102" s="47"/>
    </row>
    <row r="103" spans="1:72" ht="4.5" customHeight="1" x14ac:dyDescent="0.2">
      <c r="A103" s="347"/>
      <c r="B103" s="348"/>
      <c r="C103" s="348"/>
      <c r="D103" s="348"/>
      <c r="E103" s="348"/>
      <c r="F103" s="351"/>
      <c r="G103" s="351"/>
      <c r="H103" s="352"/>
      <c r="J103" s="9"/>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22"/>
      <c r="AT103" s="144"/>
      <c r="AU103" s="144"/>
      <c r="AV103" s="144"/>
      <c r="AW103" s="145"/>
      <c r="AX103" s="141"/>
      <c r="AY103" s="141"/>
      <c r="AZ103" s="141"/>
      <c r="BA103" s="142"/>
      <c r="BB103" s="141"/>
      <c r="BC103" s="141"/>
      <c r="BD103" s="141"/>
      <c r="BE103" s="142"/>
      <c r="BF103" s="141"/>
      <c r="BG103" s="141"/>
      <c r="BH103" s="141"/>
      <c r="BI103" s="142"/>
      <c r="BJ103" s="141"/>
      <c r="BK103" s="141"/>
      <c r="BL103" s="141"/>
      <c r="BM103" s="141"/>
      <c r="BN103" s="141"/>
      <c r="BO103" s="141"/>
      <c r="BP103" s="141"/>
      <c r="BT103" s="47"/>
    </row>
    <row r="104" spans="1:72" ht="4.5" customHeight="1" x14ac:dyDescent="0.2">
      <c r="A104" s="347"/>
      <c r="B104" s="348"/>
      <c r="C104" s="348"/>
      <c r="D104" s="348"/>
      <c r="E104" s="348"/>
      <c r="F104" s="351"/>
      <c r="G104" s="351"/>
      <c r="H104" s="352"/>
      <c r="J104" s="10"/>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T104" s="141"/>
      <c r="AU104" s="141"/>
      <c r="AV104" s="141"/>
      <c r="AW104" s="142"/>
      <c r="AX104" s="141"/>
      <c r="AY104" s="141"/>
      <c r="AZ104" s="141"/>
      <c r="BA104" s="142"/>
      <c r="BB104" s="141"/>
      <c r="BC104" s="141"/>
      <c r="BD104" s="141"/>
      <c r="BE104" s="142"/>
      <c r="BF104" s="141"/>
      <c r="BG104" s="141"/>
      <c r="BH104" s="141"/>
      <c r="BI104" s="142"/>
      <c r="BJ104" s="141"/>
      <c r="BK104" s="141"/>
      <c r="BL104" s="141"/>
      <c r="BM104" s="141"/>
      <c r="BN104" s="141"/>
      <c r="BO104" s="141"/>
      <c r="BP104" s="141"/>
      <c r="BT104" s="47"/>
    </row>
    <row r="105" spans="1:72" ht="4.5" customHeight="1" x14ac:dyDescent="0.2">
      <c r="A105" s="347"/>
      <c r="B105" s="348"/>
      <c r="C105" s="348"/>
      <c r="D105" s="348"/>
      <c r="E105" s="348"/>
      <c r="F105" s="351"/>
      <c r="G105" s="351"/>
      <c r="H105" s="352"/>
      <c r="J105" s="10"/>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141"/>
      <c r="AU105" s="141"/>
      <c r="AV105" s="141"/>
      <c r="AW105" s="142"/>
      <c r="AX105" s="141"/>
      <c r="AY105" s="141"/>
      <c r="AZ105" s="141"/>
      <c r="BA105" s="142"/>
      <c r="BB105" s="141"/>
      <c r="BC105" s="141"/>
      <c r="BD105" s="141"/>
      <c r="BE105" s="142"/>
      <c r="BF105" s="141"/>
      <c r="BG105" s="141"/>
      <c r="BH105" s="141"/>
      <c r="BI105" s="142"/>
      <c r="BJ105" s="141"/>
      <c r="BK105" s="141"/>
      <c r="BL105" s="141"/>
      <c r="BM105" s="141"/>
      <c r="BN105" s="141"/>
      <c r="BO105" s="141"/>
      <c r="BP105" s="141"/>
      <c r="BT105" s="47"/>
    </row>
    <row r="106" spans="1:72" ht="4.5" customHeight="1" x14ac:dyDescent="0.2">
      <c r="A106" s="347"/>
      <c r="B106" s="348"/>
      <c r="C106" s="348"/>
      <c r="D106" s="348"/>
      <c r="E106" s="348"/>
      <c r="F106" s="351"/>
      <c r="G106" s="351"/>
      <c r="H106" s="352"/>
      <c r="J106" s="10"/>
      <c r="AT106" s="386">
        <f>AT86+1</f>
        <v>13</v>
      </c>
      <c r="AU106" s="386"/>
      <c r="AV106" s="386"/>
      <c r="AW106" s="387"/>
      <c r="AX106" s="141"/>
      <c r="AY106" s="141"/>
      <c r="AZ106" s="141"/>
      <c r="BA106" s="142"/>
      <c r="BB106" s="141"/>
      <c r="BC106" s="141"/>
      <c r="BD106" s="141"/>
      <c r="BE106" s="142"/>
      <c r="BF106" s="141"/>
      <c r="BG106" s="141"/>
      <c r="BH106" s="141"/>
      <c r="BI106" s="142"/>
      <c r="BJ106" s="141"/>
      <c r="BK106" s="141"/>
      <c r="BL106" s="141"/>
      <c r="BM106" s="141"/>
      <c r="BN106" s="141"/>
      <c r="BO106" s="141"/>
      <c r="BP106" s="141"/>
      <c r="BT106" s="47"/>
    </row>
    <row r="107" spans="1:72" ht="4.5" customHeight="1" x14ac:dyDescent="0.2">
      <c r="A107" s="347"/>
      <c r="B107" s="348"/>
      <c r="C107" s="348"/>
      <c r="D107" s="348"/>
      <c r="E107" s="348"/>
      <c r="F107" s="351"/>
      <c r="G107" s="351"/>
      <c r="H107" s="352"/>
      <c r="J107" s="10"/>
      <c r="AT107" s="386"/>
      <c r="AU107" s="386"/>
      <c r="AV107" s="386"/>
      <c r="AW107" s="387"/>
      <c r="AX107" s="147"/>
      <c r="AY107" s="147"/>
      <c r="AZ107" s="147"/>
      <c r="BA107" s="148"/>
      <c r="BB107" s="141"/>
      <c r="BC107" s="141"/>
      <c r="BD107" s="141"/>
      <c r="BE107" s="142"/>
      <c r="BF107" s="141"/>
      <c r="BG107" s="141"/>
      <c r="BH107" s="141"/>
      <c r="BI107" s="142"/>
      <c r="BJ107" s="141"/>
      <c r="BK107" s="141"/>
      <c r="BL107" s="141"/>
      <c r="BM107" s="141"/>
      <c r="BN107" s="141"/>
      <c r="BO107" s="141"/>
      <c r="BP107" s="141"/>
      <c r="BT107" s="47"/>
    </row>
    <row r="108" spans="1:72" ht="4.5" customHeight="1" x14ac:dyDescent="0.2">
      <c r="A108" s="347"/>
      <c r="B108" s="348"/>
      <c r="C108" s="348"/>
      <c r="D108" s="348"/>
      <c r="E108" s="348"/>
      <c r="F108" s="351"/>
      <c r="G108" s="351"/>
      <c r="H108" s="352"/>
      <c r="J108" s="9"/>
      <c r="AT108" s="386"/>
      <c r="AU108" s="386"/>
      <c r="AV108" s="386"/>
      <c r="AW108" s="387"/>
      <c r="AX108" s="141"/>
      <c r="AY108" s="141"/>
      <c r="AZ108" s="141"/>
      <c r="BA108" s="141"/>
      <c r="BB108" s="141"/>
      <c r="BC108" s="141"/>
      <c r="BD108" s="141"/>
      <c r="BE108" s="142"/>
      <c r="BF108" s="141"/>
      <c r="BG108" s="141"/>
      <c r="BH108" s="141"/>
      <c r="BI108" s="142"/>
      <c r="BJ108" s="141"/>
      <c r="BK108" s="141"/>
      <c r="BL108" s="141"/>
      <c r="BM108" s="141"/>
      <c r="BN108" s="141"/>
      <c r="BO108" s="141"/>
      <c r="BP108" s="141"/>
      <c r="BT108" s="47"/>
    </row>
    <row r="109" spans="1:72" ht="4.5" customHeight="1" x14ac:dyDescent="0.2">
      <c r="A109" s="347"/>
      <c r="B109" s="348"/>
      <c r="C109" s="348"/>
      <c r="D109" s="348"/>
      <c r="E109" s="348"/>
      <c r="F109" s="351"/>
      <c r="G109" s="351"/>
      <c r="H109" s="352"/>
      <c r="J109" s="2"/>
      <c r="AT109" s="386"/>
      <c r="AU109" s="386"/>
      <c r="AV109" s="386"/>
      <c r="AW109" s="387"/>
      <c r="AX109" s="141"/>
      <c r="AY109" s="141"/>
      <c r="AZ109" s="141"/>
      <c r="BA109" s="141"/>
      <c r="BB109" s="141"/>
      <c r="BC109" s="141"/>
      <c r="BD109" s="141"/>
      <c r="BE109" s="142"/>
      <c r="BF109" s="141"/>
      <c r="BG109" s="141"/>
      <c r="BH109" s="141"/>
      <c r="BI109" s="142"/>
      <c r="BJ109" s="141"/>
      <c r="BK109" s="141"/>
      <c r="BL109" s="141"/>
      <c r="BM109" s="141"/>
      <c r="BN109" s="141"/>
      <c r="BO109" s="141"/>
      <c r="BP109" s="141"/>
      <c r="BT109" s="47"/>
    </row>
    <row r="110" spans="1:72" ht="4.5" customHeight="1" x14ac:dyDescent="0.2">
      <c r="A110" s="347"/>
      <c r="B110" s="348"/>
      <c r="C110" s="348"/>
      <c r="D110" s="348"/>
      <c r="E110" s="348"/>
      <c r="F110" s="351"/>
      <c r="G110" s="351"/>
      <c r="H110" s="352"/>
      <c r="J110" s="9"/>
      <c r="K110" s="321">
        <f>K100+1</f>
        <v>251</v>
      </c>
      <c r="L110" s="322"/>
      <c r="M110" s="322"/>
      <c r="N110" s="322"/>
      <c r="O110" s="6"/>
      <c r="P110" s="327" t="e">
        <f>VLOOKUP(K110,選手リスト,3,FALSE)</f>
        <v>#N/A</v>
      </c>
      <c r="Q110" s="327"/>
      <c r="R110" s="327"/>
      <c r="S110" s="327"/>
      <c r="T110" s="327"/>
      <c r="U110" s="327"/>
      <c r="V110" s="327"/>
      <c r="W110" s="327"/>
      <c r="X110" s="327"/>
      <c r="Y110" s="327"/>
      <c r="Z110" s="327"/>
      <c r="AA110" s="329" t="e">
        <f>VLOOKUP(K110,選手リスト,4,FALSE)</f>
        <v>#N/A</v>
      </c>
      <c r="AB110" s="329"/>
      <c r="AC110" s="329"/>
      <c r="AD110" s="329"/>
      <c r="AE110" s="329"/>
      <c r="AF110" s="329"/>
      <c r="AG110" s="329"/>
      <c r="AH110" s="329"/>
      <c r="AI110" s="329"/>
      <c r="AJ110" s="329"/>
      <c r="AK110" s="329"/>
      <c r="AL110" s="329"/>
      <c r="AM110" s="329"/>
      <c r="AN110" s="329"/>
      <c r="AO110" s="309" t="e">
        <f>VLOOKUP(K110,選手リスト,5,FALSE)</f>
        <v>#N/A</v>
      </c>
      <c r="AP110" s="309"/>
      <c r="AQ110" s="309"/>
      <c r="AR110" s="310"/>
      <c r="AT110" s="141"/>
      <c r="AU110" s="141"/>
      <c r="AV110" s="141"/>
      <c r="AW110" s="142"/>
      <c r="AX110" s="141"/>
      <c r="AY110" s="141"/>
      <c r="AZ110" s="141"/>
      <c r="BA110" s="141"/>
      <c r="BB110" s="141"/>
      <c r="BC110" s="141"/>
      <c r="BD110" s="141"/>
      <c r="BE110" s="142"/>
      <c r="BF110" s="141"/>
      <c r="BG110" s="141"/>
      <c r="BH110" s="141"/>
      <c r="BI110" s="142"/>
      <c r="BJ110" s="141"/>
      <c r="BK110" s="141"/>
      <c r="BL110" s="141"/>
      <c r="BM110" s="141"/>
      <c r="BN110" s="141"/>
      <c r="BO110" s="141"/>
      <c r="BP110" s="141"/>
      <c r="BT110" s="47"/>
    </row>
    <row r="111" spans="1:72" ht="4.5" customHeight="1" x14ac:dyDescent="0.2">
      <c r="A111" s="347"/>
      <c r="B111" s="348"/>
      <c r="C111" s="348"/>
      <c r="D111" s="348"/>
      <c r="E111" s="348"/>
      <c r="F111" s="351"/>
      <c r="G111" s="351"/>
      <c r="H111" s="352"/>
      <c r="J111" s="10"/>
      <c r="K111" s="323"/>
      <c r="L111" s="324"/>
      <c r="M111" s="324"/>
      <c r="N111" s="324"/>
      <c r="O111" s="10"/>
      <c r="P111" s="328"/>
      <c r="Q111" s="328"/>
      <c r="R111" s="328"/>
      <c r="S111" s="328"/>
      <c r="T111" s="328"/>
      <c r="U111" s="328"/>
      <c r="V111" s="328"/>
      <c r="W111" s="328"/>
      <c r="X111" s="328"/>
      <c r="Y111" s="328"/>
      <c r="Z111" s="328"/>
      <c r="AA111" s="330"/>
      <c r="AB111" s="330"/>
      <c r="AC111" s="330"/>
      <c r="AD111" s="330"/>
      <c r="AE111" s="330"/>
      <c r="AF111" s="330"/>
      <c r="AG111" s="330"/>
      <c r="AH111" s="330"/>
      <c r="AI111" s="330"/>
      <c r="AJ111" s="330"/>
      <c r="AK111" s="330"/>
      <c r="AL111" s="330"/>
      <c r="AM111" s="330"/>
      <c r="AN111" s="330"/>
      <c r="AO111" s="311"/>
      <c r="AP111" s="311"/>
      <c r="AQ111" s="311"/>
      <c r="AR111" s="312"/>
      <c r="AT111" s="141"/>
      <c r="AU111" s="141"/>
      <c r="AV111" s="141"/>
      <c r="AW111" s="142"/>
      <c r="AX111" s="141"/>
      <c r="AY111" s="141"/>
      <c r="AZ111" s="141"/>
      <c r="BA111" s="141"/>
      <c r="BB111" s="141"/>
      <c r="BC111" s="141"/>
      <c r="BD111" s="141"/>
      <c r="BE111" s="142"/>
      <c r="BF111" s="141"/>
      <c r="BG111" s="141"/>
      <c r="BH111" s="141"/>
      <c r="BI111" s="142"/>
      <c r="BJ111" s="141"/>
      <c r="BK111" s="141"/>
      <c r="BL111" s="141"/>
      <c r="BM111" s="141"/>
      <c r="BN111" s="141"/>
      <c r="BO111" s="141"/>
      <c r="BP111" s="141"/>
      <c r="BT111" s="47"/>
    </row>
    <row r="112" spans="1:72" ht="4.5" customHeight="1" x14ac:dyDescent="0.2">
      <c r="A112" s="347"/>
      <c r="B112" s="348"/>
      <c r="C112" s="348"/>
      <c r="D112" s="348"/>
      <c r="E112" s="348"/>
      <c r="F112" s="351"/>
      <c r="G112" s="351"/>
      <c r="H112" s="352"/>
      <c r="J112" s="10"/>
      <c r="K112" s="323"/>
      <c r="L112" s="324"/>
      <c r="M112" s="324"/>
      <c r="N112" s="324"/>
      <c r="O112" s="10"/>
      <c r="P112" s="315" t="e">
        <f>VLOOKUP(K110,選手リスト,2,FALSE)</f>
        <v>#N/A</v>
      </c>
      <c r="Q112" s="315"/>
      <c r="R112" s="315"/>
      <c r="S112" s="315"/>
      <c r="T112" s="315"/>
      <c r="U112" s="315"/>
      <c r="V112" s="315"/>
      <c r="W112" s="315"/>
      <c r="X112" s="315"/>
      <c r="Y112" s="315"/>
      <c r="Z112" s="315"/>
      <c r="AA112" s="330"/>
      <c r="AB112" s="330"/>
      <c r="AC112" s="330"/>
      <c r="AD112" s="330"/>
      <c r="AE112" s="330"/>
      <c r="AF112" s="330"/>
      <c r="AG112" s="330"/>
      <c r="AH112" s="330"/>
      <c r="AI112" s="330"/>
      <c r="AJ112" s="330"/>
      <c r="AK112" s="330"/>
      <c r="AL112" s="330"/>
      <c r="AM112" s="330"/>
      <c r="AN112" s="330"/>
      <c r="AO112" s="311"/>
      <c r="AP112" s="311"/>
      <c r="AQ112" s="311"/>
      <c r="AR112" s="312"/>
      <c r="AS112" s="34"/>
      <c r="AT112" s="147"/>
      <c r="AU112" s="147"/>
      <c r="AV112" s="147"/>
      <c r="AW112" s="148"/>
      <c r="AX112" s="141"/>
      <c r="AY112" s="141"/>
      <c r="AZ112" s="141"/>
      <c r="BA112" s="141"/>
      <c r="BB112" s="141"/>
      <c r="BC112" s="141"/>
      <c r="BD112" s="141"/>
      <c r="BE112" s="142"/>
      <c r="BF112" s="141"/>
      <c r="BG112" s="141"/>
      <c r="BH112" s="141"/>
      <c r="BI112" s="142"/>
      <c r="BJ112" s="141"/>
      <c r="BK112" s="141"/>
      <c r="BL112" s="141"/>
      <c r="BM112" s="141"/>
      <c r="BN112" s="141"/>
      <c r="BO112" s="141"/>
      <c r="BP112" s="141"/>
      <c r="BT112" s="47"/>
    </row>
    <row r="113" spans="1:72" ht="4.5" customHeight="1" x14ac:dyDescent="0.2">
      <c r="A113" s="347"/>
      <c r="B113" s="348"/>
      <c r="C113" s="348"/>
      <c r="D113" s="348"/>
      <c r="E113" s="348"/>
      <c r="F113" s="351"/>
      <c r="G113" s="351"/>
      <c r="H113" s="352"/>
      <c r="J113" s="10"/>
      <c r="K113" s="323"/>
      <c r="L113" s="324"/>
      <c r="M113" s="324"/>
      <c r="N113" s="324"/>
      <c r="O113" s="10"/>
      <c r="P113" s="315"/>
      <c r="Q113" s="315"/>
      <c r="R113" s="315"/>
      <c r="S113" s="315"/>
      <c r="T113" s="315"/>
      <c r="U113" s="315"/>
      <c r="V113" s="315"/>
      <c r="W113" s="315"/>
      <c r="X113" s="315"/>
      <c r="Y113" s="315"/>
      <c r="Z113" s="315"/>
      <c r="AA113" s="317" t="e">
        <f>VLOOKUP(K110,選手リスト,8,FALSE)</f>
        <v>#N/A</v>
      </c>
      <c r="AB113" s="317"/>
      <c r="AC113" s="317"/>
      <c r="AD113" s="317"/>
      <c r="AE113" s="319" t="e">
        <f>VLOOKUP(K110,選手リスト,9,FALSE)</f>
        <v>#N/A</v>
      </c>
      <c r="AF113" s="319"/>
      <c r="AG113" s="319"/>
      <c r="AH113" s="319"/>
      <c r="AO113" s="311"/>
      <c r="AP113" s="311"/>
      <c r="AQ113" s="311"/>
      <c r="AR113" s="312"/>
      <c r="AT113" s="141"/>
      <c r="AU113" s="141"/>
      <c r="AV113" s="141"/>
      <c r="AW113" s="141"/>
      <c r="AX113" s="141"/>
      <c r="AY113" s="141"/>
      <c r="AZ113" s="141"/>
      <c r="BA113" s="141"/>
      <c r="BB113" s="141"/>
      <c r="BC113" s="141"/>
      <c r="BD113" s="141"/>
      <c r="BE113" s="142"/>
      <c r="BF113" s="141"/>
      <c r="BG113" s="141"/>
      <c r="BH113" s="141"/>
      <c r="BI113" s="142"/>
      <c r="BJ113" s="141"/>
      <c r="BK113" s="141"/>
      <c r="BL113" s="141"/>
      <c r="BM113" s="141"/>
      <c r="BN113" s="141"/>
      <c r="BO113" s="141"/>
      <c r="BP113" s="141"/>
      <c r="BT113" s="47"/>
    </row>
    <row r="114" spans="1:72" ht="4.5" customHeight="1" x14ac:dyDescent="0.2">
      <c r="A114" s="347"/>
      <c r="B114" s="348"/>
      <c r="C114" s="348"/>
      <c r="D114" s="348"/>
      <c r="E114" s="348"/>
      <c r="F114" s="351"/>
      <c r="G114" s="351"/>
      <c r="H114" s="352"/>
      <c r="J114" s="10"/>
      <c r="K114" s="323"/>
      <c r="L114" s="324"/>
      <c r="M114" s="324"/>
      <c r="N114" s="324"/>
      <c r="O114" s="84"/>
      <c r="P114" s="315"/>
      <c r="Q114" s="315"/>
      <c r="R114" s="315"/>
      <c r="S114" s="315"/>
      <c r="T114" s="315"/>
      <c r="U114" s="315"/>
      <c r="V114" s="315"/>
      <c r="W114" s="315"/>
      <c r="X114" s="315"/>
      <c r="Y114" s="315"/>
      <c r="Z114" s="315"/>
      <c r="AA114" s="317"/>
      <c r="AB114" s="317"/>
      <c r="AC114" s="317"/>
      <c r="AD114" s="317"/>
      <c r="AE114" s="319"/>
      <c r="AF114" s="319"/>
      <c r="AG114" s="319"/>
      <c r="AH114" s="319"/>
      <c r="AO114" s="311"/>
      <c r="AP114" s="311"/>
      <c r="AQ114" s="311"/>
      <c r="AR114" s="312"/>
      <c r="AT114" s="141"/>
      <c r="AU114" s="141"/>
      <c r="AV114" s="141"/>
      <c r="AW114" s="141"/>
      <c r="AX114" s="141"/>
      <c r="AY114" s="141"/>
      <c r="AZ114" s="141"/>
      <c r="BA114" s="141"/>
      <c r="BB114" s="141"/>
      <c r="BC114" s="141"/>
      <c r="BD114" s="141"/>
      <c r="BE114" s="142"/>
      <c r="BF114" s="141"/>
      <c r="BG114" s="141"/>
      <c r="BH114" s="141"/>
      <c r="BI114" s="142"/>
      <c r="BJ114" s="141"/>
      <c r="BK114" s="141"/>
      <c r="BL114" s="141"/>
      <c r="BM114" s="141"/>
      <c r="BN114" s="141"/>
      <c r="BO114" s="141"/>
      <c r="BP114" s="141"/>
      <c r="BT114" s="47"/>
    </row>
    <row r="115" spans="1:72" ht="4.5" customHeight="1" x14ac:dyDescent="0.2">
      <c r="A115" s="347"/>
      <c r="B115" s="348"/>
      <c r="C115" s="348"/>
      <c r="D115" s="348"/>
      <c r="E115" s="348"/>
      <c r="F115" s="351"/>
      <c r="G115" s="351"/>
      <c r="H115" s="352"/>
      <c r="J115" s="9"/>
      <c r="K115" s="325"/>
      <c r="L115" s="326"/>
      <c r="M115" s="326"/>
      <c r="N115" s="326"/>
      <c r="O115" s="23"/>
      <c r="P115" s="316"/>
      <c r="Q115" s="316"/>
      <c r="R115" s="316"/>
      <c r="S115" s="316"/>
      <c r="T115" s="316"/>
      <c r="U115" s="316"/>
      <c r="V115" s="316"/>
      <c r="W115" s="316"/>
      <c r="X115" s="316"/>
      <c r="Y115" s="316"/>
      <c r="Z115" s="316"/>
      <c r="AA115" s="318"/>
      <c r="AB115" s="318"/>
      <c r="AC115" s="318"/>
      <c r="AD115" s="318"/>
      <c r="AE115" s="320"/>
      <c r="AF115" s="320"/>
      <c r="AG115" s="320"/>
      <c r="AH115" s="320"/>
      <c r="AI115" s="34"/>
      <c r="AJ115" s="34"/>
      <c r="AK115" s="34"/>
      <c r="AL115" s="34"/>
      <c r="AM115" s="34"/>
      <c r="AN115" s="34"/>
      <c r="AO115" s="313"/>
      <c r="AP115" s="313"/>
      <c r="AQ115" s="313"/>
      <c r="AR115" s="314"/>
      <c r="AT115" s="141"/>
      <c r="AU115" s="141"/>
      <c r="AV115" s="141"/>
      <c r="AW115" s="141"/>
      <c r="AX115" s="141"/>
      <c r="AY115" s="141"/>
      <c r="AZ115" s="141"/>
      <c r="BA115" s="141"/>
      <c r="BB115" s="386">
        <f>BB46+1</f>
        <v>51</v>
      </c>
      <c r="BC115" s="386"/>
      <c r="BD115" s="386"/>
      <c r="BE115" s="387"/>
      <c r="BF115" s="141"/>
      <c r="BG115" s="141"/>
      <c r="BH115" s="141"/>
      <c r="BI115" s="142"/>
      <c r="BJ115" s="141"/>
      <c r="BK115" s="141"/>
      <c r="BL115" s="141"/>
      <c r="BM115" s="141"/>
      <c r="BN115" s="141"/>
      <c r="BO115" s="141"/>
      <c r="BP115" s="141"/>
      <c r="BT115" s="47"/>
    </row>
    <row r="116" spans="1:72" ht="4.5" customHeight="1" x14ac:dyDescent="0.2">
      <c r="A116" s="347"/>
      <c r="B116" s="348"/>
      <c r="C116" s="348"/>
      <c r="D116" s="348"/>
      <c r="E116" s="348"/>
      <c r="F116" s="351"/>
      <c r="G116" s="351"/>
      <c r="H116" s="352"/>
      <c r="J116" s="2"/>
      <c r="AT116" s="141"/>
      <c r="AU116" s="141"/>
      <c r="AV116" s="141"/>
      <c r="AW116" s="141"/>
      <c r="AX116" s="141"/>
      <c r="AY116" s="141"/>
      <c r="AZ116" s="141"/>
      <c r="BA116" s="141"/>
      <c r="BB116" s="386"/>
      <c r="BC116" s="386"/>
      <c r="BD116" s="386"/>
      <c r="BE116" s="387"/>
      <c r="BF116" s="147"/>
      <c r="BG116" s="147"/>
      <c r="BH116" s="147"/>
      <c r="BI116" s="148"/>
      <c r="BJ116" s="141"/>
      <c r="BK116" s="141"/>
      <c r="BL116" s="141"/>
      <c r="BM116" s="141"/>
      <c r="BN116" s="141"/>
      <c r="BO116" s="141"/>
      <c r="BP116" s="141"/>
      <c r="BT116" s="47"/>
    </row>
    <row r="117" spans="1:72" ht="4.5" customHeight="1" x14ac:dyDescent="0.2">
      <c r="A117" s="347"/>
      <c r="B117" s="348"/>
      <c r="C117" s="348"/>
      <c r="D117" s="348"/>
      <c r="E117" s="348"/>
      <c r="F117" s="351"/>
      <c r="G117" s="351"/>
      <c r="H117" s="352"/>
      <c r="J117" s="9"/>
      <c r="AT117" s="141"/>
      <c r="AU117" s="141"/>
      <c r="AV117" s="141"/>
      <c r="AW117" s="141"/>
      <c r="AX117" s="141"/>
      <c r="AY117" s="141"/>
      <c r="AZ117" s="141"/>
      <c r="BA117" s="141"/>
      <c r="BB117" s="386"/>
      <c r="BC117" s="386"/>
      <c r="BD117" s="386"/>
      <c r="BE117" s="387"/>
      <c r="BF117" s="141"/>
      <c r="BG117" s="141"/>
      <c r="BH117" s="141"/>
      <c r="BI117" s="141"/>
      <c r="BJ117" s="141"/>
      <c r="BK117" s="141"/>
      <c r="BL117" s="141"/>
      <c r="BM117" s="141"/>
      <c r="BN117" s="141"/>
      <c r="BO117" s="141"/>
      <c r="BP117" s="141"/>
      <c r="BT117" s="47"/>
    </row>
    <row r="118" spans="1:72" ht="4.5" customHeight="1" x14ac:dyDescent="0.2">
      <c r="A118" s="347"/>
      <c r="B118" s="348"/>
      <c r="C118" s="348"/>
      <c r="D118" s="348"/>
      <c r="E118" s="348"/>
      <c r="F118" s="351"/>
      <c r="G118" s="351"/>
      <c r="H118" s="352"/>
      <c r="J118" s="10"/>
      <c r="AT118" s="141"/>
      <c r="AU118" s="141"/>
      <c r="AV118" s="141"/>
      <c r="AW118" s="141"/>
      <c r="AX118" s="141"/>
      <c r="AY118" s="141"/>
      <c r="AZ118" s="141"/>
      <c r="BA118" s="141"/>
      <c r="BB118" s="386"/>
      <c r="BC118" s="386"/>
      <c r="BD118" s="386"/>
      <c r="BE118" s="387"/>
      <c r="BF118" s="141"/>
      <c r="BG118" s="141"/>
      <c r="BH118" s="141"/>
      <c r="BI118" s="141"/>
      <c r="BJ118" s="141"/>
      <c r="BK118" s="141"/>
      <c r="BL118" s="141"/>
      <c r="BM118" s="141"/>
      <c r="BN118" s="141"/>
      <c r="BO118" s="141"/>
      <c r="BP118" s="141"/>
      <c r="BT118" s="47"/>
    </row>
    <row r="119" spans="1:72" ht="4.5" customHeight="1" x14ac:dyDescent="0.2">
      <c r="A119" s="347"/>
      <c r="B119" s="348"/>
      <c r="C119" s="348"/>
      <c r="D119" s="348"/>
      <c r="E119" s="348"/>
      <c r="F119" s="351"/>
      <c r="G119" s="351"/>
      <c r="H119" s="352"/>
      <c r="J119" s="10"/>
      <c r="AT119" s="141"/>
      <c r="AU119" s="141"/>
      <c r="AV119" s="141"/>
      <c r="AW119" s="141"/>
      <c r="AX119" s="141"/>
      <c r="AY119" s="141"/>
      <c r="AZ119" s="141"/>
      <c r="BA119" s="141"/>
      <c r="BB119" s="141"/>
      <c r="BC119" s="141"/>
      <c r="BD119" s="141"/>
      <c r="BE119" s="142"/>
      <c r="BF119" s="141"/>
      <c r="BG119" s="141"/>
      <c r="BH119" s="141"/>
      <c r="BI119" s="141"/>
      <c r="BJ119" s="141"/>
      <c r="BK119" s="141"/>
      <c r="BL119" s="141"/>
      <c r="BM119" s="141"/>
      <c r="BN119" s="141"/>
      <c r="BO119" s="141"/>
      <c r="BP119" s="141"/>
      <c r="BT119" s="47"/>
    </row>
    <row r="120" spans="1:72" ht="4.5" customHeight="1" x14ac:dyDescent="0.2">
      <c r="A120" s="347"/>
      <c r="B120" s="348"/>
      <c r="C120" s="348"/>
      <c r="D120" s="348"/>
      <c r="E120" s="348"/>
      <c r="F120" s="351"/>
      <c r="G120" s="351"/>
      <c r="H120" s="352"/>
      <c r="J120" s="10"/>
      <c r="K120" s="321">
        <f>K110+1</f>
        <v>252</v>
      </c>
      <c r="L120" s="322"/>
      <c r="M120" s="322"/>
      <c r="N120" s="322"/>
      <c r="O120" s="6"/>
      <c r="P120" s="327" t="e">
        <f>VLOOKUP(K120,選手リスト,3,FALSE)</f>
        <v>#N/A</v>
      </c>
      <c r="Q120" s="327"/>
      <c r="R120" s="327"/>
      <c r="S120" s="327"/>
      <c r="T120" s="327"/>
      <c r="U120" s="327"/>
      <c r="V120" s="327"/>
      <c r="W120" s="327"/>
      <c r="X120" s="327"/>
      <c r="Y120" s="327"/>
      <c r="Z120" s="327"/>
      <c r="AA120" s="329" t="e">
        <f>VLOOKUP(K120,選手リスト,4,FALSE)</f>
        <v>#N/A</v>
      </c>
      <c r="AB120" s="329"/>
      <c r="AC120" s="329"/>
      <c r="AD120" s="329"/>
      <c r="AE120" s="329"/>
      <c r="AF120" s="329"/>
      <c r="AG120" s="329"/>
      <c r="AH120" s="329"/>
      <c r="AI120" s="329"/>
      <c r="AJ120" s="329"/>
      <c r="AK120" s="329"/>
      <c r="AL120" s="329"/>
      <c r="AM120" s="329"/>
      <c r="AN120" s="329"/>
      <c r="AO120" s="309" t="e">
        <f>VLOOKUP(K120,選手リスト,5,FALSE)</f>
        <v>#N/A</v>
      </c>
      <c r="AP120" s="309"/>
      <c r="AQ120" s="309"/>
      <c r="AR120" s="310"/>
      <c r="AT120" s="141"/>
      <c r="AU120" s="141"/>
      <c r="AV120" s="141"/>
      <c r="AW120" s="141"/>
      <c r="AX120" s="141"/>
      <c r="AY120" s="141"/>
      <c r="AZ120" s="141"/>
      <c r="BA120" s="141"/>
      <c r="BB120" s="141"/>
      <c r="BC120" s="141"/>
      <c r="BD120" s="141"/>
      <c r="BE120" s="142"/>
      <c r="BF120" s="141"/>
      <c r="BG120" s="141"/>
      <c r="BH120" s="141"/>
      <c r="BI120" s="141"/>
      <c r="BJ120" s="141"/>
      <c r="BK120" s="141"/>
      <c r="BL120" s="141"/>
      <c r="BM120" s="141"/>
      <c r="BN120" s="141"/>
      <c r="BO120" s="141"/>
      <c r="BP120" s="141"/>
      <c r="BT120" s="47"/>
    </row>
    <row r="121" spans="1:72" ht="4.5" customHeight="1" x14ac:dyDescent="0.2">
      <c r="A121" s="347"/>
      <c r="B121" s="348"/>
      <c r="C121" s="348"/>
      <c r="D121" s="348"/>
      <c r="E121" s="348"/>
      <c r="F121" s="351"/>
      <c r="G121" s="351"/>
      <c r="H121" s="352"/>
      <c r="J121" s="10"/>
      <c r="K121" s="323"/>
      <c r="L121" s="324"/>
      <c r="M121" s="324"/>
      <c r="N121" s="324"/>
      <c r="O121" s="10"/>
      <c r="P121" s="328"/>
      <c r="Q121" s="328"/>
      <c r="R121" s="328"/>
      <c r="S121" s="328"/>
      <c r="T121" s="328"/>
      <c r="U121" s="328"/>
      <c r="V121" s="328"/>
      <c r="W121" s="328"/>
      <c r="X121" s="328"/>
      <c r="Y121" s="328"/>
      <c r="Z121" s="328"/>
      <c r="AA121" s="330"/>
      <c r="AB121" s="330"/>
      <c r="AC121" s="330"/>
      <c r="AD121" s="330"/>
      <c r="AE121" s="330"/>
      <c r="AF121" s="330"/>
      <c r="AG121" s="330"/>
      <c r="AH121" s="330"/>
      <c r="AI121" s="330"/>
      <c r="AJ121" s="330"/>
      <c r="AK121" s="330"/>
      <c r="AL121" s="330"/>
      <c r="AM121" s="330"/>
      <c r="AN121" s="330"/>
      <c r="AO121" s="311"/>
      <c r="AP121" s="311"/>
      <c r="AQ121" s="311"/>
      <c r="AR121" s="312"/>
      <c r="AT121" s="141"/>
      <c r="AU121" s="141"/>
      <c r="AV121" s="141"/>
      <c r="AW121" s="141"/>
      <c r="AX121" s="141"/>
      <c r="AY121" s="141"/>
      <c r="AZ121" s="141"/>
      <c r="BA121" s="141"/>
      <c r="BB121" s="141"/>
      <c r="BC121" s="141"/>
      <c r="BD121" s="141"/>
      <c r="BE121" s="142"/>
      <c r="BF121" s="141"/>
      <c r="BG121" s="141"/>
      <c r="BH121" s="141"/>
      <c r="BI121" s="141"/>
      <c r="BJ121" s="141"/>
      <c r="BK121" s="141"/>
      <c r="BL121" s="141"/>
      <c r="BM121" s="141"/>
      <c r="BN121" s="141"/>
      <c r="BO121" s="141"/>
      <c r="BP121" s="141"/>
      <c r="BT121" s="47"/>
    </row>
    <row r="122" spans="1:72" ht="4.5" customHeight="1" x14ac:dyDescent="0.2">
      <c r="A122" s="347"/>
      <c r="B122" s="348"/>
      <c r="C122" s="348"/>
      <c r="D122" s="348"/>
      <c r="E122" s="348"/>
      <c r="F122" s="351"/>
      <c r="G122" s="351"/>
      <c r="H122" s="352"/>
      <c r="J122" s="9"/>
      <c r="K122" s="323"/>
      <c r="L122" s="324"/>
      <c r="M122" s="324"/>
      <c r="N122" s="324"/>
      <c r="O122" s="10"/>
      <c r="P122" s="315" t="e">
        <f>VLOOKUP(K120,選手リスト,2,FALSE)</f>
        <v>#N/A</v>
      </c>
      <c r="Q122" s="315"/>
      <c r="R122" s="315"/>
      <c r="S122" s="315"/>
      <c r="T122" s="315"/>
      <c r="U122" s="315"/>
      <c r="V122" s="315"/>
      <c r="W122" s="315"/>
      <c r="X122" s="315"/>
      <c r="Y122" s="315"/>
      <c r="Z122" s="315"/>
      <c r="AA122" s="330"/>
      <c r="AB122" s="330"/>
      <c r="AC122" s="330"/>
      <c r="AD122" s="330"/>
      <c r="AE122" s="330"/>
      <c r="AF122" s="330"/>
      <c r="AG122" s="330"/>
      <c r="AH122" s="330"/>
      <c r="AI122" s="330"/>
      <c r="AJ122" s="330"/>
      <c r="AK122" s="330"/>
      <c r="AL122" s="330"/>
      <c r="AM122" s="330"/>
      <c r="AN122" s="330"/>
      <c r="AO122" s="311"/>
      <c r="AP122" s="311"/>
      <c r="AQ122" s="311"/>
      <c r="AR122" s="312"/>
      <c r="AT122" s="141"/>
      <c r="AU122" s="141"/>
      <c r="AV122" s="141"/>
      <c r="AW122" s="141"/>
      <c r="AX122" s="141"/>
      <c r="AY122" s="141"/>
      <c r="AZ122" s="141"/>
      <c r="BA122" s="141"/>
      <c r="BB122" s="141"/>
      <c r="BC122" s="141"/>
      <c r="BD122" s="141"/>
      <c r="BE122" s="142"/>
      <c r="BF122" s="141"/>
      <c r="BG122" s="141"/>
      <c r="BH122" s="141"/>
      <c r="BI122" s="141"/>
      <c r="BJ122" s="141"/>
      <c r="BK122" s="141"/>
      <c r="BL122" s="141"/>
      <c r="BM122" s="141"/>
      <c r="BN122" s="141"/>
      <c r="BO122" s="141"/>
      <c r="BP122" s="141"/>
      <c r="BT122" s="47"/>
    </row>
    <row r="123" spans="1:72" ht="4.5" customHeight="1" x14ac:dyDescent="0.2">
      <c r="A123" s="347"/>
      <c r="B123" s="348"/>
      <c r="C123" s="348"/>
      <c r="D123" s="348"/>
      <c r="E123" s="348"/>
      <c r="F123" s="351"/>
      <c r="G123" s="351"/>
      <c r="H123" s="352"/>
      <c r="J123" s="84"/>
      <c r="K123" s="323"/>
      <c r="L123" s="324"/>
      <c r="M123" s="324"/>
      <c r="N123" s="324"/>
      <c r="O123" s="10"/>
      <c r="P123" s="315"/>
      <c r="Q123" s="315"/>
      <c r="R123" s="315"/>
      <c r="S123" s="315"/>
      <c r="T123" s="315"/>
      <c r="U123" s="315"/>
      <c r="V123" s="315"/>
      <c r="W123" s="315"/>
      <c r="X123" s="315"/>
      <c r="Y123" s="315"/>
      <c r="Z123" s="315"/>
      <c r="AA123" s="317" t="e">
        <f>VLOOKUP(K120,選手リスト,8,FALSE)</f>
        <v>#N/A</v>
      </c>
      <c r="AB123" s="317"/>
      <c r="AC123" s="317"/>
      <c r="AD123" s="317"/>
      <c r="AE123" s="319" t="e">
        <f>VLOOKUP(K120,選手リスト,9,FALSE)</f>
        <v>#N/A</v>
      </c>
      <c r="AF123" s="319"/>
      <c r="AG123" s="319"/>
      <c r="AH123" s="319"/>
      <c r="AO123" s="311"/>
      <c r="AP123" s="311"/>
      <c r="AQ123" s="311"/>
      <c r="AR123" s="312"/>
      <c r="AS123" s="22"/>
      <c r="AT123" s="144"/>
      <c r="AU123" s="144"/>
      <c r="AV123" s="144"/>
      <c r="AW123" s="145"/>
      <c r="AX123" s="141"/>
      <c r="AY123" s="141"/>
      <c r="AZ123" s="141"/>
      <c r="BA123" s="141"/>
      <c r="BB123" s="141"/>
      <c r="BC123" s="141"/>
      <c r="BD123" s="141"/>
      <c r="BE123" s="142"/>
      <c r="BF123" s="141"/>
      <c r="BG123" s="141"/>
      <c r="BH123" s="141"/>
      <c r="BI123" s="141"/>
      <c r="BJ123" s="141"/>
      <c r="BK123" s="141"/>
      <c r="BL123" s="141"/>
      <c r="BM123" s="141"/>
      <c r="BN123" s="141"/>
      <c r="BO123" s="141"/>
      <c r="BP123" s="141"/>
      <c r="BS123" s="47"/>
      <c r="BT123" s="47"/>
    </row>
    <row r="124" spans="1:72" ht="4.5" customHeight="1" x14ac:dyDescent="0.2">
      <c r="A124" s="347"/>
      <c r="B124" s="348"/>
      <c r="C124" s="348"/>
      <c r="D124" s="348"/>
      <c r="E124" s="348"/>
      <c r="F124" s="351"/>
      <c r="G124" s="351"/>
      <c r="H124" s="352"/>
      <c r="J124" s="9"/>
      <c r="K124" s="323"/>
      <c r="L124" s="324"/>
      <c r="M124" s="324"/>
      <c r="N124" s="324"/>
      <c r="O124" s="84"/>
      <c r="P124" s="315"/>
      <c r="Q124" s="315"/>
      <c r="R124" s="315"/>
      <c r="S124" s="315"/>
      <c r="T124" s="315"/>
      <c r="U124" s="315"/>
      <c r="V124" s="315"/>
      <c r="W124" s="315"/>
      <c r="X124" s="315"/>
      <c r="Y124" s="315"/>
      <c r="Z124" s="315"/>
      <c r="AA124" s="317"/>
      <c r="AB124" s="317"/>
      <c r="AC124" s="317"/>
      <c r="AD124" s="317"/>
      <c r="AE124" s="319"/>
      <c r="AF124" s="319"/>
      <c r="AG124" s="319"/>
      <c r="AH124" s="319"/>
      <c r="AO124" s="311"/>
      <c r="AP124" s="311"/>
      <c r="AQ124" s="311"/>
      <c r="AR124" s="312"/>
      <c r="AT124" s="141"/>
      <c r="AU124" s="141"/>
      <c r="AV124" s="141"/>
      <c r="AW124" s="142"/>
      <c r="AX124" s="141"/>
      <c r="AY124" s="141"/>
      <c r="AZ124" s="141"/>
      <c r="BA124" s="141"/>
      <c r="BB124" s="141"/>
      <c r="BC124" s="141"/>
      <c r="BD124" s="141"/>
      <c r="BE124" s="142"/>
      <c r="BF124" s="141"/>
      <c r="BG124" s="141"/>
      <c r="BH124" s="141"/>
      <c r="BI124" s="141"/>
      <c r="BJ124" s="141"/>
      <c r="BK124" s="141"/>
      <c r="BL124" s="141"/>
      <c r="BM124" s="141"/>
      <c r="BN124" s="141"/>
      <c r="BO124" s="141"/>
      <c r="BP124" s="141"/>
      <c r="BS124" s="47"/>
      <c r="BT124" s="47"/>
    </row>
    <row r="125" spans="1:72" ht="4.5" customHeight="1" x14ac:dyDescent="0.2">
      <c r="A125" s="347"/>
      <c r="B125" s="348"/>
      <c r="C125" s="348"/>
      <c r="D125" s="348"/>
      <c r="E125" s="348"/>
      <c r="F125" s="351"/>
      <c r="G125" s="351"/>
      <c r="H125" s="352"/>
      <c r="J125" s="10"/>
      <c r="K125" s="325"/>
      <c r="L125" s="326"/>
      <c r="M125" s="326"/>
      <c r="N125" s="326"/>
      <c r="O125" s="23"/>
      <c r="P125" s="316"/>
      <c r="Q125" s="316"/>
      <c r="R125" s="316"/>
      <c r="S125" s="316"/>
      <c r="T125" s="316"/>
      <c r="U125" s="316"/>
      <c r="V125" s="316"/>
      <c r="W125" s="316"/>
      <c r="X125" s="316"/>
      <c r="Y125" s="316"/>
      <c r="Z125" s="316"/>
      <c r="AA125" s="318"/>
      <c r="AB125" s="318"/>
      <c r="AC125" s="318"/>
      <c r="AD125" s="318"/>
      <c r="AE125" s="320"/>
      <c r="AF125" s="320"/>
      <c r="AG125" s="320"/>
      <c r="AH125" s="320"/>
      <c r="AI125" s="34"/>
      <c r="AJ125" s="34"/>
      <c r="AK125" s="34"/>
      <c r="AL125" s="34"/>
      <c r="AM125" s="34"/>
      <c r="AN125" s="34"/>
      <c r="AO125" s="313"/>
      <c r="AP125" s="313"/>
      <c r="AQ125" s="313"/>
      <c r="AR125" s="314"/>
      <c r="AT125" s="141"/>
      <c r="AU125" s="141"/>
      <c r="AV125" s="141"/>
      <c r="AW125" s="142"/>
      <c r="AX125" s="141"/>
      <c r="AY125" s="141"/>
      <c r="AZ125" s="141"/>
      <c r="BA125" s="141"/>
      <c r="BB125" s="141"/>
      <c r="BC125" s="141"/>
      <c r="BD125" s="141"/>
      <c r="BE125" s="142"/>
      <c r="BF125" s="141"/>
      <c r="BG125" s="141"/>
      <c r="BH125" s="141"/>
      <c r="BI125" s="141"/>
      <c r="BJ125" s="141"/>
      <c r="BK125" s="141"/>
      <c r="BL125" s="141"/>
      <c r="BM125" s="141"/>
      <c r="BN125" s="141"/>
      <c r="BO125" s="141"/>
      <c r="BP125" s="141"/>
      <c r="BS125" s="47"/>
      <c r="BT125" s="47"/>
    </row>
    <row r="126" spans="1:72" ht="4.5" customHeight="1" x14ac:dyDescent="0.2">
      <c r="A126" s="347"/>
      <c r="B126" s="348"/>
      <c r="C126" s="348"/>
      <c r="D126" s="348"/>
      <c r="E126" s="348"/>
      <c r="F126" s="351"/>
      <c r="G126" s="351"/>
      <c r="H126" s="352"/>
      <c r="J126" s="10"/>
      <c r="AT126" s="386">
        <f>AT106+1</f>
        <v>14</v>
      </c>
      <c r="AU126" s="386"/>
      <c r="AV126" s="386"/>
      <c r="AW126" s="387"/>
      <c r="AX126" s="141"/>
      <c r="AY126" s="141"/>
      <c r="AZ126" s="141"/>
      <c r="BA126" s="141"/>
      <c r="BB126" s="141"/>
      <c r="BC126" s="141"/>
      <c r="BD126" s="141"/>
      <c r="BE126" s="142"/>
      <c r="BF126" s="141"/>
      <c r="BG126" s="141"/>
      <c r="BH126" s="141"/>
      <c r="BI126" s="141"/>
      <c r="BJ126" s="141"/>
      <c r="BK126" s="141"/>
      <c r="BL126" s="141"/>
      <c r="BM126" s="141"/>
      <c r="BN126" s="141"/>
      <c r="BO126" s="141"/>
      <c r="BP126" s="141"/>
      <c r="BS126" s="47"/>
      <c r="BT126" s="47"/>
    </row>
    <row r="127" spans="1:72" ht="4.5" customHeight="1" x14ac:dyDescent="0.2">
      <c r="A127" s="347"/>
      <c r="B127" s="348"/>
      <c r="C127" s="348"/>
      <c r="D127" s="348"/>
      <c r="E127" s="348"/>
      <c r="F127" s="351"/>
      <c r="G127" s="351"/>
      <c r="H127" s="352"/>
      <c r="J127" s="10"/>
      <c r="AT127" s="386"/>
      <c r="AU127" s="386"/>
      <c r="AV127" s="386"/>
      <c r="AW127" s="387"/>
      <c r="AX127" s="141"/>
      <c r="AY127" s="141"/>
      <c r="AZ127" s="141"/>
      <c r="BA127" s="141"/>
      <c r="BB127" s="141"/>
      <c r="BC127" s="141"/>
      <c r="BD127" s="141"/>
      <c r="BE127" s="142"/>
      <c r="BF127" s="141"/>
      <c r="BG127" s="141"/>
      <c r="BH127" s="141"/>
      <c r="BI127" s="141"/>
      <c r="BJ127" s="141"/>
      <c r="BK127" s="141"/>
      <c r="BL127" s="141"/>
      <c r="BM127" s="141"/>
      <c r="BN127" s="141"/>
      <c r="BO127" s="141"/>
      <c r="BP127" s="141"/>
      <c r="BS127" s="47"/>
      <c r="BT127" s="47"/>
    </row>
    <row r="128" spans="1:72" ht="4.5" customHeight="1" x14ac:dyDescent="0.2">
      <c r="A128" s="347"/>
      <c r="B128" s="348"/>
      <c r="C128" s="348"/>
      <c r="D128" s="348"/>
      <c r="E128" s="348"/>
      <c r="F128" s="351"/>
      <c r="G128" s="351"/>
      <c r="H128" s="352"/>
      <c r="J128" s="10"/>
      <c r="AT128" s="386"/>
      <c r="AU128" s="386"/>
      <c r="AV128" s="386"/>
      <c r="AW128" s="387"/>
      <c r="AX128" s="144"/>
      <c r="AY128" s="144"/>
      <c r="AZ128" s="144"/>
      <c r="BA128" s="145"/>
      <c r="BB128" s="141"/>
      <c r="BC128" s="141"/>
      <c r="BD128" s="141"/>
      <c r="BE128" s="142"/>
      <c r="BF128" s="141"/>
      <c r="BG128" s="141"/>
      <c r="BH128" s="141"/>
      <c r="BI128" s="141"/>
      <c r="BJ128" s="141"/>
      <c r="BK128" s="141"/>
      <c r="BL128" s="141"/>
      <c r="BM128" s="141"/>
      <c r="BN128" s="141"/>
      <c r="BO128" s="141"/>
      <c r="BP128" s="141"/>
      <c r="BS128" s="47"/>
      <c r="BT128" s="47"/>
    </row>
    <row r="129" spans="1:72" ht="4.5" customHeight="1" x14ac:dyDescent="0.2">
      <c r="A129" s="347"/>
      <c r="B129" s="348"/>
      <c r="C129" s="348"/>
      <c r="D129" s="348"/>
      <c r="E129" s="348"/>
      <c r="F129" s="351"/>
      <c r="G129" s="351"/>
      <c r="H129" s="352"/>
      <c r="J129" s="9"/>
      <c r="AT129" s="386"/>
      <c r="AU129" s="386"/>
      <c r="AV129" s="386"/>
      <c r="AW129" s="387"/>
      <c r="AX129" s="141"/>
      <c r="AY129" s="141"/>
      <c r="AZ129" s="141"/>
      <c r="BA129" s="142"/>
      <c r="BB129" s="141"/>
      <c r="BC129" s="141"/>
      <c r="BD129" s="141"/>
      <c r="BE129" s="142"/>
      <c r="BF129" s="141"/>
      <c r="BG129" s="141"/>
      <c r="BH129" s="141"/>
      <c r="BI129" s="141"/>
      <c r="BJ129" s="141"/>
      <c r="BK129" s="141"/>
      <c r="BL129" s="141"/>
      <c r="BM129" s="141"/>
      <c r="BN129" s="141"/>
      <c r="BO129" s="141"/>
      <c r="BP129" s="141"/>
      <c r="BS129" s="47"/>
      <c r="BT129" s="47"/>
    </row>
    <row r="130" spans="1:72" ht="4.5" customHeight="1" x14ac:dyDescent="0.2">
      <c r="A130" s="347"/>
      <c r="B130" s="348"/>
      <c r="C130" s="348"/>
      <c r="D130" s="348"/>
      <c r="E130" s="348"/>
      <c r="F130" s="351"/>
      <c r="G130" s="351"/>
      <c r="H130" s="352"/>
      <c r="J130" s="10"/>
      <c r="K130" s="321">
        <f>K120+1</f>
        <v>253</v>
      </c>
      <c r="L130" s="322"/>
      <c r="M130" s="322"/>
      <c r="N130" s="322"/>
      <c r="O130" s="6"/>
      <c r="P130" s="327" t="e">
        <f>VLOOKUP(K130,選手リスト,3,FALSE)</f>
        <v>#N/A</v>
      </c>
      <c r="Q130" s="327"/>
      <c r="R130" s="327"/>
      <c r="S130" s="327"/>
      <c r="T130" s="327"/>
      <c r="U130" s="327"/>
      <c r="V130" s="327"/>
      <c r="W130" s="327"/>
      <c r="X130" s="327"/>
      <c r="Y130" s="327"/>
      <c r="Z130" s="327"/>
      <c r="AA130" s="329" t="e">
        <f>VLOOKUP(K130,選手リスト,4,FALSE)</f>
        <v>#N/A</v>
      </c>
      <c r="AB130" s="329"/>
      <c r="AC130" s="329"/>
      <c r="AD130" s="329"/>
      <c r="AE130" s="329"/>
      <c r="AF130" s="329"/>
      <c r="AG130" s="329"/>
      <c r="AH130" s="329"/>
      <c r="AI130" s="329"/>
      <c r="AJ130" s="329"/>
      <c r="AK130" s="329"/>
      <c r="AL130" s="329"/>
      <c r="AM130" s="329"/>
      <c r="AN130" s="329"/>
      <c r="AO130" s="309" t="e">
        <f>VLOOKUP(K130,選手リスト,5,FALSE)</f>
        <v>#N/A</v>
      </c>
      <c r="AP130" s="309"/>
      <c r="AQ130" s="309"/>
      <c r="AR130" s="310"/>
      <c r="AT130" s="141"/>
      <c r="AU130" s="141"/>
      <c r="AV130" s="141"/>
      <c r="AW130" s="142"/>
      <c r="AX130" s="141"/>
      <c r="AY130" s="141"/>
      <c r="AZ130" s="141"/>
      <c r="BA130" s="142"/>
      <c r="BB130" s="141"/>
      <c r="BC130" s="141"/>
      <c r="BD130" s="141"/>
      <c r="BE130" s="142"/>
      <c r="BF130" s="141"/>
      <c r="BG130" s="141"/>
      <c r="BH130" s="141"/>
      <c r="BI130" s="141"/>
      <c r="BJ130" s="141"/>
      <c r="BK130" s="141"/>
      <c r="BL130" s="141"/>
      <c r="BM130" s="141"/>
      <c r="BN130" s="141"/>
      <c r="BO130" s="141"/>
      <c r="BP130" s="141"/>
      <c r="BS130" s="47"/>
      <c r="BT130" s="47"/>
    </row>
    <row r="131" spans="1:72" ht="4.5" customHeight="1" x14ac:dyDescent="0.2">
      <c r="A131" s="347"/>
      <c r="B131" s="348"/>
      <c r="C131" s="348"/>
      <c r="D131" s="348"/>
      <c r="E131" s="348"/>
      <c r="F131" s="351"/>
      <c r="G131" s="351"/>
      <c r="H131" s="352"/>
      <c r="J131" s="10"/>
      <c r="K131" s="323"/>
      <c r="L131" s="324"/>
      <c r="M131" s="324"/>
      <c r="N131" s="324"/>
      <c r="O131" s="10"/>
      <c r="P131" s="328"/>
      <c r="Q131" s="328"/>
      <c r="R131" s="328"/>
      <c r="S131" s="328"/>
      <c r="T131" s="328"/>
      <c r="U131" s="328"/>
      <c r="V131" s="328"/>
      <c r="W131" s="328"/>
      <c r="X131" s="328"/>
      <c r="Y131" s="328"/>
      <c r="Z131" s="328"/>
      <c r="AA131" s="330"/>
      <c r="AB131" s="330"/>
      <c r="AC131" s="330"/>
      <c r="AD131" s="330"/>
      <c r="AE131" s="330"/>
      <c r="AF131" s="330"/>
      <c r="AG131" s="330"/>
      <c r="AH131" s="330"/>
      <c r="AI131" s="330"/>
      <c r="AJ131" s="330"/>
      <c r="AK131" s="330"/>
      <c r="AL131" s="330"/>
      <c r="AM131" s="330"/>
      <c r="AN131" s="330"/>
      <c r="AO131" s="311"/>
      <c r="AP131" s="311"/>
      <c r="AQ131" s="311"/>
      <c r="AR131" s="312"/>
      <c r="AT131" s="141"/>
      <c r="AU131" s="141"/>
      <c r="AV131" s="141"/>
      <c r="AW131" s="142"/>
      <c r="AX131" s="141"/>
      <c r="AY131" s="141"/>
      <c r="AZ131" s="141"/>
      <c r="BA131" s="142"/>
      <c r="BB131" s="141"/>
      <c r="BC131" s="141"/>
      <c r="BD131" s="141"/>
      <c r="BE131" s="142"/>
      <c r="BF131" s="141"/>
      <c r="BG131" s="141"/>
      <c r="BH131" s="141"/>
      <c r="BI131" s="141"/>
      <c r="BJ131" s="141"/>
      <c r="BK131" s="141"/>
      <c r="BL131" s="141"/>
      <c r="BM131" s="141"/>
      <c r="BN131" s="141"/>
      <c r="BO131" s="141"/>
      <c r="BP131" s="141"/>
      <c r="BS131" s="47"/>
      <c r="BT131" s="47"/>
    </row>
    <row r="132" spans="1:72" ht="4.5" customHeight="1" x14ac:dyDescent="0.2">
      <c r="A132" s="347"/>
      <c r="B132" s="348"/>
      <c r="C132" s="348"/>
      <c r="D132" s="348"/>
      <c r="E132" s="348"/>
      <c r="F132" s="351"/>
      <c r="G132" s="351"/>
      <c r="H132" s="352"/>
      <c r="J132" s="10"/>
      <c r="K132" s="323"/>
      <c r="L132" s="324"/>
      <c r="M132" s="324"/>
      <c r="N132" s="324"/>
      <c r="O132" s="10"/>
      <c r="P132" s="315" t="e">
        <f>VLOOKUP(K130,選手リスト,2,FALSE)</f>
        <v>#N/A</v>
      </c>
      <c r="Q132" s="315"/>
      <c r="R132" s="315"/>
      <c r="S132" s="315"/>
      <c r="T132" s="315"/>
      <c r="U132" s="315"/>
      <c r="V132" s="315"/>
      <c r="W132" s="315"/>
      <c r="X132" s="315"/>
      <c r="Y132" s="315"/>
      <c r="Z132" s="315"/>
      <c r="AA132" s="330"/>
      <c r="AB132" s="330"/>
      <c r="AC132" s="330"/>
      <c r="AD132" s="330"/>
      <c r="AE132" s="330"/>
      <c r="AF132" s="330"/>
      <c r="AG132" s="330"/>
      <c r="AH132" s="330"/>
      <c r="AI132" s="330"/>
      <c r="AJ132" s="330"/>
      <c r="AK132" s="330"/>
      <c r="AL132" s="330"/>
      <c r="AM132" s="330"/>
      <c r="AN132" s="330"/>
      <c r="AO132" s="311"/>
      <c r="AP132" s="311"/>
      <c r="AQ132" s="311"/>
      <c r="AR132" s="312"/>
      <c r="AS132" s="34"/>
      <c r="AT132" s="147"/>
      <c r="AU132" s="147"/>
      <c r="AV132" s="147"/>
      <c r="AW132" s="148"/>
      <c r="AX132" s="141"/>
      <c r="AY132" s="141"/>
      <c r="AZ132" s="141"/>
      <c r="BA132" s="142"/>
      <c r="BB132" s="141"/>
      <c r="BC132" s="141"/>
      <c r="BD132" s="141"/>
      <c r="BE132" s="142"/>
      <c r="BF132" s="141"/>
      <c r="BG132" s="141"/>
      <c r="BH132" s="141"/>
      <c r="BI132" s="141"/>
      <c r="BJ132" s="141"/>
      <c r="BK132" s="141"/>
      <c r="BL132" s="141"/>
      <c r="BM132" s="141"/>
      <c r="BN132" s="141"/>
      <c r="BO132" s="141"/>
      <c r="BP132" s="141"/>
      <c r="BS132" s="47"/>
      <c r="BT132" s="47"/>
    </row>
    <row r="133" spans="1:72" ht="4.5" customHeight="1" x14ac:dyDescent="0.2">
      <c r="A133" s="347"/>
      <c r="B133" s="348"/>
      <c r="C133" s="348"/>
      <c r="D133" s="348"/>
      <c r="E133" s="348"/>
      <c r="F133" s="351"/>
      <c r="G133" s="351"/>
      <c r="H133" s="352"/>
      <c r="K133" s="323"/>
      <c r="L133" s="324"/>
      <c r="M133" s="324"/>
      <c r="N133" s="324"/>
      <c r="O133" s="10"/>
      <c r="P133" s="315"/>
      <c r="Q133" s="315"/>
      <c r="R133" s="315"/>
      <c r="S133" s="315"/>
      <c r="T133" s="315"/>
      <c r="U133" s="315"/>
      <c r="V133" s="315"/>
      <c r="W133" s="315"/>
      <c r="X133" s="315"/>
      <c r="Y133" s="315"/>
      <c r="Z133" s="315"/>
      <c r="AA133" s="317" t="e">
        <f>VLOOKUP(K130,選手リスト,8,FALSE)</f>
        <v>#N/A</v>
      </c>
      <c r="AB133" s="317"/>
      <c r="AC133" s="317"/>
      <c r="AD133" s="317"/>
      <c r="AE133" s="319" t="e">
        <f>VLOOKUP(K130,選手リスト,9,FALSE)</f>
        <v>#N/A</v>
      </c>
      <c r="AF133" s="319"/>
      <c r="AG133" s="319"/>
      <c r="AH133" s="319"/>
      <c r="AO133" s="311"/>
      <c r="AP133" s="311"/>
      <c r="AQ133" s="311"/>
      <c r="AR133" s="312"/>
      <c r="AT133" s="141"/>
      <c r="AU133" s="141"/>
      <c r="AV133" s="141"/>
      <c r="AW133" s="141"/>
      <c r="AX133" s="386">
        <f>AX96+1</f>
        <v>37</v>
      </c>
      <c r="AY133" s="386"/>
      <c r="AZ133" s="386"/>
      <c r="BA133" s="387"/>
      <c r="BB133" s="141"/>
      <c r="BC133" s="141"/>
      <c r="BD133" s="141"/>
      <c r="BE133" s="142"/>
      <c r="BF133" s="141"/>
      <c r="BG133" s="141"/>
      <c r="BH133" s="141"/>
      <c r="BI133" s="141"/>
      <c r="BJ133" s="141"/>
      <c r="BK133" s="141"/>
      <c r="BL133" s="141"/>
      <c r="BM133" s="141"/>
      <c r="BN133" s="141"/>
      <c r="BO133" s="141"/>
      <c r="BP133" s="141"/>
      <c r="BS133" s="47"/>
      <c r="BT133" s="47"/>
    </row>
    <row r="134" spans="1:72" ht="4.5" customHeight="1" x14ac:dyDescent="0.2">
      <c r="A134" s="347"/>
      <c r="B134" s="348"/>
      <c r="C134" s="348"/>
      <c r="D134" s="348"/>
      <c r="E134" s="348"/>
      <c r="F134" s="351"/>
      <c r="G134" s="351"/>
      <c r="H134" s="352"/>
      <c r="K134" s="323"/>
      <c r="L134" s="324"/>
      <c r="M134" s="324"/>
      <c r="N134" s="324"/>
      <c r="O134" s="84"/>
      <c r="P134" s="315"/>
      <c r="Q134" s="315"/>
      <c r="R134" s="315"/>
      <c r="S134" s="315"/>
      <c r="T134" s="315"/>
      <c r="U134" s="315"/>
      <c r="V134" s="315"/>
      <c r="W134" s="315"/>
      <c r="X134" s="315"/>
      <c r="Y134" s="315"/>
      <c r="Z134" s="315"/>
      <c r="AA134" s="317"/>
      <c r="AB134" s="317"/>
      <c r="AC134" s="317"/>
      <c r="AD134" s="317"/>
      <c r="AE134" s="319"/>
      <c r="AF134" s="319"/>
      <c r="AG134" s="319"/>
      <c r="AH134" s="319"/>
      <c r="AO134" s="311"/>
      <c r="AP134" s="311"/>
      <c r="AQ134" s="311"/>
      <c r="AR134" s="312"/>
      <c r="AT134" s="141"/>
      <c r="AU134" s="141"/>
      <c r="AV134" s="141"/>
      <c r="AW134" s="141"/>
      <c r="AX134" s="386"/>
      <c r="AY134" s="386"/>
      <c r="AZ134" s="386"/>
      <c r="BA134" s="387"/>
      <c r="BB134" s="147"/>
      <c r="BC134" s="147"/>
      <c r="BD134" s="147"/>
      <c r="BE134" s="148"/>
      <c r="BF134" s="141"/>
      <c r="BG134" s="141"/>
      <c r="BH134" s="141"/>
      <c r="BI134" s="141"/>
      <c r="BJ134" s="141"/>
      <c r="BK134" s="141"/>
      <c r="BL134" s="141"/>
      <c r="BM134" s="141"/>
      <c r="BN134" s="141"/>
      <c r="BO134" s="141"/>
      <c r="BP134" s="141"/>
      <c r="BS134" s="47"/>
      <c r="BT134" s="47"/>
    </row>
    <row r="135" spans="1:72" ht="4.5" customHeight="1" x14ac:dyDescent="0.2">
      <c r="A135" s="349"/>
      <c r="B135" s="350"/>
      <c r="C135" s="350"/>
      <c r="D135" s="350"/>
      <c r="E135" s="350"/>
      <c r="F135" s="353"/>
      <c r="G135" s="353"/>
      <c r="H135" s="354"/>
      <c r="K135" s="325"/>
      <c r="L135" s="326"/>
      <c r="M135" s="326"/>
      <c r="N135" s="326"/>
      <c r="O135" s="23"/>
      <c r="P135" s="316"/>
      <c r="Q135" s="316"/>
      <c r="R135" s="316"/>
      <c r="S135" s="316"/>
      <c r="T135" s="316"/>
      <c r="U135" s="316"/>
      <c r="V135" s="316"/>
      <c r="W135" s="316"/>
      <c r="X135" s="316"/>
      <c r="Y135" s="316"/>
      <c r="Z135" s="316"/>
      <c r="AA135" s="318"/>
      <c r="AB135" s="318"/>
      <c r="AC135" s="318"/>
      <c r="AD135" s="318"/>
      <c r="AE135" s="320"/>
      <c r="AF135" s="320"/>
      <c r="AG135" s="320"/>
      <c r="AH135" s="320"/>
      <c r="AI135" s="34"/>
      <c r="AJ135" s="34"/>
      <c r="AK135" s="34"/>
      <c r="AL135" s="34"/>
      <c r="AM135" s="34"/>
      <c r="AN135" s="34"/>
      <c r="AO135" s="313"/>
      <c r="AP135" s="313"/>
      <c r="AQ135" s="313"/>
      <c r="AR135" s="314"/>
      <c r="AT135" s="141"/>
      <c r="AU135" s="141"/>
      <c r="AV135" s="141"/>
      <c r="AW135" s="141"/>
      <c r="AX135" s="386"/>
      <c r="AY135" s="386"/>
      <c r="AZ135" s="386"/>
      <c r="BA135" s="387"/>
      <c r="BB135" s="141"/>
      <c r="BC135" s="141"/>
      <c r="BD135" s="141"/>
      <c r="BE135" s="141"/>
      <c r="BF135" s="141"/>
      <c r="BG135" s="141"/>
      <c r="BH135" s="141"/>
      <c r="BI135" s="141"/>
      <c r="BJ135" s="141"/>
      <c r="BK135" s="141"/>
      <c r="BL135" s="141"/>
      <c r="BM135" s="141"/>
      <c r="BN135" s="141"/>
      <c r="BO135" s="141"/>
      <c r="BP135" s="141"/>
      <c r="BS135" s="47"/>
      <c r="BT135" s="47"/>
    </row>
    <row r="136" spans="1:72" ht="4.5" customHeight="1" x14ac:dyDescent="0.2">
      <c r="AT136" s="141"/>
      <c r="AU136" s="141"/>
      <c r="AV136" s="141"/>
      <c r="AW136" s="141"/>
      <c r="AX136" s="386"/>
      <c r="AY136" s="386"/>
      <c r="AZ136" s="386"/>
      <c r="BA136" s="387"/>
      <c r="BB136" s="141"/>
      <c r="BC136" s="141"/>
      <c r="BD136" s="141"/>
      <c r="BE136" s="141"/>
      <c r="BF136" s="141"/>
      <c r="BG136" s="141"/>
      <c r="BH136" s="141"/>
      <c r="BI136" s="141"/>
      <c r="BJ136" s="141"/>
      <c r="BK136" s="141"/>
      <c r="BL136" s="141"/>
      <c r="BM136" s="141"/>
      <c r="BN136" s="141"/>
      <c r="BO136" s="141"/>
      <c r="BP136" s="141"/>
      <c r="BS136" s="47"/>
      <c r="BT136" s="47"/>
    </row>
    <row r="137" spans="1:72" ht="4.5" customHeight="1" x14ac:dyDescent="0.2">
      <c r="AT137" s="141"/>
      <c r="AU137" s="141"/>
      <c r="AV137" s="141"/>
      <c r="AW137" s="141"/>
      <c r="AX137" s="141"/>
      <c r="AY137" s="141"/>
      <c r="AZ137" s="141"/>
      <c r="BA137" s="142"/>
      <c r="BB137" s="141"/>
      <c r="BC137" s="141"/>
      <c r="BD137" s="141"/>
      <c r="BE137" s="141"/>
      <c r="BF137" s="141"/>
      <c r="BG137" s="141"/>
      <c r="BH137" s="141"/>
      <c r="BI137" s="141"/>
      <c r="BJ137" s="141"/>
      <c r="BK137" s="141"/>
      <c r="BL137" s="141"/>
      <c r="BM137" s="141"/>
      <c r="BN137" s="141"/>
      <c r="BO137" s="141"/>
      <c r="BP137" s="141"/>
      <c r="BS137" s="47"/>
      <c r="BT137" s="47"/>
    </row>
    <row r="138" spans="1:72" ht="4.5" customHeight="1" x14ac:dyDescent="0.2">
      <c r="AT138" s="141"/>
      <c r="AU138" s="141"/>
      <c r="AV138" s="141"/>
      <c r="AW138" s="141"/>
      <c r="AX138" s="141"/>
      <c r="AY138" s="141"/>
      <c r="AZ138" s="141"/>
      <c r="BA138" s="142"/>
      <c r="BB138" s="141"/>
      <c r="BC138" s="141"/>
      <c r="BD138" s="141"/>
      <c r="BE138" s="141"/>
      <c r="BF138" s="141"/>
      <c r="BG138" s="141"/>
      <c r="BH138" s="141"/>
      <c r="BI138" s="141"/>
      <c r="BJ138" s="141"/>
      <c r="BK138" s="141"/>
      <c r="BL138" s="141"/>
      <c r="BM138" s="141"/>
      <c r="BN138" s="141"/>
      <c r="BO138" s="141"/>
      <c r="BP138" s="141"/>
      <c r="BS138" s="47"/>
      <c r="BT138" s="47"/>
    </row>
    <row r="139" spans="1:72" ht="4.5" customHeight="1" x14ac:dyDescent="0.2">
      <c r="AT139" s="141"/>
      <c r="AU139" s="141"/>
      <c r="AV139" s="141"/>
      <c r="AW139" s="141"/>
      <c r="AX139" s="141"/>
      <c r="AY139" s="141"/>
      <c r="AZ139" s="141"/>
      <c r="BA139" s="142"/>
      <c r="BB139" s="141"/>
      <c r="BC139" s="141"/>
      <c r="BD139" s="141"/>
      <c r="BE139" s="141"/>
      <c r="BF139" s="141"/>
      <c r="BG139" s="141"/>
      <c r="BH139" s="141"/>
      <c r="BI139" s="141"/>
      <c r="BJ139" s="141"/>
      <c r="BK139" s="141"/>
      <c r="BL139" s="141"/>
      <c r="BM139" s="141"/>
      <c r="BN139" s="141"/>
      <c r="BO139" s="141"/>
      <c r="BP139" s="141"/>
      <c r="BS139" s="47"/>
      <c r="BT139" s="47"/>
    </row>
    <row r="140" spans="1:72" ht="4.5" customHeight="1" x14ac:dyDescent="0.2">
      <c r="K140" s="321">
        <f>K130+1</f>
        <v>254</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T140" s="141"/>
      <c r="AU140" s="141"/>
      <c r="AV140" s="141"/>
      <c r="AW140" s="141"/>
      <c r="AX140" s="141"/>
      <c r="AY140" s="141"/>
      <c r="AZ140" s="141"/>
      <c r="BA140" s="142"/>
      <c r="BB140" s="141"/>
      <c r="BC140" s="141"/>
      <c r="BD140" s="141"/>
      <c r="BE140" s="141"/>
      <c r="BF140" s="141"/>
      <c r="BG140" s="141"/>
      <c r="BH140" s="141"/>
      <c r="BI140" s="141"/>
      <c r="BJ140" s="141"/>
      <c r="BK140" s="141"/>
      <c r="BL140" s="141"/>
      <c r="BM140" s="141"/>
      <c r="BN140" s="141"/>
      <c r="BO140" s="141"/>
      <c r="BP140" s="141"/>
      <c r="BS140" s="47"/>
      <c r="BT140" s="47"/>
    </row>
    <row r="141" spans="1:72"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BA141" s="41"/>
      <c r="BS141" s="47"/>
      <c r="BT141" s="47"/>
    </row>
    <row r="142" spans="1:72"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34"/>
      <c r="AT142" s="34"/>
      <c r="AU142" s="34"/>
      <c r="AV142" s="34"/>
      <c r="AW142" s="34"/>
      <c r="AX142" s="34"/>
      <c r="AY142" s="34"/>
      <c r="AZ142" s="34"/>
      <c r="BA142" s="35"/>
      <c r="BS142" s="47"/>
      <c r="BT142" s="47"/>
    </row>
    <row r="143" spans="1:72"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BS143" s="47"/>
      <c r="BT143" s="47"/>
    </row>
    <row r="144" spans="1:72"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BS144" s="47"/>
      <c r="BT144" s="47"/>
    </row>
    <row r="145" spans="11:72"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AS145" s="9"/>
      <c r="BS145" s="47"/>
      <c r="BT145" s="47"/>
    </row>
    <row r="146" spans="11:72" ht="4.5" customHeight="1" x14ac:dyDescent="0.2">
      <c r="BS146" s="47"/>
      <c r="BT146" s="47"/>
    </row>
    <row r="147" spans="11:72" ht="4.5" customHeight="1" x14ac:dyDescent="0.2">
      <c r="BS147" s="47"/>
      <c r="BT147" s="47"/>
    </row>
    <row r="148" spans="11:72" ht="4.5" customHeight="1" x14ac:dyDescent="0.2">
      <c r="BS148" s="47"/>
      <c r="BT148" s="47"/>
    </row>
    <row r="149" spans="11:72" ht="4.5" customHeight="1" x14ac:dyDescent="0.2">
      <c r="BS149" s="47"/>
      <c r="BT149" s="47"/>
    </row>
    <row r="150" spans="11:72" ht="4.5" customHeight="1" x14ac:dyDescent="0.2">
      <c r="BS150" s="47"/>
      <c r="BT150" s="47"/>
    </row>
    <row r="151" spans="11:72" ht="4.5" customHeight="1" x14ac:dyDescent="0.2">
      <c r="BS151" s="47"/>
      <c r="BT151" s="47"/>
    </row>
    <row r="152" spans="11:72" ht="4.5" customHeight="1" x14ac:dyDescent="0.2">
      <c r="BS152" s="47"/>
      <c r="BT152" s="47"/>
    </row>
    <row r="153" spans="11:72" ht="4.5" customHeight="1" x14ac:dyDescent="0.2">
      <c r="BS153" s="47"/>
      <c r="BT153" s="47"/>
    </row>
    <row r="154" spans="11:72" ht="4.5" customHeight="1" x14ac:dyDescent="0.2">
      <c r="AV154" s="28"/>
      <c r="AW154" s="28"/>
      <c r="AX154" s="28"/>
      <c r="AY154" s="28"/>
      <c r="AZ154" s="28"/>
      <c r="BA154" s="28"/>
      <c r="BB154" s="55"/>
      <c r="BC154" s="55"/>
      <c r="BD154" s="55"/>
      <c r="BE154" s="54"/>
      <c r="BF154" s="25"/>
      <c r="BG154" s="385" t="s">
        <v>67</v>
      </c>
      <c r="BH154" s="385"/>
      <c r="BI154" s="385"/>
      <c r="BJ154" s="385"/>
      <c r="BK154" s="385"/>
      <c r="BL154" s="385"/>
      <c r="BM154" s="385"/>
      <c r="BN154" s="385"/>
      <c r="BO154" s="385"/>
      <c r="BP154" s="385"/>
    </row>
    <row r="155" spans="11:72" ht="4.5" customHeight="1" x14ac:dyDescent="0.2">
      <c r="AV155" s="25"/>
      <c r="AW155" s="25"/>
      <c r="AX155" s="25"/>
      <c r="AY155" s="25"/>
      <c r="AZ155" s="25"/>
      <c r="BA155" s="25"/>
      <c r="BB155" s="53"/>
      <c r="BC155" s="53"/>
      <c r="BD155" s="53"/>
      <c r="BE155" s="51"/>
      <c r="BF155" s="25"/>
      <c r="BG155" s="385"/>
      <c r="BH155" s="385"/>
      <c r="BI155" s="385"/>
      <c r="BJ155" s="385"/>
      <c r="BK155" s="385"/>
      <c r="BL155" s="385"/>
      <c r="BM155" s="385"/>
      <c r="BN155" s="385"/>
      <c r="BO155" s="385"/>
      <c r="BP155" s="385"/>
    </row>
    <row r="156" spans="11:72" ht="4.5" customHeight="1" x14ac:dyDescent="0.2">
      <c r="AV156" s="25"/>
      <c r="AW156" s="25"/>
      <c r="AX156" s="25"/>
      <c r="AY156" s="25"/>
      <c r="AZ156" s="25"/>
      <c r="BA156" s="25"/>
      <c r="BB156" s="53"/>
      <c r="BC156" s="53"/>
      <c r="BD156" s="53"/>
      <c r="BE156" s="51"/>
      <c r="BF156" s="25"/>
      <c r="BG156" s="385"/>
      <c r="BH156" s="385"/>
      <c r="BI156" s="385"/>
      <c r="BJ156" s="385"/>
      <c r="BK156" s="385"/>
      <c r="BL156" s="385"/>
      <c r="BM156" s="385"/>
      <c r="BN156" s="385"/>
      <c r="BO156" s="385"/>
      <c r="BP156" s="385"/>
    </row>
    <row r="157" spans="11:72" ht="4.5" customHeight="1" x14ac:dyDescent="0.2">
      <c r="AV157" s="25"/>
      <c r="AW157" s="25"/>
      <c r="AX157" s="25"/>
      <c r="AY157" s="25"/>
      <c r="AZ157" s="25"/>
      <c r="BA157" s="25"/>
      <c r="BB157" s="386">
        <v>58</v>
      </c>
      <c r="BC157" s="386"/>
      <c r="BD157" s="386"/>
      <c r="BE157" s="387"/>
      <c r="BF157" s="25"/>
      <c r="BG157" s="385"/>
      <c r="BH157" s="385"/>
      <c r="BI157" s="385"/>
      <c r="BJ157" s="385"/>
      <c r="BK157" s="385"/>
      <c r="BL157" s="385"/>
      <c r="BM157" s="385"/>
      <c r="BN157" s="385"/>
      <c r="BO157" s="385"/>
      <c r="BP157" s="385"/>
    </row>
    <row r="158" spans="11:72" ht="4.5" customHeight="1" x14ac:dyDescent="0.2">
      <c r="AV158" s="25"/>
      <c r="AW158" s="25"/>
      <c r="AX158" s="25"/>
      <c r="AY158" s="25"/>
      <c r="AZ158" s="25"/>
      <c r="BA158" s="25"/>
      <c r="BB158" s="386"/>
      <c r="BC158" s="386"/>
      <c r="BD158" s="386"/>
      <c r="BE158" s="387"/>
      <c r="BF158" s="26"/>
      <c r="BG158" s="26"/>
      <c r="BH158" s="26"/>
      <c r="BI158" s="26"/>
      <c r="BJ158" s="26"/>
      <c r="BK158" s="34"/>
    </row>
    <row r="159" spans="11:72" ht="4.5" customHeight="1" x14ac:dyDescent="0.2">
      <c r="AV159" s="25"/>
      <c r="AW159" s="25"/>
      <c r="AX159" s="25"/>
      <c r="AY159" s="25"/>
      <c r="AZ159" s="25"/>
      <c r="BA159" s="25"/>
      <c r="BB159" s="386"/>
      <c r="BC159" s="386"/>
      <c r="BD159" s="386"/>
      <c r="BE159" s="387"/>
      <c r="BF159" s="25"/>
      <c r="BG159" s="25"/>
      <c r="BH159" s="25"/>
      <c r="BI159" s="25"/>
      <c r="BJ159" s="25"/>
    </row>
    <row r="160" spans="11:72" ht="4.5" customHeight="1" x14ac:dyDescent="0.2">
      <c r="AV160" s="25"/>
      <c r="AW160" s="25"/>
      <c r="AX160" s="25"/>
      <c r="AY160" s="25"/>
      <c r="AZ160" s="25"/>
      <c r="BA160" s="25"/>
      <c r="BB160" s="386"/>
      <c r="BC160" s="386"/>
      <c r="BD160" s="386"/>
      <c r="BE160" s="387"/>
      <c r="BF160" s="25"/>
      <c r="BG160" s="25"/>
      <c r="BH160" s="25"/>
      <c r="BI160" s="25"/>
      <c r="BJ160" s="25"/>
    </row>
    <row r="161" spans="11:68" ht="4.5" customHeight="1" x14ac:dyDescent="0.2">
      <c r="AV161" s="25"/>
      <c r="AW161" s="25"/>
      <c r="AX161" s="25"/>
      <c r="AY161" s="25"/>
      <c r="AZ161" s="25"/>
      <c r="BA161" s="25"/>
      <c r="BB161" s="25"/>
      <c r="BC161" s="25"/>
      <c r="BD161" s="25"/>
      <c r="BE161" s="27"/>
      <c r="BF161" s="25"/>
      <c r="BG161" s="25"/>
      <c r="BH161" s="25"/>
      <c r="BI161" s="25"/>
      <c r="BJ161" s="25"/>
      <c r="BL161" s="25"/>
      <c r="BM161" s="25"/>
      <c r="BN161" s="25"/>
      <c r="BO161" s="25"/>
      <c r="BP161" s="25"/>
    </row>
    <row r="162" spans="11:68" ht="4.5" customHeight="1" x14ac:dyDescent="0.2">
      <c r="AV162" s="25"/>
      <c r="AW162" s="25"/>
      <c r="AX162" s="25"/>
      <c r="AY162" s="25"/>
      <c r="AZ162" s="25"/>
      <c r="BA162" s="25"/>
      <c r="BB162" s="25"/>
      <c r="BC162" s="25"/>
      <c r="BD162" s="25"/>
      <c r="BE162" s="27"/>
      <c r="BF162" s="25"/>
      <c r="BG162" s="25"/>
      <c r="BH162" s="25"/>
      <c r="BI162" s="25"/>
      <c r="BJ162" s="25"/>
      <c r="BL162" s="25"/>
      <c r="BM162" s="25"/>
      <c r="BN162" s="25"/>
      <c r="BO162" s="25"/>
      <c r="BP162" s="25"/>
    </row>
    <row r="163" spans="11:68" ht="4.5" customHeight="1" x14ac:dyDescent="0.2">
      <c r="AV163" s="26"/>
      <c r="AW163" s="26"/>
      <c r="AX163" s="26"/>
      <c r="AY163" s="26"/>
      <c r="AZ163" s="26"/>
      <c r="BA163" s="26"/>
      <c r="BB163" s="26"/>
      <c r="BC163" s="26"/>
      <c r="BD163" s="26"/>
      <c r="BE163" s="29"/>
      <c r="BF163" s="25"/>
      <c r="BG163" s="25"/>
      <c r="BH163" s="25"/>
      <c r="BI163" s="25"/>
      <c r="BJ163" s="25"/>
      <c r="BL163" s="25"/>
      <c r="BM163" s="25"/>
      <c r="BN163" s="25"/>
      <c r="BO163" s="25"/>
      <c r="BP163" s="25"/>
    </row>
    <row r="175" spans="11:68" ht="4.5" customHeight="1" x14ac:dyDescent="0.2">
      <c r="K175" s="10"/>
      <c r="L175" s="10"/>
      <c r="M175" s="10"/>
      <c r="N175" s="10"/>
      <c r="O175" s="10"/>
      <c r="P175" s="82"/>
      <c r="Q175" s="82"/>
      <c r="R175" s="82"/>
      <c r="S175" s="82"/>
      <c r="T175" s="82"/>
      <c r="U175" s="82"/>
      <c r="V175" s="82"/>
      <c r="W175" s="82"/>
      <c r="X175" s="82"/>
      <c r="Y175" s="82"/>
      <c r="Z175" s="82"/>
      <c r="AA175" s="97"/>
      <c r="AB175" s="97"/>
      <c r="AC175" s="97"/>
      <c r="AD175" s="97"/>
      <c r="AE175" s="97"/>
      <c r="AF175" s="97"/>
      <c r="AG175" s="97"/>
      <c r="AH175" s="97"/>
      <c r="AI175" s="97"/>
      <c r="AJ175" s="97"/>
      <c r="AK175" s="97"/>
      <c r="AL175" s="97"/>
      <c r="AM175" s="97"/>
      <c r="AN175" s="97"/>
      <c r="AO175" s="24"/>
      <c r="AP175" s="24"/>
      <c r="AQ175" s="24"/>
      <c r="AR175" s="24"/>
    </row>
    <row r="176" spans="11:68" ht="4.5" customHeight="1" x14ac:dyDescent="0.2">
      <c r="K176" s="10"/>
      <c r="L176" s="10"/>
      <c r="M176" s="10"/>
      <c r="N176" s="10"/>
      <c r="O176" s="10"/>
      <c r="P176" s="77"/>
      <c r="Q176" s="77"/>
      <c r="R176" s="77"/>
      <c r="S176" s="77"/>
      <c r="T176" s="77"/>
      <c r="U176" s="77"/>
      <c r="V176" s="77"/>
      <c r="W176" s="77"/>
      <c r="X176" s="77"/>
      <c r="Y176" s="77"/>
      <c r="Z176" s="77"/>
      <c r="AA176" s="97"/>
      <c r="AB176" s="97"/>
      <c r="AC176" s="97"/>
      <c r="AD176" s="97"/>
      <c r="AE176" s="97"/>
      <c r="AF176" s="97"/>
      <c r="AG176" s="97"/>
      <c r="AH176" s="97"/>
      <c r="AI176" s="97"/>
      <c r="AJ176" s="97"/>
      <c r="AK176" s="97"/>
      <c r="AL176" s="97"/>
      <c r="AM176" s="97"/>
      <c r="AN176" s="97"/>
      <c r="AO176" s="24"/>
      <c r="AP176" s="24"/>
      <c r="AQ176" s="24"/>
      <c r="AR176" s="24"/>
    </row>
    <row r="177" spans="11:44" ht="4.5" customHeight="1" x14ac:dyDescent="0.2">
      <c r="K177" s="10"/>
      <c r="L177" s="10"/>
      <c r="M177" s="10"/>
      <c r="N177" s="10"/>
      <c r="O177" s="10"/>
      <c r="P177" s="77"/>
      <c r="Q177" s="77"/>
      <c r="R177" s="77"/>
      <c r="S177" s="77"/>
      <c r="T177" s="77"/>
      <c r="U177" s="77"/>
      <c r="V177" s="77"/>
      <c r="W177" s="77"/>
      <c r="X177" s="77"/>
      <c r="Y177" s="77"/>
      <c r="Z177" s="77"/>
      <c r="AA177" s="79"/>
      <c r="AB177" s="79"/>
      <c r="AC177" s="79"/>
      <c r="AD177" s="79"/>
      <c r="AE177" s="78"/>
      <c r="AF177" s="78"/>
      <c r="AG177" s="78"/>
      <c r="AH177" s="78"/>
      <c r="AO177" s="24"/>
      <c r="AP177" s="24"/>
      <c r="AQ177" s="24"/>
      <c r="AR177" s="24"/>
    </row>
    <row r="178" spans="11:44" ht="4.5" customHeight="1" x14ac:dyDescent="0.2">
      <c r="K178" s="10"/>
      <c r="L178" s="10"/>
      <c r="M178" s="10"/>
      <c r="N178" s="10"/>
      <c r="O178" s="84"/>
      <c r="P178" s="77"/>
      <c r="Q178" s="77"/>
      <c r="R178" s="77"/>
      <c r="S178" s="77"/>
      <c r="T178" s="77"/>
      <c r="U178" s="77"/>
      <c r="V178" s="77"/>
      <c r="W178" s="77"/>
      <c r="X178" s="77"/>
      <c r="Y178" s="77"/>
      <c r="Z178" s="77"/>
      <c r="AA178" s="79"/>
      <c r="AB178" s="79"/>
      <c r="AC178" s="79"/>
      <c r="AD178" s="79"/>
      <c r="AE178" s="78"/>
      <c r="AF178" s="78"/>
      <c r="AG178" s="78"/>
      <c r="AH178" s="78"/>
      <c r="AO178" s="24"/>
      <c r="AP178" s="24"/>
      <c r="AQ178" s="24"/>
      <c r="AR178" s="24"/>
    </row>
    <row r="179" spans="11:44" ht="4.5" customHeight="1" x14ac:dyDescent="0.2">
      <c r="K179" s="10"/>
      <c r="L179" s="10"/>
      <c r="M179" s="10"/>
      <c r="N179" s="10"/>
      <c r="O179" s="10"/>
      <c r="P179" s="77"/>
      <c r="Q179" s="77"/>
      <c r="R179" s="77"/>
      <c r="S179" s="77"/>
      <c r="T179" s="77"/>
      <c r="U179" s="77"/>
      <c r="V179" s="77"/>
      <c r="W179" s="77"/>
      <c r="X179" s="77"/>
      <c r="Y179" s="77"/>
      <c r="Z179" s="77"/>
      <c r="AA179" s="79"/>
      <c r="AB179" s="79"/>
      <c r="AC179" s="79"/>
      <c r="AD179" s="79"/>
      <c r="AE179" s="78"/>
      <c r="AF179" s="78"/>
      <c r="AG179" s="78"/>
      <c r="AH179" s="78"/>
      <c r="AO179" s="24"/>
      <c r="AP179" s="24"/>
      <c r="AQ179" s="24"/>
      <c r="AR179" s="24"/>
    </row>
  </sheetData>
  <mergeCells count="121">
    <mergeCell ref="BG154:BP157"/>
    <mergeCell ref="BB157:BE160"/>
    <mergeCell ref="AX63:BA66"/>
    <mergeCell ref="AX96:BA99"/>
    <mergeCell ref="AT126:AW129"/>
    <mergeCell ref="AX133:BA136"/>
    <mergeCell ref="AX29:BA32"/>
    <mergeCell ref="BB46:BE49"/>
    <mergeCell ref="BB115:BE118"/>
    <mergeCell ref="AT106:AW109"/>
    <mergeCell ref="AT36:AW39"/>
    <mergeCell ref="AT86:AW89"/>
    <mergeCell ref="BE84:BI87"/>
    <mergeCell ref="K50:N55"/>
    <mergeCell ref="P50:Z51"/>
    <mergeCell ref="AA50:AN52"/>
    <mergeCell ref="AO50:AR55"/>
    <mergeCell ref="P52:Z55"/>
    <mergeCell ref="K130:N135"/>
    <mergeCell ref="P130:Z131"/>
    <mergeCell ref="AA130:AN132"/>
    <mergeCell ref="AO130:AR135"/>
    <mergeCell ref="P132:Z135"/>
    <mergeCell ref="AA133:AD135"/>
    <mergeCell ref="AE133:AH135"/>
    <mergeCell ref="K120:N125"/>
    <mergeCell ref="P120:Z121"/>
    <mergeCell ref="AA120:AN122"/>
    <mergeCell ref="AO120:AR125"/>
    <mergeCell ref="P122:Z125"/>
    <mergeCell ref="AA123:AD125"/>
    <mergeCell ref="AE123:AH125"/>
    <mergeCell ref="K70:N75"/>
    <mergeCell ref="P70:Z71"/>
    <mergeCell ref="AA70:AN72"/>
    <mergeCell ref="AO70:AR75"/>
    <mergeCell ref="P72:Z75"/>
    <mergeCell ref="AA73:AD75"/>
    <mergeCell ref="AE73:AH75"/>
    <mergeCell ref="AT56:AW59"/>
    <mergeCell ref="AA43:AD45"/>
    <mergeCell ref="AE43:AH45"/>
    <mergeCell ref="P40:Z41"/>
    <mergeCell ref="AA40:AN42"/>
    <mergeCell ref="AO40:AR45"/>
    <mergeCell ref="P42:Z45"/>
    <mergeCell ref="AE53:AH55"/>
    <mergeCell ref="K140:N145"/>
    <mergeCell ref="P140:Z141"/>
    <mergeCell ref="AA140:AN142"/>
    <mergeCell ref="AO140:AR145"/>
    <mergeCell ref="P142:Z145"/>
    <mergeCell ref="AA143:AD145"/>
    <mergeCell ref="AE143:AH145"/>
    <mergeCell ref="P100:Z101"/>
    <mergeCell ref="AA100:AN102"/>
    <mergeCell ref="AO100:AR105"/>
    <mergeCell ref="P102:Z105"/>
    <mergeCell ref="AA103:AD105"/>
    <mergeCell ref="AE103:AH105"/>
    <mergeCell ref="K100:N105"/>
    <mergeCell ref="AA110:AN112"/>
    <mergeCell ref="AO110:AR115"/>
    <mergeCell ref="P110:Z111"/>
    <mergeCell ref="P22:Z25"/>
    <mergeCell ref="AA23:AD25"/>
    <mergeCell ref="AE23:AH25"/>
    <mergeCell ref="F21:H135"/>
    <mergeCell ref="K60:N65"/>
    <mergeCell ref="P60:Z61"/>
    <mergeCell ref="AA60:AN62"/>
    <mergeCell ref="AO60:AR65"/>
    <mergeCell ref="P62:Z65"/>
    <mergeCell ref="AA63:AD65"/>
    <mergeCell ref="AE63:AH65"/>
    <mergeCell ref="AE93:AH95"/>
    <mergeCell ref="K90:N95"/>
    <mergeCell ref="P90:Z91"/>
    <mergeCell ref="AA90:AN92"/>
    <mergeCell ref="AO90:AR95"/>
    <mergeCell ref="P92:Z95"/>
    <mergeCell ref="AA93:AD95"/>
    <mergeCell ref="AO80:AR85"/>
    <mergeCell ref="P82:Z85"/>
    <mergeCell ref="AA83:AD85"/>
    <mergeCell ref="AE83:AH85"/>
    <mergeCell ref="P80:Z81"/>
    <mergeCell ref="AA80:AN82"/>
    <mergeCell ref="A11:H15"/>
    <mergeCell ref="J12:BP14"/>
    <mergeCell ref="A16:H20"/>
    <mergeCell ref="K18:N19"/>
    <mergeCell ref="K20:N25"/>
    <mergeCell ref="P20:Z21"/>
    <mergeCell ref="AA20:AN22"/>
    <mergeCell ref="AO20:AR25"/>
    <mergeCell ref="A21:E135"/>
    <mergeCell ref="K30:N35"/>
    <mergeCell ref="P30:Z31"/>
    <mergeCell ref="AA30:AN32"/>
    <mergeCell ref="AO30:AR35"/>
    <mergeCell ref="P32:Z35"/>
    <mergeCell ref="AA33:AD35"/>
    <mergeCell ref="AE33:AH35"/>
    <mergeCell ref="K40:N45"/>
    <mergeCell ref="BE80:BI83"/>
    <mergeCell ref="K80:N85"/>
    <mergeCell ref="AA53:AD55"/>
    <mergeCell ref="P112:Z115"/>
    <mergeCell ref="AA113:AD115"/>
    <mergeCell ref="AE113:AH115"/>
    <mergeCell ref="K110:N115"/>
    <mergeCell ref="J4:W10"/>
    <mergeCell ref="Y4:AL10"/>
    <mergeCell ref="AN4:BA10"/>
    <mergeCell ref="BC4:BP10"/>
    <mergeCell ref="A1:H10"/>
    <mergeCell ref="J1:W3"/>
    <mergeCell ref="Y1:AL3"/>
    <mergeCell ref="AN1:BA3"/>
    <mergeCell ref="BC1:BP3"/>
  </mergeCells>
  <phoneticPr fontId="2"/>
  <pageMargins left="0" right="0" top="0.19685039370078741" bottom="0.19685039370078741" header="0.23622047244094491" footer="0.1181102362204724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4C39-7A42-482D-9C25-4F2734DACFB3}">
  <dimension ref="A1:BT193"/>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0" ht="4.5" customHeight="1" x14ac:dyDescent="0.2">
      <c r="A17" s="343"/>
      <c r="B17" s="344"/>
      <c r="C17" s="344"/>
      <c r="D17" s="344"/>
      <c r="E17" s="344"/>
      <c r="F17" s="344"/>
      <c r="G17" s="344"/>
      <c r="H17" s="345"/>
      <c r="J17" s="84"/>
      <c r="O17" s="84"/>
    </row>
    <row r="18" spans="1:70"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0"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row>
    <row r="20" spans="1:70"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row>
    <row r="21" spans="1:70" ht="4.5" customHeight="1" x14ac:dyDescent="0.2">
      <c r="A21" s="347" t="s">
        <v>291</v>
      </c>
      <c r="B21" s="348"/>
      <c r="C21" s="348"/>
      <c r="D21" s="348"/>
      <c r="E21" s="348"/>
      <c r="F21" s="351" t="s">
        <v>292</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row>
    <row r="22" spans="1:70"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row>
    <row r="23" spans="1:70"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22"/>
      <c r="AX23" s="22"/>
      <c r="AY23" s="22"/>
      <c r="AZ23" s="22"/>
      <c r="BA23" s="39"/>
    </row>
    <row r="24" spans="1:70"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BA24" s="41"/>
    </row>
    <row r="25" spans="1:70"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BA25" s="41"/>
    </row>
    <row r="26" spans="1:70" ht="4.5" customHeight="1" x14ac:dyDescent="0.2">
      <c r="A26" s="347"/>
      <c r="B26" s="348"/>
      <c r="C26" s="348"/>
      <c r="D26" s="348"/>
      <c r="E26" s="348"/>
      <c r="F26" s="351"/>
      <c r="G26" s="351"/>
      <c r="H26" s="352"/>
      <c r="J26" s="10"/>
      <c r="BA26" s="41"/>
    </row>
    <row r="27" spans="1:70" ht="4.5" customHeight="1" x14ac:dyDescent="0.2">
      <c r="A27" s="347"/>
      <c r="B27" s="348"/>
      <c r="C27" s="348"/>
      <c r="D27" s="348"/>
      <c r="E27" s="348"/>
      <c r="F27" s="351"/>
      <c r="G27" s="351"/>
      <c r="H27" s="352"/>
      <c r="J27" s="9"/>
      <c r="AX27" s="381">
        <v>23</v>
      </c>
      <c r="AY27" s="381"/>
      <c r="AZ27" s="381"/>
      <c r="BA27" s="382"/>
    </row>
    <row r="28" spans="1:70" ht="4.5" customHeight="1" x14ac:dyDescent="0.2">
      <c r="A28" s="347"/>
      <c r="B28" s="348"/>
      <c r="C28" s="348"/>
      <c r="D28" s="348"/>
      <c r="E28" s="348"/>
      <c r="F28" s="351"/>
      <c r="G28" s="351"/>
      <c r="H28" s="352"/>
      <c r="J28" s="10"/>
      <c r="K28" s="321">
        <f>K20+1</f>
        <v>2</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X28" s="381"/>
      <c r="AY28" s="381"/>
      <c r="AZ28" s="381"/>
      <c r="BA28" s="382"/>
    </row>
    <row r="29" spans="1:70"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X29" s="381"/>
      <c r="AY29" s="381"/>
      <c r="AZ29" s="381"/>
      <c r="BA29" s="382"/>
      <c r="BB29" s="22"/>
      <c r="BC29" s="22"/>
      <c r="BD29" s="22"/>
      <c r="BE29" s="39"/>
    </row>
    <row r="30" spans="1:70"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X30" s="381"/>
      <c r="AY30" s="381"/>
      <c r="AZ30" s="381"/>
      <c r="BA30" s="382"/>
      <c r="BE30" s="41"/>
    </row>
    <row r="31" spans="1:70"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AS31" s="22"/>
      <c r="AT31" s="22"/>
      <c r="AU31" s="22"/>
      <c r="AV31" s="22"/>
      <c r="AW31" s="39"/>
      <c r="BA31" s="41"/>
      <c r="BE31" s="41"/>
    </row>
    <row r="32" spans="1:70"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AW32" s="41"/>
      <c r="BA32" s="41"/>
      <c r="BE32" s="41"/>
    </row>
    <row r="33" spans="1:62"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T33" s="381">
        <v>23</v>
      </c>
      <c r="AU33" s="381"/>
      <c r="AV33" s="381"/>
      <c r="AW33" s="382"/>
      <c r="BA33" s="41"/>
      <c r="BE33" s="41"/>
    </row>
    <row r="34" spans="1:62" ht="4.5" customHeight="1" x14ac:dyDescent="0.2">
      <c r="A34" s="347"/>
      <c r="B34" s="348"/>
      <c r="C34" s="348"/>
      <c r="D34" s="348"/>
      <c r="E34" s="348"/>
      <c r="F34" s="351"/>
      <c r="G34" s="351"/>
      <c r="H34" s="352"/>
      <c r="J34" s="10"/>
      <c r="AT34" s="381"/>
      <c r="AU34" s="381"/>
      <c r="AV34" s="381"/>
      <c r="AW34" s="382"/>
      <c r="AX34" s="34"/>
      <c r="AY34" s="34"/>
      <c r="AZ34" s="34"/>
      <c r="BA34" s="35"/>
      <c r="BE34" s="41"/>
    </row>
    <row r="35" spans="1:62" ht="4.5" customHeight="1" x14ac:dyDescent="0.2">
      <c r="A35" s="347"/>
      <c r="B35" s="348"/>
      <c r="C35" s="348"/>
      <c r="D35" s="348"/>
      <c r="E35" s="348"/>
      <c r="F35" s="351"/>
      <c r="G35" s="351"/>
      <c r="H35" s="352"/>
      <c r="J35" s="10"/>
      <c r="AT35" s="381"/>
      <c r="AU35" s="381"/>
      <c r="AV35" s="381"/>
      <c r="AW35" s="382"/>
      <c r="BE35" s="41"/>
    </row>
    <row r="36" spans="1:62" ht="4.5" customHeight="1" x14ac:dyDescent="0.2">
      <c r="A36" s="347"/>
      <c r="B36" s="348"/>
      <c r="C36" s="348"/>
      <c r="D36" s="348"/>
      <c r="E36" s="348"/>
      <c r="F36" s="351"/>
      <c r="G36" s="351"/>
      <c r="H36" s="352"/>
      <c r="K36" s="321">
        <f t="shared" ref="K36" si="0">K28+1</f>
        <v>3</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T36" s="381"/>
      <c r="AU36" s="381"/>
      <c r="AV36" s="381"/>
      <c r="AW36" s="382"/>
      <c r="BE36" s="41"/>
    </row>
    <row r="37" spans="1:62" ht="4.5" customHeight="1" x14ac:dyDescent="0.2">
      <c r="A37" s="347"/>
      <c r="B37" s="348"/>
      <c r="C37" s="348"/>
      <c r="D37" s="348"/>
      <c r="E37" s="348"/>
      <c r="F37" s="351"/>
      <c r="G37" s="351"/>
      <c r="H37" s="352"/>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AW37" s="41"/>
      <c r="BE37" s="41"/>
    </row>
    <row r="38" spans="1:62" ht="4.5" customHeight="1" x14ac:dyDescent="0.2">
      <c r="A38" s="347"/>
      <c r="B38" s="348"/>
      <c r="C38" s="348"/>
      <c r="D38" s="348"/>
      <c r="E38" s="348"/>
      <c r="F38" s="351"/>
      <c r="G38" s="351"/>
      <c r="H38" s="352"/>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AS38" s="34"/>
      <c r="AT38" s="34"/>
      <c r="AU38" s="34"/>
      <c r="AV38" s="34"/>
      <c r="AW38" s="35"/>
      <c r="BE38" s="41"/>
    </row>
    <row r="39" spans="1:62" ht="4.5" customHeight="1" x14ac:dyDescent="0.2">
      <c r="A39" s="347"/>
      <c r="B39" s="348"/>
      <c r="C39" s="348"/>
      <c r="D39" s="348"/>
      <c r="E39" s="348"/>
      <c r="F39" s="351"/>
      <c r="G39" s="351"/>
      <c r="H39" s="35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BE39" s="41"/>
    </row>
    <row r="40" spans="1:62" ht="4.5" customHeight="1" x14ac:dyDescent="0.2">
      <c r="A40" s="347"/>
      <c r="B40" s="348"/>
      <c r="C40" s="348"/>
      <c r="D40" s="348"/>
      <c r="E40" s="348"/>
      <c r="F40" s="351"/>
      <c r="G40" s="351"/>
      <c r="H40" s="352"/>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BE40" s="41"/>
    </row>
    <row r="41" spans="1:62" ht="4.5" customHeight="1" x14ac:dyDescent="0.2">
      <c r="A41" s="347"/>
      <c r="B41" s="348"/>
      <c r="C41" s="348"/>
      <c r="D41" s="348"/>
      <c r="E41" s="348"/>
      <c r="F41" s="351"/>
      <c r="G41" s="351"/>
      <c r="H41" s="352"/>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BE41" s="41"/>
    </row>
    <row r="42" spans="1:62" ht="4.5" customHeight="1" x14ac:dyDescent="0.2">
      <c r="A42" s="347"/>
      <c r="B42" s="348"/>
      <c r="C42" s="348"/>
      <c r="D42" s="348"/>
      <c r="E42" s="348"/>
      <c r="F42" s="351"/>
      <c r="G42" s="351"/>
      <c r="H42" s="352"/>
      <c r="BB42" s="381">
        <v>23</v>
      </c>
      <c r="BC42" s="381"/>
      <c r="BD42" s="381"/>
      <c r="BE42" s="382"/>
    </row>
    <row r="43" spans="1:62" ht="4.5" customHeight="1" x14ac:dyDescent="0.2">
      <c r="A43" s="347"/>
      <c r="B43" s="348"/>
      <c r="C43" s="348"/>
      <c r="D43" s="348"/>
      <c r="E43" s="348"/>
      <c r="F43" s="351"/>
      <c r="G43" s="351"/>
      <c r="H43" s="352"/>
      <c r="BB43" s="381"/>
      <c r="BC43" s="381"/>
      <c r="BD43" s="381"/>
      <c r="BE43" s="382"/>
    </row>
    <row r="44" spans="1:62" ht="4.5" customHeight="1" x14ac:dyDescent="0.2">
      <c r="A44" s="347"/>
      <c r="B44" s="348"/>
      <c r="C44" s="348"/>
      <c r="D44" s="348"/>
      <c r="E44" s="348"/>
      <c r="F44" s="351"/>
      <c r="G44" s="351"/>
      <c r="H44" s="352"/>
      <c r="K44" s="321">
        <f t="shared" ref="K44" si="1">K36+1</f>
        <v>4</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BB44" s="381"/>
      <c r="BC44" s="381"/>
      <c r="BD44" s="381"/>
      <c r="BE44" s="382"/>
      <c r="BF44" s="22"/>
      <c r="BG44" s="22"/>
      <c r="BH44" s="22"/>
      <c r="BI44" s="39"/>
      <c r="BJ44" s="30"/>
    </row>
    <row r="45" spans="1:62" ht="4.5" customHeight="1" x14ac:dyDescent="0.2">
      <c r="A45" s="347"/>
      <c r="B45" s="348"/>
      <c r="C45" s="348"/>
      <c r="D45" s="348"/>
      <c r="E45" s="348"/>
      <c r="F45" s="351"/>
      <c r="G45" s="351"/>
      <c r="H45" s="352"/>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BB45" s="381"/>
      <c r="BC45" s="381"/>
      <c r="BD45" s="381"/>
      <c r="BE45" s="382"/>
      <c r="BI45" s="41"/>
      <c r="BJ45" s="30"/>
    </row>
    <row r="46" spans="1:62" ht="4.5" customHeight="1" x14ac:dyDescent="0.2">
      <c r="A46" s="347"/>
      <c r="B46" s="348"/>
      <c r="C46" s="348"/>
      <c r="D46" s="348"/>
      <c r="E46" s="348"/>
      <c r="F46" s="351"/>
      <c r="G46" s="351"/>
      <c r="H46" s="352"/>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BE46" s="41"/>
      <c r="BI46" s="41"/>
      <c r="BJ46" s="30"/>
    </row>
    <row r="47" spans="1:62" ht="4.5" customHeight="1" x14ac:dyDescent="0.2">
      <c r="A47" s="347"/>
      <c r="B47" s="348"/>
      <c r="C47" s="348"/>
      <c r="D47" s="348"/>
      <c r="E47" s="348"/>
      <c r="F47" s="351"/>
      <c r="G47" s="351"/>
      <c r="H47" s="352"/>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AS47" s="22"/>
      <c r="AT47" s="22"/>
      <c r="AU47" s="22"/>
      <c r="AV47" s="22"/>
      <c r="AW47" s="39"/>
      <c r="BE47" s="41"/>
      <c r="BI47" s="41"/>
      <c r="BJ47" s="30"/>
    </row>
    <row r="48" spans="1:62" ht="4.5" customHeight="1" x14ac:dyDescent="0.2">
      <c r="A48" s="347"/>
      <c r="B48" s="348"/>
      <c r="C48" s="348"/>
      <c r="D48" s="348"/>
      <c r="E48" s="348"/>
      <c r="F48" s="351"/>
      <c r="G48" s="351"/>
      <c r="H48" s="352"/>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AW48" s="41"/>
      <c r="BE48" s="41"/>
      <c r="BI48" s="41"/>
      <c r="BJ48" s="30"/>
    </row>
    <row r="49" spans="1:62" ht="4.5" customHeight="1" x14ac:dyDescent="0.2">
      <c r="A49" s="347"/>
      <c r="B49" s="348"/>
      <c r="C49" s="348"/>
      <c r="D49" s="348"/>
      <c r="E49" s="348"/>
      <c r="F49" s="351"/>
      <c r="G49" s="351"/>
      <c r="H49" s="352"/>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AT49" s="381">
        <f>AT33+1</f>
        <v>24</v>
      </c>
      <c r="AU49" s="381"/>
      <c r="AV49" s="381"/>
      <c r="AW49" s="382"/>
      <c r="BE49" s="41"/>
      <c r="BI49" s="41"/>
      <c r="BJ49" s="30"/>
    </row>
    <row r="50" spans="1:62" ht="4.5" customHeight="1" x14ac:dyDescent="0.2">
      <c r="A50" s="347"/>
      <c r="B50" s="348"/>
      <c r="C50" s="348"/>
      <c r="D50" s="348"/>
      <c r="E50" s="348"/>
      <c r="F50" s="351"/>
      <c r="G50" s="351"/>
      <c r="H50" s="352"/>
      <c r="AT50" s="381"/>
      <c r="AU50" s="381"/>
      <c r="AV50" s="381"/>
      <c r="AW50" s="382"/>
      <c r="BE50" s="41"/>
      <c r="BI50" s="41"/>
      <c r="BJ50" s="30"/>
    </row>
    <row r="51" spans="1:62" ht="4.5" customHeight="1" x14ac:dyDescent="0.2">
      <c r="A51" s="347"/>
      <c r="B51" s="348"/>
      <c r="C51" s="348"/>
      <c r="D51" s="348"/>
      <c r="E51" s="348"/>
      <c r="F51" s="351"/>
      <c r="G51" s="351"/>
      <c r="H51" s="352"/>
      <c r="AT51" s="381"/>
      <c r="AU51" s="381"/>
      <c r="AV51" s="381"/>
      <c r="AW51" s="382"/>
      <c r="AX51" s="22"/>
      <c r="AY51" s="22"/>
      <c r="AZ51" s="22"/>
      <c r="BA51" s="39"/>
      <c r="BE51" s="41"/>
      <c r="BI51" s="41"/>
      <c r="BJ51" s="30"/>
    </row>
    <row r="52" spans="1:62" ht="4.5" customHeight="1" x14ac:dyDescent="0.2">
      <c r="A52" s="347"/>
      <c r="B52" s="348"/>
      <c r="C52" s="348"/>
      <c r="D52" s="348"/>
      <c r="E52" s="348"/>
      <c r="F52" s="351"/>
      <c r="G52" s="351"/>
      <c r="H52" s="352"/>
      <c r="K52" s="321">
        <f t="shared" ref="K52" si="2">K44+1</f>
        <v>5</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AT52" s="381"/>
      <c r="AU52" s="381"/>
      <c r="AV52" s="381"/>
      <c r="AW52" s="382"/>
      <c r="BA52" s="41"/>
      <c r="BE52" s="41"/>
      <c r="BI52" s="41"/>
      <c r="BJ52" s="30"/>
    </row>
    <row r="53" spans="1:62" ht="4.5" customHeight="1" x14ac:dyDescent="0.2">
      <c r="A53" s="347"/>
      <c r="B53" s="348"/>
      <c r="C53" s="348"/>
      <c r="D53" s="348"/>
      <c r="E53" s="348"/>
      <c r="F53" s="351"/>
      <c r="G53" s="351"/>
      <c r="H53" s="35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AW53" s="41"/>
      <c r="BA53" s="41"/>
      <c r="BE53" s="41"/>
      <c r="BI53" s="41"/>
      <c r="BJ53" s="30"/>
    </row>
    <row r="54" spans="1:62" ht="4.5" customHeight="1" x14ac:dyDescent="0.2">
      <c r="A54" s="347"/>
      <c r="B54" s="348"/>
      <c r="C54" s="348"/>
      <c r="D54" s="348"/>
      <c r="E54" s="348"/>
      <c r="F54" s="351"/>
      <c r="G54" s="351"/>
      <c r="H54" s="352"/>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AS54" s="34"/>
      <c r="AT54" s="34"/>
      <c r="AU54" s="34"/>
      <c r="AV54" s="34"/>
      <c r="AW54" s="35"/>
      <c r="BA54" s="41"/>
      <c r="BE54" s="41"/>
      <c r="BI54" s="41"/>
      <c r="BJ54" s="30"/>
    </row>
    <row r="55" spans="1:62" ht="4.5" customHeight="1" x14ac:dyDescent="0.2">
      <c r="A55" s="347"/>
      <c r="B55" s="348"/>
      <c r="C55" s="348"/>
      <c r="D55" s="348"/>
      <c r="E55" s="348"/>
      <c r="F55" s="351"/>
      <c r="G55" s="351"/>
      <c r="H55" s="352"/>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BA55" s="41"/>
      <c r="BE55" s="41"/>
      <c r="BI55" s="41"/>
      <c r="BJ55" s="30"/>
    </row>
    <row r="56" spans="1:62" ht="4.5" customHeight="1" x14ac:dyDescent="0.2">
      <c r="A56" s="347"/>
      <c r="B56" s="348"/>
      <c r="C56" s="348"/>
      <c r="D56" s="348"/>
      <c r="E56" s="348"/>
      <c r="F56" s="351"/>
      <c r="G56" s="351"/>
      <c r="H56" s="352"/>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BA56" s="41"/>
      <c r="BE56" s="41"/>
      <c r="BI56" s="41"/>
      <c r="BJ56" s="30"/>
    </row>
    <row r="57" spans="1:62" ht="4.5" customHeight="1" x14ac:dyDescent="0.2">
      <c r="A57" s="347"/>
      <c r="B57" s="348"/>
      <c r="C57" s="348"/>
      <c r="D57" s="348"/>
      <c r="E57" s="348"/>
      <c r="F57" s="351"/>
      <c r="G57" s="351"/>
      <c r="H57" s="352"/>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X57" s="381">
        <f>AX27+1</f>
        <v>24</v>
      </c>
      <c r="AY57" s="381"/>
      <c r="AZ57" s="381"/>
      <c r="BA57" s="382"/>
      <c r="BE57" s="41"/>
      <c r="BI57" s="41"/>
      <c r="BJ57" s="30"/>
    </row>
    <row r="58" spans="1:62" ht="4.5" customHeight="1" x14ac:dyDescent="0.2">
      <c r="A58" s="347"/>
      <c r="B58" s="348"/>
      <c r="C58" s="348"/>
      <c r="D58" s="348"/>
      <c r="E58" s="348"/>
      <c r="F58" s="351"/>
      <c r="G58" s="351"/>
      <c r="H58" s="352"/>
      <c r="AX58" s="381"/>
      <c r="AY58" s="381"/>
      <c r="AZ58" s="381"/>
      <c r="BA58" s="382"/>
      <c r="BB58" s="34"/>
      <c r="BC58" s="34"/>
      <c r="BD58" s="34"/>
      <c r="BE58" s="35"/>
      <c r="BI58" s="41"/>
      <c r="BJ58" s="30"/>
    </row>
    <row r="59" spans="1:62" ht="4.5" customHeight="1" x14ac:dyDescent="0.2">
      <c r="A59" s="347"/>
      <c r="B59" s="348"/>
      <c r="C59" s="348"/>
      <c r="D59" s="348"/>
      <c r="E59" s="348"/>
      <c r="F59" s="351"/>
      <c r="G59" s="351"/>
      <c r="H59" s="352"/>
      <c r="AS59" s="2"/>
      <c r="AT59" s="44"/>
      <c r="AU59" s="49"/>
      <c r="AV59" s="49"/>
      <c r="AW59" s="44"/>
      <c r="AX59" s="381"/>
      <c r="AY59" s="381"/>
      <c r="AZ59" s="381"/>
      <c r="BA59" s="382"/>
      <c r="BI59" s="41"/>
      <c r="BJ59" s="30"/>
    </row>
    <row r="60" spans="1:62" ht="4.5" customHeight="1" x14ac:dyDescent="0.2">
      <c r="A60" s="347"/>
      <c r="B60" s="348"/>
      <c r="C60" s="348"/>
      <c r="D60" s="348"/>
      <c r="E60" s="348"/>
      <c r="F60" s="351"/>
      <c r="G60" s="351"/>
      <c r="H60" s="352"/>
      <c r="K60" s="321">
        <f t="shared" ref="K60" si="3">K52+1</f>
        <v>6</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X60" s="381"/>
      <c r="AY60" s="381"/>
      <c r="AZ60" s="381"/>
      <c r="BA60" s="382"/>
      <c r="BI60" s="41"/>
      <c r="BJ60" s="30"/>
    </row>
    <row r="61" spans="1:62" ht="4.5" customHeight="1" x14ac:dyDescent="0.2">
      <c r="A61" s="347"/>
      <c r="B61" s="348"/>
      <c r="C61" s="348"/>
      <c r="D61" s="348"/>
      <c r="E61" s="348"/>
      <c r="F61" s="351"/>
      <c r="G61" s="351"/>
      <c r="H61" s="352"/>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BA61" s="41"/>
      <c r="BI61" s="41"/>
      <c r="BJ61" s="30"/>
    </row>
    <row r="62" spans="1:62" ht="4.5" customHeight="1" x14ac:dyDescent="0.2">
      <c r="A62" s="347"/>
      <c r="B62" s="348"/>
      <c r="C62" s="348"/>
      <c r="D62" s="348"/>
      <c r="E62" s="348"/>
      <c r="F62" s="351"/>
      <c r="G62" s="351"/>
      <c r="H62" s="352"/>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BA62" s="41"/>
      <c r="BI62" s="41"/>
      <c r="BJ62" s="30"/>
    </row>
    <row r="63" spans="1:62" ht="4.5" customHeight="1" x14ac:dyDescent="0.2">
      <c r="A63" s="347"/>
      <c r="B63" s="348"/>
      <c r="C63" s="348"/>
      <c r="D63" s="348"/>
      <c r="E63" s="348"/>
      <c r="F63" s="351"/>
      <c r="G63" s="351"/>
      <c r="H63" s="352"/>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22"/>
      <c r="AT63" s="22"/>
      <c r="AU63" s="22"/>
      <c r="AV63" s="22"/>
      <c r="AW63" s="39"/>
      <c r="BA63" s="41"/>
      <c r="BI63" s="41"/>
      <c r="BJ63" s="30"/>
    </row>
    <row r="64" spans="1:62" ht="4.5" customHeight="1" x14ac:dyDescent="0.2">
      <c r="A64" s="347"/>
      <c r="B64" s="348"/>
      <c r="C64" s="348"/>
      <c r="D64" s="348"/>
      <c r="E64" s="348"/>
      <c r="F64" s="351"/>
      <c r="G64" s="351"/>
      <c r="H64" s="352"/>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W64" s="41"/>
      <c r="BA64" s="41"/>
      <c r="BI64" s="41"/>
      <c r="BJ64" s="30"/>
    </row>
    <row r="65" spans="1:66" ht="4.5" customHeight="1" x14ac:dyDescent="0.2">
      <c r="A65" s="347"/>
      <c r="B65" s="348"/>
      <c r="C65" s="348"/>
      <c r="D65" s="348"/>
      <c r="E65" s="348"/>
      <c r="F65" s="351"/>
      <c r="G65" s="351"/>
      <c r="H65" s="352"/>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T65" s="381">
        <f>AT49+1</f>
        <v>25</v>
      </c>
      <c r="AU65" s="381"/>
      <c r="AV65" s="381"/>
      <c r="AW65" s="382"/>
      <c r="BA65" s="41"/>
      <c r="BI65" s="41"/>
      <c r="BJ65" s="30"/>
    </row>
    <row r="66" spans="1:66" ht="4.5" customHeight="1" x14ac:dyDescent="0.2">
      <c r="A66" s="347"/>
      <c r="B66" s="348"/>
      <c r="C66" s="348"/>
      <c r="D66" s="348"/>
      <c r="E66" s="348"/>
      <c r="F66" s="351"/>
      <c r="G66" s="351"/>
      <c r="H66" s="352"/>
      <c r="AT66" s="381"/>
      <c r="AU66" s="381"/>
      <c r="AV66" s="381"/>
      <c r="AW66" s="382"/>
      <c r="AX66" s="34"/>
      <c r="AY66" s="34"/>
      <c r="AZ66" s="34"/>
      <c r="BA66" s="35"/>
      <c r="BI66" s="41"/>
      <c r="BJ66" s="30"/>
    </row>
    <row r="67" spans="1:66" ht="4.5" customHeight="1" x14ac:dyDescent="0.2">
      <c r="A67" s="347"/>
      <c r="B67" s="348"/>
      <c r="C67" s="348"/>
      <c r="D67" s="348"/>
      <c r="E67" s="348"/>
      <c r="F67" s="351"/>
      <c r="G67" s="351"/>
      <c r="H67" s="352"/>
      <c r="AT67" s="381"/>
      <c r="AU67" s="381"/>
      <c r="AV67" s="381"/>
      <c r="AW67" s="382"/>
      <c r="BI67" s="41"/>
      <c r="BJ67" s="30"/>
    </row>
    <row r="68" spans="1:66" ht="4.5" customHeight="1" x14ac:dyDescent="0.2">
      <c r="A68" s="347"/>
      <c r="B68" s="348"/>
      <c r="C68" s="348"/>
      <c r="D68" s="348"/>
      <c r="E68" s="348"/>
      <c r="F68" s="351"/>
      <c r="G68" s="351"/>
      <c r="H68" s="352"/>
      <c r="K68" s="321">
        <f t="shared" ref="K68" si="4">K60+1</f>
        <v>7</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T68" s="381"/>
      <c r="AU68" s="381"/>
      <c r="AV68" s="381"/>
      <c r="AW68" s="382"/>
      <c r="BI68" s="41"/>
      <c r="BJ68" s="30"/>
    </row>
    <row r="69" spans="1:66" ht="4.5" customHeight="1" x14ac:dyDescent="0.2">
      <c r="A69" s="347"/>
      <c r="B69" s="348"/>
      <c r="C69" s="348"/>
      <c r="D69" s="348"/>
      <c r="E69" s="348"/>
      <c r="F69" s="351"/>
      <c r="G69" s="351"/>
      <c r="H69" s="352"/>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AW69" s="41"/>
      <c r="BI69" s="41"/>
      <c r="BJ69" s="30"/>
    </row>
    <row r="70" spans="1:66" ht="4.5" customHeight="1" x14ac:dyDescent="0.2">
      <c r="A70" s="347"/>
      <c r="B70" s="348"/>
      <c r="C70" s="348"/>
      <c r="D70" s="348"/>
      <c r="E70" s="348"/>
      <c r="F70" s="351"/>
      <c r="G70" s="351"/>
      <c r="H70" s="352"/>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AS70" s="34"/>
      <c r="AT70" s="34"/>
      <c r="AU70" s="34"/>
      <c r="AV70" s="34"/>
      <c r="AW70" s="35"/>
      <c r="BI70" s="41"/>
      <c r="BJ70" s="30"/>
    </row>
    <row r="71" spans="1:66" ht="4.5" customHeight="1" x14ac:dyDescent="0.2">
      <c r="A71" s="347"/>
      <c r="B71" s="348"/>
      <c r="C71" s="348"/>
      <c r="D71" s="348"/>
      <c r="E71" s="348"/>
      <c r="F71" s="351"/>
      <c r="G71" s="351"/>
      <c r="H71" s="352"/>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BI71" s="41"/>
      <c r="BJ71" s="30"/>
    </row>
    <row r="72" spans="1:66" ht="4.5" customHeight="1" x14ac:dyDescent="0.2">
      <c r="A72" s="347"/>
      <c r="B72" s="348"/>
      <c r="C72" s="348"/>
      <c r="D72" s="348"/>
      <c r="E72" s="348"/>
      <c r="F72" s="351"/>
      <c r="G72" s="351"/>
      <c r="H72" s="352"/>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BI72" s="41"/>
      <c r="BJ72" s="30"/>
    </row>
    <row r="73" spans="1:66" ht="4.5" customHeight="1" x14ac:dyDescent="0.2">
      <c r="A73" s="347"/>
      <c r="B73" s="348"/>
      <c r="C73" s="348"/>
      <c r="D73" s="348"/>
      <c r="E73" s="348"/>
      <c r="F73" s="351"/>
      <c r="G73" s="351"/>
      <c r="H73" s="352"/>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BE73" s="381">
        <v>64</v>
      </c>
      <c r="BF73" s="381"/>
      <c r="BG73" s="381"/>
      <c r="BH73" s="381"/>
      <c r="BI73" s="382"/>
      <c r="BJ73" s="30"/>
    </row>
    <row r="74" spans="1:66" ht="4.5" customHeight="1" x14ac:dyDescent="0.2">
      <c r="A74" s="347"/>
      <c r="B74" s="348"/>
      <c r="C74" s="348"/>
      <c r="D74" s="348"/>
      <c r="E74" s="348"/>
      <c r="F74" s="351"/>
      <c r="G74" s="351"/>
      <c r="H74" s="352"/>
      <c r="BE74" s="381"/>
      <c r="BF74" s="381"/>
      <c r="BG74" s="381"/>
      <c r="BH74" s="381"/>
      <c r="BI74" s="382"/>
      <c r="BJ74" s="36"/>
      <c r="BK74" s="34"/>
      <c r="BL74" s="34"/>
      <c r="BM74" s="34"/>
      <c r="BN74" s="34"/>
    </row>
    <row r="75" spans="1:66" ht="4.5" customHeight="1" x14ac:dyDescent="0.2">
      <c r="A75" s="347"/>
      <c r="B75" s="348"/>
      <c r="C75" s="348"/>
      <c r="D75" s="348"/>
      <c r="E75" s="348"/>
      <c r="F75" s="351"/>
      <c r="G75" s="351"/>
      <c r="H75" s="352"/>
      <c r="BE75" s="381"/>
      <c r="BF75" s="381"/>
      <c r="BG75" s="381"/>
      <c r="BH75" s="381"/>
      <c r="BI75" s="382"/>
    </row>
    <row r="76" spans="1:66" ht="4.5" customHeight="1" x14ac:dyDescent="0.2">
      <c r="A76" s="347"/>
      <c r="B76" s="348"/>
      <c r="C76" s="348"/>
      <c r="D76" s="348"/>
      <c r="E76" s="348"/>
      <c r="F76" s="351"/>
      <c r="G76" s="351"/>
      <c r="H76" s="352"/>
      <c r="K76" s="321">
        <f t="shared" ref="K76" si="5">K68+1</f>
        <v>8</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BE76" s="381"/>
      <c r="BF76" s="381"/>
      <c r="BG76" s="381"/>
      <c r="BH76" s="381"/>
      <c r="BI76" s="382"/>
    </row>
    <row r="77" spans="1:66" ht="4.5" customHeight="1" x14ac:dyDescent="0.2">
      <c r="A77" s="347"/>
      <c r="B77" s="348"/>
      <c r="C77" s="348"/>
      <c r="D77" s="348"/>
      <c r="E77" s="348"/>
      <c r="F77" s="351"/>
      <c r="G77" s="351"/>
      <c r="H77" s="352"/>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BE77" s="375" t="s">
        <v>113</v>
      </c>
      <c r="BF77" s="375"/>
      <c r="BG77" s="375"/>
      <c r="BH77" s="375"/>
      <c r="BI77" s="376"/>
    </row>
    <row r="78" spans="1:66" ht="4.5" customHeight="1" x14ac:dyDescent="0.2">
      <c r="A78" s="347"/>
      <c r="B78" s="348"/>
      <c r="C78" s="348"/>
      <c r="D78" s="348"/>
      <c r="E78" s="348"/>
      <c r="F78" s="351"/>
      <c r="G78" s="351"/>
      <c r="H78" s="352"/>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BE78" s="375"/>
      <c r="BF78" s="375"/>
      <c r="BG78" s="375"/>
      <c r="BH78" s="375"/>
      <c r="BI78" s="376"/>
    </row>
    <row r="79" spans="1:66" ht="4.5" customHeight="1" x14ac:dyDescent="0.2">
      <c r="A79" s="347"/>
      <c r="B79" s="348"/>
      <c r="C79" s="348"/>
      <c r="D79" s="348"/>
      <c r="E79" s="348"/>
      <c r="F79" s="351"/>
      <c r="G79" s="351"/>
      <c r="H79" s="352"/>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AS79" s="22"/>
      <c r="AT79" s="22"/>
      <c r="AU79" s="22"/>
      <c r="AV79" s="22"/>
      <c r="AW79" s="39"/>
      <c r="BE79" s="375"/>
      <c r="BF79" s="375"/>
      <c r="BG79" s="375"/>
      <c r="BH79" s="375"/>
      <c r="BI79" s="376"/>
    </row>
    <row r="80" spans="1:66" ht="4.5" customHeight="1" x14ac:dyDescent="0.2">
      <c r="A80" s="347"/>
      <c r="B80" s="348"/>
      <c r="C80" s="348"/>
      <c r="D80" s="348"/>
      <c r="E80" s="348"/>
      <c r="F80" s="351"/>
      <c r="G80" s="351"/>
      <c r="H80" s="352"/>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AW80" s="41"/>
      <c r="BE80" s="375"/>
      <c r="BF80" s="375"/>
      <c r="BG80" s="375"/>
      <c r="BH80" s="375"/>
      <c r="BI80" s="376"/>
    </row>
    <row r="81" spans="1:61" ht="4.5" customHeight="1" x14ac:dyDescent="0.2">
      <c r="A81" s="347"/>
      <c r="B81" s="348"/>
      <c r="C81" s="348"/>
      <c r="D81" s="348"/>
      <c r="E81" s="348"/>
      <c r="F81" s="351"/>
      <c r="G81" s="351"/>
      <c r="H81" s="352"/>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AT81" s="381">
        <f>AT65+1</f>
        <v>26</v>
      </c>
      <c r="AU81" s="381"/>
      <c r="AV81" s="381"/>
      <c r="AW81" s="382"/>
      <c r="BI81" s="41"/>
    </row>
    <row r="82" spans="1:61" ht="4.5" customHeight="1" x14ac:dyDescent="0.2">
      <c r="A82" s="347"/>
      <c r="B82" s="348"/>
      <c r="C82" s="348"/>
      <c r="D82" s="348"/>
      <c r="E82" s="348"/>
      <c r="F82" s="351"/>
      <c r="G82" s="351"/>
      <c r="H82" s="352"/>
      <c r="AT82" s="381"/>
      <c r="AU82" s="381"/>
      <c r="AV82" s="381"/>
      <c r="AW82" s="382"/>
      <c r="BI82" s="41"/>
    </row>
    <row r="83" spans="1:61" ht="4.5" customHeight="1" x14ac:dyDescent="0.2">
      <c r="A83" s="347"/>
      <c r="B83" s="348"/>
      <c r="C83" s="348"/>
      <c r="D83" s="348"/>
      <c r="E83" s="348"/>
      <c r="F83" s="351"/>
      <c r="G83" s="351"/>
      <c r="H83" s="352"/>
      <c r="AT83" s="381"/>
      <c r="AU83" s="381"/>
      <c r="AV83" s="381"/>
      <c r="AW83" s="382"/>
      <c r="AX83" s="22"/>
      <c r="AY83" s="22"/>
      <c r="AZ83" s="22"/>
      <c r="BA83" s="39"/>
      <c r="BI83" s="41"/>
    </row>
    <row r="84" spans="1:61" ht="4.5" customHeight="1" x14ac:dyDescent="0.2">
      <c r="A84" s="347"/>
      <c r="B84" s="348"/>
      <c r="C84" s="348"/>
      <c r="D84" s="348"/>
      <c r="E84" s="348"/>
      <c r="F84" s="351"/>
      <c r="G84" s="351"/>
      <c r="H84" s="352"/>
      <c r="K84" s="321">
        <f t="shared" ref="K84" si="6">K76+1</f>
        <v>9</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AT84" s="381"/>
      <c r="AU84" s="381"/>
      <c r="AV84" s="381"/>
      <c r="AW84" s="382"/>
      <c r="BA84" s="41"/>
      <c r="BI84" s="41"/>
    </row>
    <row r="85" spans="1:61" ht="4.5" customHeight="1" x14ac:dyDescent="0.2">
      <c r="A85" s="347"/>
      <c r="B85" s="348"/>
      <c r="C85" s="348"/>
      <c r="D85" s="348"/>
      <c r="E85" s="348"/>
      <c r="F85" s="351"/>
      <c r="G85" s="351"/>
      <c r="H85" s="352"/>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AW85" s="41"/>
      <c r="BA85" s="41"/>
      <c r="BI85" s="41"/>
    </row>
    <row r="86" spans="1:61" ht="4.5" customHeight="1" x14ac:dyDescent="0.2">
      <c r="A86" s="347"/>
      <c r="B86" s="348"/>
      <c r="C86" s="348"/>
      <c r="D86" s="348"/>
      <c r="E86" s="348"/>
      <c r="F86" s="351"/>
      <c r="G86" s="351"/>
      <c r="H86" s="352"/>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AS86" s="34"/>
      <c r="AT86" s="34"/>
      <c r="AU86" s="34"/>
      <c r="AV86" s="34"/>
      <c r="AW86" s="35"/>
      <c r="BA86" s="41"/>
      <c r="BI86" s="41"/>
    </row>
    <row r="87" spans="1:61" ht="4.5" customHeight="1" x14ac:dyDescent="0.2">
      <c r="A87" s="347"/>
      <c r="B87" s="348"/>
      <c r="C87" s="348"/>
      <c r="D87" s="348"/>
      <c r="E87" s="348"/>
      <c r="F87" s="351"/>
      <c r="G87" s="351"/>
      <c r="H87" s="352"/>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BA87" s="41"/>
      <c r="BI87" s="41"/>
    </row>
    <row r="88" spans="1:61" ht="4.5" customHeight="1" x14ac:dyDescent="0.2">
      <c r="A88" s="347"/>
      <c r="B88" s="348"/>
      <c r="C88" s="348"/>
      <c r="D88" s="348"/>
      <c r="E88" s="348"/>
      <c r="F88" s="351"/>
      <c r="G88" s="351"/>
      <c r="H88" s="352"/>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BA88" s="41"/>
      <c r="BI88" s="41"/>
    </row>
    <row r="89" spans="1:61" ht="4.5" customHeight="1" x14ac:dyDescent="0.2">
      <c r="A89" s="347"/>
      <c r="B89" s="348"/>
      <c r="C89" s="348"/>
      <c r="D89" s="348"/>
      <c r="E89" s="348"/>
      <c r="F89" s="351"/>
      <c r="G89" s="351"/>
      <c r="H89" s="352"/>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AX89" s="381">
        <f>AX57+1</f>
        <v>25</v>
      </c>
      <c r="AY89" s="381"/>
      <c r="AZ89" s="381"/>
      <c r="BA89" s="382"/>
      <c r="BI89" s="41"/>
    </row>
    <row r="90" spans="1:61" ht="4.5" customHeight="1" x14ac:dyDescent="0.2">
      <c r="A90" s="347"/>
      <c r="B90" s="348"/>
      <c r="C90" s="348"/>
      <c r="D90" s="348"/>
      <c r="E90" s="348"/>
      <c r="F90" s="351"/>
      <c r="G90" s="351"/>
      <c r="H90" s="352"/>
      <c r="AX90" s="381"/>
      <c r="AY90" s="381"/>
      <c r="AZ90" s="381"/>
      <c r="BA90" s="382"/>
      <c r="BI90" s="41"/>
    </row>
    <row r="91" spans="1:61" ht="4.5" customHeight="1" x14ac:dyDescent="0.2">
      <c r="A91" s="347"/>
      <c r="B91" s="348"/>
      <c r="C91" s="348"/>
      <c r="D91" s="348"/>
      <c r="E91" s="348"/>
      <c r="F91" s="351"/>
      <c r="G91" s="351"/>
      <c r="H91" s="352"/>
      <c r="AS91" s="2"/>
      <c r="AT91" s="44"/>
      <c r="AU91" s="49"/>
      <c r="AV91" s="49"/>
      <c r="AW91" s="44"/>
      <c r="AX91" s="381"/>
      <c r="AY91" s="381"/>
      <c r="AZ91" s="381"/>
      <c r="BA91" s="382"/>
      <c r="BB91" s="22"/>
      <c r="BC91" s="22"/>
      <c r="BD91" s="22"/>
      <c r="BE91" s="39"/>
      <c r="BI91" s="41"/>
    </row>
    <row r="92" spans="1:61" ht="4.5" customHeight="1" x14ac:dyDescent="0.2">
      <c r="A92" s="347"/>
      <c r="B92" s="348"/>
      <c r="C92" s="348"/>
      <c r="D92" s="348"/>
      <c r="E92" s="348"/>
      <c r="F92" s="351"/>
      <c r="G92" s="351"/>
      <c r="H92" s="352"/>
      <c r="K92" s="321">
        <f t="shared" ref="K92" si="7">K84+1</f>
        <v>10</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X92" s="381"/>
      <c r="AY92" s="381"/>
      <c r="AZ92" s="381"/>
      <c r="BA92" s="382"/>
      <c r="BE92" s="41"/>
      <c r="BI92" s="41"/>
    </row>
    <row r="93" spans="1:61" ht="4.5" customHeight="1" x14ac:dyDescent="0.2">
      <c r="A93" s="347"/>
      <c r="B93" s="348"/>
      <c r="C93" s="348"/>
      <c r="D93" s="348"/>
      <c r="E93" s="348"/>
      <c r="F93" s="351"/>
      <c r="G93" s="351"/>
      <c r="H93" s="352"/>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BA93" s="41"/>
      <c r="BE93" s="41"/>
      <c r="BI93" s="41"/>
    </row>
    <row r="94" spans="1:61" ht="4.5" customHeight="1" x14ac:dyDescent="0.2">
      <c r="A94" s="347"/>
      <c r="B94" s="348"/>
      <c r="C94" s="348"/>
      <c r="D94" s="348"/>
      <c r="E94" s="348"/>
      <c r="F94" s="351"/>
      <c r="G94" s="351"/>
      <c r="H94" s="352"/>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BA94" s="41"/>
      <c r="BE94" s="41"/>
      <c r="BI94" s="41"/>
    </row>
    <row r="95" spans="1:61" ht="4.5" customHeight="1" x14ac:dyDescent="0.2">
      <c r="A95" s="347"/>
      <c r="B95" s="348"/>
      <c r="C95" s="348"/>
      <c r="D95" s="348"/>
      <c r="E95" s="348"/>
      <c r="F95" s="351"/>
      <c r="G95" s="351"/>
      <c r="H95" s="352"/>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AS95" s="22"/>
      <c r="AT95" s="22"/>
      <c r="AU95" s="22"/>
      <c r="AV95" s="22"/>
      <c r="AW95" s="39"/>
      <c r="BA95" s="41"/>
      <c r="BE95" s="41"/>
      <c r="BI95" s="41"/>
    </row>
    <row r="96" spans="1:61" ht="4.5" customHeight="1" x14ac:dyDescent="0.2">
      <c r="A96" s="347"/>
      <c r="B96" s="348"/>
      <c r="C96" s="348"/>
      <c r="D96" s="348"/>
      <c r="E96" s="348"/>
      <c r="F96" s="351"/>
      <c r="G96" s="351"/>
      <c r="H96" s="352"/>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AW96" s="41"/>
      <c r="BA96" s="41"/>
      <c r="BE96" s="41"/>
      <c r="BI96" s="41"/>
    </row>
    <row r="97" spans="1:61" ht="4.5" customHeight="1" x14ac:dyDescent="0.2">
      <c r="A97" s="347"/>
      <c r="B97" s="348"/>
      <c r="C97" s="348"/>
      <c r="D97" s="348"/>
      <c r="E97" s="348"/>
      <c r="F97" s="351"/>
      <c r="G97" s="351"/>
      <c r="H97" s="352"/>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T97" s="381">
        <f>AT81+1</f>
        <v>27</v>
      </c>
      <c r="AU97" s="381"/>
      <c r="AV97" s="381"/>
      <c r="AW97" s="382"/>
      <c r="BA97" s="41"/>
      <c r="BE97" s="41"/>
      <c r="BI97" s="41"/>
    </row>
    <row r="98" spans="1:61" ht="4.5" customHeight="1" x14ac:dyDescent="0.2">
      <c r="A98" s="347"/>
      <c r="B98" s="348"/>
      <c r="C98" s="348"/>
      <c r="D98" s="348"/>
      <c r="E98" s="348"/>
      <c r="F98" s="351"/>
      <c r="G98" s="351"/>
      <c r="H98" s="352"/>
      <c r="AT98" s="381"/>
      <c r="AU98" s="381"/>
      <c r="AV98" s="381"/>
      <c r="AW98" s="382"/>
      <c r="AX98" s="34"/>
      <c r="AY98" s="34"/>
      <c r="AZ98" s="34"/>
      <c r="BA98" s="35"/>
      <c r="BE98" s="41"/>
      <c r="BI98" s="41"/>
    </row>
    <row r="99" spans="1:61" ht="4.5" customHeight="1" x14ac:dyDescent="0.2">
      <c r="A99" s="347"/>
      <c r="B99" s="348"/>
      <c r="C99" s="348"/>
      <c r="D99" s="348"/>
      <c r="E99" s="348"/>
      <c r="F99" s="351"/>
      <c r="G99" s="351"/>
      <c r="H99" s="352"/>
      <c r="AT99" s="381"/>
      <c r="AU99" s="381"/>
      <c r="AV99" s="381"/>
      <c r="AW99" s="382"/>
      <c r="BE99" s="41"/>
      <c r="BI99" s="41"/>
    </row>
    <row r="100" spans="1:61" ht="4.5" customHeight="1" x14ac:dyDescent="0.2">
      <c r="A100" s="347"/>
      <c r="B100" s="348"/>
      <c r="C100" s="348"/>
      <c r="D100" s="348"/>
      <c r="E100" s="348"/>
      <c r="F100" s="351"/>
      <c r="G100" s="351"/>
      <c r="H100" s="352"/>
      <c r="K100" s="321">
        <f t="shared" ref="K100" si="8">K92+1</f>
        <v>11</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T100" s="381"/>
      <c r="AU100" s="381"/>
      <c r="AV100" s="381"/>
      <c r="AW100" s="382"/>
      <c r="BE100" s="41"/>
      <c r="BI100" s="41"/>
    </row>
    <row r="101" spans="1:61"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W101" s="41"/>
      <c r="BE101" s="41"/>
      <c r="BI101" s="41"/>
    </row>
    <row r="102" spans="1:61"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34"/>
      <c r="AT102" s="34"/>
      <c r="AU102" s="34"/>
      <c r="AV102" s="34"/>
      <c r="AW102" s="35"/>
      <c r="BE102" s="41"/>
      <c r="BI102" s="41"/>
    </row>
    <row r="103" spans="1:61"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BE103" s="41"/>
      <c r="BI103" s="41"/>
    </row>
    <row r="104" spans="1:61"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BB104" s="381">
        <f>BB42+1</f>
        <v>24</v>
      </c>
      <c r="BC104" s="381"/>
      <c r="BD104" s="381"/>
      <c r="BE104" s="382"/>
      <c r="BI104" s="41"/>
    </row>
    <row r="105" spans="1:61"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BB105" s="381"/>
      <c r="BC105" s="381"/>
      <c r="BD105" s="381"/>
      <c r="BE105" s="382"/>
      <c r="BF105" s="34"/>
      <c r="BG105" s="34"/>
      <c r="BH105" s="34"/>
      <c r="BI105" s="35"/>
    </row>
    <row r="106" spans="1:61" ht="4.5" customHeight="1" x14ac:dyDescent="0.2">
      <c r="A106" s="347"/>
      <c r="B106" s="348"/>
      <c r="C106" s="348"/>
      <c r="D106" s="348"/>
      <c r="E106" s="348"/>
      <c r="F106" s="351"/>
      <c r="G106" s="351"/>
      <c r="H106" s="352"/>
      <c r="BB106" s="381"/>
      <c r="BC106" s="381"/>
      <c r="BD106" s="381"/>
      <c r="BE106" s="382"/>
    </row>
    <row r="107" spans="1:61" ht="4.5" customHeight="1" x14ac:dyDescent="0.2">
      <c r="A107" s="347"/>
      <c r="B107" s="348"/>
      <c r="C107" s="348"/>
      <c r="D107" s="348"/>
      <c r="E107" s="348"/>
      <c r="F107" s="351"/>
      <c r="G107" s="351"/>
      <c r="H107" s="352"/>
      <c r="BB107" s="381"/>
      <c r="BC107" s="381"/>
      <c r="BD107" s="381"/>
      <c r="BE107" s="382"/>
    </row>
    <row r="108" spans="1:61" ht="4.5" customHeight="1" x14ac:dyDescent="0.2">
      <c r="A108" s="347"/>
      <c r="B108" s="348"/>
      <c r="C108" s="348"/>
      <c r="D108" s="348"/>
      <c r="E108" s="348"/>
      <c r="F108" s="351"/>
      <c r="G108" s="351"/>
      <c r="H108" s="352"/>
      <c r="K108" s="321">
        <f t="shared" ref="K108" si="9">K100+1</f>
        <v>12</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BE108" s="41"/>
    </row>
    <row r="109" spans="1:61" ht="4.5" customHeight="1" x14ac:dyDescent="0.2">
      <c r="A109" s="347"/>
      <c r="B109" s="348"/>
      <c r="C109" s="348"/>
      <c r="D109" s="348"/>
      <c r="E109" s="348"/>
      <c r="F109" s="351"/>
      <c r="G109" s="351"/>
      <c r="H109" s="35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BE109" s="41"/>
    </row>
    <row r="110" spans="1:61" ht="4.5" customHeight="1" x14ac:dyDescent="0.2">
      <c r="A110" s="347"/>
      <c r="B110" s="348"/>
      <c r="C110" s="348"/>
      <c r="D110" s="348"/>
      <c r="E110" s="348"/>
      <c r="F110" s="351"/>
      <c r="G110" s="351"/>
      <c r="H110" s="352"/>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BE110" s="41"/>
    </row>
    <row r="111" spans="1:61" ht="4.5" customHeight="1" x14ac:dyDescent="0.2">
      <c r="A111" s="347"/>
      <c r="B111" s="348"/>
      <c r="C111" s="348"/>
      <c r="D111" s="348"/>
      <c r="E111" s="348"/>
      <c r="F111" s="351"/>
      <c r="G111" s="351"/>
      <c r="H111" s="352"/>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AS111" s="22"/>
      <c r="AT111" s="22"/>
      <c r="AU111" s="22"/>
      <c r="AV111" s="22"/>
      <c r="AW111" s="39"/>
      <c r="BE111" s="41"/>
    </row>
    <row r="112" spans="1:61" ht="4.5" customHeight="1" x14ac:dyDescent="0.2">
      <c r="A112" s="347"/>
      <c r="B112" s="348"/>
      <c r="C112" s="348"/>
      <c r="D112" s="348"/>
      <c r="E112" s="348"/>
      <c r="F112" s="351"/>
      <c r="G112" s="351"/>
      <c r="H112" s="352"/>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AW112" s="41"/>
      <c r="BE112" s="41"/>
    </row>
    <row r="113" spans="1:57" ht="4.5" customHeight="1" x14ac:dyDescent="0.2">
      <c r="A113" s="347"/>
      <c r="B113" s="348"/>
      <c r="C113" s="348"/>
      <c r="D113" s="348"/>
      <c r="E113" s="348"/>
      <c r="F113" s="351"/>
      <c r="G113" s="351"/>
      <c r="H113" s="352"/>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AT113" s="381">
        <f>AT97+1</f>
        <v>28</v>
      </c>
      <c r="AU113" s="381"/>
      <c r="AV113" s="381"/>
      <c r="AW113" s="382"/>
      <c r="BE113" s="41"/>
    </row>
    <row r="114" spans="1:57" ht="4.5" customHeight="1" x14ac:dyDescent="0.2">
      <c r="A114" s="347"/>
      <c r="B114" s="348"/>
      <c r="C114" s="348"/>
      <c r="D114" s="348"/>
      <c r="E114" s="348"/>
      <c r="F114" s="351"/>
      <c r="G114" s="351"/>
      <c r="H114" s="352"/>
      <c r="AT114" s="381"/>
      <c r="AU114" s="381"/>
      <c r="AV114" s="381"/>
      <c r="AW114" s="382"/>
      <c r="BE114" s="41"/>
    </row>
    <row r="115" spans="1:57" ht="4.5" customHeight="1" x14ac:dyDescent="0.2">
      <c r="A115" s="347"/>
      <c r="B115" s="348"/>
      <c r="C115" s="348"/>
      <c r="D115" s="348"/>
      <c r="E115" s="348"/>
      <c r="F115" s="351"/>
      <c r="G115" s="351"/>
      <c r="H115" s="352"/>
      <c r="AT115" s="381"/>
      <c r="AU115" s="381"/>
      <c r="AV115" s="381"/>
      <c r="AW115" s="382"/>
      <c r="AX115" s="22"/>
      <c r="AY115" s="22"/>
      <c r="AZ115" s="22"/>
      <c r="BA115" s="39"/>
      <c r="BE115" s="41"/>
    </row>
    <row r="116" spans="1:57" ht="4.5" customHeight="1" x14ac:dyDescent="0.2">
      <c r="A116" s="347"/>
      <c r="B116" s="348"/>
      <c r="C116" s="348"/>
      <c r="D116" s="348"/>
      <c r="E116" s="348"/>
      <c r="F116" s="351"/>
      <c r="G116" s="351"/>
      <c r="H116" s="352"/>
      <c r="K116" s="321">
        <f t="shared" ref="K116" si="10">K108+1</f>
        <v>13</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AT116" s="381"/>
      <c r="AU116" s="381"/>
      <c r="AV116" s="381"/>
      <c r="AW116" s="382"/>
      <c r="BA116" s="41"/>
      <c r="BE116" s="41"/>
    </row>
    <row r="117" spans="1:57" ht="4.5" customHeight="1" x14ac:dyDescent="0.2">
      <c r="A117" s="347"/>
      <c r="B117" s="348"/>
      <c r="C117" s="348"/>
      <c r="D117" s="348"/>
      <c r="E117" s="348"/>
      <c r="F117" s="351"/>
      <c r="G117" s="351"/>
      <c r="H117" s="352"/>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AW117" s="41"/>
      <c r="BA117" s="41"/>
      <c r="BE117" s="41"/>
    </row>
    <row r="118" spans="1:57" ht="4.5" customHeight="1" x14ac:dyDescent="0.2">
      <c r="A118" s="347"/>
      <c r="B118" s="348"/>
      <c r="C118" s="348"/>
      <c r="D118" s="348"/>
      <c r="E118" s="348"/>
      <c r="F118" s="351"/>
      <c r="G118" s="351"/>
      <c r="H118" s="352"/>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AS118" s="34"/>
      <c r="AT118" s="34"/>
      <c r="AU118" s="34"/>
      <c r="AV118" s="34"/>
      <c r="AW118" s="35"/>
      <c r="BA118" s="41"/>
      <c r="BE118" s="41"/>
    </row>
    <row r="119" spans="1:57" ht="4.5" customHeight="1" x14ac:dyDescent="0.2">
      <c r="A119" s="347"/>
      <c r="B119" s="348"/>
      <c r="C119" s="348"/>
      <c r="D119" s="348"/>
      <c r="E119" s="348"/>
      <c r="F119" s="351"/>
      <c r="G119" s="351"/>
      <c r="H119" s="352"/>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X119" s="381">
        <f>AX89+1</f>
        <v>26</v>
      </c>
      <c r="AY119" s="381"/>
      <c r="AZ119" s="381"/>
      <c r="BA119" s="382"/>
      <c r="BE119" s="41"/>
    </row>
    <row r="120" spans="1:57" ht="4.5" customHeight="1" x14ac:dyDescent="0.2">
      <c r="A120" s="347"/>
      <c r="B120" s="348"/>
      <c r="C120" s="348"/>
      <c r="D120" s="348"/>
      <c r="E120" s="348"/>
      <c r="F120" s="351"/>
      <c r="G120" s="351"/>
      <c r="H120" s="352"/>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X120" s="381"/>
      <c r="AY120" s="381"/>
      <c r="AZ120" s="381"/>
      <c r="BA120" s="382"/>
      <c r="BB120" s="34"/>
      <c r="BC120" s="34"/>
      <c r="BD120" s="34"/>
      <c r="BE120" s="35"/>
    </row>
    <row r="121" spans="1:57" ht="4.5" customHeight="1" x14ac:dyDescent="0.2">
      <c r="A121" s="347"/>
      <c r="B121" s="348"/>
      <c r="C121" s="348"/>
      <c r="D121" s="348"/>
      <c r="E121" s="348"/>
      <c r="F121" s="351"/>
      <c r="G121" s="351"/>
      <c r="H121" s="352"/>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X121" s="381"/>
      <c r="AY121" s="381"/>
      <c r="AZ121" s="381"/>
      <c r="BA121" s="382"/>
    </row>
    <row r="122" spans="1:57" ht="4.5" customHeight="1" x14ac:dyDescent="0.2">
      <c r="A122" s="347"/>
      <c r="B122" s="348"/>
      <c r="C122" s="348"/>
      <c r="D122" s="348"/>
      <c r="E122" s="348"/>
      <c r="F122" s="351"/>
      <c r="G122" s="351"/>
      <c r="H122" s="352"/>
      <c r="AX122" s="381"/>
      <c r="AY122" s="381"/>
      <c r="AZ122" s="381"/>
      <c r="BA122" s="382"/>
    </row>
    <row r="123" spans="1:57" ht="4.5" customHeight="1" x14ac:dyDescent="0.2">
      <c r="A123" s="347"/>
      <c r="B123" s="348"/>
      <c r="C123" s="348"/>
      <c r="D123" s="348"/>
      <c r="E123" s="348"/>
      <c r="F123" s="351"/>
      <c r="G123" s="351"/>
      <c r="H123" s="352"/>
      <c r="AS123" s="2"/>
      <c r="AT123" s="44"/>
      <c r="AU123" s="49"/>
      <c r="AV123" s="49"/>
      <c r="AW123" s="44"/>
      <c r="BA123" s="41"/>
    </row>
    <row r="124" spans="1:57" ht="4.5" customHeight="1" x14ac:dyDescent="0.2">
      <c r="A124" s="347"/>
      <c r="B124" s="348"/>
      <c r="C124" s="348"/>
      <c r="D124" s="348"/>
      <c r="E124" s="348"/>
      <c r="F124" s="351"/>
      <c r="G124" s="351"/>
      <c r="H124" s="352"/>
      <c r="K124" s="321">
        <f t="shared" ref="K124" si="11">K116+1</f>
        <v>14</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BA124" s="41"/>
    </row>
    <row r="125" spans="1:57" ht="4.5" customHeight="1" x14ac:dyDescent="0.2">
      <c r="A125" s="347"/>
      <c r="B125" s="348"/>
      <c r="C125" s="348"/>
      <c r="D125" s="348"/>
      <c r="E125" s="348"/>
      <c r="F125" s="351"/>
      <c r="G125" s="351"/>
      <c r="H125" s="352"/>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BA125" s="41"/>
    </row>
    <row r="126" spans="1:57" ht="4.5" customHeight="1" x14ac:dyDescent="0.2">
      <c r="A126" s="347"/>
      <c r="B126" s="348"/>
      <c r="C126" s="348"/>
      <c r="D126" s="348"/>
      <c r="E126" s="348"/>
      <c r="F126" s="351"/>
      <c r="G126" s="351"/>
      <c r="H126" s="352"/>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34"/>
      <c r="AT126" s="34"/>
      <c r="AU126" s="34"/>
      <c r="AV126" s="34"/>
      <c r="AW126" s="34"/>
      <c r="AX126" s="34"/>
      <c r="AY126" s="34"/>
      <c r="AZ126" s="34"/>
      <c r="BA126" s="35"/>
    </row>
    <row r="127" spans="1:57" ht="4.5" customHeight="1" x14ac:dyDescent="0.2">
      <c r="A127" s="347"/>
      <c r="B127" s="348"/>
      <c r="C127" s="348"/>
      <c r="D127" s="348"/>
      <c r="E127" s="348"/>
      <c r="F127" s="351"/>
      <c r="G127" s="351"/>
      <c r="H127" s="352"/>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row>
    <row r="128" spans="1:57" ht="4.5" customHeight="1" x14ac:dyDescent="0.2">
      <c r="A128" s="347"/>
      <c r="B128" s="348"/>
      <c r="C128" s="348"/>
      <c r="D128" s="348"/>
      <c r="E128" s="348"/>
      <c r="F128" s="351"/>
      <c r="G128" s="351"/>
      <c r="H128" s="352"/>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row>
    <row r="129" spans="1:44" ht="4.5" customHeight="1" x14ac:dyDescent="0.2">
      <c r="A129" s="347"/>
      <c r="B129" s="348"/>
      <c r="C129" s="348"/>
      <c r="D129" s="348"/>
      <c r="E129" s="348"/>
      <c r="F129" s="351"/>
      <c r="G129" s="351"/>
      <c r="H129" s="352"/>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row>
    <row r="130" spans="1:44" ht="4.5" customHeight="1" x14ac:dyDescent="0.2">
      <c r="A130" s="347"/>
      <c r="B130" s="348"/>
      <c r="C130" s="348"/>
      <c r="D130" s="348"/>
      <c r="E130" s="348"/>
      <c r="F130" s="351"/>
      <c r="G130" s="351"/>
      <c r="H130" s="352"/>
    </row>
    <row r="131" spans="1:44" ht="4.5" customHeight="1" x14ac:dyDescent="0.2">
      <c r="A131" s="347"/>
      <c r="B131" s="348"/>
      <c r="C131" s="348"/>
      <c r="D131" s="348"/>
      <c r="E131" s="348"/>
      <c r="F131" s="351"/>
      <c r="G131" s="351"/>
      <c r="H131" s="352"/>
    </row>
    <row r="132" spans="1:44" ht="4.5" customHeight="1" x14ac:dyDescent="0.2">
      <c r="A132" s="347"/>
      <c r="B132" s="348"/>
      <c r="C132" s="348"/>
      <c r="D132" s="348"/>
      <c r="E132" s="348"/>
      <c r="F132" s="351"/>
      <c r="G132" s="351"/>
      <c r="H132" s="352"/>
    </row>
    <row r="133" spans="1:44" ht="4.5" customHeight="1" x14ac:dyDescent="0.2">
      <c r="A133" s="347"/>
      <c r="B133" s="348"/>
      <c r="C133" s="348"/>
      <c r="D133" s="348"/>
      <c r="E133" s="348"/>
      <c r="F133" s="351"/>
      <c r="G133" s="351"/>
      <c r="H133" s="352"/>
    </row>
    <row r="134" spans="1:44" ht="4.5" customHeight="1" x14ac:dyDescent="0.2">
      <c r="A134" s="347"/>
      <c r="B134" s="348"/>
      <c r="C134" s="348"/>
      <c r="D134" s="348"/>
      <c r="E134" s="348"/>
      <c r="F134" s="351"/>
      <c r="G134" s="351"/>
      <c r="H134" s="352"/>
    </row>
    <row r="135" spans="1:44" ht="4.5" customHeight="1" x14ac:dyDescent="0.2">
      <c r="A135" s="349"/>
      <c r="B135" s="350"/>
      <c r="C135" s="350"/>
      <c r="D135" s="350"/>
      <c r="E135" s="350"/>
      <c r="F135" s="353"/>
      <c r="G135" s="353"/>
      <c r="H135" s="354"/>
    </row>
    <row r="149" spans="11:59" ht="4.5" customHeight="1" x14ac:dyDescent="0.2">
      <c r="K149" s="379">
        <f>K20</f>
        <v>1</v>
      </c>
      <c r="L149" s="379"/>
      <c r="M149" s="379"/>
      <c r="N149" s="379"/>
      <c r="O149" s="379"/>
      <c r="P149" s="379"/>
      <c r="Q149" s="379"/>
      <c r="R149" s="379">
        <f>K28</f>
        <v>2</v>
      </c>
      <c r="S149" s="379"/>
      <c r="T149" s="379"/>
      <c r="U149" s="379"/>
      <c r="V149" s="379"/>
      <c r="W149" s="379"/>
      <c r="X149" s="379"/>
      <c r="Y149" s="379">
        <f>K36</f>
        <v>3</v>
      </c>
      <c r="Z149" s="379"/>
      <c r="AA149" s="379"/>
      <c r="AB149" s="379"/>
      <c r="AC149" s="379"/>
      <c r="AD149" s="379"/>
      <c r="AE149" s="379"/>
      <c r="AF149" s="379">
        <f>K44</f>
        <v>4</v>
      </c>
      <c r="AG149" s="379"/>
      <c r="AH149" s="379"/>
      <c r="AI149" s="379"/>
      <c r="AJ149" s="379"/>
      <c r="AK149" s="379"/>
      <c r="AL149" s="379"/>
      <c r="AM149" s="379">
        <f>K52</f>
        <v>5</v>
      </c>
      <c r="AN149" s="379"/>
      <c r="AO149" s="379"/>
      <c r="AP149" s="379"/>
      <c r="AQ149" s="379"/>
      <c r="AR149" s="379"/>
      <c r="AS149" s="379"/>
      <c r="AT149" s="379">
        <f>K60</f>
        <v>6</v>
      </c>
      <c r="AU149" s="379"/>
      <c r="AV149" s="379"/>
      <c r="AW149" s="379"/>
      <c r="AX149" s="379"/>
      <c r="AY149" s="379"/>
      <c r="AZ149" s="379"/>
      <c r="BA149" s="379">
        <f>K68</f>
        <v>7</v>
      </c>
      <c r="BB149" s="379"/>
      <c r="BC149" s="379"/>
      <c r="BD149" s="379"/>
      <c r="BE149" s="379"/>
      <c r="BF149" s="379"/>
      <c r="BG149" s="379"/>
    </row>
    <row r="150" spans="11:59" ht="4.5" customHeight="1" x14ac:dyDescent="0.2">
      <c r="K150" s="379"/>
      <c r="L150" s="379"/>
      <c r="M150" s="379"/>
      <c r="N150" s="379"/>
      <c r="O150" s="379"/>
      <c r="P150" s="379"/>
      <c r="Q150" s="379"/>
      <c r="R150" s="379"/>
      <c r="S150" s="379"/>
      <c r="T150" s="379"/>
      <c r="U150" s="379"/>
      <c r="V150" s="379"/>
      <c r="W150" s="379"/>
      <c r="X150" s="379"/>
      <c r="Y150" s="379"/>
      <c r="Z150" s="379"/>
      <c r="AA150" s="379"/>
      <c r="AB150" s="379"/>
      <c r="AC150" s="379"/>
      <c r="AD150" s="379"/>
      <c r="AE150" s="379"/>
      <c r="AF150" s="379"/>
      <c r="AG150" s="379"/>
      <c r="AH150" s="379"/>
      <c r="AI150" s="379"/>
      <c r="AJ150" s="379"/>
      <c r="AK150" s="379"/>
      <c r="AL150" s="379"/>
      <c r="AM150" s="379"/>
      <c r="AN150" s="379"/>
      <c r="AO150" s="379"/>
      <c r="AP150" s="379"/>
      <c r="AQ150" s="379"/>
      <c r="AR150" s="379"/>
      <c r="AS150" s="379"/>
      <c r="AT150" s="379"/>
      <c r="AU150" s="379"/>
      <c r="AV150" s="379"/>
      <c r="AW150" s="379"/>
      <c r="AX150" s="379"/>
      <c r="AY150" s="379"/>
      <c r="AZ150" s="379"/>
      <c r="BA150" s="379"/>
      <c r="BB150" s="379"/>
      <c r="BC150" s="379"/>
      <c r="BD150" s="379"/>
      <c r="BE150" s="379"/>
      <c r="BF150" s="379"/>
      <c r="BG150" s="379"/>
    </row>
    <row r="168" spans="11:59" ht="4.5" customHeight="1" x14ac:dyDescent="0.2">
      <c r="K168" s="380" t="e">
        <f>VLOOKUP(K149,選手リスト,2,FALSE)</f>
        <v>#N/A</v>
      </c>
      <c r="L168" s="380"/>
      <c r="M168" s="380"/>
      <c r="N168" s="380"/>
      <c r="O168" s="380"/>
      <c r="P168" s="380"/>
      <c r="Q168" s="380"/>
      <c r="R168" s="380" t="e">
        <f>VLOOKUP(R149,選手リスト,2,FALSE)</f>
        <v>#N/A</v>
      </c>
      <c r="S168" s="380"/>
      <c r="T168" s="380"/>
      <c r="U168" s="380"/>
      <c r="V168" s="380"/>
      <c r="W168" s="380"/>
      <c r="X168" s="380"/>
      <c r="Y168" s="380" t="e">
        <f>VLOOKUP(Y149,選手リスト,2,FALSE)</f>
        <v>#N/A</v>
      </c>
      <c r="Z168" s="380"/>
      <c r="AA168" s="380"/>
      <c r="AB168" s="380"/>
      <c r="AC168" s="380"/>
      <c r="AD168" s="380"/>
      <c r="AE168" s="380"/>
      <c r="AF168" s="380" t="e">
        <f>VLOOKUP(AF149,選手リスト,2,FALSE)</f>
        <v>#N/A</v>
      </c>
      <c r="AG168" s="380"/>
      <c r="AH168" s="380"/>
      <c r="AI168" s="380"/>
      <c r="AJ168" s="380"/>
      <c r="AK168" s="380"/>
      <c r="AL168" s="380"/>
      <c r="AM168" s="380" t="e">
        <f>VLOOKUP(AM149,選手リスト,2,FALSE)</f>
        <v>#N/A</v>
      </c>
      <c r="AN168" s="380"/>
      <c r="AO168" s="380"/>
      <c r="AP168" s="380"/>
      <c r="AQ168" s="380"/>
      <c r="AR168" s="380"/>
      <c r="AS168" s="380"/>
      <c r="AT168" s="380" t="e">
        <f>VLOOKUP(AT149,選手リスト,2,FALSE)</f>
        <v>#N/A</v>
      </c>
      <c r="AU168" s="380"/>
      <c r="AV168" s="380"/>
      <c r="AW168" s="380"/>
      <c r="AX168" s="380"/>
      <c r="AY168" s="380"/>
      <c r="AZ168" s="380"/>
      <c r="BA168" s="380" t="e">
        <f>VLOOKUP(BA149,選手リスト,2,FALSE)</f>
        <v>#N/A</v>
      </c>
      <c r="BB168" s="380"/>
      <c r="BC168" s="380"/>
      <c r="BD168" s="380"/>
      <c r="BE168" s="380"/>
      <c r="BF168" s="380"/>
      <c r="BG168" s="380"/>
    </row>
    <row r="169" spans="11:59" ht="4.5" customHeight="1" x14ac:dyDescent="0.2">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c r="AZ169" s="380"/>
      <c r="BA169" s="380"/>
      <c r="BB169" s="380"/>
      <c r="BC169" s="380"/>
      <c r="BD169" s="380"/>
      <c r="BE169" s="380"/>
      <c r="BF169" s="380"/>
      <c r="BG169" s="380"/>
    </row>
    <row r="170" spans="11:59" ht="4.5" customHeight="1" x14ac:dyDescent="0.2">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row>
    <row r="172" spans="11:59" ht="4.5" customHeight="1" x14ac:dyDescent="0.2">
      <c r="K172" s="379">
        <f>K76</f>
        <v>8</v>
      </c>
      <c r="L172" s="379"/>
      <c r="M172" s="379"/>
      <c r="N172" s="379"/>
      <c r="O172" s="379"/>
      <c r="P172" s="379"/>
      <c r="Q172" s="379"/>
      <c r="R172" s="379">
        <f>K84</f>
        <v>9</v>
      </c>
      <c r="S172" s="379"/>
      <c r="T172" s="379"/>
      <c r="U172" s="379"/>
      <c r="V172" s="379"/>
      <c r="W172" s="379"/>
      <c r="X172" s="379"/>
      <c r="Y172" s="379">
        <f>K92</f>
        <v>10</v>
      </c>
      <c r="Z172" s="379"/>
      <c r="AA172" s="379"/>
      <c r="AB172" s="379"/>
      <c r="AC172" s="379"/>
      <c r="AD172" s="379"/>
      <c r="AE172" s="379"/>
      <c r="AF172" s="379">
        <f>K100</f>
        <v>11</v>
      </c>
      <c r="AG172" s="379"/>
      <c r="AH172" s="379"/>
      <c r="AI172" s="379"/>
      <c r="AJ172" s="379"/>
      <c r="AK172" s="379"/>
      <c r="AL172" s="379"/>
      <c r="AM172" s="379">
        <f>K108</f>
        <v>12</v>
      </c>
      <c r="AN172" s="379"/>
      <c r="AO172" s="379"/>
      <c r="AP172" s="379"/>
      <c r="AQ172" s="379"/>
      <c r="AR172" s="379"/>
      <c r="AS172" s="379"/>
      <c r="AT172" s="379">
        <f>K116</f>
        <v>13</v>
      </c>
      <c r="AU172" s="379"/>
      <c r="AV172" s="379"/>
      <c r="AW172" s="379"/>
      <c r="AX172" s="379"/>
      <c r="AY172" s="379"/>
      <c r="AZ172" s="379"/>
      <c r="BA172" s="379">
        <f>K124</f>
        <v>14</v>
      </c>
      <c r="BB172" s="379"/>
      <c r="BC172" s="379"/>
      <c r="BD172" s="379"/>
      <c r="BE172" s="379"/>
      <c r="BF172" s="379"/>
      <c r="BG172" s="379"/>
    </row>
    <row r="173" spans="11:59" ht="4.5" customHeight="1" x14ac:dyDescent="0.2">
      <c r="K173" s="379"/>
      <c r="L173" s="379"/>
      <c r="M173" s="379"/>
      <c r="N173" s="379"/>
      <c r="O173" s="379"/>
      <c r="P173" s="379"/>
      <c r="Q173" s="379"/>
      <c r="R173" s="379"/>
      <c r="S173" s="379"/>
      <c r="T173" s="379"/>
      <c r="U173" s="379"/>
      <c r="V173" s="379"/>
      <c r="W173" s="379"/>
      <c r="X173" s="379"/>
      <c r="Y173" s="379"/>
      <c r="Z173" s="379"/>
      <c r="AA173" s="379"/>
      <c r="AB173" s="379"/>
      <c r="AC173" s="379"/>
      <c r="AD173" s="379"/>
      <c r="AE173" s="379"/>
      <c r="AF173" s="379"/>
      <c r="AG173" s="379"/>
      <c r="AH173" s="379"/>
      <c r="AI173" s="379"/>
      <c r="AJ173" s="379"/>
      <c r="AK173" s="379"/>
      <c r="AL173" s="379"/>
      <c r="AM173" s="379"/>
      <c r="AN173" s="379"/>
      <c r="AO173" s="379"/>
      <c r="AP173" s="379"/>
      <c r="AQ173" s="379"/>
      <c r="AR173" s="379"/>
      <c r="AS173" s="379"/>
      <c r="AT173" s="379"/>
      <c r="AU173" s="379"/>
      <c r="AV173" s="379"/>
      <c r="AW173" s="379"/>
      <c r="AX173" s="379"/>
      <c r="AY173" s="379"/>
      <c r="AZ173" s="379"/>
      <c r="BA173" s="379"/>
      <c r="BB173" s="379"/>
      <c r="BC173" s="379"/>
      <c r="BD173" s="379"/>
      <c r="BE173" s="379"/>
      <c r="BF173" s="379"/>
      <c r="BG173" s="379"/>
    </row>
    <row r="191" spans="11:59" ht="4.5" customHeight="1" x14ac:dyDescent="0.2">
      <c r="K191" s="380" t="e">
        <f>VLOOKUP(K172,選手リスト,2,FALSE)</f>
        <v>#N/A</v>
      </c>
      <c r="L191" s="380"/>
      <c r="M191" s="380"/>
      <c r="N191" s="380"/>
      <c r="O191" s="380"/>
      <c r="P191" s="380"/>
      <c r="Q191" s="380"/>
      <c r="R191" s="380" t="e">
        <f>VLOOKUP(R172,選手リスト,2,FALSE)</f>
        <v>#N/A</v>
      </c>
      <c r="S191" s="380"/>
      <c r="T191" s="380"/>
      <c r="U191" s="380"/>
      <c r="V191" s="380"/>
      <c r="W191" s="380"/>
      <c r="X191" s="380"/>
      <c r="Y191" s="380" t="e">
        <f>VLOOKUP(Y172,選手リスト,2,FALSE)</f>
        <v>#N/A</v>
      </c>
      <c r="Z191" s="380"/>
      <c r="AA191" s="380"/>
      <c r="AB191" s="380"/>
      <c r="AC191" s="380"/>
      <c r="AD191" s="380"/>
      <c r="AE191" s="380"/>
      <c r="AF191" s="380" t="e">
        <f>VLOOKUP(AF172,選手リスト,2,FALSE)</f>
        <v>#N/A</v>
      </c>
      <c r="AG191" s="380"/>
      <c r="AH191" s="380"/>
      <c r="AI191" s="380"/>
      <c r="AJ191" s="380"/>
      <c r="AK191" s="380"/>
      <c r="AL191" s="380"/>
      <c r="AM191" s="380" t="e">
        <f>VLOOKUP(AM172,選手リスト,2,FALSE)</f>
        <v>#N/A</v>
      </c>
      <c r="AN191" s="380"/>
      <c r="AO191" s="380"/>
      <c r="AP191" s="380"/>
      <c r="AQ191" s="380"/>
      <c r="AR191" s="380"/>
      <c r="AS191" s="380"/>
      <c r="AT191" s="380" t="e">
        <f>VLOOKUP(AT172,選手リスト,2,FALSE)</f>
        <v>#N/A</v>
      </c>
      <c r="AU191" s="380"/>
      <c r="AV191" s="380"/>
      <c r="AW191" s="380"/>
      <c r="AX191" s="380"/>
      <c r="AY191" s="380"/>
      <c r="AZ191" s="380"/>
      <c r="BA191" s="380" t="e">
        <f>VLOOKUP(BA172,選手リスト,2,FALSE)</f>
        <v>#N/A</v>
      </c>
      <c r="BB191" s="380"/>
      <c r="BC191" s="380"/>
      <c r="BD191" s="380"/>
      <c r="BE191" s="380"/>
      <c r="BF191" s="380"/>
      <c r="BG191" s="380"/>
    </row>
    <row r="192" spans="11:59" ht="4.5" customHeight="1" x14ac:dyDescent="0.2">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c r="AY192" s="380"/>
      <c r="AZ192" s="380"/>
      <c r="BA192" s="380"/>
      <c r="BB192" s="380"/>
      <c r="BC192" s="380"/>
      <c r="BD192" s="380"/>
      <c r="BE192" s="380"/>
      <c r="BF192" s="380"/>
      <c r="BG192" s="380"/>
    </row>
    <row r="193" spans="11:59" ht="4.5" customHeight="1" x14ac:dyDescent="0.2">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c r="BF193" s="380"/>
      <c r="BG193" s="380"/>
    </row>
  </sheetData>
  <mergeCells count="155">
    <mergeCell ref="BA172:BG173"/>
    <mergeCell ref="K191:Q193"/>
    <mergeCell ref="R191:X193"/>
    <mergeCell ref="Y191:AE193"/>
    <mergeCell ref="AF191:AL193"/>
    <mergeCell ref="AM191:AS193"/>
    <mergeCell ref="AT191:AZ193"/>
    <mergeCell ref="BA191:BG193"/>
    <mergeCell ref="K172:Q173"/>
    <mergeCell ref="R172:X173"/>
    <mergeCell ref="Y172:AE173"/>
    <mergeCell ref="AF172:AL173"/>
    <mergeCell ref="AM172:AS173"/>
    <mergeCell ref="AT172:AZ173"/>
    <mergeCell ref="BA149:BG150"/>
    <mergeCell ref="K168:Q170"/>
    <mergeCell ref="R168:X170"/>
    <mergeCell ref="Y168:AE170"/>
    <mergeCell ref="AF168:AL170"/>
    <mergeCell ref="AM168:AS170"/>
    <mergeCell ref="AT168:AZ170"/>
    <mergeCell ref="BA168:BG170"/>
    <mergeCell ref="K149:Q150"/>
    <mergeCell ref="R149:X150"/>
    <mergeCell ref="Y149:AE150"/>
    <mergeCell ref="AF149:AL150"/>
    <mergeCell ref="AM149:AS150"/>
    <mergeCell ref="AT149:AZ150"/>
    <mergeCell ref="K124:N129"/>
    <mergeCell ref="P124:Z125"/>
    <mergeCell ref="AA124:AN126"/>
    <mergeCell ref="AO124:AR129"/>
    <mergeCell ref="P126:Z129"/>
    <mergeCell ref="AA127:AD129"/>
    <mergeCell ref="AE127:AH129"/>
    <mergeCell ref="P116:Z117"/>
    <mergeCell ref="AA116:AN118"/>
    <mergeCell ref="AO116:AR121"/>
    <mergeCell ref="P118:Z121"/>
    <mergeCell ref="AA119:AD121"/>
    <mergeCell ref="AE119:AH121"/>
    <mergeCell ref="BB104:BE107"/>
    <mergeCell ref="K108:N113"/>
    <mergeCell ref="P108:Z109"/>
    <mergeCell ref="AA108:AN110"/>
    <mergeCell ref="AO108:AR113"/>
    <mergeCell ref="P110:Z113"/>
    <mergeCell ref="AA111:AD113"/>
    <mergeCell ref="AE111:AH113"/>
    <mergeCell ref="AT113:AW116"/>
    <mergeCell ref="K116:N121"/>
    <mergeCell ref="AX119:BA122"/>
    <mergeCell ref="P100:Z101"/>
    <mergeCell ref="AA100:AN102"/>
    <mergeCell ref="AO100:AR105"/>
    <mergeCell ref="P102:Z105"/>
    <mergeCell ref="AA103:AD105"/>
    <mergeCell ref="AE103:AH105"/>
    <mergeCell ref="AX89:BA92"/>
    <mergeCell ref="K92:N97"/>
    <mergeCell ref="P92:Z93"/>
    <mergeCell ref="AA92:AN94"/>
    <mergeCell ref="AO92:AR97"/>
    <mergeCell ref="P94:Z97"/>
    <mergeCell ref="AA95:AD97"/>
    <mergeCell ref="AE95:AH97"/>
    <mergeCell ref="AT97:AW100"/>
    <mergeCell ref="K100:N105"/>
    <mergeCell ref="K84:N89"/>
    <mergeCell ref="P84:Z85"/>
    <mergeCell ref="AA84:AN86"/>
    <mergeCell ref="AO84:AR89"/>
    <mergeCell ref="P86:Z89"/>
    <mergeCell ref="AA87:AD89"/>
    <mergeCell ref="AE87:AH89"/>
    <mergeCell ref="BE73:BI76"/>
    <mergeCell ref="K76:N81"/>
    <mergeCell ref="P76:Z77"/>
    <mergeCell ref="AA76:AN78"/>
    <mergeCell ref="AO76:AR81"/>
    <mergeCell ref="BE77:BI80"/>
    <mergeCell ref="P78:Z81"/>
    <mergeCell ref="AA79:AD81"/>
    <mergeCell ref="AE79:AH81"/>
    <mergeCell ref="AT81:AW84"/>
    <mergeCell ref="P68:Z69"/>
    <mergeCell ref="AA68:AN70"/>
    <mergeCell ref="AO68:AR73"/>
    <mergeCell ref="P70:Z73"/>
    <mergeCell ref="AA71:AD73"/>
    <mergeCell ref="AE71:AH73"/>
    <mergeCell ref="AX57:BA60"/>
    <mergeCell ref="K60:N65"/>
    <mergeCell ref="P60:Z61"/>
    <mergeCell ref="AA60:AN62"/>
    <mergeCell ref="AO60:AR65"/>
    <mergeCell ref="P62:Z65"/>
    <mergeCell ref="AA63:AD65"/>
    <mergeCell ref="AE63:AH65"/>
    <mergeCell ref="AT65:AW68"/>
    <mergeCell ref="K68:N73"/>
    <mergeCell ref="BB42:BE45"/>
    <mergeCell ref="K44:N49"/>
    <mergeCell ref="P44:Z45"/>
    <mergeCell ref="AA44:AN46"/>
    <mergeCell ref="AO44:AR49"/>
    <mergeCell ref="P46:Z49"/>
    <mergeCell ref="AA47:AD49"/>
    <mergeCell ref="AE47:AH49"/>
    <mergeCell ref="AT49:AW52"/>
    <mergeCell ref="K52:N57"/>
    <mergeCell ref="AA36:AN38"/>
    <mergeCell ref="AO36:AR41"/>
    <mergeCell ref="P38:Z41"/>
    <mergeCell ref="AA39:AD41"/>
    <mergeCell ref="AE39:AH41"/>
    <mergeCell ref="P52:Z53"/>
    <mergeCell ref="AA52:AN54"/>
    <mergeCell ref="AO52:AR57"/>
    <mergeCell ref="P54:Z57"/>
    <mergeCell ref="AA55:AD57"/>
    <mergeCell ref="AE55:AH57"/>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AX27:BA30"/>
    <mergeCell ref="K28:N33"/>
    <mergeCell ref="P28:Z29"/>
    <mergeCell ref="AA28:AN30"/>
    <mergeCell ref="AO28:AR33"/>
    <mergeCell ref="P30:Z33"/>
    <mergeCell ref="AA31:AD33"/>
    <mergeCell ref="AE31:AH33"/>
    <mergeCell ref="AT33:AW36"/>
    <mergeCell ref="K36:N41"/>
    <mergeCell ref="P36:Z37"/>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BD2F1-D47D-4C77-855F-DC98E5496295}">
  <dimension ref="A1:BT194"/>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row>
    <row r="21" spans="1:72" ht="4.5" customHeight="1" x14ac:dyDescent="0.2">
      <c r="A21" s="347" t="s">
        <v>294</v>
      </c>
      <c r="B21" s="348"/>
      <c r="C21" s="348"/>
      <c r="D21" s="348"/>
      <c r="E21" s="348"/>
      <c r="F21" s="351" t="s">
        <v>293</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39"/>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W24" s="41"/>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381">
        <v>23</v>
      </c>
      <c r="AU25" s="381"/>
      <c r="AV25" s="381"/>
      <c r="AW25" s="382"/>
    </row>
    <row r="26" spans="1:72" ht="4.5" customHeight="1" x14ac:dyDescent="0.2">
      <c r="A26" s="347"/>
      <c r="B26" s="348"/>
      <c r="C26" s="348"/>
      <c r="D26" s="348"/>
      <c r="E26" s="348"/>
      <c r="F26" s="351"/>
      <c r="G26" s="351"/>
      <c r="H26" s="352"/>
      <c r="J26" s="10"/>
      <c r="AT26" s="381"/>
      <c r="AU26" s="381"/>
      <c r="AV26" s="381"/>
      <c r="AW26" s="382"/>
    </row>
    <row r="27" spans="1:72" ht="4.5" customHeight="1" x14ac:dyDescent="0.2">
      <c r="A27" s="347"/>
      <c r="B27" s="348"/>
      <c r="C27" s="348"/>
      <c r="D27" s="348"/>
      <c r="E27" s="348"/>
      <c r="F27" s="351"/>
      <c r="G27" s="351"/>
      <c r="H27" s="352"/>
      <c r="J27" s="9"/>
      <c r="AT27" s="381"/>
      <c r="AU27" s="381"/>
      <c r="AV27" s="381"/>
      <c r="AW27" s="382"/>
      <c r="AX27" s="22"/>
      <c r="AY27" s="22"/>
      <c r="AZ27" s="22"/>
      <c r="BA27" s="39"/>
    </row>
    <row r="28" spans="1:72" ht="4.5" customHeight="1" x14ac:dyDescent="0.2">
      <c r="A28" s="347"/>
      <c r="B28" s="348"/>
      <c r="C28" s="348"/>
      <c r="D28" s="348"/>
      <c r="E28" s="348"/>
      <c r="F28" s="351"/>
      <c r="G28" s="351"/>
      <c r="H28" s="352"/>
      <c r="J28" s="10"/>
      <c r="K28" s="321">
        <f>K20+1</f>
        <v>2</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T28" s="381"/>
      <c r="AU28" s="381"/>
      <c r="AV28" s="381"/>
      <c r="AW28" s="382"/>
      <c r="BA28" s="41"/>
    </row>
    <row r="29" spans="1:72"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W29" s="41"/>
      <c r="BA29" s="41"/>
    </row>
    <row r="30" spans="1:72"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S30" s="34"/>
      <c r="AT30" s="34"/>
      <c r="AU30" s="34"/>
      <c r="AV30" s="34"/>
      <c r="AW30" s="35"/>
      <c r="BA30" s="41"/>
    </row>
    <row r="31" spans="1:72"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BA31" s="41"/>
    </row>
    <row r="32" spans="1:72"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BA32" s="41"/>
    </row>
    <row r="33" spans="1:57"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X33" s="381">
        <v>23</v>
      </c>
      <c r="AY33" s="381"/>
      <c r="AZ33" s="381"/>
      <c r="BA33" s="382"/>
    </row>
    <row r="34" spans="1:57" ht="4.5" customHeight="1" x14ac:dyDescent="0.2">
      <c r="A34" s="347"/>
      <c r="B34" s="348"/>
      <c r="C34" s="348"/>
      <c r="D34" s="348"/>
      <c r="E34" s="348"/>
      <c r="F34" s="351"/>
      <c r="G34" s="351"/>
      <c r="H34" s="352"/>
      <c r="J34" s="10"/>
      <c r="AX34" s="381"/>
      <c r="AY34" s="381"/>
      <c r="AZ34" s="381"/>
      <c r="BA34" s="382"/>
    </row>
    <row r="35" spans="1:57" ht="4.5" customHeight="1" x14ac:dyDescent="0.2">
      <c r="A35" s="347"/>
      <c r="B35" s="348"/>
      <c r="C35" s="348"/>
      <c r="D35" s="348"/>
      <c r="E35" s="348"/>
      <c r="F35" s="351"/>
      <c r="G35" s="351"/>
      <c r="H35" s="352"/>
      <c r="J35" s="10"/>
      <c r="AS35" s="2"/>
      <c r="AT35" s="44"/>
      <c r="AU35" s="49"/>
      <c r="AV35" s="49"/>
      <c r="AW35" s="44"/>
      <c r="AX35" s="381"/>
      <c r="AY35" s="381"/>
      <c r="AZ35" s="381"/>
      <c r="BA35" s="382"/>
      <c r="BB35" s="22"/>
      <c r="BC35" s="22"/>
      <c r="BD35" s="22"/>
      <c r="BE35" s="39"/>
    </row>
    <row r="36" spans="1:57" ht="4.5" customHeight="1" x14ac:dyDescent="0.2">
      <c r="A36" s="347"/>
      <c r="B36" s="348"/>
      <c r="C36" s="348"/>
      <c r="D36" s="348"/>
      <c r="E36" s="348"/>
      <c r="F36" s="351"/>
      <c r="G36" s="351"/>
      <c r="H36" s="352"/>
      <c r="K36" s="321">
        <f t="shared" ref="K36" si="0">K28+1</f>
        <v>3</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X36" s="381"/>
      <c r="AY36" s="381"/>
      <c r="AZ36" s="381"/>
      <c r="BA36" s="382"/>
      <c r="BE36" s="41"/>
    </row>
    <row r="37" spans="1:57" ht="4.5" customHeight="1" x14ac:dyDescent="0.2">
      <c r="A37" s="347"/>
      <c r="B37" s="348"/>
      <c r="C37" s="348"/>
      <c r="D37" s="348"/>
      <c r="E37" s="348"/>
      <c r="F37" s="351"/>
      <c r="G37" s="351"/>
      <c r="H37" s="352"/>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BA37" s="41"/>
      <c r="BE37" s="41"/>
    </row>
    <row r="38" spans="1:57" ht="4.5" customHeight="1" x14ac:dyDescent="0.2">
      <c r="A38" s="347"/>
      <c r="B38" s="348"/>
      <c r="C38" s="348"/>
      <c r="D38" s="348"/>
      <c r="E38" s="348"/>
      <c r="F38" s="351"/>
      <c r="G38" s="351"/>
      <c r="H38" s="352"/>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BA38" s="41"/>
      <c r="BE38" s="41"/>
    </row>
    <row r="39" spans="1:57" ht="4.5" customHeight="1" x14ac:dyDescent="0.2">
      <c r="A39" s="347"/>
      <c r="B39" s="348"/>
      <c r="C39" s="348"/>
      <c r="D39" s="348"/>
      <c r="E39" s="348"/>
      <c r="F39" s="351"/>
      <c r="G39" s="351"/>
      <c r="H39" s="35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AS39" s="22"/>
      <c r="AT39" s="22"/>
      <c r="AU39" s="22"/>
      <c r="AV39" s="22"/>
      <c r="AW39" s="39"/>
      <c r="BA39" s="41"/>
      <c r="BE39" s="41"/>
    </row>
    <row r="40" spans="1:57" ht="4.5" customHeight="1" x14ac:dyDescent="0.2">
      <c r="A40" s="347"/>
      <c r="B40" s="348"/>
      <c r="C40" s="348"/>
      <c r="D40" s="348"/>
      <c r="E40" s="348"/>
      <c r="F40" s="351"/>
      <c r="G40" s="351"/>
      <c r="H40" s="352"/>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AW40" s="41"/>
      <c r="BA40" s="41"/>
      <c r="BE40" s="41"/>
    </row>
    <row r="41" spans="1:57" ht="4.5" customHeight="1" x14ac:dyDescent="0.2">
      <c r="A41" s="347"/>
      <c r="B41" s="348"/>
      <c r="C41" s="348"/>
      <c r="D41" s="348"/>
      <c r="E41" s="348"/>
      <c r="F41" s="351"/>
      <c r="G41" s="351"/>
      <c r="H41" s="352"/>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AT41" s="381">
        <f>AT25+1</f>
        <v>24</v>
      </c>
      <c r="AU41" s="381"/>
      <c r="AV41" s="381"/>
      <c r="AW41" s="382"/>
      <c r="BA41" s="41"/>
      <c r="BE41" s="41"/>
    </row>
    <row r="42" spans="1:57" ht="4.5" customHeight="1" x14ac:dyDescent="0.2">
      <c r="A42" s="347"/>
      <c r="B42" s="348"/>
      <c r="C42" s="348"/>
      <c r="D42" s="348"/>
      <c r="E42" s="348"/>
      <c r="F42" s="351"/>
      <c r="G42" s="351"/>
      <c r="H42" s="352"/>
      <c r="AT42" s="381"/>
      <c r="AU42" s="381"/>
      <c r="AV42" s="381"/>
      <c r="AW42" s="382"/>
      <c r="AX42" s="34"/>
      <c r="AY42" s="34"/>
      <c r="AZ42" s="34"/>
      <c r="BA42" s="35"/>
      <c r="BE42" s="41"/>
    </row>
    <row r="43" spans="1:57" ht="4.5" customHeight="1" x14ac:dyDescent="0.2">
      <c r="A43" s="347"/>
      <c r="B43" s="348"/>
      <c r="C43" s="348"/>
      <c r="D43" s="348"/>
      <c r="E43" s="348"/>
      <c r="F43" s="351"/>
      <c r="G43" s="351"/>
      <c r="H43" s="352"/>
      <c r="AT43" s="381"/>
      <c r="AU43" s="381"/>
      <c r="AV43" s="381"/>
      <c r="AW43" s="382"/>
      <c r="BE43" s="41"/>
    </row>
    <row r="44" spans="1:57" ht="4.5" customHeight="1" x14ac:dyDescent="0.2">
      <c r="A44" s="347"/>
      <c r="B44" s="348"/>
      <c r="C44" s="348"/>
      <c r="D44" s="348"/>
      <c r="E44" s="348"/>
      <c r="F44" s="351"/>
      <c r="G44" s="351"/>
      <c r="H44" s="352"/>
      <c r="K44" s="321">
        <f t="shared" ref="K44" si="1">K36+1</f>
        <v>4</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AT44" s="381"/>
      <c r="AU44" s="381"/>
      <c r="AV44" s="381"/>
      <c r="AW44" s="382"/>
      <c r="BE44" s="41"/>
    </row>
    <row r="45" spans="1:57" ht="4.5" customHeight="1" x14ac:dyDescent="0.2">
      <c r="A45" s="347"/>
      <c r="B45" s="348"/>
      <c r="C45" s="348"/>
      <c r="D45" s="348"/>
      <c r="E45" s="348"/>
      <c r="F45" s="351"/>
      <c r="G45" s="351"/>
      <c r="H45" s="352"/>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AW45" s="41"/>
      <c r="BE45" s="41"/>
    </row>
    <row r="46" spans="1:57" ht="4.5" customHeight="1" x14ac:dyDescent="0.2">
      <c r="A46" s="347"/>
      <c r="B46" s="348"/>
      <c r="C46" s="348"/>
      <c r="D46" s="348"/>
      <c r="E46" s="348"/>
      <c r="F46" s="351"/>
      <c r="G46" s="351"/>
      <c r="H46" s="352"/>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AS46" s="34"/>
      <c r="AT46" s="34"/>
      <c r="AU46" s="34"/>
      <c r="AV46" s="34"/>
      <c r="AW46" s="35"/>
      <c r="BE46" s="41"/>
    </row>
    <row r="47" spans="1:57" ht="4.5" customHeight="1" x14ac:dyDescent="0.2">
      <c r="A47" s="347"/>
      <c r="B47" s="348"/>
      <c r="C47" s="348"/>
      <c r="D47" s="348"/>
      <c r="E47" s="348"/>
      <c r="F47" s="351"/>
      <c r="G47" s="351"/>
      <c r="H47" s="352"/>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BE47" s="41"/>
    </row>
    <row r="48" spans="1:57" ht="4.5" customHeight="1" x14ac:dyDescent="0.2">
      <c r="A48" s="347"/>
      <c r="B48" s="348"/>
      <c r="C48" s="348"/>
      <c r="D48" s="348"/>
      <c r="E48" s="348"/>
      <c r="F48" s="351"/>
      <c r="G48" s="351"/>
      <c r="H48" s="352"/>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BE48" s="41"/>
    </row>
    <row r="49" spans="1:61" ht="4.5" customHeight="1" x14ac:dyDescent="0.2">
      <c r="A49" s="347"/>
      <c r="B49" s="348"/>
      <c r="C49" s="348"/>
      <c r="D49" s="348"/>
      <c r="E49" s="348"/>
      <c r="F49" s="351"/>
      <c r="G49" s="351"/>
      <c r="H49" s="352"/>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BB49" s="381">
        <v>23</v>
      </c>
      <c r="BC49" s="381"/>
      <c r="BD49" s="381"/>
      <c r="BE49" s="382"/>
    </row>
    <row r="50" spans="1:61" ht="4.5" customHeight="1" x14ac:dyDescent="0.2">
      <c r="A50" s="347"/>
      <c r="B50" s="348"/>
      <c r="C50" s="348"/>
      <c r="D50" s="348"/>
      <c r="E50" s="348"/>
      <c r="F50" s="351"/>
      <c r="G50" s="351"/>
      <c r="H50" s="352"/>
      <c r="BB50" s="381"/>
      <c r="BC50" s="381"/>
      <c r="BD50" s="381"/>
      <c r="BE50" s="382"/>
    </row>
    <row r="51" spans="1:61" ht="4.5" customHeight="1" x14ac:dyDescent="0.2">
      <c r="A51" s="347"/>
      <c r="B51" s="348"/>
      <c r="C51" s="348"/>
      <c r="D51" s="348"/>
      <c r="E51" s="348"/>
      <c r="F51" s="351"/>
      <c r="G51" s="351"/>
      <c r="H51" s="352"/>
      <c r="AS51" s="2"/>
      <c r="AT51" s="44"/>
      <c r="AU51" s="49"/>
      <c r="AV51" s="49"/>
      <c r="AW51" s="44"/>
      <c r="AX51" s="44"/>
      <c r="BB51" s="381"/>
      <c r="BC51" s="381"/>
      <c r="BD51" s="381"/>
      <c r="BE51" s="382"/>
      <c r="BF51" s="22"/>
      <c r="BG51" s="22"/>
      <c r="BH51" s="22"/>
      <c r="BI51" s="39"/>
    </row>
    <row r="52" spans="1:61" ht="4.5" customHeight="1" x14ac:dyDescent="0.2">
      <c r="A52" s="347"/>
      <c r="B52" s="348"/>
      <c r="C52" s="348"/>
      <c r="D52" s="348"/>
      <c r="E52" s="348"/>
      <c r="F52" s="351"/>
      <c r="G52" s="351"/>
      <c r="H52" s="352"/>
      <c r="K52" s="321">
        <f t="shared" ref="K52" si="2">K44+1</f>
        <v>5</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BB52" s="381"/>
      <c r="BC52" s="381"/>
      <c r="BD52" s="381"/>
      <c r="BE52" s="382"/>
      <c r="BI52" s="41"/>
    </row>
    <row r="53" spans="1:61" ht="4.5" customHeight="1" x14ac:dyDescent="0.2">
      <c r="A53" s="347"/>
      <c r="B53" s="348"/>
      <c r="C53" s="348"/>
      <c r="D53" s="348"/>
      <c r="E53" s="348"/>
      <c r="F53" s="351"/>
      <c r="G53" s="351"/>
      <c r="H53" s="35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BE53" s="41"/>
      <c r="BI53" s="41"/>
    </row>
    <row r="54" spans="1:61" ht="4.5" customHeight="1" x14ac:dyDescent="0.2">
      <c r="A54" s="347"/>
      <c r="B54" s="348"/>
      <c r="C54" s="348"/>
      <c r="D54" s="348"/>
      <c r="E54" s="348"/>
      <c r="F54" s="351"/>
      <c r="G54" s="351"/>
      <c r="H54" s="352"/>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BE54" s="41"/>
      <c r="BI54" s="41"/>
    </row>
    <row r="55" spans="1:61" ht="4.5" customHeight="1" x14ac:dyDescent="0.2">
      <c r="A55" s="347"/>
      <c r="B55" s="348"/>
      <c r="C55" s="348"/>
      <c r="D55" s="348"/>
      <c r="E55" s="348"/>
      <c r="F55" s="351"/>
      <c r="G55" s="351"/>
      <c r="H55" s="352"/>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AS55" s="22"/>
      <c r="AT55" s="22"/>
      <c r="AU55" s="22"/>
      <c r="AV55" s="22"/>
      <c r="AW55" s="39"/>
      <c r="BE55" s="41"/>
      <c r="BI55" s="41"/>
    </row>
    <row r="56" spans="1:61" ht="4.5" customHeight="1" x14ac:dyDescent="0.2">
      <c r="A56" s="347"/>
      <c r="B56" s="348"/>
      <c r="C56" s="348"/>
      <c r="D56" s="348"/>
      <c r="E56" s="348"/>
      <c r="F56" s="351"/>
      <c r="G56" s="351"/>
      <c r="H56" s="352"/>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AW56" s="41"/>
      <c r="BE56" s="41"/>
      <c r="BI56" s="41"/>
    </row>
    <row r="57" spans="1:61" ht="4.5" customHeight="1" x14ac:dyDescent="0.2">
      <c r="A57" s="347"/>
      <c r="B57" s="348"/>
      <c r="C57" s="348"/>
      <c r="D57" s="348"/>
      <c r="E57" s="348"/>
      <c r="F57" s="351"/>
      <c r="G57" s="351"/>
      <c r="H57" s="352"/>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T57" s="381">
        <f>AT41+1</f>
        <v>25</v>
      </c>
      <c r="AU57" s="381"/>
      <c r="AV57" s="381"/>
      <c r="AW57" s="382"/>
      <c r="BE57" s="41"/>
      <c r="BI57" s="41"/>
    </row>
    <row r="58" spans="1:61" ht="4.5" customHeight="1" x14ac:dyDescent="0.2">
      <c r="A58" s="347"/>
      <c r="B58" s="348"/>
      <c r="C58" s="348"/>
      <c r="D58" s="348"/>
      <c r="E58" s="348"/>
      <c r="F58" s="351"/>
      <c r="G58" s="351"/>
      <c r="H58" s="352"/>
      <c r="AT58" s="381"/>
      <c r="AU58" s="381"/>
      <c r="AV58" s="381"/>
      <c r="AW58" s="382"/>
      <c r="BE58" s="41"/>
      <c r="BI58" s="41"/>
    </row>
    <row r="59" spans="1:61" ht="4.5" customHeight="1" x14ac:dyDescent="0.2">
      <c r="A59" s="347"/>
      <c r="B59" s="348"/>
      <c r="C59" s="348"/>
      <c r="D59" s="348"/>
      <c r="E59" s="348"/>
      <c r="F59" s="351"/>
      <c r="G59" s="351"/>
      <c r="H59" s="352"/>
      <c r="AT59" s="381"/>
      <c r="AU59" s="381"/>
      <c r="AV59" s="381"/>
      <c r="AW59" s="382"/>
      <c r="AX59" s="22"/>
      <c r="AY59" s="22"/>
      <c r="AZ59" s="22"/>
      <c r="BA59" s="39"/>
      <c r="BE59" s="41"/>
      <c r="BI59" s="41"/>
    </row>
    <row r="60" spans="1:61" ht="4.5" customHeight="1" x14ac:dyDescent="0.2">
      <c r="A60" s="347"/>
      <c r="B60" s="348"/>
      <c r="C60" s="348"/>
      <c r="D60" s="348"/>
      <c r="E60" s="348"/>
      <c r="F60" s="351"/>
      <c r="G60" s="351"/>
      <c r="H60" s="352"/>
      <c r="K60" s="321">
        <f t="shared" ref="K60" si="3">K52+1</f>
        <v>6</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381"/>
      <c r="AU60" s="381"/>
      <c r="AV60" s="381"/>
      <c r="AW60" s="382"/>
      <c r="BA60" s="41"/>
      <c r="BE60" s="41"/>
      <c r="BI60" s="41"/>
    </row>
    <row r="61" spans="1:61" ht="4.5" customHeight="1" x14ac:dyDescent="0.2">
      <c r="A61" s="347"/>
      <c r="B61" s="348"/>
      <c r="C61" s="348"/>
      <c r="D61" s="348"/>
      <c r="E61" s="348"/>
      <c r="F61" s="351"/>
      <c r="G61" s="351"/>
      <c r="H61" s="352"/>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W61" s="41"/>
      <c r="BA61" s="41"/>
      <c r="BE61" s="41"/>
      <c r="BI61" s="41"/>
    </row>
    <row r="62" spans="1:61" ht="4.5" customHeight="1" x14ac:dyDescent="0.2">
      <c r="A62" s="347"/>
      <c r="B62" s="348"/>
      <c r="C62" s="348"/>
      <c r="D62" s="348"/>
      <c r="E62" s="348"/>
      <c r="F62" s="351"/>
      <c r="G62" s="351"/>
      <c r="H62" s="352"/>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34"/>
      <c r="AU62" s="34"/>
      <c r="AV62" s="34"/>
      <c r="AW62" s="35"/>
      <c r="BA62" s="41"/>
      <c r="BE62" s="41"/>
      <c r="BI62" s="41"/>
    </row>
    <row r="63" spans="1:61" ht="4.5" customHeight="1" x14ac:dyDescent="0.2">
      <c r="A63" s="347"/>
      <c r="B63" s="348"/>
      <c r="C63" s="348"/>
      <c r="D63" s="348"/>
      <c r="E63" s="348"/>
      <c r="F63" s="351"/>
      <c r="G63" s="351"/>
      <c r="H63" s="352"/>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BA63" s="41"/>
      <c r="BE63" s="41"/>
      <c r="BI63" s="41"/>
    </row>
    <row r="64" spans="1:61" ht="4.5" customHeight="1" x14ac:dyDescent="0.2">
      <c r="A64" s="347"/>
      <c r="B64" s="348"/>
      <c r="C64" s="348"/>
      <c r="D64" s="348"/>
      <c r="E64" s="348"/>
      <c r="F64" s="351"/>
      <c r="G64" s="351"/>
      <c r="H64" s="352"/>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BA64" s="41"/>
      <c r="BE64" s="41"/>
      <c r="BI64" s="41"/>
    </row>
    <row r="65" spans="1:61" ht="4.5" customHeight="1" x14ac:dyDescent="0.2">
      <c r="A65" s="347"/>
      <c r="B65" s="348"/>
      <c r="C65" s="348"/>
      <c r="D65" s="348"/>
      <c r="E65" s="348"/>
      <c r="F65" s="351"/>
      <c r="G65" s="351"/>
      <c r="H65" s="352"/>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X65" s="381">
        <f>AX33+1</f>
        <v>24</v>
      </c>
      <c r="AY65" s="381"/>
      <c r="AZ65" s="381"/>
      <c r="BA65" s="382"/>
      <c r="BE65" s="41"/>
      <c r="BI65" s="41"/>
    </row>
    <row r="66" spans="1:61" ht="4.5" customHeight="1" x14ac:dyDescent="0.2">
      <c r="A66" s="347"/>
      <c r="B66" s="348"/>
      <c r="C66" s="348"/>
      <c r="D66" s="348"/>
      <c r="E66" s="348"/>
      <c r="F66" s="351"/>
      <c r="G66" s="351"/>
      <c r="H66" s="352"/>
      <c r="AX66" s="381"/>
      <c r="AY66" s="381"/>
      <c r="AZ66" s="381"/>
      <c r="BA66" s="382"/>
      <c r="BB66" s="34"/>
      <c r="BC66" s="34"/>
      <c r="BD66" s="34"/>
      <c r="BE66" s="35"/>
      <c r="BI66" s="41"/>
    </row>
    <row r="67" spans="1:61" ht="4.5" customHeight="1" x14ac:dyDescent="0.2">
      <c r="A67" s="347"/>
      <c r="B67" s="348"/>
      <c r="C67" s="348"/>
      <c r="D67" s="348"/>
      <c r="E67" s="348"/>
      <c r="F67" s="351"/>
      <c r="G67" s="351"/>
      <c r="H67" s="352"/>
      <c r="AS67" s="2"/>
      <c r="AT67" s="44"/>
      <c r="AU67" s="49"/>
      <c r="AV67" s="49"/>
      <c r="AW67" s="44"/>
      <c r="AX67" s="381"/>
      <c r="AY67" s="381"/>
      <c r="AZ67" s="381"/>
      <c r="BA67" s="382"/>
      <c r="BI67" s="41"/>
    </row>
    <row r="68" spans="1:61" ht="4.5" customHeight="1" x14ac:dyDescent="0.2">
      <c r="A68" s="347"/>
      <c r="B68" s="348"/>
      <c r="C68" s="348"/>
      <c r="D68" s="348"/>
      <c r="E68" s="348"/>
      <c r="F68" s="351"/>
      <c r="G68" s="351"/>
      <c r="H68" s="352"/>
      <c r="K68" s="321">
        <f t="shared" ref="K68" si="4">K60+1</f>
        <v>7</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X68" s="381"/>
      <c r="AY68" s="381"/>
      <c r="AZ68" s="381"/>
      <c r="BA68" s="382"/>
      <c r="BI68" s="41"/>
    </row>
    <row r="69" spans="1:61" ht="4.5" customHeight="1" x14ac:dyDescent="0.2">
      <c r="A69" s="347"/>
      <c r="B69" s="348"/>
      <c r="C69" s="348"/>
      <c r="D69" s="348"/>
      <c r="E69" s="348"/>
      <c r="F69" s="351"/>
      <c r="G69" s="351"/>
      <c r="H69" s="352"/>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BA69" s="41"/>
      <c r="BI69" s="41"/>
    </row>
    <row r="70" spans="1:61" ht="4.5" customHeight="1" x14ac:dyDescent="0.2">
      <c r="A70" s="347"/>
      <c r="B70" s="348"/>
      <c r="C70" s="348"/>
      <c r="D70" s="348"/>
      <c r="E70" s="348"/>
      <c r="F70" s="351"/>
      <c r="G70" s="351"/>
      <c r="H70" s="352"/>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BA70" s="41"/>
      <c r="BI70" s="41"/>
    </row>
    <row r="71" spans="1:61" ht="4.5" customHeight="1" x14ac:dyDescent="0.2">
      <c r="A71" s="347"/>
      <c r="B71" s="348"/>
      <c r="C71" s="348"/>
      <c r="D71" s="348"/>
      <c r="E71" s="348"/>
      <c r="F71" s="351"/>
      <c r="G71" s="351"/>
      <c r="H71" s="352"/>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AS71" s="22"/>
      <c r="AT71" s="22"/>
      <c r="AU71" s="22"/>
      <c r="AV71" s="22"/>
      <c r="AW71" s="39"/>
      <c r="BA71" s="41"/>
      <c r="BI71" s="41"/>
    </row>
    <row r="72" spans="1:61" ht="4.5" customHeight="1" x14ac:dyDescent="0.2">
      <c r="A72" s="347"/>
      <c r="B72" s="348"/>
      <c r="C72" s="348"/>
      <c r="D72" s="348"/>
      <c r="E72" s="348"/>
      <c r="F72" s="351"/>
      <c r="G72" s="351"/>
      <c r="H72" s="352"/>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AW72" s="41"/>
      <c r="BA72" s="41"/>
      <c r="BI72" s="41"/>
    </row>
    <row r="73" spans="1:61" ht="4.5" customHeight="1" x14ac:dyDescent="0.2">
      <c r="A73" s="347"/>
      <c r="B73" s="348"/>
      <c r="C73" s="348"/>
      <c r="D73" s="348"/>
      <c r="E73" s="348"/>
      <c r="F73" s="351"/>
      <c r="G73" s="351"/>
      <c r="H73" s="352"/>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AT73" s="381">
        <f>AT57+1</f>
        <v>26</v>
      </c>
      <c r="AU73" s="381"/>
      <c r="AV73" s="381"/>
      <c r="AW73" s="382"/>
      <c r="BA73" s="41"/>
      <c r="BI73" s="41"/>
    </row>
    <row r="74" spans="1:61" ht="4.5" customHeight="1" x14ac:dyDescent="0.2">
      <c r="A74" s="347"/>
      <c r="B74" s="348"/>
      <c r="C74" s="348"/>
      <c r="D74" s="348"/>
      <c r="E74" s="348"/>
      <c r="F74" s="351"/>
      <c r="G74" s="351"/>
      <c r="H74" s="352"/>
      <c r="AT74" s="381"/>
      <c r="AU74" s="381"/>
      <c r="AV74" s="381"/>
      <c r="AW74" s="382"/>
      <c r="AX74" s="34"/>
      <c r="AY74" s="34"/>
      <c r="AZ74" s="34"/>
      <c r="BA74" s="35"/>
      <c r="BI74" s="41"/>
    </row>
    <row r="75" spans="1:61" ht="4.5" customHeight="1" x14ac:dyDescent="0.2">
      <c r="A75" s="347"/>
      <c r="B75" s="348"/>
      <c r="C75" s="348"/>
      <c r="D75" s="348"/>
      <c r="E75" s="348"/>
      <c r="F75" s="351"/>
      <c r="G75" s="351"/>
      <c r="H75" s="352"/>
      <c r="AT75" s="381"/>
      <c r="AU75" s="381"/>
      <c r="AV75" s="381"/>
      <c r="AW75" s="382"/>
      <c r="BI75" s="41"/>
    </row>
    <row r="76" spans="1:61" ht="4.5" customHeight="1" x14ac:dyDescent="0.2">
      <c r="A76" s="347"/>
      <c r="B76" s="348"/>
      <c r="C76" s="348"/>
      <c r="D76" s="348"/>
      <c r="E76" s="348"/>
      <c r="F76" s="351"/>
      <c r="G76" s="351"/>
      <c r="H76" s="352"/>
      <c r="K76" s="321">
        <f t="shared" ref="K76" si="5">K68+1</f>
        <v>8</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AT76" s="381"/>
      <c r="AU76" s="381"/>
      <c r="AV76" s="381"/>
      <c r="AW76" s="382"/>
      <c r="BI76" s="41"/>
    </row>
    <row r="77" spans="1:61" ht="4.5" customHeight="1" x14ac:dyDescent="0.2">
      <c r="A77" s="347"/>
      <c r="B77" s="348"/>
      <c r="C77" s="348"/>
      <c r="D77" s="348"/>
      <c r="E77" s="348"/>
      <c r="F77" s="351"/>
      <c r="G77" s="351"/>
      <c r="H77" s="352"/>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AW77" s="41"/>
      <c r="BI77" s="41"/>
    </row>
    <row r="78" spans="1:61" ht="4.5" customHeight="1" x14ac:dyDescent="0.2">
      <c r="A78" s="347"/>
      <c r="B78" s="348"/>
      <c r="C78" s="348"/>
      <c r="D78" s="348"/>
      <c r="E78" s="348"/>
      <c r="F78" s="351"/>
      <c r="G78" s="351"/>
      <c r="H78" s="352"/>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AS78" s="34"/>
      <c r="AT78" s="34"/>
      <c r="AU78" s="34"/>
      <c r="AV78" s="34"/>
      <c r="AW78" s="35"/>
      <c r="BI78" s="41"/>
    </row>
    <row r="79" spans="1:61" ht="4.5" customHeight="1" x14ac:dyDescent="0.2">
      <c r="A79" s="347"/>
      <c r="B79" s="348"/>
      <c r="C79" s="348"/>
      <c r="D79" s="348"/>
      <c r="E79" s="348"/>
      <c r="F79" s="351"/>
      <c r="G79" s="351"/>
      <c r="H79" s="352"/>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BI79" s="41"/>
    </row>
    <row r="80" spans="1:61" ht="4.5" customHeight="1" x14ac:dyDescent="0.2">
      <c r="A80" s="347"/>
      <c r="B80" s="348"/>
      <c r="C80" s="348"/>
      <c r="D80" s="348"/>
      <c r="E80" s="348"/>
      <c r="F80" s="351"/>
      <c r="G80" s="351"/>
      <c r="H80" s="352"/>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BI80" s="41"/>
    </row>
    <row r="81" spans="1:66" ht="4.5" customHeight="1" x14ac:dyDescent="0.2">
      <c r="A81" s="347"/>
      <c r="B81" s="348"/>
      <c r="C81" s="348"/>
      <c r="D81" s="348"/>
      <c r="E81" s="348"/>
      <c r="F81" s="351"/>
      <c r="G81" s="351"/>
      <c r="H81" s="352"/>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BE81" s="381">
        <v>64</v>
      </c>
      <c r="BF81" s="381"/>
      <c r="BG81" s="381"/>
      <c r="BH81" s="381"/>
      <c r="BI81" s="382"/>
    </row>
    <row r="82" spans="1:66" ht="4.5" customHeight="1" x14ac:dyDescent="0.2">
      <c r="A82" s="347"/>
      <c r="B82" s="348"/>
      <c r="C82" s="348"/>
      <c r="D82" s="348"/>
      <c r="E82" s="348"/>
      <c r="F82" s="351"/>
      <c r="G82" s="351"/>
      <c r="H82" s="352"/>
      <c r="BE82" s="381"/>
      <c r="BF82" s="381"/>
      <c r="BG82" s="381"/>
      <c r="BH82" s="381"/>
      <c r="BI82" s="382"/>
    </row>
    <row r="83" spans="1:66" ht="4.5" customHeight="1" x14ac:dyDescent="0.2">
      <c r="A83" s="347"/>
      <c r="B83" s="348"/>
      <c r="C83" s="348"/>
      <c r="D83" s="348"/>
      <c r="E83" s="348"/>
      <c r="F83" s="351"/>
      <c r="G83" s="351"/>
      <c r="H83" s="352"/>
      <c r="AS83" s="2"/>
      <c r="AT83" s="44"/>
      <c r="AU83" s="49"/>
      <c r="AV83" s="49"/>
      <c r="AW83" s="44"/>
      <c r="AX83" s="44"/>
      <c r="BE83" s="381"/>
      <c r="BF83" s="381"/>
      <c r="BG83" s="381"/>
      <c r="BH83" s="381"/>
      <c r="BI83" s="382"/>
      <c r="BJ83" s="31"/>
      <c r="BK83" s="22"/>
      <c r="BL83" s="22"/>
      <c r="BM83" s="22"/>
      <c r="BN83" s="22"/>
    </row>
    <row r="84" spans="1:66" ht="4.5" customHeight="1" x14ac:dyDescent="0.2">
      <c r="A84" s="347"/>
      <c r="B84" s="348"/>
      <c r="C84" s="348"/>
      <c r="D84" s="348"/>
      <c r="E84" s="348"/>
      <c r="F84" s="351"/>
      <c r="G84" s="351"/>
      <c r="H84" s="352"/>
      <c r="K84" s="321">
        <f t="shared" ref="K84" si="6">K76+1</f>
        <v>9</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BE84" s="381"/>
      <c r="BF84" s="381"/>
      <c r="BG84" s="381"/>
      <c r="BH84" s="381"/>
      <c r="BI84" s="382"/>
      <c r="BJ84" s="30"/>
    </row>
    <row r="85" spans="1:66" ht="4.5" customHeight="1" x14ac:dyDescent="0.2">
      <c r="A85" s="347"/>
      <c r="B85" s="348"/>
      <c r="C85" s="348"/>
      <c r="D85" s="348"/>
      <c r="E85" s="348"/>
      <c r="F85" s="351"/>
      <c r="G85" s="351"/>
      <c r="H85" s="352"/>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BE85" s="375" t="s">
        <v>113</v>
      </c>
      <c r="BF85" s="375"/>
      <c r="BG85" s="375"/>
      <c r="BH85" s="375"/>
      <c r="BI85" s="376"/>
    </row>
    <row r="86" spans="1:66" ht="4.5" customHeight="1" x14ac:dyDescent="0.2">
      <c r="A86" s="347"/>
      <c r="B86" s="348"/>
      <c r="C86" s="348"/>
      <c r="D86" s="348"/>
      <c r="E86" s="348"/>
      <c r="F86" s="351"/>
      <c r="G86" s="351"/>
      <c r="H86" s="352"/>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BE86" s="375"/>
      <c r="BF86" s="375"/>
      <c r="BG86" s="375"/>
      <c r="BH86" s="375"/>
      <c r="BI86" s="376"/>
    </row>
    <row r="87" spans="1:66" ht="4.5" customHeight="1" x14ac:dyDescent="0.2">
      <c r="A87" s="347"/>
      <c r="B87" s="348"/>
      <c r="C87" s="348"/>
      <c r="D87" s="348"/>
      <c r="E87" s="348"/>
      <c r="F87" s="351"/>
      <c r="G87" s="351"/>
      <c r="H87" s="352"/>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AS87" s="22"/>
      <c r="AT87" s="22"/>
      <c r="AU87" s="22"/>
      <c r="AV87" s="22"/>
      <c r="AW87" s="39"/>
      <c r="BE87" s="375"/>
      <c r="BF87" s="375"/>
      <c r="BG87" s="375"/>
      <c r="BH87" s="375"/>
      <c r="BI87" s="376"/>
    </row>
    <row r="88" spans="1:66" ht="4.5" customHeight="1" x14ac:dyDescent="0.2">
      <c r="A88" s="347"/>
      <c r="B88" s="348"/>
      <c r="C88" s="348"/>
      <c r="D88" s="348"/>
      <c r="E88" s="348"/>
      <c r="F88" s="351"/>
      <c r="G88" s="351"/>
      <c r="H88" s="352"/>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AW88" s="41"/>
      <c r="BE88" s="375"/>
      <c r="BF88" s="375"/>
      <c r="BG88" s="375"/>
      <c r="BH88" s="375"/>
      <c r="BI88" s="376"/>
    </row>
    <row r="89" spans="1:66" ht="4.5" customHeight="1" x14ac:dyDescent="0.2">
      <c r="A89" s="347"/>
      <c r="B89" s="348"/>
      <c r="C89" s="348"/>
      <c r="D89" s="348"/>
      <c r="E89" s="348"/>
      <c r="F89" s="351"/>
      <c r="G89" s="351"/>
      <c r="H89" s="352"/>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AT89" s="381">
        <f>AT73+1</f>
        <v>27</v>
      </c>
      <c r="AU89" s="381"/>
      <c r="AV89" s="381"/>
      <c r="AW89" s="382"/>
      <c r="BI89" s="41"/>
    </row>
    <row r="90" spans="1:66" ht="4.5" customHeight="1" x14ac:dyDescent="0.2">
      <c r="A90" s="347"/>
      <c r="B90" s="348"/>
      <c r="C90" s="348"/>
      <c r="D90" s="348"/>
      <c r="E90" s="348"/>
      <c r="F90" s="351"/>
      <c r="G90" s="351"/>
      <c r="H90" s="352"/>
      <c r="AT90" s="381"/>
      <c r="AU90" s="381"/>
      <c r="AV90" s="381"/>
      <c r="AW90" s="382"/>
      <c r="BI90" s="41"/>
    </row>
    <row r="91" spans="1:66" ht="4.5" customHeight="1" x14ac:dyDescent="0.2">
      <c r="A91" s="347"/>
      <c r="B91" s="348"/>
      <c r="C91" s="348"/>
      <c r="D91" s="348"/>
      <c r="E91" s="348"/>
      <c r="F91" s="351"/>
      <c r="G91" s="351"/>
      <c r="H91" s="352"/>
      <c r="AT91" s="381"/>
      <c r="AU91" s="381"/>
      <c r="AV91" s="381"/>
      <c r="AW91" s="382"/>
      <c r="AX91" s="22"/>
      <c r="AY91" s="22"/>
      <c r="AZ91" s="22"/>
      <c r="BA91" s="39"/>
      <c r="BI91" s="41"/>
    </row>
    <row r="92" spans="1:66" ht="4.5" customHeight="1" x14ac:dyDescent="0.2">
      <c r="A92" s="347"/>
      <c r="B92" s="348"/>
      <c r="C92" s="348"/>
      <c r="D92" s="348"/>
      <c r="E92" s="348"/>
      <c r="F92" s="351"/>
      <c r="G92" s="351"/>
      <c r="H92" s="352"/>
      <c r="K92" s="321">
        <f t="shared" ref="K92" si="7">K84+1</f>
        <v>10</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T92" s="381"/>
      <c r="AU92" s="381"/>
      <c r="AV92" s="381"/>
      <c r="AW92" s="382"/>
      <c r="BA92" s="41"/>
      <c r="BI92" s="41"/>
    </row>
    <row r="93" spans="1:66" ht="4.5" customHeight="1" x14ac:dyDescent="0.2">
      <c r="A93" s="347"/>
      <c r="B93" s="348"/>
      <c r="C93" s="348"/>
      <c r="D93" s="348"/>
      <c r="E93" s="348"/>
      <c r="F93" s="351"/>
      <c r="G93" s="351"/>
      <c r="H93" s="352"/>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AW93" s="41"/>
      <c r="BA93" s="41"/>
      <c r="BI93" s="41"/>
    </row>
    <row r="94" spans="1:66" ht="4.5" customHeight="1" x14ac:dyDescent="0.2">
      <c r="A94" s="347"/>
      <c r="B94" s="348"/>
      <c r="C94" s="348"/>
      <c r="D94" s="348"/>
      <c r="E94" s="348"/>
      <c r="F94" s="351"/>
      <c r="G94" s="351"/>
      <c r="H94" s="352"/>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AS94" s="34"/>
      <c r="AT94" s="34"/>
      <c r="AU94" s="34"/>
      <c r="AV94" s="34"/>
      <c r="AW94" s="35"/>
      <c r="BA94" s="41"/>
      <c r="BI94" s="41"/>
    </row>
    <row r="95" spans="1:66" ht="4.5" customHeight="1" x14ac:dyDescent="0.2">
      <c r="A95" s="347"/>
      <c r="B95" s="348"/>
      <c r="C95" s="348"/>
      <c r="D95" s="348"/>
      <c r="E95" s="348"/>
      <c r="F95" s="351"/>
      <c r="G95" s="351"/>
      <c r="H95" s="352"/>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BA95" s="41"/>
      <c r="BI95" s="41"/>
    </row>
    <row r="96" spans="1:66" ht="4.5" customHeight="1" x14ac:dyDescent="0.2">
      <c r="A96" s="347"/>
      <c r="B96" s="348"/>
      <c r="C96" s="348"/>
      <c r="D96" s="348"/>
      <c r="E96" s="348"/>
      <c r="F96" s="351"/>
      <c r="G96" s="351"/>
      <c r="H96" s="352"/>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BA96" s="41"/>
      <c r="BI96" s="41"/>
    </row>
    <row r="97" spans="1:61" ht="4.5" customHeight="1" x14ac:dyDescent="0.2">
      <c r="A97" s="347"/>
      <c r="B97" s="348"/>
      <c r="C97" s="348"/>
      <c r="D97" s="348"/>
      <c r="E97" s="348"/>
      <c r="F97" s="351"/>
      <c r="G97" s="351"/>
      <c r="H97" s="352"/>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X97" s="381">
        <f>AX65+1</f>
        <v>25</v>
      </c>
      <c r="AY97" s="381"/>
      <c r="AZ97" s="381"/>
      <c r="BA97" s="382"/>
      <c r="BI97" s="41"/>
    </row>
    <row r="98" spans="1:61" ht="4.5" customHeight="1" x14ac:dyDescent="0.2">
      <c r="A98" s="347"/>
      <c r="B98" s="348"/>
      <c r="C98" s="348"/>
      <c r="D98" s="348"/>
      <c r="E98" s="348"/>
      <c r="F98" s="351"/>
      <c r="G98" s="351"/>
      <c r="H98" s="352"/>
      <c r="AX98" s="381"/>
      <c r="AY98" s="381"/>
      <c r="AZ98" s="381"/>
      <c r="BA98" s="382"/>
      <c r="BI98" s="41"/>
    </row>
    <row r="99" spans="1:61" ht="4.5" customHeight="1" x14ac:dyDescent="0.2">
      <c r="A99" s="347"/>
      <c r="B99" s="348"/>
      <c r="C99" s="348"/>
      <c r="D99" s="348"/>
      <c r="E99" s="348"/>
      <c r="F99" s="351"/>
      <c r="G99" s="351"/>
      <c r="H99" s="352"/>
      <c r="AS99" s="2"/>
      <c r="AT99" s="44"/>
      <c r="AU99" s="49"/>
      <c r="AV99" s="49"/>
      <c r="AW99" s="44"/>
      <c r="AX99" s="381"/>
      <c r="AY99" s="381"/>
      <c r="AZ99" s="381"/>
      <c r="BA99" s="382"/>
      <c r="BB99" s="22"/>
      <c r="BC99" s="22"/>
      <c r="BD99" s="22"/>
      <c r="BE99" s="39"/>
      <c r="BI99" s="41"/>
    </row>
    <row r="100" spans="1:61" ht="4.5" customHeight="1" x14ac:dyDescent="0.2">
      <c r="A100" s="347"/>
      <c r="B100" s="348"/>
      <c r="C100" s="348"/>
      <c r="D100" s="348"/>
      <c r="E100" s="348"/>
      <c r="F100" s="351"/>
      <c r="G100" s="351"/>
      <c r="H100" s="352"/>
      <c r="K100" s="321">
        <f t="shared" ref="K100" si="8">K92+1</f>
        <v>11</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X100" s="381"/>
      <c r="AY100" s="381"/>
      <c r="AZ100" s="381"/>
      <c r="BA100" s="382"/>
      <c r="BE100" s="41"/>
      <c r="BI100" s="41"/>
    </row>
    <row r="101" spans="1:61"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BA101" s="41"/>
      <c r="BE101" s="41"/>
      <c r="BI101" s="41"/>
    </row>
    <row r="102" spans="1:61"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BA102" s="41"/>
      <c r="BE102" s="41"/>
      <c r="BI102" s="41"/>
    </row>
    <row r="103" spans="1:61"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22"/>
      <c r="AT103" s="22"/>
      <c r="AU103" s="22"/>
      <c r="AV103" s="22"/>
      <c r="AW103" s="39"/>
      <c r="BA103" s="41"/>
      <c r="BE103" s="41"/>
      <c r="BI103" s="41"/>
    </row>
    <row r="104" spans="1:61"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W104" s="41"/>
      <c r="BA104" s="41"/>
      <c r="BE104" s="41"/>
      <c r="BI104" s="41"/>
    </row>
    <row r="105" spans="1:61"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381">
        <f>AT89+1</f>
        <v>28</v>
      </c>
      <c r="AU105" s="381"/>
      <c r="AV105" s="381"/>
      <c r="AW105" s="382"/>
      <c r="BA105" s="41"/>
      <c r="BE105" s="41"/>
      <c r="BI105" s="41"/>
    </row>
    <row r="106" spans="1:61" ht="4.5" customHeight="1" x14ac:dyDescent="0.2">
      <c r="A106" s="347"/>
      <c r="B106" s="348"/>
      <c r="C106" s="348"/>
      <c r="D106" s="348"/>
      <c r="E106" s="348"/>
      <c r="F106" s="351"/>
      <c r="G106" s="351"/>
      <c r="H106" s="352"/>
      <c r="AT106" s="381"/>
      <c r="AU106" s="381"/>
      <c r="AV106" s="381"/>
      <c r="AW106" s="382"/>
      <c r="AX106" s="34"/>
      <c r="AY106" s="34"/>
      <c r="AZ106" s="34"/>
      <c r="BA106" s="35"/>
      <c r="BE106" s="41"/>
      <c r="BI106" s="41"/>
    </row>
    <row r="107" spans="1:61" ht="4.5" customHeight="1" x14ac:dyDescent="0.2">
      <c r="A107" s="347"/>
      <c r="B107" s="348"/>
      <c r="C107" s="348"/>
      <c r="D107" s="348"/>
      <c r="E107" s="348"/>
      <c r="F107" s="351"/>
      <c r="G107" s="351"/>
      <c r="H107" s="352"/>
      <c r="AT107" s="381"/>
      <c r="AU107" s="381"/>
      <c r="AV107" s="381"/>
      <c r="AW107" s="382"/>
      <c r="BE107" s="41"/>
      <c r="BI107" s="41"/>
    </row>
    <row r="108" spans="1:61" ht="4.5" customHeight="1" x14ac:dyDescent="0.2">
      <c r="A108" s="347"/>
      <c r="B108" s="348"/>
      <c r="C108" s="348"/>
      <c r="D108" s="348"/>
      <c r="E108" s="348"/>
      <c r="F108" s="351"/>
      <c r="G108" s="351"/>
      <c r="H108" s="352"/>
      <c r="K108" s="321">
        <f t="shared" ref="K108" si="9">K100+1</f>
        <v>12</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T108" s="381"/>
      <c r="AU108" s="381"/>
      <c r="AV108" s="381"/>
      <c r="AW108" s="382"/>
      <c r="BE108" s="41"/>
      <c r="BI108" s="41"/>
    </row>
    <row r="109" spans="1:61" ht="4.5" customHeight="1" x14ac:dyDescent="0.2">
      <c r="A109" s="347"/>
      <c r="B109" s="348"/>
      <c r="C109" s="348"/>
      <c r="D109" s="348"/>
      <c r="E109" s="348"/>
      <c r="F109" s="351"/>
      <c r="G109" s="351"/>
      <c r="H109" s="35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W109" s="41"/>
      <c r="BE109" s="41"/>
      <c r="BI109" s="41"/>
    </row>
    <row r="110" spans="1:61" ht="4.5" customHeight="1" x14ac:dyDescent="0.2">
      <c r="A110" s="347"/>
      <c r="B110" s="348"/>
      <c r="C110" s="348"/>
      <c r="D110" s="348"/>
      <c r="E110" s="348"/>
      <c r="F110" s="351"/>
      <c r="G110" s="351"/>
      <c r="H110" s="352"/>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AS110" s="34"/>
      <c r="AT110" s="34"/>
      <c r="AU110" s="34"/>
      <c r="AV110" s="34"/>
      <c r="AW110" s="35"/>
      <c r="BE110" s="41"/>
      <c r="BI110" s="41"/>
    </row>
    <row r="111" spans="1:61" ht="4.5" customHeight="1" x14ac:dyDescent="0.2">
      <c r="A111" s="347"/>
      <c r="B111" s="348"/>
      <c r="C111" s="348"/>
      <c r="D111" s="348"/>
      <c r="E111" s="348"/>
      <c r="F111" s="351"/>
      <c r="G111" s="351"/>
      <c r="H111" s="352"/>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BE111" s="41"/>
      <c r="BI111" s="41"/>
    </row>
    <row r="112" spans="1:61" ht="4.5" customHeight="1" x14ac:dyDescent="0.2">
      <c r="A112" s="347"/>
      <c r="B112" s="348"/>
      <c r="C112" s="348"/>
      <c r="D112" s="348"/>
      <c r="E112" s="348"/>
      <c r="F112" s="351"/>
      <c r="G112" s="351"/>
      <c r="H112" s="352"/>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BE112" s="41"/>
      <c r="BI112" s="41"/>
    </row>
    <row r="113" spans="1:61" ht="4.5" customHeight="1" x14ac:dyDescent="0.2">
      <c r="A113" s="347"/>
      <c r="B113" s="348"/>
      <c r="C113" s="348"/>
      <c r="D113" s="348"/>
      <c r="E113" s="348"/>
      <c r="F113" s="351"/>
      <c r="G113" s="351"/>
      <c r="H113" s="352"/>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BB113" s="381">
        <f>BB49+1</f>
        <v>24</v>
      </c>
      <c r="BC113" s="381"/>
      <c r="BD113" s="381"/>
      <c r="BE113" s="382"/>
      <c r="BI113" s="41"/>
    </row>
    <row r="114" spans="1:61" ht="4.5" customHeight="1" x14ac:dyDescent="0.2">
      <c r="A114" s="347"/>
      <c r="B114" s="348"/>
      <c r="C114" s="348"/>
      <c r="D114" s="348"/>
      <c r="E114" s="348"/>
      <c r="F114" s="351"/>
      <c r="G114" s="351"/>
      <c r="H114" s="352"/>
      <c r="BB114" s="381"/>
      <c r="BC114" s="381"/>
      <c r="BD114" s="381"/>
      <c r="BE114" s="382"/>
      <c r="BF114" s="34"/>
      <c r="BG114" s="34"/>
      <c r="BH114" s="34"/>
      <c r="BI114" s="35"/>
    </row>
    <row r="115" spans="1:61" ht="4.5" customHeight="1" x14ac:dyDescent="0.2">
      <c r="A115" s="347"/>
      <c r="B115" s="348"/>
      <c r="C115" s="348"/>
      <c r="D115" s="348"/>
      <c r="E115" s="348"/>
      <c r="F115" s="351"/>
      <c r="G115" s="351"/>
      <c r="H115" s="352"/>
      <c r="AS115" s="2"/>
      <c r="AT115" s="44"/>
      <c r="AU115" s="49"/>
      <c r="AV115" s="49"/>
      <c r="AW115" s="44"/>
      <c r="AX115" s="44"/>
      <c r="BB115" s="381"/>
      <c r="BC115" s="381"/>
      <c r="BD115" s="381"/>
      <c r="BE115" s="382"/>
    </row>
    <row r="116" spans="1:61" ht="4.5" customHeight="1" x14ac:dyDescent="0.2">
      <c r="A116" s="347"/>
      <c r="B116" s="348"/>
      <c r="C116" s="348"/>
      <c r="D116" s="348"/>
      <c r="E116" s="348"/>
      <c r="F116" s="351"/>
      <c r="G116" s="351"/>
      <c r="H116" s="352"/>
      <c r="K116" s="321">
        <f t="shared" ref="K116" si="10">K108+1</f>
        <v>13</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BB116" s="381"/>
      <c r="BC116" s="381"/>
      <c r="BD116" s="381"/>
      <c r="BE116" s="382"/>
    </row>
    <row r="117" spans="1:61" ht="4.5" customHeight="1" x14ac:dyDescent="0.2">
      <c r="A117" s="347"/>
      <c r="B117" s="348"/>
      <c r="C117" s="348"/>
      <c r="D117" s="348"/>
      <c r="E117" s="348"/>
      <c r="F117" s="351"/>
      <c r="G117" s="351"/>
      <c r="H117" s="352"/>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BE117" s="41"/>
    </row>
    <row r="118" spans="1:61" ht="4.5" customHeight="1" x14ac:dyDescent="0.2">
      <c r="A118" s="347"/>
      <c r="B118" s="348"/>
      <c r="C118" s="348"/>
      <c r="D118" s="348"/>
      <c r="E118" s="348"/>
      <c r="F118" s="351"/>
      <c r="G118" s="351"/>
      <c r="H118" s="352"/>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BE118" s="41"/>
    </row>
    <row r="119" spans="1:61" ht="4.5" customHeight="1" x14ac:dyDescent="0.2">
      <c r="A119" s="347"/>
      <c r="B119" s="348"/>
      <c r="C119" s="348"/>
      <c r="D119" s="348"/>
      <c r="E119" s="348"/>
      <c r="F119" s="351"/>
      <c r="G119" s="351"/>
      <c r="H119" s="352"/>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S119" s="22"/>
      <c r="AT119" s="22"/>
      <c r="AU119" s="22"/>
      <c r="AV119" s="22"/>
      <c r="AW119" s="39"/>
      <c r="BE119" s="41"/>
    </row>
    <row r="120" spans="1:61" ht="4.5" customHeight="1" x14ac:dyDescent="0.2">
      <c r="A120" s="347"/>
      <c r="B120" s="348"/>
      <c r="C120" s="348"/>
      <c r="D120" s="348"/>
      <c r="E120" s="348"/>
      <c r="F120" s="351"/>
      <c r="G120" s="351"/>
      <c r="H120" s="352"/>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W120" s="41"/>
      <c r="BE120" s="41"/>
    </row>
    <row r="121" spans="1:61" ht="4.5" customHeight="1" x14ac:dyDescent="0.2">
      <c r="A121" s="347"/>
      <c r="B121" s="348"/>
      <c r="C121" s="348"/>
      <c r="D121" s="348"/>
      <c r="E121" s="348"/>
      <c r="F121" s="351"/>
      <c r="G121" s="351"/>
      <c r="H121" s="352"/>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T121" s="381">
        <v>23</v>
      </c>
      <c r="AU121" s="381"/>
      <c r="AV121" s="381"/>
      <c r="AW121" s="382"/>
      <c r="BE121" s="41"/>
    </row>
    <row r="122" spans="1:61" ht="4.5" customHeight="1" x14ac:dyDescent="0.2">
      <c r="A122" s="347"/>
      <c r="B122" s="348"/>
      <c r="C122" s="348"/>
      <c r="D122" s="348"/>
      <c r="E122" s="348"/>
      <c r="F122" s="351"/>
      <c r="G122" s="351"/>
      <c r="H122" s="352"/>
      <c r="AT122" s="381"/>
      <c r="AU122" s="381"/>
      <c r="AV122" s="381"/>
      <c r="AW122" s="382"/>
      <c r="BE122" s="41"/>
    </row>
    <row r="123" spans="1:61" ht="4.5" customHeight="1" x14ac:dyDescent="0.2">
      <c r="A123" s="347"/>
      <c r="B123" s="348"/>
      <c r="C123" s="348"/>
      <c r="D123" s="348"/>
      <c r="E123" s="348"/>
      <c r="F123" s="351"/>
      <c r="G123" s="351"/>
      <c r="H123" s="352"/>
      <c r="AT123" s="381"/>
      <c r="AU123" s="381"/>
      <c r="AV123" s="381"/>
      <c r="AW123" s="382"/>
      <c r="AX123" s="22"/>
      <c r="AY123" s="22"/>
      <c r="AZ123" s="22"/>
      <c r="BA123" s="39"/>
      <c r="BE123" s="41"/>
    </row>
    <row r="124" spans="1:61" ht="4.5" customHeight="1" x14ac:dyDescent="0.2">
      <c r="A124" s="347"/>
      <c r="B124" s="348"/>
      <c r="C124" s="348"/>
      <c r="D124" s="348"/>
      <c r="E124" s="348"/>
      <c r="F124" s="351"/>
      <c r="G124" s="351"/>
      <c r="H124" s="352"/>
      <c r="K124" s="321">
        <f t="shared" ref="K124" si="11">K116+1</f>
        <v>14</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T124" s="381"/>
      <c r="AU124" s="381"/>
      <c r="AV124" s="381"/>
      <c r="AW124" s="382"/>
      <c r="BA124" s="41"/>
      <c r="BE124" s="41"/>
    </row>
    <row r="125" spans="1:61" ht="4.5" customHeight="1" x14ac:dyDescent="0.2">
      <c r="A125" s="347"/>
      <c r="B125" s="348"/>
      <c r="C125" s="348"/>
      <c r="D125" s="348"/>
      <c r="E125" s="348"/>
      <c r="F125" s="351"/>
      <c r="G125" s="351"/>
      <c r="H125" s="352"/>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W125" s="41"/>
      <c r="BA125" s="41"/>
      <c r="BE125" s="41"/>
    </row>
    <row r="126" spans="1:61" ht="4.5" customHeight="1" x14ac:dyDescent="0.2">
      <c r="A126" s="347"/>
      <c r="B126" s="348"/>
      <c r="C126" s="348"/>
      <c r="D126" s="348"/>
      <c r="E126" s="348"/>
      <c r="F126" s="351"/>
      <c r="G126" s="351"/>
      <c r="H126" s="352"/>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34"/>
      <c r="AT126" s="34"/>
      <c r="AU126" s="34"/>
      <c r="AV126" s="34"/>
      <c r="AW126" s="35"/>
      <c r="BA126" s="41"/>
      <c r="BE126" s="41"/>
    </row>
    <row r="127" spans="1:61" ht="4.5" customHeight="1" x14ac:dyDescent="0.2">
      <c r="A127" s="347"/>
      <c r="B127" s="348"/>
      <c r="C127" s="348"/>
      <c r="D127" s="348"/>
      <c r="E127" s="348"/>
      <c r="F127" s="351"/>
      <c r="G127" s="351"/>
      <c r="H127" s="352"/>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AX127" s="381">
        <f>AX97+1</f>
        <v>26</v>
      </c>
      <c r="AY127" s="381"/>
      <c r="AZ127" s="381"/>
      <c r="BA127" s="382"/>
      <c r="BE127" s="41"/>
    </row>
    <row r="128" spans="1:61" ht="4.5" customHeight="1" x14ac:dyDescent="0.2">
      <c r="A128" s="347"/>
      <c r="B128" s="348"/>
      <c r="C128" s="348"/>
      <c r="D128" s="348"/>
      <c r="E128" s="348"/>
      <c r="F128" s="351"/>
      <c r="G128" s="351"/>
      <c r="H128" s="352"/>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AX128" s="381"/>
      <c r="AY128" s="381"/>
      <c r="AZ128" s="381"/>
      <c r="BA128" s="382"/>
      <c r="BE128" s="41"/>
    </row>
    <row r="129" spans="1:57" ht="4.5" customHeight="1" x14ac:dyDescent="0.2">
      <c r="A129" s="347"/>
      <c r="B129" s="348"/>
      <c r="C129" s="348"/>
      <c r="D129" s="348"/>
      <c r="E129" s="348"/>
      <c r="F129" s="351"/>
      <c r="G129" s="351"/>
      <c r="H129" s="352"/>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X129" s="381"/>
      <c r="AY129" s="381"/>
      <c r="AZ129" s="381"/>
      <c r="BA129" s="381"/>
      <c r="BB129" s="31"/>
      <c r="BC129" s="22"/>
      <c r="BD129" s="22"/>
      <c r="BE129" s="22"/>
    </row>
    <row r="130" spans="1:57" ht="4.5" customHeight="1" x14ac:dyDescent="0.2">
      <c r="A130" s="347"/>
      <c r="B130" s="348"/>
      <c r="C130" s="348"/>
      <c r="D130" s="348"/>
      <c r="E130" s="348"/>
      <c r="F130" s="351"/>
      <c r="G130" s="351"/>
      <c r="H130" s="352"/>
      <c r="AX130" s="381"/>
      <c r="AY130" s="381"/>
      <c r="AZ130" s="381"/>
      <c r="BA130" s="381"/>
      <c r="BB130" s="30"/>
    </row>
    <row r="131" spans="1:57" ht="4.5" customHeight="1" x14ac:dyDescent="0.2">
      <c r="A131" s="347"/>
      <c r="B131" s="348"/>
      <c r="C131" s="348"/>
      <c r="D131" s="348"/>
      <c r="E131" s="348"/>
      <c r="F131" s="351"/>
      <c r="G131" s="351"/>
      <c r="H131" s="352"/>
      <c r="AS131" s="2"/>
      <c r="AT131" s="44"/>
      <c r="AU131" s="49"/>
      <c r="AV131" s="49"/>
      <c r="AW131" s="44"/>
      <c r="BA131" s="41"/>
    </row>
    <row r="132" spans="1:57" ht="4.5" customHeight="1" x14ac:dyDescent="0.2">
      <c r="A132" s="347"/>
      <c r="B132" s="348"/>
      <c r="C132" s="348"/>
      <c r="D132" s="348"/>
      <c r="E132" s="348"/>
      <c r="F132" s="351"/>
      <c r="G132" s="351"/>
      <c r="H132" s="352"/>
      <c r="K132" s="321">
        <f t="shared" ref="K132" si="12">K124+1</f>
        <v>15</v>
      </c>
      <c r="L132" s="322"/>
      <c r="M132" s="322"/>
      <c r="N132" s="322"/>
      <c r="O132" s="6"/>
      <c r="P132" s="327" t="e">
        <f>VLOOKUP(K132,選手リスト,3,FALSE)</f>
        <v>#N/A</v>
      </c>
      <c r="Q132" s="327"/>
      <c r="R132" s="327"/>
      <c r="S132" s="327"/>
      <c r="T132" s="327"/>
      <c r="U132" s="327"/>
      <c r="V132" s="327"/>
      <c r="W132" s="327"/>
      <c r="X132" s="327"/>
      <c r="Y132" s="327"/>
      <c r="Z132" s="327"/>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BA132" s="41"/>
    </row>
    <row r="133" spans="1:57" ht="4.5" customHeight="1" x14ac:dyDescent="0.2">
      <c r="A133" s="347"/>
      <c r="B133" s="348"/>
      <c r="C133" s="348"/>
      <c r="D133" s="348"/>
      <c r="E133" s="348"/>
      <c r="F133" s="351"/>
      <c r="G133" s="351"/>
      <c r="H133" s="352"/>
      <c r="K133" s="323"/>
      <c r="L133" s="324"/>
      <c r="M133" s="324"/>
      <c r="N133" s="324"/>
      <c r="O133" s="10"/>
      <c r="P133" s="328"/>
      <c r="Q133" s="328"/>
      <c r="R133" s="328"/>
      <c r="S133" s="328"/>
      <c r="T133" s="328"/>
      <c r="U133" s="328"/>
      <c r="V133" s="328"/>
      <c r="W133" s="328"/>
      <c r="X133" s="328"/>
      <c r="Y133" s="328"/>
      <c r="Z133" s="328"/>
      <c r="AA133" s="330"/>
      <c r="AB133" s="330"/>
      <c r="AC133" s="330"/>
      <c r="AD133" s="330"/>
      <c r="AE133" s="330"/>
      <c r="AF133" s="330"/>
      <c r="AG133" s="330"/>
      <c r="AH133" s="330"/>
      <c r="AI133" s="330"/>
      <c r="AJ133" s="330"/>
      <c r="AK133" s="330"/>
      <c r="AL133" s="330"/>
      <c r="AM133" s="330"/>
      <c r="AN133" s="330"/>
      <c r="AO133" s="311"/>
      <c r="AP133" s="311"/>
      <c r="AQ133" s="311"/>
      <c r="AR133" s="312"/>
      <c r="BA133" s="41"/>
    </row>
    <row r="134" spans="1:57" ht="4.5" customHeight="1" x14ac:dyDescent="0.2">
      <c r="A134" s="347"/>
      <c r="B134" s="348"/>
      <c r="C134" s="348"/>
      <c r="D134" s="348"/>
      <c r="E134" s="348"/>
      <c r="F134" s="351"/>
      <c r="G134" s="351"/>
      <c r="H134" s="352"/>
      <c r="K134" s="323"/>
      <c r="L134" s="324"/>
      <c r="M134" s="324"/>
      <c r="N134" s="324"/>
      <c r="O134" s="10"/>
      <c r="P134" s="315" t="e">
        <f>VLOOKUP(K132,選手リスト,2,FALSE)</f>
        <v>#N/A</v>
      </c>
      <c r="Q134" s="315"/>
      <c r="R134" s="315"/>
      <c r="S134" s="315"/>
      <c r="T134" s="315"/>
      <c r="U134" s="315"/>
      <c r="V134" s="315"/>
      <c r="W134" s="315"/>
      <c r="X134" s="315"/>
      <c r="Y134" s="315"/>
      <c r="Z134" s="315"/>
      <c r="AA134" s="330"/>
      <c r="AB134" s="330"/>
      <c r="AC134" s="330"/>
      <c r="AD134" s="330"/>
      <c r="AE134" s="330"/>
      <c r="AF134" s="330"/>
      <c r="AG134" s="330"/>
      <c r="AH134" s="330"/>
      <c r="AI134" s="330"/>
      <c r="AJ134" s="330"/>
      <c r="AK134" s="330"/>
      <c r="AL134" s="330"/>
      <c r="AM134" s="330"/>
      <c r="AN134" s="330"/>
      <c r="AO134" s="311"/>
      <c r="AP134" s="311"/>
      <c r="AQ134" s="311"/>
      <c r="AR134" s="312"/>
      <c r="AV134" s="34"/>
      <c r="AW134" s="34"/>
      <c r="AX134" s="34"/>
      <c r="AY134" s="34"/>
      <c r="AZ134" s="34"/>
      <c r="BA134" s="35"/>
    </row>
    <row r="135" spans="1:57" ht="4.5" customHeight="1" x14ac:dyDescent="0.2">
      <c r="A135" s="349"/>
      <c r="B135" s="350"/>
      <c r="C135" s="350"/>
      <c r="D135" s="350"/>
      <c r="E135" s="350"/>
      <c r="F135" s="353"/>
      <c r="G135" s="353"/>
      <c r="H135" s="354"/>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AS135" s="22"/>
      <c r="AT135" s="22"/>
      <c r="AU135" s="22"/>
    </row>
    <row r="136" spans="1:57" ht="4.5" customHeight="1" x14ac:dyDescent="0.2">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row>
    <row r="137" spans="1:57" ht="4.5" customHeight="1" x14ac:dyDescent="0.2">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row>
    <row r="150" spans="11:66" ht="4.5" customHeight="1" x14ac:dyDescent="0.2">
      <c r="K150" s="379">
        <f>K20</f>
        <v>1</v>
      </c>
      <c r="L150" s="379"/>
      <c r="M150" s="379"/>
      <c r="N150" s="379"/>
      <c r="O150" s="379"/>
      <c r="P150" s="379"/>
      <c r="Q150" s="379"/>
      <c r="R150" s="379">
        <f>K28</f>
        <v>2</v>
      </c>
      <c r="S150" s="379"/>
      <c r="T150" s="379"/>
      <c r="U150" s="379"/>
      <c r="V150" s="379"/>
      <c r="W150" s="379"/>
      <c r="X150" s="379"/>
      <c r="Y150" s="379">
        <f>K36</f>
        <v>3</v>
      </c>
      <c r="Z150" s="379"/>
      <c r="AA150" s="379"/>
      <c r="AB150" s="379"/>
      <c r="AC150" s="379"/>
      <c r="AD150" s="379"/>
      <c r="AE150" s="379"/>
      <c r="AF150" s="379">
        <f>K44</f>
        <v>4</v>
      </c>
      <c r="AG150" s="379"/>
      <c r="AH150" s="379"/>
      <c r="AI150" s="379"/>
      <c r="AJ150" s="379"/>
      <c r="AK150" s="379"/>
      <c r="AL150" s="379"/>
      <c r="AM150" s="379">
        <f>K52</f>
        <v>5</v>
      </c>
      <c r="AN150" s="379"/>
      <c r="AO150" s="379"/>
      <c r="AP150" s="379"/>
      <c r="AQ150" s="379"/>
      <c r="AR150" s="379"/>
      <c r="AS150" s="379"/>
      <c r="AT150" s="379">
        <f>K60</f>
        <v>6</v>
      </c>
      <c r="AU150" s="379"/>
      <c r="AV150" s="379"/>
      <c r="AW150" s="379"/>
      <c r="AX150" s="379"/>
      <c r="AY150" s="379"/>
      <c r="AZ150" s="379"/>
      <c r="BA150" s="379">
        <f>K68</f>
        <v>7</v>
      </c>
      <c r="BB150" s="379"/>
      <c r="BC150" s="379"/>
      <c r="BD150" s="379"/>
      <c r="BE150" s="379"/>
      <c r="BF150" s="379"/>
      <c r="BG150" s="379"/>
      <c r="BH150" s="379">
        <f>K76</f>
        <v>8</v>
      </c>
      <c r="BI150" s="379"/>
      <c r="BJ150" s="379"/>
      <c r="BK150" s="379"/>
      <c r="BL150" s="379"/>
      <c r="BM150" s="379"/>
      <c r="BN150" s="379"/>
    </row>
    <row r="151" spans="11:66" ht="4.5" customHeight="1" x14ac:dyDescent="0.2">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c r="BC151" s="379"/>
      <c r="BD151" s="379"/>
      <c r="BE151" s="379"/>
      <c r="BF151" s="379"/>
      <c r="BG151" s="379"/>
      <c r="BH151" s="379"/>
      <c r="BI151" s="379"/>
      <c r="BJ151" s="379"/>
      <c r="BK151" s="379"/>
      <c r="BL151" s="379"/>
      <c r="BM151" s="379"/>
      <c r="BN151" s="379"/>
    </row>
    <row r="169" spans="11:66" ht="4.5" customHeight="1" x14ac:dyDescent="0.2">
      <c r="K169" s="380" t="e">
        <f>VLOOKUP(K150,選手リスト,2,FALSE)</f>
        <v>#N/A</v>
      </c>
      <c r="L169" s="380"/>
      <c r="M169" s="380"/>
      <c r="N169" s="380"/>
      <c r="O169" s="380"/>
      <c r="P169" s="380"/>
      <c r="Q169" s="380"/>
      <c r="R169" s="380" t="e">
        <f>VLOOKUP(R150,選手リスト,2,FALSE)</f>
        <v>#N/A</v>
      </c>
      <c r="S169" s="380"/>
      <c r="T169" s="380"/>
      <c r="U169" s="380"/>
      <c r="V169" s="380"/>
      <c r="W169" s="380"/>
      <c r="X169" s="380"/>
      <c r="Y169" s="380" t="e">
        <f>VLOOKUP(Y150,選手リスト,2,FALSE)</f>
        <v>#N/A</v>
      </c>
      <c r="Z169" s="380"/>
      <c r="AA169" s="380"/>
      <c r="AB169" s="380"/>
      <c r="AC169" s="380"/>
      <c r="AD169" s="380"/>
      <c r="AE169" s="380"/>
      <c r="AF169" s="380" t="e">
        <f>VLOOKUP(AF150,選手リスト,2,FALSE)</f>
        <v>#N/A</v>
      </c>
      <c r="AG169" s="380"/>
      <c r="AH169" s="380"/>
      <c r="AI169" s="380"/>
      <c r="AJ169" s="380"/>
      <c r="AK169" s="380"/>
      <c r="AL169" s="380"/>
      <c r="AM169" s="380" t="e">
        <f>VLOOKUP(AM150,選手リスト,2,FALSE)</f>
        <v>#N/A</v>
      </c>
      <c r="AN169" s="380"/>
      <c r="AO169" s="380"/>
      <c r="AP169" s="380"/>
      <c r="AQ169" s="380"/>
      <c r="AR169" s="380"/>
      <c r="AS169" s="380"/>
      <c r="AT169" s="380" t="e">
        <f>VLOOKUP(AT150,選手リスト,2,FALSE)</f>
        <v>#N/A</v>
      </c>
      <c r="AU169" s="380"/>
      <c r="AV169" s="380"/>
      <c r="AW169" s="380"/>
      <c r="AX169" s="380"/>
      <c r="AY169" s="380"/>
      <c r="AZ169" s="380"/>
      <c r="BA169" s="380" t="e">
        <f>VLOOKUP(BA150,選手リスト,2,FALSE)</f>
        <v>#N/A</v>
      </c>
      <c r="BB169" s="380"/>
      <c r="BC169" s="380"/>
      <c r="BD169" s="380"/>
      <c r="BE169" s="380"/>
      <c r="BF169" s="380"/>
      <c r="BG169" s="380"/>
      <c r="BH169" s="380" t="e">
        <f>VLOOKUP(BH150,選手リスト,2,FALSE)</f>
        <v>#N/A</v>
      </c>
      <c r="BI169" s="380"/>
      <c r="BJ169" s="380"/>
      <c r="BK169" s="380"/>
      <c r="BL169" s="380"/>
      <c r="BM169" s="380"/>
      <c r="BN169" s="380"/>
    </row>
    <row r="170" spans="11:66" ht="4.5" customHeight="1" x14ac:dyDescent="0.2">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BH170" s="380"/>
      <c r="BI170" s="380"/>
      <c r="BJ170" s="380"/>
      <c r="BK170" s="380"/>
      <c r="BL170" s="380"/>
      <c r="BM170" s="380"/>
      <c r="BN170" s="380"/>
    </row>
    <row r="171" spans="11:66" ht="4.5" customHeight="1" x14ac:dyDescent="0.2">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BH171" s="380"/>
      <c r="BI171" s="380"/>
      <c r="BJ171" s="380"/>
      <c r="BK171" s="380"/>
      <c r="BL171" s="380"/>
      <c r="BM171" s="380"/>
      <c r="BN171" s="380"/>
    </row>
    <row r="173" spans="11:66" ht="4.5" customHeight="1" x14ac:dyDescent="0.2">
      <c r="K173" s="379">
        <f>K84</f>
        <v>9</v>
      </c>
      <c r="L173" s="379"/>
      <c r="M173" s="379"/>
      <c r="N173" s="379"/>
      <c r="O173" s="379"/>
      <c r="P173" s="379"/>
      <c r="Q173" s="379"/>
      <c r="R173" s="379">
        <f>K92</f>
        <v>10</v>
      </c>
      <c r="S173" s="379"/>
      <c r="T173" s="379"/>
      <c r="U173" s="379"/>
      <c r="V173" s="379"/>
      <c r="W173" s="379"/>
      <c r="X173" s="379"/>
      <c r="Y173" s="379">
        <f>K100</f>
        <v>11</v>
      </c>
      <c r="Z173" s="379"/>
      <c r="AA173" s="379"/>
      <c r="AB173" s="379"/>
      <c r="AC173" s="379"/>
      <c r="AD173" s="379"/>
      <c r="AE173" s="379"/>
      <c r="AF173" s="379">
        <f>K108</f>
        <v>12</v>
      </c>
      <c r="AG173" s="379"/>
      <c r="AH173" s="379"/>
      <c r="AI173" s="379"/>
      <c r="AJ173" s="379"/>
      <c r="AK173" s="379"/>
      <c r="AL173" s="379"/>
      <c r="AM173" s="379">
        <f>K116</f>
        <v>13</v>
      </c>
      <c r="AN173" s="379"/>
      <c r="AO173" s="379"/>
      <c r="AP173" s="379"/>
      <c r="AQ173" s="379"/>
      <c r="AR173" s="379"/>
      <c r="AS173" s="379"/>
      <c r="AT173" s="379">
        <f>K124</f>
        <v>14</v>
      </c>
      <c r="AU173" s="379"/>
      <c r="AV173" s="379"/>
      <c r="AW173" s="379"/>
      <c r="AX173" s="379"/>
      <c r="AY173" s="379"/>
      <c r="AZ173" s="379"/>
      <c r="BA173" s="379">
        <f>K132</f>
        <v>15</v>
      </c>
      <c r="BB173" s="379"/>
      <c r="BC173" s="379"/>
      <c r="BD173" s="379"/>
      <c r="BE173" s="379"/>
      <c r="BF173" s="379"/>
      <c r="BG173" s="379"/>
    </row>
    <row r="174" spans="11:66" ht="4.5" customHeight="1" x14ac:dyDescent="0.2">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BA174" s="379"/>
      <c r="BB174" s="379"/>
      <c r="BC174" s="379"/>
      <c r="BD174" s="379"/>
      <c r="BE174" s="379"/>
      <c r="BF174" s="379"/>
      <c r="BG174" s="379"/>
    </row>
    <row r="192" spans="11:59" ht="4.5" customHeight="1" x14ac:dyDescent="0.2">
      <c r="K192" s="380" t="e">
        <f>VLOOKUP(K173,選手リスト,2,FALSE)</f>
        <v>#N/A</v>
      </c>
      <c r="L192" s="380"/>
      <c r="M192" s="380"/>
      <c r="N192" s="380"/>
      <c r="O192" s="380"/>
      <c r="P192" s="380"/>
      <c r="Q192" s="380"/>
      <c r="R192" s="380" t="e">
        <f>VLOOKUP(R173,選手リスト,2,FALSE)</f>
        <v>#N/A</v>
      </c>
      <c r="S192" s="380"/>
      <c r="T192" s="380"/>
      <c r="U192" s="380"/>
      <c r="V192" s="380"/>
      <c r="W192" s="380"/>
      <c r="X192" s="380"/>
      <c r="Y192" s="380" t="e">
        <f>VLOOKUP(Y173,選手リスト,2,FALSE)</f>
        <v>#N/A</v>
      </c>
      <c r="Z192" s="380"/>
      <c r="AA192" s="380"/>
      <c r="AB192" s="380"/>
      <c r="AC192" s="380"/>
      <c r="AD192" s="380"/>
      <c r="AE192" s="380"/>
      <c r="AF192" s="380" t="e">
        <f>VLOOKUP(AF173,選手リスト,2,FALSE)</f>
        <v>#N/A</v>
      </c>
      <c r="AG192" s="380"/>
      <c r="AH192" s="380"/>
      <c r="AI192" s="380"/>
      <c r="AJ192" s="380"/>
      <c r="AK192" s="380"/>
      <c r="AL192" s="380"/>
      <c r="AM192" s="380" t="e">
        <f>VLOOKUP(AM173,選手リスト,2,FALSE)</f>
        <v>#N/A</v>
      </c>
      <c r="AN192" s="380"/>
      <c r="AO192" s="380"/>
      <c r="AP192" s="380"/>
      <c r="AQ192" s="380"/>
      <c r="AR192" s="380"/>
      <c r="AS192" s="380"/>
      <c r="AT192" s="380" t="e">
        <f>VLOOKUP(AT173,選手リスト,2,FALSE)</f>
        <v>#N/A</v>
      </c>
      <c r="AU192" s="380"/>
      <c r="AV192" s="380"/>
      <c r="AW192" s="380"/>
      <c r="AX192" s="380"/>
      <c r="AY192" s="380"/>
      <c r="AZ192" s="380"/>
      <c r="BA192" s="380" t="e">
        <f>VLOOKUP(BA173,選手リスト,2,FALSE)</f>
        <v>#N/A</v>
      </c>
      <c r="BB192" s="380"/>
      <c r="BC192" s="380"/>
      <c r="BD192" s="380"/>
      <c r="BE192" s="380"/>
      <c r="BF192" s="380"/>
      <c r="BG192" s="380"/>
    </row>
    <row r="193" spans="11:59" ht="4.5" customHeight="1" x14ac:dyDescent="0.2">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c r="BF193" s="380"/>
      <c r="BG193" s="380"/>
    </row>
    <row r="194" spans="11:59" ht="4.5" customHeight="1" x14ac:dyDescent="0.2">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c r="BF194" s="380"/>
      <c r="BG194" s="380"/>
    </row>
  </sheetData>
  <mergeCells count="165">
    <mergeCell ref="BA173:BG174"/>
    <mergeCell ref="K192:Q194"/>
    <mergeCell ref="R192:X194"/>
    <mergeCell ref="Y192:AE194"/>
    <mergeCell ref="AF192:AL194"/>
    <mergeCell ref="AM192:AS194"/>
    <mergeCell ref="AT192:AZ194"/>
    <mergeCell ref="BA192:BG194"/>
    <mergeCell ref="K173:Q174"/>
    <mergeCell ref="R173:X174"/>
    <mergeCell ref="Y173:AE174"/>
    <mergeCell ref="AF173:AL174"/>
    <mergeCell ref="AM173:AS174"/>
    <mergeCell ref="AT173:AZ174"/>
    <mergeCell ref="BA150:BG151"/>
    <mergeCell ref="BH150:BN151"/>
    <mergeCell ref="K169:Q171"/>
    <mergeCell ref="R169:X171"/>
    <mergeCell ref="Y169:AE171"/>
    <mergeCell ref="AF169:AL171"/>
    <mergeCell ref="AM169:AS171"/>
    <mergeCell ref="AT169:AZ171"/>
    <mergeCell ref="BA169:BG171"/>
    <mergeCell ref="BH169:BN171"/>
    <mergeCell ref="K150:Q151"/>
    <mergeCell ref="R150:X151"/>
    <mergeCell ref="Y150:AE151"/>
    <mergeCell ref="AF150:AL151"/>
    <mergeCell ref="AM150:AS151"/>
    <mergeCell ref="AT150:AZ151"/>
    <mergeCell ref="K132:N137"/>
    <mergeCell ref="P132:Z133"/>
    <mergeCell ref="AA132:AN134"/>
    <mergeCell ref="AO132:AR137"/>
    <mergeCell ref="P134:Z137"/>
    <mergeCell ref="AA135:AD137"/>
    <mergeCell ref="AE135:AH137"/>
    <mergeCell ref="P124:Z125"/>
    <mergeCell ref="AA124:AN126"/>
    <mergeCell ref="AO124:AR129"/>
    <mergeCell ref="P126:Z129"/>
    <mergeCell ref="AA127:AD129"/>
    <mergeCell ref="AE127:AH129"/>
    <mergeCell ref="BB113:BE116"/>
    <mergeCell ref="K116:N121"/>
    <mergeCell ref="P116:Z117"/>
    <mergeCell ref="AA116:AN118"/>
    <mergeCell ref="AO116:AR121"/>
    <mergeCell ref="P118:Z121"/>
    <mergeCell ref="AA119:AD121"/>
    <mergeCell ref="AE119:AH121"/>
    <mergeCell ref="AT121:AW124"/>
    <mergeCell ref="K124:N129"/>
    <mergeCell ref="AX127:BA130"/>
    <mergeCell ref="P108:Z109"/>
    <mergeCell ref="AA108:AN110"/>
    <mergeCell ref="AO108:AR113"/>
    <mergeCell ref="P110:Z113"/>
    <mergeCell ref="AA111:AD113"/>
    <mergeCell ref="AE111:AH113"/>
    <mergeCell ref="AX97:BA100"/>
    <mergeCell ref="K100:N105"/>
    <mergeCell ref="P100:Z101"/>
    <mergeCell ref="AA100:AN102"/>
    <mergeCell ref="AO100:AR105"/>
    <mergeCell ref="P102:Z105"/>
    <mergeCell ref="AA103:AD105"/>
    <mergeCell ref="AE103:AH105"/>
    <mergeCell ref="AT105:AW108"/>
    <mergeCell ref="K108:N113"/>
    <mergeCell ref="K92:N97"/>
    <mergeCell ref="P92:Z93"/>
    <mergeCell ref="AA92:AN94"/>
    <mergeCell ref="AO92:AR97"/>
    <mergeCell ref="P94:Z97"/>
    <mergeCell ref="AA95:AD97"/>
    <mergeCell ref="AE95:AH97"/>
    <mergeCell ref="BE81:BI84"/>
    <mergeCell ref="K84:N89"/>
    <mergeCell ref="P84:Z85"/>
    <mergeCell ref="AA84:AN86"/>
    <mergeCell ref="AO84:AR89"/>
    <mergeCell ref="BE85:BI88"/>
    <mergeCell ref="P86:Z89"/>
    <mergeCell ref="AA87:AD89"/>
    <mergeCell ref="AE87:AH89"/>
    <mergeCell ref="AT89:AW92"/>
    <mergeCell ref="P76:Z77"/>
    <mergeCell ref="AA76:AN78"/>
    <mergeCell ref="AO76:AR81"/>
    <mergeCell ref="P78:Z81"/>
    <mergeCell ref="AA79:AD81"/>
    <mergeCell ref="AE79:AH81"/>
    <mergeCell ref="AX65:BA68"/>
    <mergeCell ref="K68:N73"/>
    <mergeCell ref="P68:Z69"/>
    <mergeCell ref="AA68:AN70"/>
    <mergeCell ref="AO68:AR73"/>
    <mergeCell ref="P70:Z73"/>
    <mergeCell ref="AA71:AD73"/>
    <mergeCell ref="AE71:AH73"/>
    <mergeCell ref="AT73:AW76"/>
    <mergeCell ref="K76:N81"/>
    <mergeCell ref="BB49:BE52"/>
    <mergeCell ref="K52:N57"/>
    <mergeCell ref="P52:Z53"/>
    <mergeCell ref="AA52:AN54"/>
    <mergeCell ref="AO52:AR57"/>
    <mergeCell ref="P54:Z57"/>
    <mergeCell ref="AA55:AD57"/>
    <mergeCell ref="AE55:AH57"/>
    <mergeCell ref="AT57:AW60"/>
    <mergeCell ref="K60:N65"/>
    <mergeCell ref="K44:N49"/>
    <mergeCell ref="P44:Z45"/>
    <mergeCell ref="AA44:AN46"/>
    <mergeCell ref="AO44:AR49"/>
    <mergeCell ref="P46:Z49"/>
    <mergeCell ref="AA47:AD49"/>
    <mergeCell ref="AE47:AH49"/>
    <mergeCell ref="AA36:AN38"/>
    <mergeCell ref="AO36:AR41"/>
    <mergeCell ref="P38:Z41"/>
    <mergeCell ref="AA39:AD41"/>
    <mergeCell ref="AE39:AH41"/>
    <mergeCell ref="AT41:AW44"/>
    <mergeCell ref="P60:Z61"/>
    <mergeCell ref="AA60:AN62"/>
    <mergeCell ref="AO60:AR65"/>
    <mergeCell ref="P62:Z65"/>
    <mergeCell ref="AA63:AD65"/>
    <mergeCell ref="AE63:AH65"/>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AT25:AW28"/>
    <mergeCell ref="K28:N33"/>
    <mergeCell ref="P28:Z29"/>
    <mergeCell ref="AA28:AN30"/>
    <mergeCell ref="AO28:AR33"/>
    <mergeCell ref="P30:Z33"/>
    <mergeCell ref="AA31:AD33"/>
    <mergeCell ref="AE31:AH33"/>
    <mergeCell ref="AX33:BA36"/>
    <mergeCell ref="K36:N41"/>
    <mergeCell ref="P36:Z37"/>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F9E7B-D175-4EF8-83FF-511BE91855E2}">
  <dimension ref="A1:BT194"/>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row>
    <row r="21" spans="1:72" ht="4.5" customHeight="1" x14ac:dyDescent="0.2">
      <c r="A21" s="347" t="s">
        <v>289</v>
      </c>
      <c r="B21" s="348"/>
      <c r="C21" s="348"/>
      <c r="D21" s="348"/>
      <c r="E21" s="348"/>
      <c r="F21" s="351" t="s">
        <v>290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39"/>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W24" s="41"/>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381">
        <v>23</v>
      </c>
      <c r="AU25" s="381"/>
      <c r="AV25" s="381"/>
      <c r="AW25" s="382"/>
    </row>
    <row r="26" spans="1:72" ht="4.5" customHeight="1" x14ac:dyDescent="0.2">
      <c r="A26" s="347"/>
      <c r="B26" s="348"/>
      <c r="C26" s="348"/>
      <c r="D26" s="348"/>
      <c r="E26" s="348"/>
      <c r="F26" s="351"/>
      <c r="G26" s="351"/>
      <c r="H26" s="352"/>
      <c r="J26" s="10"/>
      <c r="AT26" s="381"/>
      <c r="AU26" s="381"/>
      <c r="AV26" s="381"/>
      <c r="AW26" s="382"/>
    </row>
    <row r="27" spans="1:72" ht="4.5" customHeight="1" x14ac:dyDescent="0.2">
      <c r="A27" s="347"/>
      <c r="B27" s="348"/>
      <c r="C27" s="348"/>
      <c r="D27" s="348"/>
      <c r="E27" s="348"/>
      <c r="F27" s="351"/>
      <c r="G27" s="351"/>
      <c r="H27" s="352"/>
      <c r="J27" s="9"/>
      <c r="AT27" s="381"/>
      <c r="AU27" s="381"/>
      <c r="AV27" s="381"/>
      <c r="AW27" s="382"/>
      <c r="AX27" s="22"/>
      <c r="AY27" s="22"/>
      <c r="AZ27" s="22"/>
      <c r="BA27" s="39"/>
    </row>
    <row r="28" spans="1:72" ht="4.5" customHeight="1" x14ac:dyDescent="0.2">
      <c r="A28" s="347"/>
      <c r="B28" s="348"/>
      <c r="C28" s="348"/>
      <c r="D28" s="348"/>
      <c r="E28" s="348"/>
      <c r="F28" s="351"/>
      <c r="G28" s="351"/>
      <c r="H28" s="352"/>
      <c r="J28" s="10"/>
      <c r="K28" s="321">
        <f>K20+1</f>
        <v>2</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T28" s="381"/>
      <c r="AU28" s="381"/>
      <c r="AV28" s="381"/>
      <c r="AW28" s="382"/>
      <c r="BA28" s="41"/>
    </row>
    <row r="29" spans="1:72"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W29" s="41"/>
      <c r="BA29" s="41"/>
    </row>
    <row r="30" spans="1:72"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S30" s="34"/>
      <c r="AT30" s="34"/>
      <c r="AU30" s="34"/>
      <c r="AV30" s="34"/>
      <c r="AW30" s="35"/>
      <c r="BA30" s="41"/>
    </row>
    <row r="31" spans="1:72"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BA31" s="41"/>
    </row>
    <row r="32" spans="1:72"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BA32" s="41"/>
    </row>
    <row r="33" spans="1:57"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X33" s="381">
        <v>23</v>
      </c>
      <c r="AY33" s="381"/>
      <c r="AZ33" s="381"/>
      <c r="BA33" s="382"/>
    </row>
    <row r="34" spans="1:57" ht="4.5" customHeight="1" x14ac:dyDescent="0.2">
      <c r="A34" s="347"/>
      <c r="B34" s="348"/>
      <c r="C34" s="348"/>
      <c r="D34" s="348"/>
      <c r="E34" s="348"/>
      <c r="F34" s="351"/>
      <c r="G34" s="351"/>
      <c r="H34" s="352"/>
      <c r="J34" s="10"/>
      <c r="AX34" s="381"/>
      <c r="AY34" s="381"/>
      <c r="AZ34" s="381"/>
      <c r="BA34" s="382"/>
    </row>
    <row r="35" spans="1:57" ht="4.5" customHeight="1" x14ac:dyDescent="0.2">
      <c r="A35" s="347"/>
      <c r="B35" s="348"/>
      <c r="C35" s="348"/>
      <c r="D35" s="348"/>
      <c r="E35" s="348"/>
      <c r="F35" s="351"/>
      <c r="G35" s="351"/>
      <c r="H35" s="352"/>
      <c r="J35" s="10"/>
      <c r="AS35" s="2"/>
      <c r="AT35" s="44"/>
      <c r="AU35" s="49"/>
      <c r="AV35" s="49"/>
      <c r="AW35" s="44"/>
      <c r="AX35" s="381"/>
      <c r="AY35" s="381"/>
      <c r="AZ35" s="381"/>
      <c r="BA35" s="382"/>
      <c r="BB35" s="22"/>
      <c r="BC35" s="22"/>
      <c r="BD35" s="22"/>
      <c r="BE35" s="39"/>
    </row>
    <row r="36" spans="1:57" ht="4.5" customHeight="1" x14ac:dyDescent="0.2">
      <c r="A36" s="347"/>
      <c r="B36" s="348"/>
      <c r="C36" s="348"/>
      <c r="D36" s="348"/>
      <c r="E36" s="348"/>
      <c r="F36" s="351"/>
      <c r="G36" s="351"/>
      <c r="H36" s="352"/>
      <c r="K36" s="321">
        <f t="shared" ref="K36" si="0">K28+1</f>
        <v>3</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X36" s="381"/>
      <c r="AY36" s="381"/>
      <c r="AZ36" s="381"/>
      <c r="BA36" s="382"/>
      <c r="BE36" s="41"/>
    </row>
    <row r="37" spans="1:57" ht="4.5" customHeight="1" x14ac:dyDescent="0.2">
      <c r="A37" s="347"/>
      <c r="B37" s="348"/>
      <c r="C37" s="348"/>
      <c r="D37" s="348"/>
      <c r="E37" s="348"/>
      <c r="F37" s="351"/>
      <c r="G37" s="351"/>
      <c r="H37" s="352"/>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BA37" s="41"/>
      <c r="BE37" s="41"/>
    </row>
    <row r="38" spans="1:57" ht="4.5" customHeight="1" x14ac:dyDescent="0.2">
      <c r="A38" s="347"/>
      <c r="B38" s="348"/>
      <c r="C38" s="348"/>
      <c r="D38" s="348"/>
      <c r="E38" s="348"/>
      <c r="F38" s="351"/>
      <c r="G38" s="351"/>
      <c r="H38" s="352"/>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BA38" s="41"/>
      <c r="BE38" s="41"/>
    </row>
    <row r="39" spans="1:57" ht="4.5" customHeight="1" x14ac:dyDescent="0.2">
      <c r="A39" s="347"/>
      <c r="B39" s="348"/>
      <c r="C39" s="348"/>
      <c r="D39" s="348"/>
      <c r="E39" s="348"/>
      <c r="F39" s="351"/>
      <c r="G39" s="351"/>
      <c r="H39" s="35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AS39" s="22"/>
      <c r="AT39" s="22"/>
      <c r="AU39" s="22"/>
      <c r="AV39" s="22"/>
      <c r="AW39" s="39"/>
      <c r="BA39" s="41"/>
      <c r="BE39" s="41"/>
    </row>
    <row r="40" spans="1:57" ht="4.5" customHeight="1" x14ac:dyDescent="0.2">
      <c r="A40" s="347"/>
      <c r="B40" s="348"/>
      <c r="C40" s="348"/>
      <c r="D40" s="348"/>
      <c r="E40" s="348"/>
      <c r="F40" s="351"/>
      <c r="G40" s="351"/>
      <c r="H40" s="352"/>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AW40" s="41"/>
      <c r="BA40" s="41"/>
      <c r="BE40" s="41"/>
    </row>
    <row r="41" spans="1:57" ht="4.5" customHeight="1" x14ac:dyDescent="0.2">
      <c r="A41" s="347"/>
      <c r="B41" s="348"/>
      <c r="C41" s="348"/>
      <c r="D41" s="348"/>
      <c r="E41" s="348"/>
      <c r="F41" s="351"/>
      <c r="G41" s="351"/>
      <c r="H41" s="352"/>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AT41" s="381">
        <f>AT25+1</f>
        <v>24</v>
      </c>
      <c r="AU41" s="381"/>
      <c r="AV41" s="381"/>
      <c r="AW41" s="382"/>
      <c r="BA41" s="41"/>
      <c r="BE41" s="41"/>
    </row>
    <row r="42" spans="1:57" ht="4.5" customHeight="1" x14ac:dyDescent="0.2">
      <c r="A42" s="347"/>
      <c r="B42" s="348"/>
      <c r="C42" s="348"/>
      <c r="D42" s="348"/>
      <c r="E42" s="348"/>
      <c r="F42" s="351"/>
      <c r="G42" s="351"/>
      <c r="H42" s="352"/>
      <c r="AT42" s="381"/>
      <c r="AU42" s="381"/>
      <c r="AV42" s="381"/>
      <c r="AW42" s="382"/>
      <c r="AX42" s="34"/>
      <c r="AY42" s="34"/>
      <c r="AZ42" s="34"/>
      <c r="BA42" s="35"/>
      <c r="BE42" s="41"/>
    </row>
    <row r="43" spans="1:57" ht="4.5" customHeight="1" x14ac:dyDescent="0.2">
      <c r="A43" s="347"/>
      <c r="B43" s="348"/>
      <c r="C43" s="348"/>
      <c r="D43" s="348"/>
      <c r="E43" s="348"/>
      <c r="F43" s="351"/>
      <c r="G43" s="351"/>
      <c r="H43" s="352"/>
      <c r="AT43" s="381"/>
      <c r="AU43" s="381"/>
      <c r="AV43" s="381"/>
      <c r="AW43" s="382"/>
      <c r="BE43" s="41"/>
    </row>
    <row r="44" spans="1:57" ht="4.5" customHeight="1" x14ac:dyDescent="0.2">
      <c r="A44" s="347"/>
      <c r="B44" s="348"/>
      <c r="C44" s="348"/>
      <c r="D44" s="348"/>
      <c r="E44" s="348"/>
      <c r="F44" s="351"/>
      <c r="G44" s="351"/>
      <c r="H44" s="352"/>
      <c r="K44" s="321">
        <f t="shared" ref="K44" si="1">K36+1</f>
        <v>4</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AT44" s="381"/>
      <c r="AU44" s="381"/>
      <c r="AV44" s="381"/>
      <c r="AW44" s="382"/>
      <c r="BE44" s="41"/>
    </row>
    <row r="45" spans="1:57" ht="4.5" customHeight="1" x14ac:dyDescent="0.2">
      <c r="A45" s="347"/>
      <c r="B45" s="348"/>
      <c r="C45" s="348"/>
      <c r="D45" s="348"/>
      <c r="E45" s="348"/>
      <c r="F45" s="351"/>
      <c r="G45" s="351"/>
      <c r="H45" s="352"/>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AW45" s="41"/>
      <c r="BE45" s="41"/>
    </row>
    <row r="46" spans="1:57" ht="4.5" customHeight="1" x14ac:dyDescent="0.2">
      <c r="A46" s="347"/>
      <c r="B46" s="348"/>
      <c r="C46" s="348"/>
      <c r="D46" s="348"/>
      <c r="E46" s="348"/>
      <c r="F46" s="351"/>
      <c r="G46" s="351"/>
      <c r="H46" s="352"/>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AS46" s="34"/>
      <c r="AT46" s="34"/>
      <c r="AU46" s="34"/>
      <c r="AV46" s="34"/>
      <c r="AW46" s="35"/>
      <c r="BE46" s="41"/>
    </row>
    <row r="47" spans="1:57" ht="4.5" customHeight="1" x14ac:dyDescent="0.2">
      <c r="A47" s="347"/>
      <c r="B47" s="348"/>
      <c r="C47" s="348"/>
      <c r="D47" s="348"/>
      <c r="E47" s="348"/>
      <c r="F47" s="351"/>
      <c r="G47" s="351"/>
      <c r="H47" s="352"/>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BE47" s="41"/>
    </row>
    <row r="48" spans="1:57" ht="4.5" customHeight="1" x14ac:dyDescent="0.2">
      <c r="A48" s="347"/>
      <c r="B48" s="348"/>
      <c r="C48" s="348"/>
      <c r="D48" s="348"/>
      <c r="E48" s="348"/>
      <c r="F48" s="351"/>
      <c r="G48" s="351"/>
      <c r="H48" s="352"/>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BE48" s="41"/>
    </row>
    <row r="49" spans="1:61" ht="4.5" customHeight="1" x14ac:dyDescent="0.2">
      <c r="A49" s="347"/>
      <c r="B49" s="348"/>
      <c r="C49" s="348"/>
      <c r="D49" s="348"/>
      <c r="E49" s="348"/>
      <c r="F49" s="351"/>
      <c r="G49" s="351"/>
      <c r="H49" s="352"/>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BB49" s="381">
        <v>23</v>
      </c>
      <c r="BC49" s="381"/>
      <c r="BD49" s="381"/>
      <c r="BE49" s="382"/>
    </row>
    <row r="50" spans="1:61" ht="4.5" customHeight="1" x14ac:dyDescent="0.2">
      <c r="A50" s="347"/>
      <c r="B50" s="348"/>
      <c r="C50" s="348"/>
      <c r="D50" s="348"/>
      <c r="E50" s="348"/>
      <c r="F50" s="351"/>
      <c r="G50" s="351"/>
      <c r="H50" s="352"/>
      <c r="BB50" s="381"/>
      <c r="BC50" s="381"/>
      <c r="BD50" s="381"/>
      <c r="BE50" s="382"/>
    </row>
    <row r="51" spans="1:61" ht="4.5" customHeight="1" x14ac:dyDescent="0.2">
      <c r="A51" s="347"/>
      <c r="B51" s="348"/>
      <c r="C51" s="348"/>
      <c r="D51" s="348"/>
      <c r="E51" s="348"/>
      <c r="F51" s="351"/>
      <c r="G51" s="351"/>
      <c r="H51" s="352"/>
      <c r="AS51" s="2"/>
      <c r="AT51" s="44"/>
      <c r="AU51" s="49"/>
      <c r="AV51" s="49"/>
      <c r="AW51" s="44"/>
      <c r="AX51" s="44"/>
      <c r="BB51" s="381"/>
      <c r="BC51" s="381"/>
      <c r="BD51" s="381"/>
      <c r="BE51" s="382"/>
      <c r="BF51" s="22"/>
      <c r="BG51" s="22"/>
      <c r="BH51" s="22"/>
      <c r="BI51" s="39"/>
    </row>
    <row r="52" spans="1:61" ht="4.5" customHeight="1" x14ac:dyDescent="0.2">
      <c r="A52" s="347"/>
      <c r="B52" s="348"/>
      <c r="C52" s="348"/>
      <c r="D52" s="348"/>
      <c r="E52" s="348"/>
      <c r="F52" s="351"/>
      <c r="G52" s="351"/>
      <c r="H52" s="352"/>
      <c r="K52" s="321">
        <f t="shared" ref="K52" si="2">K44+1</f>
        <v>5</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BB52" s="381"/>
      <c r="BC52" s="381"/>
      <c r="BD52" s="381"/>
      <c r="BE52" s="382"/>
      <c r="BI52" s="41"/>
    </row>
    <row r="53" spans="1:61" ht="4.5" customHeight="1" x14ac:dyDescent="0.2">
      <c r="A53" s="347"/>
      <c r="B53" s="348"/>
      <c r="C53" s="348"/>
      <c r="D53" s="348"/>
      <c r="E53" s="348"/>
      <c r="F53" s="351"/>
      <c r="G53" s="351"/>
      <c r="H53" s="35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BE53" s="41"/>
      <c r="BI53" s="41"/>
    </row>
    <row r="54" spans="1:61" ht="4.5" customHeight="1" x14ac:dyDescent="0.2">
      <c r="A54" s="347"/>
      <c r="B54" s="348"/>
      <c r="C54" s="348"/>
      <c r="D54" s="348"/>
      <c r="E54" s="348"/>
      <c r="F54" s="351"/>
      <c r="G54" s="351"/>
      <c r="H54" s="352"/>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BE54" s="41"/>
      <c r="BI54" s="41"/>
    </row>
    <row r="55" spans="1:61" ht="4.5" customHeight="1" x14ac:dyDescent="0.2">
      <c r="A55" s="347"/>
      <c r="B55" s="348"/>
      <c r="C55" s="348"/>
      <c r="D55" s="348"/>
      <c r="E55" s="348"/>
      <c r="F55" s="351"/>
      <c r="G55" s="351"/>
      <c r="H55" s="352"/>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AS55" s="22"/>
      <c r="AT55" s="22"/>
      <c r="AU55" s="22"/>
      <c r="AV55" s="22"/>
      <c r="AW55" s="39"/>
      <c r="BE55" s="41"/>
      <c r="BI55" s="41"/>
    </row>
    <row r="56" spans="1:61" ht="4.5" customHeight="1" x14ac:dyDescent="0.2">
      <c r="A56" s="347"/>
      <c r="B56" s="348"/>
      <c r="C56" s="348"/>
      <c r="D56" s="348"/>
      <c r="E56" s="348"/>
      <c r="F56" s="351"/>
      <c r="G56" s="351"/>
      <c r="H56" s="352"/>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AW56" s="41"/>
      <c r="BE56" s="41"/>
      <c r="BI56" s="41"/>
    </row>
    <row r="57" spans="1:61" ht="4.5" customHeight="1" x14ac:dyDescent="0.2">
      <c r="A57" s="347"/>
      <c r="B57" s="348"/>
      <c r="C57" s="348"/>
      <c r="D57" s="348"/>
      <c r="E57" s="348"/>
      <c r="F57" s="351"/>
      <c r="G57" s="351"/>
      <c r="H57" s="352"/>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T57" s="381">
        <f>AT41+1</f>
        <v>25</v>
      </c>
      <c r="AU57" s="381"/>
      <c r="AV57" s="381"/>
      <c r="AW57" s="382"/>
      <c r="BE57" s="41"/>
      <c r="BI57" s="41"/>
    </row>
    <row r="58" spans="1:61" ht="4.5" customHeight="1" x14ac:dyDescent="0.2">
      <c r="A58" s="347"/>
      <c r="B58" s="348"/>
      <c r="C58" s="348"/>
      <c r="D58" s="348"/>
      <c r="E58" s="348"/>
      <c r="F58" s="351"/>
      <c r="G58" s="351"/>
      <c r="H58" s="352"/>
      <c r="AT58" s="381"/>
      <c r="AU58" s="381"/>
      <c r="AV58" s="381"/>
      <c r="AW58" s="382"/>
      <c r="BE58" s="41"/>
      <c r="BI58" s="41"/>
    </row>
    <row r="59" spans="1:61" ht="4.5" customHeight="1" x14ac:dyDescent="0.2">
      <c r="A59" s="347"/>
      <c r="B59" s="348"/>
      <c r="C59" s="348"/>
      <c r="D59" s="348"/>
      <c r="E59" s="348"/>
      <c r="F59" s="351"/>
      <c r="G59" s="351"/>
      <c r="H59" s="352"/>
      <c r="AT59" s="381"/>
      <c r="AU59" s="381"/>
      <c r="AV59" s="381"/>
      <c r="AW59" s="382"/>
      <c r="AX59" s="22"/>
      <c r="AY59" s="22"/>
      <c r="AZ59" s="22"/>
      <c r="BA59" s="39"/>
      <c r="BE59" s="41"/>
      <c r="BI59" s="41"/>
    </row>
    <row r="60" spans="1:61" ht="4.5" customHeight="1" x14ac:dyDescent="0.2">
      <c r="A60" s="347"/>
      <c r="B60" s="348"/>
      <c r="C60" s="348"/>
      <c r="D60" s="348"/>
      <c r="E60" s="348"/>
      <c r="F60" s="351"/>
      <c r="G60" s="351"/>
      <c r="H60" s="352"/>
      <c r="K60" s="321">
        <f t="shared" ref="K60" si="3">K52+1</f>
        <v>6</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381"/>
      <c r="AU60" s="381"/>
      <c r="AV60" s="381"/>
      <c r="AW60" s="382"/>
      <c r="BA60" s="41"/>
      <c r="BE60" s="41"/>
      <c r="BI60" s="41"/>
    </row>
    <row r="61" spans="1:61" ht="4.5" customHeight="1" x14ac:dyDescent="0.2">
      <c r="A61" s="347"/>
      <c r="B61" s="348"/>
      <c r="C61" s="348"/>
      <c r="D61" s="348"/>
      <c r="E61" s="348"/>
      <c r="F61" s="351"/>
      <c r="G61" s="351"/>
      <c r="H61" s="352"/>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W61" s="41"/>
      <c r="BA61" s="41"/>
      <c r="BE61" s="41"/>
      <c r="BI61" s="41"/>
    </row>
    <row r="62" spans="1:61" ht="4.5" customHeight="1" x14ac:dyDescent="0.2">
      <c r="A62" s="347"/>
      <c r="B62" s="348"/>
      <c r="C62" s="348"/>
      <c r="D62" s="348"/>
      <c r="E62" s="348"/>
      <c r="F62" s="351"/>
      <c r="G62" s="351"/>
      <c r="H62" s="352"/>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34"/>
      <c r="AU62" s="34"/>
      <c r="AV62" s="34"/>
      <c r="AW62" s="35"/>
      <c r="BA62" s="41"/>
      <c r="BE62" s="41"/>
      <c r="BI62" s="41"/>
    </row>
    <row r="63" spans="1:61" ht="4.5" customHeight="1" x14ac:dyDescent="0.2">
      <c r="A63" s="347"/>
      <c r="B63" s="348"/>
      <c r="C63" s="348"/>
      <c r="D63" s="348"/>
      <c r="E63" s="348"/>
      <c r="F63" s="351"/>
      <c r="G63" s="351"/>
      <c r="H63" s="352"/>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BA63" s="41"/>
      <c r="BE63" s="41"/>
      <c r="BI63" s="41"/>
    </row>
    <row r="64" spans="1:61" ht="4.5" customHeight="1" x14ac:dyDescent="0.2">
      <c r="A64" s="347"/>
      <c r="B64" s="348"/>
      <c r="C64" s="348"/>
      <c r="D64" s="348"/>
      <c r="E64" s="348"/>
      <c r="F64" s="351"/>
      <c r="G64" s="351"/>
      <c r="H64" s="352"/>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BA64" s="41"/>
      <c r="BE64" s="41"/>
      <c r="BI64" s="41"/>
    </row>
    <row r="65" spans="1:61" ht="4.5" customHeight="1" x14ac:dyDescent="0.2">
      <c r="A65" s="347"/>
      <c r="B65" s="348"/>
      <c r="C65" s="348"/>
      <c r="D65" s="348"/>
      <c r="E65" s="348"/>
      <c r="F65" s="351"/>
      <c r="G65" s="351"/>
      <c r="H65" s="352"/>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X65" s="381">
        <f>AX33+1</f>
        <v>24</v>
      </c>
      <c r="AY65" s="381"/>
      <c r="AZ65" s="381"/>
      <c r="BA65" s="382"/>
      <c r="BE65" s="41"/>
      <c r="BI65" s="41"/>
    </row>
    <row r="66" spans="1:61" ht="4.5" customHeight="1" x14ac:dyDescent="0.2">
      <c r="A66" s="347"/>
      <c r="B66" s="348"/>
      <c r="C66" s="348"/>
      <c r="D66" s="348"/>
      <c r="E66" s="348"/>
      <c r="F66" s="351"/>
      <c r="G66" s="351"/>
      <c r="H66" s="352"/>
      <c r="AX66" s="381"/>
      <c r="AY66" s="381"/>
      <c r="AZ66" s="381"/>
      <c r="BA66" s="382"/>
      <c r="BB66" s="34"/>
      <c r="BC66" s="34"/>
      <c r="BD66" s="34"/>
      <c r="BE66" s="35"/>
      <c r="BI66" s="41"/>
    </row>
    <row r="67" spans="1:61" ht="4.5" customHeight="1" x14ac:dyDescent="0.2">
      <c r="A67" s="347"/>
      <c r="B67" s="348"/>
      <c r="C67" s="348"/>
      <c r="D67" s="348"/>
      <c r="E67" s="348"/>
      <c r="F67" s="351"/>
      <c r="G67" s="351"/>
      <c r="H67" s="352"/>
      <c r="AS67" s="2"/>
      <c r="AT67" s="44"/>
      <c r="AU67" s="49"/>
      <c r="AV67" s="49"/>
      <c r="AW67" s="44"/>
      <c r="AX67" s="381"/>
      <c r="AY67" s="381"/>
      <c r="AZ67" s="381"/>
      <c r="BA67" s="382"/>
      <c r="BI67" s="41"/>
    </row>
    <row r="68" spans="1:61" ht="4.5" customHeight="1" x14ac:dyDescent="0.2">
      <c r="A68" s="347"/>
      <c r="B68" s="348"/>
      <c r="C68" s="348"/>
      <c r="D68" s="348"/>
      <c r="E68" s="348"/>
      <c r="F68" s="351"/>
      <c r="G68" s="351"/>
      <c r="H68" s="352"/>
      <c r="K68" s="321">
        <f t="shared" ref="K68" si="4">K60+1</f>
        <v>7</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X68" s="381"/>
      <c r="AY68" s="381"/>
      <c r="AZ68" s="381"/>
      <c r="BA68" s="382"/>
      <c r="BI68" s="41"/>
    </row>
    <row r="69" spans="1:61" ht="4.5" customHeight="1" x14ac:dyDescent="0.2">
      <c r="A69" s="347"/>
      <c r="B69" s="348"/>
      <c r="C69" s="348"/>
      <c r="D69" s="348"/>
      <c r="E69" s="348"/>
      <c r="F69" s="351"/>
      <c r="G69" s="351"/>
      <c r="H69" s="352"/>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BA69" s="41"/>
      <c r="BI69" s="41"/>
    </row>
    <row r="70" spans="1:61" ht="4.5" customHeight="1" x14ac:dyDescent="0.2">
      <c r="A70" s="347"/>
      <c r="B70" s="348"/>
      <c r="C70" s="348"/>
      <c r="D70" s="348"/>
      <c r="E70" s="348"/>
      <c r="F70" s="351"/>
      <c r="G70" s="351"/>
      <c r="H70" s="352"/>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BA70" s="41"/>
      <c r="BI70" s="41"/>
    </row>
    <row r="71" spans="1:61" ht="4.5" customHeight="1" x14ac:dyDescent="0.2">
      <c r="A71" s="347"/>
      <c r="B71" s="348"/>
      <c r="C71" s="348"/>
      <c r="D71" s="348"/>
      <c r="E71" s="348"/>
      <c r="F71" s="351"/>
      <c r="G71" s="351"/>
      <c r="H71" s="352"/>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AS71" s="22"/>
      <c r="AT71" s="22"/>
      <c r="AU71" s="22"/>
      <c r="AV71" s="22"/>
      <c r="AW71" s="39"/>
      <c r="BA71" s="41"/>
      <c r="BI71" s="41"/>
    </row>
    <row r="72" spans="1:61" ht="4.5" customHeight="1" x14ac:dyDescent="0.2">
      <c r="A72" s="347"/>
      <c r="B72" s="348"/>
      <c r="C72" s="348"/>
      <c r="D72" s="348"/>
      <c r="E72" s="348"/>
      <c r="F72" s="351"/>
      <c r="G72" s="351"/>
      <c r="H72" s="352"/>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AW72" s="41"/>
      <c r="BA72" s="41"/>
      <c r="BI72" s="41"/>
    </row>
    <row r="73" spans="1:61" ht="4.5" customHeight="1" x14ac:dyDescent="0.2">
      <c r="A73" s="347"/>
      <c r="B73" s="348"/>
      <c r="C73" s="348"/>
      <c r="D73" s="348"/>
      <c r="E73" s="348"/>
      <c r="F73" s="351"/>
      <c r="G73" s="351"/>
      <c r="H73" s="352"/>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AT73" s="381">
        <f>AT57+1</f>
        <v>26</v>
      </c>
      <c r="AU73" s="381"/>
      <c r="AV73" s="381"/>
      <c r="AW73" s="382"/>
      <c r="BA73" s="41"/>
      <c r="BI73" s="41"/>
    </row>
    <row r="74" spans="1:61" ht="4.5" customHeight="1" x14ac:dyDescent="0.2">
      <c r="A74" s="347"/>
      <c r="B74" s="348"/>
      <c r="C74" s="348"/>
      <c r="D74" s="348"/>
      <c r="E74" s="348"/>
      <c r="F74" s="351"/>
      <c r="G74" s="351"/>
      <c r="H74" s="352"/>
      <c r="AT74" s="381"/>
      <c r="AU74" s="381"/>
      <c r="AV74" s="381"/>
      <c r="AW74" s="382"/>
      <c r="AX74" s="34"/>
      <c r="AY74" s="34"/>
      <c r="AZ74" s="34"/>
      <c r="BA74" s="35"/>
      <c r="BI74" s="41"/>
    </row>
    <row r="75" spans="1:61" ht="4.5" customHeight="1" x14ac:dyDescent="0.2">
      <c r="A75" s="347"/>
      <c r="B75" s="348"/>
      <c r="C75" s="348"/>
      <c r="D75" s="348"/>
      <c r="E75" s="348"/>
      <c r="F75" s="351"/>
      <c r="G75" s="351"/>
      <c r="H75" s="352"/>
      <c r="AT75" s="381"/>
      <c r="AU75" s="381"/>
      <c r="AV75" s="381"/>
      <c r="AW75" s="382"/>
      <c r="BI75" s="41"/>
    </row>
    <row r="76" spans="1:61" ht="4.5" customHeight="1" x14ac:dyDescent="0.2">
      <c r="A76" s="347"/>
      <c r="B76" s="348"/>
      <c r="C76" s="348"/>
      <c r="D76" s="348"/>
      <c r="E76" s="348"/>
      <c r="F76" s="351"/>
      <c r="G76" s="351"/>
      <c r="H76" s="352"/>
      <c r="K76" s="321">
        <f t="shared" ref="K76" si="5">K68+1</f>
        <v>8</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AT76" s="381"/>
      <c r="AU76" s="381"/>
      <c r="AV76" s="381"/>
      <c r="AW76" s="382"/>
      <c r="BI76" s="41"/>
    </row>
    <row r="77" spans="1:61" ht="4.5" customHeight="1" x14ac:dyDescent="0.2">
      <c r="A77" s="347"/>
      <c r="B77" s="348"/>
      <c r="C77" s="348"/>
      <c r="D77" s="348"/>
      <c r="E77" s="348"/>
      <c r="F77" s="351"/>
      <c r="G77" s="351"/>
      <c r="H77" s="352"/>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AW77" s="41"/>
      <c r="BI77" s="41"/>
    </row>
    <row r="78" spans="1:61" ht="4.5" customHeight="1" x14ac:dyDescent="0.2">
      <c r="A78" s="347"/>
      <c r="B78" s="348"/>
      <c r="C78" s="348"/>
      <c r="D78" s="348"/>
      <c r="E78" s="348"/>
      <c r="F78" s="351"/>
      <c r="G78" s="351"/>
      <c r="H78" s="352"/>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AS78" s="34"/>
      <c r="AT78" s="34"/>
      <c r="AU78" s="34"/>
      <c r="AV78" s="34"/>
      <c r="AW78" s="35"/>
      <c r="BI78" s="41"/>
    </row>
    <row r="79" spans="1:61" ht="4.5" customHeight="1" x14ac:dyDescent="0.2">
      <c r="A79" s="347"/>
      <c r="B79" s="348"/>
      <c r="C79" s="348"/>
      <c r="D79" s="348"/>
      <c r="E79" s="348"/>
      <c r="F79" s="351"/>
      <c r="G79" s="351"/>
      <c r="H79" s="352"/>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BI79" s="41"/>
    </row>
    <row r="80" spans="1:61" ht="4.5" customHeight="1" x14ac:dyDescent="0.2">
      <c r="A80" s="347"/>
      <c r="B80" s="348"/>
      <c r="C80" s="348"/>
      <c r="D80" s="348"/>
      <c r="E80" s="348"/>
      <c r="F80" s="351"/>
      <c r="G80" s="351"/>
      <c r="H80" s="352"/>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BI80" s="41"/>
    </row>
    <row r="81" spans="1:66" ht="4.5" customHeight="1" x14ac:dyDescent="0.2">
      <c r="A81" s="347"/>
      <c r="B81" s="348"/>
      <c r="C81" s="348"/>
      <c r="D81" s="348"/>
      <c r="E81" s="348"/>
      <c r="F81" s="351"/>
      <c r="G81" s="351"/>
      <c r="H81" s="352"/>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BE81" s="381">
        <v>64</v>
      </c>
      <c r="BF81" s="381"/>
      <c r="BG81" s="381"/>
      <c r="BH81" s="381"/>
      <c r="BI81" s="382"/>
    </row>
    <row r="82" spans="1:66" ht="4.5" customHeight="1" x14ac:dyDescent="0.2">
      <c r="A82" s="347"/>
      <c r="B82" s="348"/>
      <c r="C82" s="348"/>
      <c r="D82" s="348"/>
      <c r="E82" s="348"/>
      <c r="F82" s="351"/>
      <c r="G82" s="351"/>
      <c r="H82" s="352"/>
      <c r="BE82" s="381"/>
      <c r="BF82" s="381"/>
      <c r="BG82" s="381"/>
      <c r="BH82" s="381"/>
      <c r="BI82" s="382"/>
    </row>
    <row r="83" spans="1:66" ht="4.5" customHeight="1" x14ac:dyDescent="0.2">
      <c r="A83" s="347"/>
      <c r="B83" s="348"/>
      <c r="C83" s="348"/>
      <c r="D83" s="348"/>
      <c r="E83" s="348"/>
      <c r="F83" s="351"/>
      <c r="G83" s="351"/>
      <c r="H83" s="352"/>
      <c r="AS83" s="2"/>
      <c r="AT83" s="44"/>
      <c r="AU83" s="49"/>
      <c r="AV83" s="49"/>
      <c r="AW83" s="44"/>
      <c r="AX83" s="44"/>
      <c r="BE83" s="381"/>
      <c r="BF83" s="381"/>
      <c r="BG83" s="381"/>
      <c r="BH83" s="381"/>
      <c r="BI83" s="382"/>
      <c r="BJ83" s="31"/>
      <c r="BK83" s="22"/>
      <c r="BL83" s="22"/>
      <c r="BM83" s="22"/>
      <c r="BN83" s="22"/>
    </row>
    <row r="84" spans="1:66" ht="4.5" customHeight="1" x14ac:dyDescent="0.2">
      <c r="A84" s="347"/>
      <c r="B84" s="348"/>
      <c r="C84" s="348"/>
      <c r="D84" s="348"/>
      <c r="E84" s="348"/>
      <c r="F84" s="351"/>
      <c r="G84" s="351"/>
      <c r="H84" s="352"/>
      <c r="K84" s="321">
        <f t="shared" ref="K84" si="6">K76+1</f>
        <v>9</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BE84" s="381"/>
      <c r="BF84" s="381"/>
      <c r="BG84" s="381"/>
      <c r="BH84" s="381"/>
      <c r="BI84" s="382"/>
      <c r="BJ84" s="30"/>
    </row>
    <row r="85" spans="1:66" ht="4.5" customHeight="1" x14ac:dyDescent="0.2">
      <c r="A85" s="347"/>
      <c r="B85" s="348"/>
      <c r="C85" s="348"/>
      <c r="D85" s="348"/>
      <c r="E85" s="348"/>
      <c r="F85" s="351"/>
      <c r="G85" s="351"/>
      <c r="H85" s="352"/>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BE85" s="375" t="s">
        <v>113</v>
      </c>
      <c r="BF85" s="375"/>
      <c r="BG85" s="375"/>
      <c r="BH85" s="375"/>
      <c r="BI85" s="376"/>
    </row>
    <row r="86" spans="1:66" ht="4.5" customHeight="1" x14ac:dyDescent="0.2">
      <c r="A86" s="347"/>
      <c r="B86" s="348"/>
      <c r="C86" s="348"/>
      <c r="D86" s="348"/>
      <c r="E86" s="348"/>
      <c r="F86" s="351"/>
      <c r="G86" s="351"/>
      <c r="H86" s="352"/>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BE86" s="375"/>
      <c r="BF86" s="375"/>
      <c r="BG86" s="375"/>
      <c r="BH86" s="375"/>
      <c r="BI86" s="376"/>
    </row>
    <row r="87" spans="1:66" ht="4.5" customHeight="1" x14ac:dyDescent="0.2">
      <c r="A87" s="347"/>
      <c r="B87" s="348"/>
      <c r="C87" s="348"/>
      <c r="D87" s="348"/>
      <c r="E87" s="348"/>
      <c r="F87" s="351"/>
      <c r="G87" s="351"/>
      <c r="H87" s="352"/>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AS87" s="22"/>
      <c r="AT87" s="22"/>
      <c r="AU87" s="22"/>
      <c r="AV87" s="22"/>
      <c r="AW87" s="39"/>
      <c r="BE87" s="375"/>
      <c r="BF87" s="375"/>
      <c r="BG87" s="375"/>
      <c r="BH87" s="375"/>
      <c r="BI87" s="376"/>
    </row>
    <row r="88" spans="1:66" ht="4.5" customHeight="1" x14ac:dyDescent="0.2">
      <c r="A88" s="347"/>
      <c r="B88" s="348"/>
      <c r="C88" s="348"/>
      <c r="D88" s="348"/>
      <c r="E88" s="348"/>
      <c r="F88" s="351"/>
      <c r="G88" s="351"/>
      <c r="H88" s="352"/>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AW88" s="41"/>
      <c r="BE88" s="375"/>
      <c r="BF88" s="375"/>
      <c r="BG88" s="375"/>
      <c r="BH88" s="375"/>
      <c r="BI88" s="376"/>
    </row>
    <row r="89" spans="1:66" ht="4.5" customHeight="1" x14ac:dyDescent="0.2">
      <c r="A89" s="347"/>
      <c r="B89" s="348"/>
      <c r="C89" s="348"/>
      <c r="D89" s="348"/>
      <c r="E89" s="348"/>
      <c r="F89" s="351"/>
      <c r="G89" s="351"/>
      <c r="H89" s="352"/>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AT89" s="381">
        <f>AT73+1</f>
        <v>27</v>
      </c>
      <c r="AU89" s="381"/>
      <c r="AV89" s="381"/>
      <c r="AW89" s="382"/>
      <c r="BI89" s="41"/>
    </row>
    <row r="90" spans="1:66" ht="4.5" customHeight="1" x14ac:dyDescent="0.2">
      <c r="A90" s="347"/>
      <c r="B90" s="348"/>
      <c r="C90" s="348"/>
      <c r="D90" s="348"/>
      <c r="E90" s="348"/>
      <c r="F90" s="351"/>
      <c r="G90" s="351"/>
      <c r="H90" s="352"/>
      <c r="AT90" s="381"/>
      <c r="AU90" s="381"/>
      <c r="AV90" s="381"/>
      <c r="AW90" s="382"/>
      <c r="BI90" s="41"/>
    </row>
    <row r="91" spans="1:66" ht="4.5" customHeight="1" x14ac:dyDescent="0.2">
      <c r="A91" s="347"/>
      <c r="B91" s="348"/>
      <c r="C91" s="348"/>
      <c r="D91" s="348"/>
      <c r="E91" s="348"/>
      <c r="F91" s="351"/>
      <c r="G91" s="351"/>
      <c r="H91" s="352"/>
      <c r="AT91" s="381"/>
      <c r="AU91" s="381"/>
      <c r="AV91" s="381"/>
      <c r="AW91" s="382"/>
      <c r="AX91" s="22"/>
      <c r="AY91" s="22"/>
      <c r="AZ91" s="22"/>
      <c r="BA91" s="39"/>
      <c r="BI91" s="41"/>
    </row>
    <row r="92" spans="1:66" ht="4.5" customHeight="1" x14ac:dyDescent="0.2">
      <c r="A92" s="347"/>
      <c r="B92" s="348"/>
      <c r="C92" s="348"/>
      <c r="D92" s="348"/>
      <c r="E92" s="348"/>
      <c r="F92" s="351"/>
      <c r="G92" s="351"/>
      <c r="H92" s="352"/>
      <c r="K92" s="321">
        <f t="shared" ref="K92" si="7">K84+1</f>
        <v>10</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T92" s="381"/>
      <c r="AU92" s="381"/>
      <c r="AV92" s="381"/>
      <c r="AW92" s="382"/>
      <c r="BA92" s="41"/>
      <c r="BI92" s="41"/>
    </row>
    <row r="93" spans="1:66" ht="4.5" customHeight="1" x14ac:dyDescent="0.2">
      <c r="A93" s="347"/>
      <c r="B93" s="348"/>
      <c r="C93" s="348"/>
      <c r="D93" s="348"/>
      <c r="E93" s="348"/>
      <c r="F93" s="351"/>
      <c r="G93" s="351"/>
      <c r="H93" s="352"/>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AW93" s="41"/>
      <c r="BA93" s="41"/>
      <c r="BI93" s="41"/>
    </row>
    <row r="94" spans="1:66" ht="4.5" customHeight="1" x14ac:dyDescent="0.2">
      <c r="A94" s="347"/>
      <c r="B94" s="348"/>
      <c r="C94" s="348"/>
      <c r="D94" s="348"/>
      <c r="E94" s="348"/>
      <c r="F94" s="351"/>
      <c r="G94" s="351"/>
      <c r="H94" s="352"/>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AS94" s="34"/>
      <c r="AT94" s="34"/>
      <c r="AU94" s="34"/>
      <c r="AV94" s="34"/>
      <c r="AW94" s="35"/>
      <c r="BA94" s="41"/>
      <c r="BI94" s="41"/>
    </row>
    <row r="95" spans="1:66" ht="4.5" customHeight="1" x14ac:dyDescent="0.2">
      <c r="A95" s="347"/>
      <c r="B95" s="348"/>
      <c r="C95" s="348"/>
      <c r="D95" s="348"/>
      <c r="E95" s="348"/>
      <c r="F95" s="351"/>
      <c r="G95" s="351"/>
      <c r="H95" s="352"/>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BA95" s="41"/>
      <c r="BI95" s="41"/>
    </row>
    <row r="96" spans="1:66" ht="4.5" customHeight="1" x14ac:dyDescent="0.2">
      <c r="A96" s="347"/>
      <c r="B96" s="348"/>
      <c r="C96" s="348"/>
      <c r="D96" s="348"/>
      <c r="E96" s="348"/>
      <c r="F96" s="351"/>
      <c r="G96" s="351"/>
      <c r="H96" s="352"/>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BA96" s="41"/>
      <c r="BI96" s="41"/>
    </row>
    <row r="97" spans="1:61" ht="4.5" customHeight="1" x14ac:dyDescent="0.2">
      <c r="A97" s="347"/>
      <c r="B97" s="348"/>
      <c r="C97" s="348"/>
      <c r="D97" s="348"/>
      <c r="E97" s="348"/>
      <c r="F97" s="351"/>
      <c r="G97" s="351"/>
      <c r="H97" s="352"/>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X97" s="381">
        <f>AX65+1</f>
        <v>25</v>
      </c>
      <c r="AY97" s="381"/>
      <c r="AZ97" s="381"/>
      <c r="BA97" s="382"/>
      <c r="BI97" s="41"/>
    </row>
    <row r="98" spans="1:61" ht="4.5" customHeight="1" x14ac:dyDescent="0.2">
      <c r="A98" s="347"/>
      <c r="B98" s="348"/>
      <c r="C98" s="348"/>
      <c r="D98" s="348"/>
      <c r="E98" s="348"/>
      <c r="F98" s="351"/>
      <c r="G98" s="351"/>
      <c r="H98" s="352"/>
      <c r="AX98" s="381"/>
      <c r="AY98" s="381"/>
      <c r="AZ98" s="381"/>
      <c r="BA98" s="382"/>
      <c r="BI98" s="41"/>
    </row>
    <row r="99" spans="1:61" ht="4.5" customHeight="1" x14ac:dyDescent="0.2">
      <c r="A99" s="347"/>
      <c r="B99" s="348"/>
      <c r="C99" s="348"/>
      <c r="D99" s="348"/>
      <c r="E99" s="348"/>
      <c r="F99" s="351"/>
      <c r="G99" s="351"/>
      <c r="H99" s="352"/>
      <c r="AS99" s="2"/>
      <c r="AT99" s="44"/>
      <c r="AU99" s="49"/>
      <c r="AV99" s="49"/>
      <c r="AW99" s="44"/>
      <c r="AX99" s="381"/>
      <c r="AY99" s="381"/>
      <c r="AZ99" s="381"/>
      <c r="BA99" s="382"/>
      <c r="BB99" s="22"/>
      <c r="BC99" s="22"/>
      <c r="BD99" s="22"/>
      <c r="BE99" s="39"/>
      <c r="BI99" s="41"/>
    </row>
    <row r="100" spans="1:61" ht="4.5" customHeight="1" x14ac:dyDescent="0.2">
      <c r="A100" s="347"/>
      <c r="B100" s="348"/>
      <c r="C100" s="348"/>
      <c r="D100" s="348"/>
      <c r="E100" s="348"/>
      <c r="F100" s="351"/>
      <c r="G100" s="351"/>
      <c r="H100" s="352"/>
      <c r="K100" s="321">
        <f t="shared" ref="K100" si="8">K92+1</f>
        <v>11</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X100" s="381"/>
      <c r="AY100" s="381"/>
      <c r="AZ100" s="381"/>
      <c r="BA100" s="382"/>
      <c r="BE100" s="41"/>
      <c r="BI100" s="41"/>
    </row>
    <row r="101" spans="1:61"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BA101" s="41"/>
      <c r="BE101" s="41"/>
      <c r="BI101" s="41"/>
    </row>
    <row r="102" spans="1:61"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BA102" s="41"/>
      <c r="BE102" s="41"/>
      <c r="BI102" s="41"/>
    </row>
    <row r="103" spans="1:61"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22"/>
      <c r="AT103" s="22"/>
      <c r="AU103" s="22"/>
      <c r="AV103" s="22"/>
      <c r="AW103" s="39"/>
      <c r="BA103" s="41"/>
      <c r="BE103" s="41"/>
      <c r="BI103" s="41"/>
    </row>
    <row r="104" spans="1:61"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W104" s="41"/>
      <c r="BA104" s="41"/>
      <c r="BE104" s="41"/>
      <c r="BI104" s="41"/>
    </row>
    <row r="105" spans="1:61"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381">
        <f>AT89+1</f>
        <v>28</v>
      </c>
      <c r="AU105" s="381"/>
      <c r="AV105" s="381"/>
      <c r="AW105" s="382"/>
      <c r="BA105" s="41"/>
      <c r="BE105" s="41"/>
      <c r="BI105" s="41"/>
    </row>
    <row r="106" spans="1:61" ht="4.5" customHeight="1" x14ac:dyDescent="0.2">
      <c r="A106" s="347"/>
      <c r="B106" s="348"/>
      <c r="C106" s="348"/>
      <c r="D106" s="348"/>
      <c r="E106" s="348"/>
      <c r="F106" s="351"/>
      <c r="G106" s="351"/>
      <c r="H106" s="352"/>
      <c r="AT106" s="381"/>
      <c r="AU106" s="381"/>
      <c r="AV106" s="381"/>
      <c r="AW106" s="382"/>
      <c r="AX106" s="34"/>
      <c r="AY106" s="34"/>
      <c r="AZ106" s="34"/>
      <c r="BA106" s="35"/>
      <c r="BE106" s="41"/>
      <c r="BI106" s="41"/>
    </row>
    <row r="107" spans="1:61" ht="4.5" customHeight="1" x14ac:dyDescent="0.2">
      <c r="A107" s="347"/>
      <c r="B107" s="348"/>
      <c r="C107" s="348"/>
      <c r="D107" s="348"/>
      <c r="E107" s="348"/>
      <c r="F107" s="351"/>
      <c r="G107" s="351"/>
      <c r="H107" s="352"/>
      <c r="AT107" s="381"/>
      <c r="AU107" s="381"/>
      <c r="AV107" s="381"/>
      <c r="AW107" s="382"/>
      <c r="BE107" s="41"/>
      <c r="BI107" s="41"/>
    </row>
    <row r="108" spans="1:61" ht="4.5" customHeight="1" x14ac:dyDescent="0.2">
      <c r="A108" s="347"/>
      <c r="B108" s="348"/>
      <c r="C108" s="348"/>
      <c r="D108" s="348"/>
      <c r="E108" s="348"/>
      <c r="F108" s="351"/>
      <c r="G108" s="351"/>
      <c r="H108" s="352"/>
      <c r="K108" s="321">
        <f t="shared" ref="K108" si="9">K100+1</f>
        <v>12</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T108" s="381"/>
      <c r="AU108" s="381"/>
      <c r="AV108" s="381"/>
      <c r="AW108" s="382"/>
      <c r="BE108" s="41"/>
      <c r="BI108" s="41"/>
    </row>
    <row r="109" spans="1:61" ht="4.5" customHeight="1" x14ac:dyDescent="0.2">
      <c r="A109" s="347"/>
      <c r="B109" s="348"/>
      <c r="C109" s="348"/>
      <c r="D109" s="348"/>
      <c r="E109" s="348"/>
      <c r="F109" s="351"/>
      <c r="G109" s="351"/>
      <c r="H109" s="35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W109" s="41"/>
      <c r="BE109" s="41"/>
      <c r="BI109" s="41"/>
    </row>
    <row r="110" spans="1:61" ht="4.5" customHeight="1" x14ac:dyDescent="0.2">
      <c r="A110" s="347"/>
      <c r="B110" s="348"/>
      <c r="C110" s="348"/>
      <c r="D110" s="348"/>
      <c r="E110" s="348"/>
      <c r="F110" s="351"/>
      <c r="G110" s="351"/>
      <c r="H110" s="352"/>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AS110" s="34"/>
      <c r="AT110" s="34"/>
      <c r="AU110" s="34"/>
      <c r="AV110" s="34"/>
      <c r="AW110" s="35"/>
      <c r="BE110" s="41"/>
      <c r="BI110" s="41"/>
    </row>
    <row r="111" spans="1:61" ht="4.5" customHeight="1" x14ac:dyDescent="0.2">
      <c r="A111" s="347"/>
      <c r="B111" s="348"/>
      <c r="C111" s="348"/>
      <c r="D111" s="348"/>
      <c r="E111" s="348"/>
      <c r="F111" s="351"/>
      <c r="G111" s="351"/>
      <c r="H111" s="352"/>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BE111" s="41"/>
      <c r="BI111" s="41"/>
    </row>
    <row r="112" spans="1:61" ht="4.5" customHeight="1" x14ac:dyDescent="0.2">
      <c r="A112" s="347"/>
      <c r="B112" s="348"/>
      <c r="C112" s="348"/>
      <c r="D112" s="348"/>
      <c r="E112" s="348"/>
      <c r="F112" s="351"/>
      <c r="G112" s="351"/>
      <c r="H112" s="352"/>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BE112" s="41"/>
      <c r="BI112" s="41"/>
    </row>
    <row r="113" spans="1:61" ht="4.5" customHeight="1" x14ac:dyDescent="0.2">
      <c r="A113" s="347"/>
      <c r="B113" s="348"/>
      <c r="C113" s="348"/>
      <c r="D113" s="348"/>
      <c r="E113" s="348"/>
      <c r="F113" s="351"/>
      <c r="G113" s="351"/>
      <c r="H113" s="352"/>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BB113" s="381">
        <f>BB49+1</f>
        <v>24</v>
      </c>
      <c r="BC113" s="381"/>
      <c r="BD113" s="381"/>
      <c r="BE113" s="382"/>
      <c r="BI113" s="41"/>
    </row>
    <row r="114" spans="1:61" ht="4.5" customHeight="1" x14ac:dyDescent="0.2">
      <c r="A114" s="347"/>
      <c r="B114" s="348"/>
      <c r="C114" s="348"/>
      <c r="D114" s="348"/>
      <c r="E114" s="348"/>
      <c r="F114" s="351"/>
      <c r="G114" s="351"/>
      <c r="H114" s="352"/>
      <c r="BB114" s="381"/>
      <c r="BC114" s="381"/>
      <c r="BD114" s="381"/>
      <c r="BE114" s="382"/>
      <c r="BF114" s="34"/>
      <c r="BG114" s="34"/>
      <c r="BH114" s="34"/>
      <c r="BI114" s="35"/>
    </row>
    <row r="115" spans="1:61" ht="4.5" customHeight="1" x14ac:dyDescent="0.2">
      <c r="A115" s="347"/>
      <c r="B115" s="348"/>
      <c r="C115" s="348"/>
      <c r="D115" s="348"/>
      <c r="E115" s="348"/>
      <c r="F115" s="351"/>
      <c r="G115" s="351"/>
      <c r="H115" s="352"/>
      <c r="AS115" s="2"/>
      <c r="AT115" s="44"/>
      <c r="AU115" s="49"/>
      <c r="AV115" s="49"/>
      <c r="AW115" s="44"/>
      <c r="AX115" s="44"/>
      <c r="BB115" s="381"/>
      <c r="BC115" s="381"/>
      <c r="BD115" s="381"/>
      <c r="BE115" s="382"/>
    </row>
    <row r="116" spans="1:61" ht="4.5" customHeight="1" x14ac:dyDescent="0.2">
      <c r="A116" s="347"/>
      <c r="B116" s="348"/>
      <c r="C116" s="348"/>
      <c r="D116" s="348"/>
      <c r="E116" s="348"/>
      <c r="F116" s="351"/>
      <c r="G116" s="351"/>
      <c r="H116" s="352"/>
      <c r="K116" s="321">
        <f t="shared" ref="K116" si="10">K108+1</f>
        <v>13</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BB116" s="381"/>
      <c r="BC116" s="381"/>
      <c r="BD116" s="381"/>
      <c r="BE116" s="382"/>
    </row>
    <row r="117" spans="1:61" ht="4.5" customHeight="1" x14ac:dyDescent="0.2">
      <c r="A117" s="347"/>
      <c r="B117" s="348"/>
      <c r="C117" s="348"/>
      <c r="D117" s="348"/>
      <c r="E117" s="348"/>
      <c r="F117" s="351"/>
      <c r="G117" s="351"/>
      <c r="H117" s="352"/>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BE117" s="41"/>
    </row>
    <row r="118" spans="1:61" ht="4.5" customHeight="1" x14ac:dyDescent="0.2">
      <c r="A118" s="347"/>
      <c r="B118" s="348"/>
      <c r="C118" s="348"/>
      <c r="D118" s="348"/>
      <c r="E118" s="348"/>
      <c r="F118" s="351"/>
      <c r="G118" s="351"/>
      <c r="H118" s="352"/>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BE118" s="41"/>
    </row>
    <row r="119" spans="1:61" ht="4.5" customHeight="1" x14ac:dyDescent="0.2">
      <c r="A119" s="347"/>
      <c r="B119" s="348"/>
      <c r="C119" s="348"/>
      <c r="D119" s="348"/>
      <c r="E119" s="348"/>
      <c r="F119" s="351"/>
      <c r="G119" s="351"/>
      <c r="H119" s="352"/>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S119" s="22"/>
      <c r="AT119" s="22"/>
      <c r="AU119" s="22"/>
      <c r="AV119" s="22"/>
      <c r="AW119" s="39"/>
      <c r="BE119" s="41"/>
    </row>
    <row r="120" spans="1:61" ht="4.5" customHeight="1" x14ac:dyDescent="0.2">
      <c r="A120" s="347"/>
      <c r="B120" s="348"/>
      <c r="C120" s="348"/>
      <c r="D120" s="348"/>
      <c r="E120" s="348"/>
      <c r="F120" s="351"/>
      <c r="G120" s="351"/>
      <c r="H120" s="352"/>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W120" s="41"/>
      <c r="BE120" s="41"/>
    </row>
    <row r="121" spans="1:61" ht="4.5" customHeight="1" x14ac:dyDescent="0.2">
      <c r="A121" s="347"/>
      <c r="B121" s="348"/>
      <c r="C121" s="348"/>
      <c r="D121" s="348"/>
      <c r="E121" s="348"/>
      <c r="F121" s="351"/>
      <c r="G121" s="351"/>
      <c r="H121" s="352"/>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T121" s="381">
        <v>23</v>
      </c>
      <c r="AU121" s="381"/>
      <c r="AV121" s="381"/>
      <c r="AW121" s="382"/>
      <c r="BE121" s="41"/>
    </row>
    <row r="122" spans="1:61" ht="4.5" customHeight="1" x14ac:dyDescent="0.2">
      <c r="A122" s="347"/>
      <c r="B122" s="348"/>
      <c r="C122" s="348"/>
      <c r="D122" s="348"/>
      <c r="E122" s="348"/>
      <c r="F122" s="351"/>
      <c r="G122" s="351"/>
      <c r="H122" s="352"/>
      <c r="AT122" s="381"/>
      <c r="AU122" s="381"/>
      <c r="AV122" s="381"/>
      <c r="AW122" s="382"/>
      <c r="BE122" s="41"/>
    </row>
    <row r="123" spans="1:61" ht="4.5" customHeight="1" x14ac:dyDescent="0.2">
      <c r="A123" s="347"/>
      <c r="B123" s="348"/>
      <c r="C123" s="348"/>
      <c r="D123" s="348"/>
      <c r="E123" s="348"/>
      <c r="F123" s="351"/>
      <c r="G123" s="351"/>
      <c r="H123" s="352"/>
      <c r="AT123" s="381"/>
      <c r="AU123" s="381"/>
      <c r="AV123" s="381"/>
      <c r="AW123" s="382"/>
      <c r="AX123" s="22"/>
      <c r="AY123" s="22"/>
      <c r="AZ123" s="22"/>
      <c r="BA123" s="39"/>
      <c r="BE123" s="41"/>
    </row>
    <row r="124" spans="1:61" ht="4.5" customHeight="1" x14ac:dyDescent="0.2">
      <c r="A124" s="347"/>
      <c r="B124" s="348"/>
      <c r="C124" s="348"/>
      <c r="D124" s="348"/>
      <c r="E124" s="348"/>
      <c r="F124" s="351"/>
      <c r="G124" s="351"/>
      <c r="H124" s="352"/>
      <c r="K124" s="321">
        <f t="shared" ref="K124" si="11">K116+1</f>
        <v>14</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T124" s="381"/>
      <c r="AU124" s="381"/>
      <c r="AV124" s="381"/>
      <c r="AW124" s="382"/>
      <c r="BA124" s="41"/>
      <c r="BE124" s="41"/>
    </row>
    <row r="125" spans="1:61" ht="4.5" customHeight="1" x14ac:dyDescent="0.2">
      <c r="A125" s="347"/>
      <c r="B125" s="348"/>
      <c r="C125" s="348"/>
      <c r="D125" s="348"/>
      <c r="E125" s="348"/>
      <c r="F125" s="351"/>
      <c r="G125" s="351"/>
      <c r="H125" s="352"/>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W125" s="41"/>
      <c r="BA125" s="41"/>
      <c r="BE125" s="41"/>
    </row>
    <row r="126" spans="1:61" ht="4.5" customHeight="1" x14ac:dyDescent="0.2">
      <c r="A126" s="347"/>
      <c r="B126" s="348"/>
      <c r="C126" s="348"/>
      <c r="D126" s="348"/>
      <c r="E126" s="348"/>
      <c r="F126" s="351"/>
      <c r="G126" s="351"/>
      <c r="H126" s="352"/>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34"/>
      <c r="AT126" s="34"/>
      <c r="AU126" s="34"/>
      <c r="AV126" s="34"/>
      <c r="AW126" s="35"/>
      <c r="BA126" s="41"/>
      <c r="BE126" s="41"/>
    </row>
    <row r="127" spans="1:61" ht="4.5" customHeight="1" x14ac:dyDescent="0.2">
      <c r="A127" s="347"/>
      <c r="B127" s="348"/>
      <c r="C127" s="348"/>
      <c r="D127" s="348"/>
      <c r="E127" s="348"/>
      <c r="F127" s="351"/>
      <c r="G127" s="351"/>
      <c r="H127" s="352"/>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BA127" s="41"/>
      <c r="BE127" s="41"/>
    </row>
    <row r="128" spans="1:61" ht="4.5" customHeight="1" x14ac:dyDescent="0.2">
      <c r="A128" s="347"/>
      <c r="B128" s="348"/>
      <c r="C128" s="348"/>
      <c r="D128" s="348"/>
      <c r="E128" s="348"/>
      <c r="F128" s="351"/>
      <c r="G128" s="351"/>
      <c r="H128" s="352"/>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BA128" s="41"/>
      <c r="BE128" s="41"/>
    </row>
    <row r="129" spans="1:57" ht="4.5" customHeight="1" x14ac:dyDescent="0.2">
      <c r="A129" s="347"/>
      <c r="B129" s="348"/>
      <c r="C129" s="348"/>
      <c r="D129" s="348"/>
      <c r="E129" s="348"/>
      <c r="F129" s="351"/>
      <c r="G129" s="351"/>
      <c r="H129" s="352"/>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X129" s="381">
        <f>AX97+1</f>
        <v>26</v>
      </c>
      <c r="AY129" s="381"/>
      <c r="AZ129" s="381"/>
      <c r="BA129" s="382"/>
      <c r="BE129" s="41"/>
    </row>
    <row r="130" spans="1:57" ht="4.5" customHeight="1" x14ac:dyDescent="0.2">
      <c r="A130" s="347"/>
      <c r="B130" s="348"/>
      <c r="C130" s="348"/>
      <c r="D130" s="348"/>
      <c r="E130" s="348"/>
      <c r="F130" s="351"/>
      <c r="G130" s="351"/>
      <c r="H130" s="352"/>
      <c r="AX130" s="381"/>
      <c r="AY130" s="381"/>
      <c r="AZ130" s="381"/>
      <c r="BA130" s="382"/>
      <c r="BB130" s="34"/>
      <c r="BC130" s="34"/>
      <c r="BD130" s="34"/>
      <c r="BE130" s="35"/>
    </row>
    <row r="131" spans="1:57" ht="4.5" customHeight="1" x14ac:dyDescent="0.2">
      <c r="A131" s="347"/>
      <c r="B131" s="348"/>
      <c r="C131" s="348"/>
      <c r="D131" s="348"/>
      <c r="E131" s="348"/>
      <c r="F131" s="351"/>
      <c r="G131" s="351"/>
      <c r="H131" s="352"/>
      <c r="AS131" s="2"/>
      <c r="AT131" s="44"/>
      <c r="AU131" s="49"/>
      <c r="AV131" s="49"/>
      <c r="AW131" s="44"/>
      <c r="AX131" s="381"/>
      <c r="AY131" s="381"/>
      <c r="AZ131" s="381"/>
      <c r="BA131" s="382"/>
    </row>
    <row r="132" spans="1:57" ht="4.5" customHeight="1" x14ac:dyDescent="0.2">
      <c r="A132" s="347"/>
      <c r="B132" s="348"/>
      <c r="C132" s="348"/>
      <c r="D132" s="348"/>
      <c r="E132" s="348"/>
      <c r="F132" s="351"/>
      <c r="G132" s="351"/>
      <c r="H132" s="352"/>
      <c r="K132" s="321">
        <f t="shared" ref="K132" si="12">K124+1</f>
        <v>15</v>
      </c>
      <c r="L132" s="322"/>
      <c r="M132" s="322"/>
      <c r="N132" s="322"/>
      <c r="O132" s="6"/>
      <c r="P132" s="327" t="e">
        <f>VLOOKUP(K132,選手リスト,3,FALSE)</f>
        <v>#N/A</v>
      </c>
      <c r="Q132" s="327"/>
      <c r="R132" s="327"/>
      <c r="S132" s="327"/>
      <c r="T132" s="327"/>
      <c r="U132" s="327"/>
      <c r="V132" s="327"/>
      <c r="W132" s="327"/>
      <c r="X132" s="327"/>
      <c r="Y132" s="327"/>
      <c r="Z132" s="327"/>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AX132" s="381"/>
      <c r="AY132" s="381"/>
      <c r="AZ132" s="381"/>
      <c r="BA132" s="382"/>
    </row>
    <row r="133" spans="1:57" ht="4.5" customHeight="1" x14ac:dyDescent="0.2">
      <c r="A133" s="347"/>
      <c r="B133" s="348"/>
      <c r="C133" s="348"/>
      <c r="D133" s="348"/>
      <c r="E133" s="348"/>
      <c r="F133" s="351"/>
      <c r="G133" s="351"/>
      <c r="H133" s="352"/>
      <c r="K133" s="323"/>
      <c r="L133" s="324"/>
      <c r="M133" s="324"/>
      <c r="N133" s="324"/>
      <c r="O133" s="10"/>
      <c r="P133" s="328"/>
      <c r="Q133" s="328"/>
      <c r="R133" s="328"/>
      <c r="S133" s="328"/>
      <c r="T133" s="328"/>
      <c r="U133" s="328"/>
      <c r="V133" s="328"/>
      <c r="W133" s="328"/>
      <c r="X133" s="328"/>
      <c r="Y133" s="328"/>
      <c r="Z133" s="328"/>
      <c r="AA133" s="330"/>
      <c r="AB133" s="330"/>
      <c r="AC133" s="330"/>
      <c r="AD133" s="330"/>
      <c r="AE133" s="330"/>
      <c r="AF133" s="330"/>
      <c r="AG133" s="330"/>
      <c r="AH133" s="330"/>
      <c r="AI133" s="330"/>
      <c r="AJ133" s="330"/>
      <c r="AK133" s="330"/>
      <c r="AL133" s="330"/>
      <c r="AM133" s="330"/>
      <c r="AN133" s="330"/>
      <c r="AO133" s="311"/>
      <c r="AP133" s="311"/>
      <c r="AQ133" s="311"/>
      <c r="AR133" s="312"/>
      <c r="BA133" s="41"/>
    </row>
    <row r="134" spans="1:57" ht="4.5" customHeight="1" x14ac:dyDescent="0.2">
      <c r="A134" s="347"/>
      <c r="B134" s="348"/>
      <c r="C134" s="348"/>
      <c r="D134" s="348"/>
      <c r="E134" s="348"/>
      <c r="F134" s="351"/>
      <c r="G134" s="351"/>
      <c r="H134" s="352"/>
      <c r="K134" s="323"/>
      <c r="L134" s="324"/>
      <c r="M134" s="324"/>
      <c r="N134" s="324"/>
      <c r="O134" s="10"/>
      <c r="P134" s="315" t="e">
        <f>VLOOKUP(K132,選手リスト,2,FALSE)</f>
        <v>#N/A</v>
      </c>
      <c r="Q134" s="315"/>
      <c r="R134" s="315"/>
      <c r="S134" s="315"/>
      <c r="T134" s="315"/>
      <c r="U134" s="315"/>
      <c r="V134" s="315"/>
      <c r="W134" s="315"/>
      <c r="X134" s="315"/>
      <c r="Y134" s="315"/>
      <c r="Z134" s="315"/>
      <c r="AA134" s="330"/>
      <c r="AB134" s="330"/>
      <c r="AC134" s="330"/>
      <c r="AD134" s="330"/>
      <c r="AE134" s="330"/>
      <c r="AF134" s="330"/>
      <c r="AG134" s="330"/>
      <c r="AH134" s="330"/>
      <c r="AI134" s="330"/>
      <c r="AJ134" s="330"/>
      <c r="AK134" s="330"/>
      <c r="AL134" s="330"/>
      <c r="AM134" s="330"/>
      <c r="AN134" s="330"/>
      <c r="AO134" s="311"/>
      <c r="AP134" s="311"/>
      <c r="AQ134" s="311"/>
      <c r="AR134" s="312"/>
      <c r="BA134" s="41"/>
    </row>
    <row r="135" spans="1:57" ht="4.5" customHeight="1" x14ac:dyDescent="0.2">
      <c r="A135" s="349"/>
      <c r="B135" s="350"/>
      <c r="C135" s="350"/>
      <c r="D135" s="350"/>
      <c r="E135" s="350"/>
      <c r="F135" s="353"/>
      <c r="G135" s="353"/>
      <c r="H135" s="354"/>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AS135" s="22"/>
      <c r="AT135" s="22"/>
      <c r="AU135" s="22"/>
      <c r="AV135" s="22"/>
      <c r="AW135" s="39"/>
      <c r="BA135" s="41"/>
    </row>
    <row r="136" spans="1:57" ht="4.5" customHeight="1" x14ac:dyDescent="0.2">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AW136" s="41"/>
      <c r="BA136" s="41"/>
    </row>
    <row r="137" spans="1:57" ht="4.5" customHeight="1" x14ac:dyDescent="0.2">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AT137" s="381">
        <v>23</v>
      </c>
      <c r="AU137" s="381"/>
      <c r="AV137" s="381"/>
      <c r="AW137" s="382"/>
      <c r="BA137" s="41"/>
    </row>
    <row r="138" spans="1:57" ht="4.5" customHeight="1" x14ac:dyDescent="0.2">
      <c r="AT138" s="381"/>
      <c r="AU138" s="381"/>
      <c r="AV138" s="381"/>
      <c r="AW138" s="382"/>
      <c r="AX138" s="34"/>
      <c r="AY138" s="34"/>
      <c r="AZ138" s="34"/>
      <c r="BA138" s="35"/>
    </row>
    <row r="139" spans="1:57" ht="4.5" customHeight="1" x14ac:dyDescent="0.2">
      <c r="AT139" s="381"/>
      <c r="AU139" s="381"/>
      <c r="AV139" s="381"/>
      <c r="AW139" s="382"/>
    </row>
    <row r="140" spans="1:57" ht="4.5" customHeight="1" x14ac:dyDescent="0.2">
      <c r="K140" s="321">
        <f t="shared" ref="K140" si="13">K132+1</f>
        <v>16</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T140" s="381"/>
      <c r="AU140" s="381"/>
      <c r="AV140" s="381"/>
      <c r="AW140" s="382"/>
    </row>
    <row r="141" spans="1:57"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W141" s="41"/>
    </row>
    <row r="142" spans="1:57"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34"/>
      <c r="AT142" s="34"/>
      <c r="AU142" s="34"/>
      <c r="AV142" s="34"/>
      <c r="AW142" s="35"/>
    </row>
    <row r="143" spans="1:57"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row>
    <row r="144" spans="1:57"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row>
    <row r="145" spans="11:66"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row>
    <row r="150" spans="11:66" ht="4.5" customHeight="1" x14ac:dyDescent="0.2">
      <c r="K150" s="379">
        <f>K20</f>
        <v>1</v>
      </c>
      <c r="L150" s="379"/>
      <c r="M150" s="379"/>
      <c r="N150" s="379"/>
      <c r="O150" s="379"/>
      <c r="P150" s="379"/>
      <c r="Q150" s="379"/>
      <c r="R150" s="379">
        <f>K28</f>
        <v>2</v>
      </c>
      <c r="S150" s="379"/>
      <c r="T150" s="379"/>
      <c r="U150" s="379"/>
      <c r="V150" s="379"/>
      <c r="W150" s="379"/>
      <c r="X150" s="379"/>
      <c r="Y150" s="379">
        <f>K36</f>
        <v>3</v>
      </c>
      <c r="Z150" s="379"/>
      <c r="AA150" s="379"/>
      <c r="AB150" s="379"/>
      <c r="AC150" s="379"/>
      <c r="AD150" s="379"/>
      <c r="AE150" s="379"/>
      <c r="AF150" s="379">
        <f>K44</f>
        <v>4</v>
      </c>
      <c r="AG150" s="379"/>
      <c r="AH150" s="379"/>
      <c r="AI150" s="379"/>
      <c r="AJ150" s="379"/>
      <c r="AK150" s="379"/>
      <c r="AL150" s="379"/>
      <c r="AM150" s="379">
        <f>K52</f>
        <v>5</v>
      </c>
      <c r="AN150" s="379"/>
      <c r="AO150" s="379"/>
      <c r="AP150" s="379"/>
      <c r="AQ150" s="379"/>
      <c r="AR150" s="379"/>
      <c r="AS150" s="379"/>
      <c r="AT150" s="379">
        <f>K60</f>
        <v>6</v>
      </c>
      <c r="AU150" s="379"/>
      <c r="AV150" s="379"/>
      <c r="AW150" s="379"/>
      <c r="AX150" s="379"/>
      <c r="AY150" s="379"/>
      <c r="AZ150" s="379"/>
      <c r="BA150" s="379">
        <f>K68</f>
        <v>7</v>
      </c>
      <c r="BB150" s="379"/>
      <c r="BC150" s="379"/>
      <c r="BD150" s="379"/>
      <c r="BE150" s="379"/>
      <c r="BF150" s="379"/>
      <c r="BG150" s="379"/>
      <c r="BH150" s="379">
        <f>K76</f>
        <v>8</v>
      </c>
      <c r="BI150" s="379"/>
      <c r="BJ150" s="379"/>
      <c r="BK150" s="379"/>
      <c r="BL150" s="379"/>
      <c r="BM150" s="379"/>
      <c r="BN150" s="379"/>
    </row>
    <row r="151" spans="11:66" ht="4.5" customHeight="1" x14ac:dyDescent="0.2">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c r="BC151" s="379"/>
      <c r="BD151" s="379"/>
      <c r="BE151" s="379"/>
      <c r="BF151" s="379"/>
      <c r="BG151" s="379"/>
      <c r="BH151" s="379"/>
      <c r="BI151" s="379"/>
      <c r="BJ151" s="379"/>
      <c r="BK151" s="379"/>
      <c r="BL151" s="379"/>
      <c r="BM151" s="379"/>
      <c r="BN151" s="379"/>
    </row>
    <row r="169" spans="11:66" ht="4.5" customHeight="1" x14ac:dyDescent="0.2">
      <c r="K169" s="380" t="e">
        <f>VLOOKUP(K150,選手リスト,2,FALSE)</f>
        <v>#N/A</v>
      </c>
      <c r="L169" s="380"/>
      <c r="M169" s="380"/>
      <c r="N169" s="380"/>
      <c r="O169" s="380"/>
      <c r="P169" s="380"/>
      <c r="Q169" s="380"/>
      <c r="R169" s="380" t="e">
        <f>VLOOKUP(R150,選手リスト,2,FALSE)</f>
        <v>#N/A</v>
      </c>
      <c r="S169" s="380"/>
      <c r="T169" s="380"/>
      <c r="U169" s="380"/>
      <c r="V169" s="380"/>
      <c r="W169" s="380"/>
      <c r="X169" s="380"/>
      <c r="Y169" s="380" t="e">
        <f>VLOOKUP(Y150,選手リスト,2,FALSE)</f>
        <v>#N/A</v>
      </c>
      <c r="Z169" s="380"/>
      <c r="AA169" s="380"/>
      <c r="AB169" s="380"/>
      <c r="AC169" s="380"/>
      <c r="AD169" s="380"/>
      <c r="AE169" s="380"/>
      <c r="AF169" s="380" t="e">
        <f>VLOOKUP(AF150,選手リスト,2,FALSE)</f>
        <v>#N/A</v>
      </c>
      <c r="AG169" s="380"/>
      <c r="AH169" s="380"/>
      <c r="AI169" s="380"/>
      <c r="AJ169" s="380"/>
      <c r="AK169" s="380"/>
      <c r="AL169" s="380"/>
      <c r="AM169" s="380" t="e">
        <f>VLOOKUP(AM150,選手リスト,2,FALSE)</f>
        <v>#N/A</v>
      </c>
      <c r="AN169" s="380"/>
      <c r="AO169" s="380"/>
      <c r="AP169" s="380"/>
      <c r="AQ169" s="380"/>
      <c r="AR169" s="380"/>
      <c r="AS169" s="380"/>
      <c r="AT169" s="380" t="e">
        <f>VLOOKUP(AT150,選手リスト,2,FALSE)</f>
        <v>#N/A</v>
      </c>
      <c r="AU169" s="380"/>
      <c r="AV169" s="380"/>
      <c r="AW169" s="380"/>
      <c r="AX169" s="380"/>
      <c r="AY169" s="380"/>
      <c r="AZ169" s="380"/>
      <c r="BA169" s="380" t="e">
        <f>VLOOKUP(BA150,選手リスト,2,FALSE)</f>
        <v>#N/A</v>
      </c>
      <c r="BB169" s="380"/>
      <c r="BC169" s="380"/>
      <c r="BD169" s="380"/>
      <c r="BE169" s="380"/>
      <c r="BF169" s="380"/>
      <c r="BG169" s="380"/>
      <c r="BH169" s="380" t="e">
        <f>VLOOKUP(BH150,選手リスト,2,FALSE)</f>
        <v>#N/A</v>
      </c>
      <c r="BI169" s="380"/>
      <c r="BJ169" s="380"/>
      <c r="BK169" s="380"/>
      <c r="BL169" s="380"/>
      <c r="BM169" s="380"/>
      <c r="BN169" s="380"/>
    </row>
    <row r="170" spans="11:66" ht="4.5" customHeight="1" x14ac:dyDescent="0.2">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BH170" s="380"/>
      <c r="BI170" s="380"/>
      <c r="BJ170" s="380"/>
      <c r="BK170" s="380"/>
      <c r="BL170" s="380"/>
      <c r="BM170" s="380"/>
      <c r="BN170" s="380"/>
    </row>
    <row r="171" spans="11:66" ht="4.5" customHeight="1" x14ac:dyDescent="0.2">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BH171" s="380"/>
      <c r="BI171" s="380"/>
      <c r="BJ171" s="380"/>
      <c r="BK171" s="380"/>
      <c r="BL171" s="380"/>
      <c r="BM171" s="380"/>
      <c r="BN171" s="380"/>
    </row>
    <row r="173" spans="11:66" ht="4.5" customHeight="1" x14ac:dyDescent="0.2">
      <c r="K173" s="379">
        <f>K84</f>
        <v>9</v>
      </c>
      <c r="L173" s="379"/>
      <c r="M173" s="379"/>
      <c r="N173" s="379"/>
      <c r="O173" s="379"/>
      <c r="P173" s="379"/>
      <c r="Q173" s="379"/>
      <c r="R173" s="379">
        <f>K92</f>
        <v>10</v>
      </c>
      <c r="S173" s="379"/>
      <c r="T173" s="379"/>
      <c r="U173" s="379"/>
      <c r="V173" s="379"/>
      <c r="W173" s="379"/>
      <c r="X173" s="379"/>
      <c r="Y173" s="379">
        <f>K100</f>
        <v>11</v>
      </c>
      <c r="Z173" s="379"/>
      <c r="AA173" s="379"/>
      <c r="AB173" s="379"/>
      <c r="AC173" s="379"/>
      <c r="AD173" s="379"/>
      <c r="AE173" s="379"/>
      <c r="AF173" s="379">
        <f>K108</f>
        <v>12</v>
      </c>
      <c r="AG173" s="379"/>
      <c r="AH173" s="379"/>
      <c r="AI173" s="379"/>
      <c r="AJ173" s="379"/>
      <c r="AK173" s="379"/>
      <c r="AL173" s="379"/>
      <c r="AM173" s="379">
        <f>K116</f>
        <v>13</v>
      </c>
      <c r="AN173" s="379"/>
      <c r="AO173" s="379"/>
      <c r="AP173" s="379"/>
      <c r="AQ173" s="379"/>
      <c r="AR173" s="379"/>
      <c r="AS173" s="379"/>
      <c r="AT173" s="379">
        <f>K124</f>
        <v>14</v>
      </c>
      <c r="AU173" s="379"/>
      <c r="AV173" s="379"/>
      <c r="AW173" s="379"/>
      <c r="AX173" s="379"/>
      <c r="AY173" s="379"/>
      <c r="AZ173" s="379"/>
      <c r="BA173" s="379">
        <f>K132</f>
        <v>15</v>
      </c>
      <c r="BB173" s="379"/>
      <c r="BC173" s="379"/>
      <c r="BD173" s="379"/>
      <c r="BE173" s="379"/>
      <c r="BF173" s="379"/>
      <c r="BG173" s="379"/>
      <c r="BH173" s="379">
        <f>K140</f>
        <v>16</v>
      </c>
      <c r="BI173" s="379"/>
      <c r="BJ173" s="379"/>
      <c r="BK173" s="379"/>
      <c r="BL173" s="379"/>
      <c r="BM173" s="379"/>
      <c r="BN173" s="379"/>
    </row>
    <row r="174" spans="11:66" ht="4.5" customHeight="1" x14ac:dyDescent="0.2">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BA174" s="379"/>
      <c r="BB174" s="379"/>
      <c r="BC174" s="379"/>
      <c r="BD174" s="379"/>
      <c r="BE174" s="379"/>
      <c r="BF174" s="379"/>
      <c r="BG174" s="379"/>
      <c r="BH174" s="379"/>
      <c r="BI174" s="379"/>
      <c r="BJ174" s="379"/>
      <c r="BK174" s="379"/>
      <c r="BL174" s="379"/>
      <c r="BM174" s="379"/>
      <c r="BN174" s="379"/>
    </row>
    <row r="192" spans="11:66" ht="4.5" customHeight="1" x14ac:dyDescent="0.2">
      <c r="K192" s="380" t="e">
        <f>VLOOKUP(K173,選手リスト,2,FALSE)</f>
        <v>#N/A</v>
      </c>
      <c r="L192" s="380"/>
      <c r="M192" s="380"/>
      <c r="N192" s="380"/>
      <c r="O192" s="380"/>
      <c r="P192" s="380"/>
      <c r="Q192" s="380"/>
      <c r="R192" s="380" t="e">
        <f>VLOOKUP(R173,選手リスト,2,FALSE)</f>
        <v>#N/A</v>
      </c>
      <c r="S192" s="380"/>
      <c r="T192" s="380"/>
      <c r="U192" s="380"/>
      <c r="V192" s="380"/>
      <c r="W192" s="380"/>
      <c r="X192" s="380"/>
      <c r="Y192" s="380" t="e">
        <f>VLOOKUP(Y173,選手リスト,2,FALSE)</f>
        <v>#N/A</v>
      </c>
      <c r="Z192" s="380"/>
      <c r="AA192" s="380"/>
      <c r="AB192" s="380"/>
      <c r="AC192" s="380"/>
      <c r="AD192" s="380"/>
      <c r="AE192" s="380"/>
      <c r="AF192" s="380" t="e">
        <f>VLOOKUP(AF173,選手リスト,2,FALSE)</f>
        <v>#N/A</v>
      </c>
      <c r="AG192" s="380"/>
      <c r="AH192" s="380"/>
      <c r="AI192" s="380"/>
      <c r="AJ192" s="380"/>
      <c r="AK192" s="380"/>
      <c r="AL192" s="380"/>
      <c r="AM192" s="380" t="e">
        <f>VLOOKUP(AM173,選手リスト,2,FALSE)</f>
        <v>#N/A</v>
      </c>
      <c r="AN192" s="380"/>
      <c r="AO192" s="380"/>
      <c r="AP192" s="380"/>
      <c r="AQ192" s="380"/>
      <c r="AR192" s="380"/>
      <c r="AS192" s="380"/>
      <c r="AT192" s="380" t="e">
        <f>VLOOKUP(AT173,選手リスト,2,FALSE)</f>
        <v>#N/A</v>
      </c>
      <c r="AU192" s="380"/>
      <c r="AV192" s="380"/>
      <c r="AW192" s="380"/>
      <c r="AX192" s="380"/>
      <c r="AY192" s="380"/>
      <c r="AZ192" s="380"/>
      <c r="BA192" s="380" t="e">
        <f>VLOOKUP(BA173,選手リスト,2,FALSE)</f>
        <v>#N/A</v>
      </c>
      <c r="BB192" s="380"/>
      <c r="BC192" s="380"/>
      <c r="BD192" s="380"/>
      <c r="BE192" s="380"/>
      <c r="BF192" s="380"/>
      <c r="BG192" s="380"/>
      <c r="BH192" s="380" t="e">
        <f>VLOOKUP(BH173,選手リスト,2,FALSE)</f>
        <v>#N/A</v>
      </c>
      <c r="BI192" s="380"/>
      <c r="BJ192" s="380"/>
      <c r="BK192" s="380"/>
      <c r="BL192" s="380"/>
      <c r="BM192" s="380"/>
      <c r="BN192" s="380"/>
    </row>
    <row r="193" spans="11:66" ht="4.5" customHeight="1" x14ac:dyDescent="0.2">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c r="BF193" s="380"/>
      <c r="BG193" s="380"/>
      <c r="BH193" s="380"/>
      <c r="BI193" s="380"/>
      <c r="BJ193" s="380"/>
      <c r="BK193" s="380"/>
      <c r="BL193" s="380"/>
      <c r="BM193" s="380"/>
      <c r="BN193" s="380"/>
    </row>
    <row r="194" spans="11:66" ht="4.5" customHeight="1" x14ac:dyDescent="0.2">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c r="BF194" s="380"/>
      <c r="BG194" s="380"/>
      <c r="BH194" s="380"/>
      <c r="BI194" s="380"/>
      <c r="BJ194" s="380"/>
      <c r="BK194" s="380"/>
      <c r="BL194" s="380"/>
      <c r="BM194" s="380"/>
      <c r="BN194" s="380"/>
    </row>
  </sheetData>
  <mergeCells count="175">
    <mergeCell ref="BA173:BG174"/>
    <mergeCell ref="BH173:BN174"/>
    <mergeCell ref="K192:Q194"/>
    <mergeCell ref="R192:X194"/>
    <mergeCell ref="Y192:AE194"/>
    <mergeCell ref="AF192:AL194"/>
    <mergeCell ref="AM192:AS194"/>
    <mergeCell ref="AT192:AZ194"/>
    <mergeCell ref="BA192:BG194"/>
    <mergeCell ref="BH192:BN194"/>
    <mergeCell ref="K173:Q174"/>
    <mergeCell ref="R173:X174"/>
    <mergeCell ref="Y173:AE174"/>
    <mergeCell ref="AF173:AL174"/>
    <mergeCell ref="AM173:AS174"/>
    <mergeCell ref="AT173:AZ174"/>
    <mergeCell ref="BA150:BG151"/>
    <mergeCell ref="BH150:BN151"/>
    <mergeCell ref="K169:Q171"/>
    <mergeCell ref="R169:X171"/>
    <mergeCell ref="Y169:AE171"/>
    <mergeCell ref="AF169:AL171"/>
    <mergeCell ref="AM169:AS171"/>
    <mergeCell ref="AT169:AZ171"/>
    <mergeCell ref="BA169:BG171"/>
    <mergeCell ref="BH169:BN171"/>
    <mergeCell ref="K150:Q151"/>
    <mergeCell ref="R150:X151"/>
    <mergeCell ref="Y150:AE151"/>
    <mergeCell ref="AF150:AL151"/>
    <mergeCell ref="AM150:AS151"/>
    <mergeCell ref="AT150:AZ151"/>
    <mergeCell ref="P140:Z141"/>
    <mergeCell ref="AA140:AN142"/>
    <mergeCell ref="AO140:AR145"/>
    <mergeCell ref="P142:Z145"/>
    <mergeCell ref="AA143:AD145"/>
    <mergeCell ref="AE143:AH145"/>
    <mergeCell ref="AX129:BA132"/>
    <mergeCell ref="K132:N137"/>
    <mergeCell ref="P132:Z133"/>
    <mergeCell ref="AA132:AN134"/>
    <mergeCell ref="AO132:AR137"/>
    <mergeCell ref="P134:Z137"/>
    <mergeCell ref="AA135:AD137"/>
    <mergeCell ref="AE135:AH137"/>
    <mergeCell ref="AT137:AW140"/>
    <mergeCell ref="K140:N145"/>
    <mergeCell ref="P124:Z125"/>
    <mergeCell ref="AA124:AN126"/>
    <mergeCell ref="AO124:AR129"/>
    <mergeCell ref="P126:Z129"/>
    <mergeCell ref="AA127:AD129"/>
    <mergeCell ref="AE127:AH129"/>
    <mergeCell ref="BB113:BE116"/>
    <mergeCell ref="K116:N121"/>
    <mergeCell ref="P116:Z117"/>
    <mergeCell ref="AA116:AN118"/>
    <mergeCell ref="AO116:AR121"/>
    <mergeCell ref="P118:Z121"/>
    <mergeCell ref="AA119:AD121"/>
    <mergeCell ref="AE119:AH121"/>
    <mergeCell ref="AT121:AW124"/>
    <mergeCell ref="K124:N129"/>
    <mergeCell ref="P108:Z109"/>
    <mergeCell ref="AA108:AN110"/>
    <mergeCell ref="AO108:AR113"/>
    <mergeCell ref="P110:Z113"/>
    <mergeCell ref="AA111:AD113"/>
    <mergeCell ref="AE111:AH113"/>
    <mergeCell ref="AX97:BA100"/>
    <mergeCell ref="K100:N105"/>
    <mergeCell ref="P100:Z101"/>
    <mergeCell ref="AA100:AN102"/>
    <mergeCell ref="AO100:AR105"/>
    <mergeCell ref="P102:Z105"/>
    <mergeCell ref="AA103:AD105"/>
    <mergeCell ref="AE103:AH105"/>
    <mergeCell ref="AT105:AW108"/>
    <mergeCell ref="K108:N113"/>
    <mergeCell ref="K92:N97"/>
    <mergeCell ref="P92:Z93"/>
    <mergeCell ref="AA92:AN94"/>
    <mergeCell ref="AO92:AR97"/>
    <mergeCell ref="P94:Z97"/>
    <mergeCell ref="AA95:AD97"/>
    <mergeCell ref="AE95:AH97"/>
    <mergeCell ref="BE81:BI84"/>
    <mergeCell ref="K84:N89"/>
    <mergeCell ref="P84:Z85"/>
    <mergeCell ref="AA84:AN86"/>
    <mergeCell ref="AO84:AR89"/>
    <mergeCell ref="BE85:BI88"/>
    <mergeCell ref="P86:Z89"/>
    <mergeCell ref="AA87:AD89"/>
    <mergeCell ref="AE87:AH89"/>
    <mergeCell ref="AT89:AW92"/>
    <mergeCell ref="P76:Z77"/>
    <mergeCell ref="AA76:AN78"/>
    <mergeCell ref="AO76:AR81"/>
    <mergeCell ref="P78:Z81"/>
    <mergeCell ref="AA79:AD81"/>
    <mergeCell ref="AE79:AH81"/>
    <mergeCell ref="AX65:BA68"/>
    <mergeCell ref="K68:N73"/>
    <mergeCell ref="P68:Z69"/>
    <mergeCell ref="AA68:AN70"/>
    <mergeCell ref="AO68:AR73"/>
    <mergeCell ref="P70:Z73"/>
    <mergeCell ref="AA71:AD73"/>
    <mergeCell ref="AE71:AH73"/>
    <mergeCell ref="AT73:AW76"/>
    <mergeCell ref="K76:N81"/>
    <mergeCell ref="BB49:BE52"/>
    <mergeCell ref="K52:N57"/>
    <mergeCell ref="P52:Z53"/>
    <mergeCell ref="AA52:AN54"/>
    <mergeCell ref="AO52:AR57"/>
    <mergeCell ref="P54:Z57"/>
    <mergeCell ref="AA55:AD57"/>
    <mergeCell ref="AE55:AH57"/>
    <mergeCell ref="AT57:AW60"/>
    <mergeCell ref="K60:N65"/>
    <mergeCell ref="K44:N49"/>
    <mergeCell ref="P44:Z45"/>
    <mergeCell ref="AA44:AN46"/>
    <mergeCell ref="AO44:AR49"/>
    <mergeCell ref="P46:Z49"/>
    <mergeCell ref="AA47:AD49"/>
    <mergeCell ref="AE47:AH49"/>
    <mergeCell ref="AA36:AN38"/>
    <mergeCell ref="AO36:AR41"/>
    <mergeCell ref="P38:Z41"/>
    <mergeCell ref="AA39:AD41"/>
    <mergeCell ref="AE39:AH41"/>
    <mergeCell ref="AT41:AW44"/>
    <mergeCell ref="P60:Z61"/>
    <mergeCell ref="AA60:AN62"/>
    <mergeCell ref="AO60:AR65"/>
    <mergeCell ref="P62:Z65"/>
    <mergeCell ref="AA63:AD65"/>
    <mergeCell ref="AE63:AH65"/>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AT25:AW28"/>
    <mergeCell ref="K28:N33"/>
    <mergeCell ref="P28:Z29"/>
    <mergeCell ref="AA28:AN30"/>
    <mergeCell ref="AO28:AR33"/>
    <mergeCell ref="P30:Z33"/>
    <mergeCell ref="AA31:AD33"/>
    <mergeCell ref="AE31:AH33"/>
    <mergeCell ref="AX33:BA36"/>
    <mergeCell ref="K36:N41"/>
    <mergeCell ref="P36:Z37"/>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4B7C-1062-4F27-83D4-07ADE887C35B}">
  <sheetPr codeName="Sheet29"/>
  <dimension ref="A1:BT193"/>
  <sheetViews>
    <sheetView view="pageBreakPreview" zoomScaleNormal="100" zoomScaleSheetLayoutView="100" workbookViewId="0">
      <selection activeCell="BV202" sqref="BV202"/>
    </sheetView>
  </sheetViews>
  <sheetFormatPr defaultColWidth="1.33203125" defaultRowHeight="4.5" customHeight="1" x14ac:dyDescent="0.2"/>
  <cols>
    <col min="72" max="72" width="1.33203125" customWidth="1"/>
  </cols>
  <sheetData>
    <row r="1" spans="1:72" ht="4.5" customHeight="1" x14ac:dyDescent="0.2">
      <c r="A1" s="355" t="s">
        <v>92</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69</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280</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T20" s="47"/>
    </row>
    <row r="21" spans="1:72" ht="4.5" customHeight="1" x14ac:dyDescent="0.2">
      <c r="A21" s="347" t="s">
        <v>100</v>
      </c>
      <c r="B21" s="348"/>
      <c r="C21" s="348"/>
      <c r="D21" s="348"/>
      <c r="E21" s="348"/>
      <c r="F21" s="351" t="s">
        <v>110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144"/>
      <c r="AU23" s="144"/>
      <c r="AV23" s="144"/>
      <c r="AW23" s="144"/>
      <c r="AX23" s="144"/>
      <c r="AY23" s="144"/>
      <c r="AZ23" s="144"/>
      <c r="BA23" s="145"/>
      <c r="BB23" s="141"/>
      <c r="BC23" s="141"/>
      <c r="BD23" s="141"/>
      <c r="BE23" s="141"/>
      <c r="BF23" s="141"/>
      <c r="BG23" s="141"/>
      <c r="BH23" s="141"/>
      <c r="BI23" s="141"/>
      <c r="BJ23" s="141"/>
      <c r="BK23" s="141"/>
      <c r="BL23" s="141"/>
      <c r="BM23" s="141"/>
      <c r="BN23" s="141"/>
      <c r="BO23" s="141"/>
      <c r="BP23" s="141"/>
      <c r="BQ23" s="141"/>
      <c r="BR23" s="141"/>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T24" s="141"/>
      <c r="AU24" s="141"/>
      <c r="AV24" s="141"/>
      <c r="AW24" s="141"/>
      <c r="AX24" s="141"/>
      <c r="AY24" s="141"/>
      <c r="AZ24" s="141"/>
      <c r="BA24" s="142"/>
      <c r="BB24" s="141"/>
      <c r="BC24" s="141"/>
      <c r="BD24" s="141"/>
      <c r="BE24" s="141"/>
      <c r="BF24" s="141"/>
      <c r="BG24" s="141"/>
      <c r="BH24" s="141"/>
      <c r="BI24" s="141"/>
      <c r="BJ24" s="141"/>
      <c r="BK24" s="141"/>
      <c r="BL24" s="141"/>
      <c r="BM24" s="141"/>
      <c r="BN24" s="141"/>
      <c r="BO24" s="141"/>
      <c r="BP24" s="141"/>
      <c r="BQ24" s="141"/>
      <c r="BR24" s="141"/>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141"/>
      <c r="AU25" s="141"/>
      <c r="AV25" s="141"/>
      <c r="AW25" s="141"/>
      <c r="AX25" s="141"/>
      <c r="AY25" s="141"/>
      <c r="AZ25" s="141"/>
      <c r="BA25" s="142"/>
      <c r="BB25" s="141"/>
      <c r="BC25" s="141"/>
      <c r="BD25" s="141"/>
      <c r="BE25" s="141"/>
      <c r="BF25" s="141"/>
      <c r="BG25" s="141"/>
      <c r="BH25" s="141"/>
      <c r="BI25" s="141"/>
      <c r="BJ25" s="141"/>
      <c r="BK25" s="141"/>
      <c r="BL25" s="141"/>
      <c r="BM25" s="141"/>
      <c r="BN25" s="141"/>
      <c r="BO25" s="141"/>
      <c r="BP25" s="141"/>
      <c r="BQ25" s="141"/>
      <c r="BR25" s="141"/>
      <c r="BT25" s="47"/>
    </row>
    <row r="26" spans="1:72" ht="4.5" customHeight="1" x14ac:dyDescent="0.2">
      <c r="A26" s="347"/>
      <c r="B26" s="348"/>
      <c r="C26" s="348"/>
      <c r="D26" s="348"/>
      <c r="E26" s="348"/>
      <c r="F26" s="351"/>
      <c r="G26" s="351"/>
      <c r="H26" s="352"/>
      <c r="J26" s="10"/>
      <c r="AT26" s="141"/>
      <c r="AU26" s="141"/>
      <c r="AV26" s="141"/>
      <c r="AW26" s="141"/>
      <c r="AX26" s="386">
        <v>23</v>
      </c>
      <c r="AY26" s="386"/>
      <c r="AZ26" s="386"/>
      <c r="BA26" s="387"/>
      <c r="BB26" s="141"/>
      <c r="BC26" s="141"/>
      <c r="BD26" s="141"/>
      <c r="BE26" s="141"/>
      <c r="BF26" s="141"/>
      <c r="BG26" s="141"/>
      <c r="BH26" s="141"/>
      <c r="BI26" s="141"/>
      <c r="BJ26" s="141"/>
      <c r="BK26" s="141"/>
      <c r="BL26" s="141"/>
      <c r="BM26" s="141"/>
      <c r="BN26" s="141"/>
      <c r="BO26" s="141"/>
      <c r="BP26" s="141"/>
      <c r="BQ26" s="141"/>
      <c r="BR26" s="141"/>
      <c r="BT26" s="47"/>
    </row>
    <row r="27" spans="1:72" ht="4.5" customHeight="1" x14ac:dyDescent="0.2">
      <c r="A27" s="347"/>
      <c r="B27" s="348"/>
      <c r="C27" s="348"/>
      <c r="D27" s="348"/>
      <c r="E27" s="348"/>
      <c r="F27" s="351"/>
      <c r="G27" s="351"/>
      <c r="H27" s="352"/>
      <c r="J27" s="9"/>
      <c r="AT27" s="141"/>
      <c r="AU27" s="141"/>
      <c r="AV27" s="141"/>
      <c r="AW27" s="141"/>
      <c r="AX27" s="386"/>
      <c r="AY27" s="386"/>
      <c r="AZ27" s="386"/>
      <c r="BA27" s="387"/>
      <c r="BB27" s="141"/>
      <c r="BC27" s="141"/>
      <c r="BD27" s="141"/>
      <c r="BE27" s="141"/>
      <c r="BF27" s="141"/>
      <c r="BG27" s="141"/>
      <c r="BH27" s="141"/>
      <c r="BI27" s="141"/>
      <c r="BJ27" s="141"/>
      <c r="BK27" s="141"/>
      <c r="BL27" s="141"/>
      <c r="BM27" s="141"/>
      <c r="BN27" s="141"/>
      <c r="BO27" s="141"/>
      <c r="BP27" s="141"/>
      <c r="BQ27" s="141"/>
      <c r="BR27" s="141"/>
      <c r="BT27" s="47"/>
    </row>
    <row r="28" spans="1:72" ht="4.5" customHeight="1" x14ac:dyDescent="0.2">
      <c r="A28" s="347"/>
      <c r="B28" s="348"/>
      <c r="C28" s="348"/>
      <c r="D28" s="348"/>
      <c r="E28" s="348"/>
      <c r="F28" s="351"/>
      <c r="G28" s="351"/>
      <c r="H28" s="352"/>
      <c r="J28" s="10"/>
      <c r="AT28" s="141"/>
      <c r="AU28" s="141"/>
      <c r="AV28" s="141"/>
      <c r="AW28" s="141"/>
      <c r="AX28" s="386"/>
      <c r="AY28" s="386"/>
      <c r="AZ28" s="386"/>
      <c r="BA28" s="387"/>
      <c r="BB28" s="144"/>
      <c r="BC28" s="144"/>
      <c r="BD28" s="144"/>
      <c r="BE28" s="145"/>
      <c r="BF28" s="141"/>
      <c r="BG28" s="141"/>
      <c r="BH28" s="141"/>
      <c r="BI28" s="141"/>
      <c r="BJ28" s="141"/>
      <c r="BK28" s="141"/>
      <c r="BL28" s="141"/>
      <c r="BM28" s="141"/>
      <c r="BN28" s="141"/>
      <c r="BO28" s="141"/>
      <c r="BP28" s="141"/>
      <c r="BQ28" s="141"/>
      <c r="BR28" s="141"/>
      <c r="BT28" s="47"/>
    </row>
    <row r="29" spans="1:72" ht="4.5" customHeight="1" x14ac:dyDescent="0.2">
      <c r="A29" s="347"/>
      <c r="B29" s="348"/>
      <c r="C29" s="348"/>
      <c r="D29" s="348"/>
      <c r="E29" s="348"/>
      <c r="F29" s="351"/>
      <c r="G29" s="351"/>
      <c r="H29" s="352"/>
      <c r="J29" s="10"/>
      <c r="AT29" s="141"/>
      <c r="AU29" s="141"/>
      <c r="AV29" s="141"/>
      <c r="AW29" s="141"/>
      <c r="AX29" s="386"/>
      <c r="AY29" s="386"/>
      <c r="AZ29" s="386"/>
      <c r="BA29" s="387"/>
      <c r="BB29" s="141"/>
      <c r="BC29" s="141"/>
      <c r="BD29" s="141"/>
      <c r="BE29" s="142"/>
      <c r="BF29" s="141"/>
      <c r="BG29" s="141"/>
      <c r="BH29" s="141"/>
      <c r="BI29" s="141"/>
      <c r="BJ29" s="141"/>
      <c r="BK29" s="141"/>
      <c r="BL29" s="141"/>
      <c r="BM29" s="141"/>
      <c r="BN29" s="141"/>
      <c r="BO29" s="141"/>
      <c r="BP29" s="141"/>
      <c r="BQ29" s="141"/>
      <c r="BR29" s="141"/>
      <c r="BT29" s="47"/>
    </row>
    <row r="30" spans="1:72" ht="4.5" customHeight="1" x14ac:dyDescent="0.2">
      <c r="A30" s="347"/>
      <c r="B30" s="348"/>
      <c r="C30" s="348"/>
      <c r="D30" s="348"/>
      <c r="E30" s="348"/>
      <c r="F30" s="351"/>
      <c r="G30" s="351"/>
      <c r="H30" s="352"/>
      <c r="J30" s="10"/>
      <c r="K30" s="321">
        <f>K20+1</f>
        <v>281</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T30" s="141"/>
      <c r="AU30" s="141"/>
      <c r="AV30" s="141"/>
      <c r="AW30" s="141"/>
      <c r="AX30" s="141"/>
      <c r="AY30" s="141"/>
      <c r="AZ30" s="141"/>
      <c r="BA30" s="142"/>
      <c r="BB30" s="141"/>
      <c r="BC30" s="141"/>
      <c r="BD30" s="141"/>
      <c r="BE30" s="142"/>
      <c r="BF30" s="141"/>
      <c r="BG30" s="141"/>
      <c r="BH30" s="141"/>
      <c r="BI30" s="141"/>
      <c r="BJ30" s="141"/>
      <c r="BK30" s="141"/>
      <c r="BL30" s="141"/>
      <c r="BM30" s="141"/>
      <c r="BN30" s="141"/>
      <c r="BO30" s="141"/>
      <c r="BP30" s="141"/>
      <c r="BQ30" s="141"/>
      <c r="BR30" s="141"/>
      <c r="BT30" s="47"/>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T31" s="141"/>
      <c r="AU31" s="141"/>
      <c r="AV31" s="141"/>
      <c r="AW31" s="141"/>
      <c r="AX31" s="141"/>
      <c r="AY31" s="141"/>
      <c r="AZ31" s="141"/>
      <c r="BA31" s="142"/>
      <c r="BB31" s="141"/>
      <c r="BC31" s="141"/>
      <c r="BD31" s="141"/>
      <c r="BE31" s="142"/>
      <c r="BF31" s="141"/>
      <c r="BG31" s="141"/>
      <c r="BH31" s="141"/>
      <c r="BI31" s="141"/>
      <c r="BJ31" s="141"/>
      <c r="BK31" s="141"/>
      <c r="BL31" s="141"/>
      <c r="BM31" s="141"/>
      <c r="BN31" s="141"/>
      <c r="BO31" s="141"/>
      <c r="BP31" s="141"/>
      <c r="BQ31" s="141"/>
      <c r="BR31" s="141"/>
      <c r="BT31" s="47"/>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34"/>
      <c r="AT32" s="147"/>
      <c r="AU32" s="147"/>
      <c r="AV32" s="147"/>
      <c r="AW32" s="147"/>
      <c r="AX32" s="147"/>
      <c r="AY32" s="147"/>
      <c r="AZ32" s="147"/>
      <c r="BA32" s="148"/>
      <c r="BB32" s="141"/>
      <c r="BC32" s="141"/>
      <c r="BD32" s="141"/>
      <c r="BE32" s="142"/>
      <c r="BF32" s="141"/>
      <c r="BG32" s="141"/>
      <c r="BH32" s="141"/>
      <c r="BI32" s="141"/>
      <c r="BJ32" s="141"/>
      <c r="BK32" s="141"/>
      <c r="BL32" s="141"/>
      <c r="BM32" s="141"/>
      <c r="BN32" s="141"/>
      <c r="BO32" s="141"/>
      <c r="BP32" s="141"/>
      <c r="BQ32" s="141"/>
      <c r="BR32" s="141"/>
      <c r="BT32" s="47"/>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T33" s="141"/>
      <c r="AU33" s="141"/>
      <c r="AV33" s="141"/>
      <c r="AW33" s="141"/>
      <c r="AX33" s="141"/>
      <c r="AY33" s="141"/>
      <c r="AZ33" s="141"/>
      <c r="BA33" s="141"/>
      <c r="BB33" s="141"/>
      <c r="BC33" s="141"/>
      <c r="BD33" s="141"/>
      <c r="BE33" s="142"/>
      <c r="BF33" s="141"/>
      <c r="BG33" s="141"/>
      <c r="BH33" s="141"/>
      <c r="BI33" s="141"/>
      <c r="BJ33" s="141"/>
      <c r="BK33" s="141"/>
      <c r="BL33" s="141"/>
      <c r="BM33" s="141"/>
      <c r="BN33" s="141"/>
      <c r="BO33" s="141"/>
      <c r="BP33" s="141"/>
      <c r="BQ33" s="141"/>
      <c r="BR33" s="141"/>
      <c r="BT33" s="47"/>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T34" s="141"/>
      <c r="AU34" s="141"/>
      <c r="AV34" s="141"/>
      <c r="AW34" s="141"/>
      <c r="AX34" s="141"/>
      <c r="AY34" s="141"/>
      <c r="AZ34" s="141"/>
      <c r="BA34" s="141"/>
      <c r="BB34" s="141"/>
      <c r="BC34" s="141"/>
      <c r="BD34" s="141"/>
      <c r="BE34" s="142"/>
      <c r="BF34" s="141"/>
      <c r="BG34" s="141"/>
      <c r="BH34" s="141"/>
      <c r="BI34" s="141"/>
      <c r="BJ34" s="141"/>
      <c r="BK34" s="141"/>
      <c r="BL34" s="141"/>
      <c r="BM34" s="141"/>
      <c r="BN34" s="141"/>
      <c r="BO34" s="141"/>
      <c r="BP34" s="141"/>
      <c r="BQ34" s="141"/>
      <c r="BR34" s="141"/>
      <c r="BT34" s="47"/>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T35" s="141"/>
      <c r="AU35" s="141"/>
      <c r="AV35" s="141"/>
      <c r="AW35" s="141"/>
      <c r="AX35" s="141"/>
      <c r="AY35" s="141"/>
      <c r="AZ35" s="141"/>
      <c r="BA35" s="141"/>
      <c r="BB35" s="141"/>
      <c r="BC35" s="141"/>
      <c r="BD35" s="141"/>
      <c r="BE35" s="142"/>
      <c r="BF35" s="141"/>
      <c r="BG35" s="141"/>
      <c r="BH35" s="141"/>
      <c r="BI35" s="141"/>
      <c r="BJ35" s="141"/>
      <c r="BK35" s="141"/>
      <c r="BL35" s="141"/>
      <c r="BM35" s="141"/>
      <c r="BN35" s="141"/>
      <c r="BO35" s="141"/>
      <c r="BP35" s="141"/>
      <c r="BQ35" s="141"/>
      <c r="BR35" s="141"/>
      <c r="BT35" s="47"/>
    </row>
    <row r="36" spans="1:72" ht="4.5" customHeight="1" x14ac:dyDescent="0.2">
      <c r="A36" s="347"/>
      <c r="B36" s="348"/>
      <c r="C36" s="348"/>
      <c r="D36" s="348"/>
      <c r="E36" s="348"/>
      <c r="F36" s="351"/>
      <c r="G36" s="351"/>
      <c r="H36" s="352"/>
      <c r="J36" s="10"/>
      <c r="AT36" s="141"/>
      <c r="AU36" s="141"/>
      <c r="AV36" s="141"/>
      <c r="AW36" s="141"/>
      <c r="AX36" s="141"/>
      <c r="AY36" s="141"/>
      <c r="AZ36" s="141"/>
      <c r="BA36" s="141"/>
      <c r="BB36" s="386">
        <v>42</v>
      </c>
      <c r="BC36" s="386"/>
      <c r="BD36" s="386"/>
      <c r="BE36" s="387"/>
      <c r="BF36" s="141"/>
      <c r="BG36" s="141"/>
      <c r="BH36" s="141"/>
      <c r="BI36" s="141"/>
      <c r="BJ36" s="141"/>
      <c r="BK36" s="141"/>
      <c r="BL36" s="141"/>
      <c r="BM36" s="141"/>
      <c r="BN36" s="141"/>
      <c r="BO36" s="141"/>
      <c r="BP36" s="141"/>
      <c r="BQ36" s="141"/>
      <c r="BR36" s="141"/>
      <c r="BT36" s="47"/>
    </row>
    <row r="37" spans="1:72" ht="4.5" customHeight="1" x14ac:dyDescent="0.2">
      <c r="A37" s="347"/>
      <c r="B37" s="348"/>
      <c r="C37" s="348"/>
      <c r="D37" s="348"/>
      <c r="E37" s="348"/>
      <c r="F37" s="351"/>
      <c r="G37" s="351"/>
      <c r="H37" s="352"/>
      <c r="J37" s="10"/>
      <c r="AT37" s="141"/>
      <c r="AU37" s="141"/>
      <c r="AV37" s="141"/>
      <c r="AW37" s="141"/>
      <c r="AX37" s="141"/>
      <c r="AY37" s="141"/>
      <c r="AZ37" s="141"/>
      <c r="BA37" s="141"/>
      <c r="BB37" s="386"/>
      <c r="BC37" s="386"/>
      <c r="BD37" s="386"/>
      <c r="BE37" s="387"/>
      <c r="BF37" s="141"/>
      <c r="BG37" s="141"/>
      <c r="BH37" s="141"/>
      <c r="BI37" s="141"/>
      <c r="BJ37" s="141"/>
      <c r="BK37" s="141"/>
      <c r="BL37" s="141"/>
      <c r="BM37" s="141"/>
      <c r="BN37" s="141"/>
      <c r="BO37" s="141"/>
      <c r="BP37" s="141"/>
      <c r="BQ37" s="141"/>
      <c r="BR37" s="141"/>
      <c r="BT37" s="47"/>
    </row>
    <row r="38" spans="1:72" ht="4.5" customHeight="1" x14ac:dyDescent="0.2">
      <c r="A38" s="347"/>
      <c r="B38" s="348"/>
      <c r="C38" s="348"/>
      <c r="D38" s="348"/>
      <c r="E38" s="348"/>
      <c r="F38" s="351"/>
      <c r="G38" s="351"/>
      <c r="H38" s="352"/>
      <c r="J38" s="9"/>
      <c r="AT38" s="141"/>
      <c r="AU38" s="141"/>
      <c r="AV38" s="141"/>
      <c r="AW38" s="141"/>
      <c r="AX38" s="141"/>
      <c r="AY38" s="141"/>
      <c r="AZ38" s="141"/>
      <c r="BA38" s="141"/>
      <c r="BB38" s="386"/>
      <c r="BC38" s="386"/>
      <c r="BD38" s="386"/>
      <c r="BE38" s="387"/>
      <c r="BF38" s="144"/>
      <c r="BG38" s="144"/>
      <c r="BH38" s="144"/>
      <c r="BI38" s="145"/>
      <c r="BJ38" s="141"/>
      <c r="BK38" s="141"/>
      <c r="BL38" s="141"/>
      <c r="BM38" s="141"/>
      <c r="BN38" s="141"/>
      <c r="BO38" s="141"/>
      <c r="BP38" s="141"/>
      <c r="BQ38" s="141"/>
      <c r="BR38" s="141"/>
      <c r="BT38" s="47"/>
    </row>
    <row r="39" spans="1:72" ht="4.5" customHeight="1" x14ac:dyDescent="0.2">
      <c r="A39" s="347"/>
      <c r="B39" s="348"/>
      <c r="C39" s="348"/>
      <c r="D39" s="348"/>
      <c r="E39" s="348"/>
      <c r="F39" s="351"/>
      <c r="G39" s="351"/>
      <c r="H39" s="352"/>
      <c r="J39" s="2"/>
      <c r="AT39" s="141"/>
      <c r="AU39" s="141"/>
      <c r="AV39" s="141"/>
      <c r="AW39" s="141"/>
      <c r="AX39" s="141"/>
      <c r="AY39" s="141"/>
      <c r="AZ39" s="141"/>
      <c r="BA39" s="141"/>
      <c r="BB39" s="386"/>
      <c r="BC39" s="386"/>
      <c r="BD39" s="386"/>
      <c r="BE39" s="387"/>
      <c r="BF39" s="141"/>
      <c r="BG39" s="141"/>
      <c r="BH39" s="141"/>
      <c r="BI39" s="142"/>
      <c r="BJ39" s="141"/>
      <c r="BK39" s="141"/>
      <c r="BL39" s="141"/>
      <c r="BM39" s="141"/>
      <c r="BN39" s="141"/>
      <c r="BO39" s="141"/>
      <c r="BP39" s="141"/>
      <c r="BQ39" s="141"/>
      <c r="BR39" s="141"/>
      <c r="BT39" s="47"/>
    </row>
    <row r="40" spans="1:72" ht="4.5" customHeight="1" x14ac:dyDescent="0.2">
      <c r="A40" s="347"/>
      <c r="B40" s="348"/>
      <c r="C40" s="348"/>
      <c r="D40" s="348"/>
      <c r="E40" s="348"/>
      <c r="F40" s="351"/>
      <c r="G40" s="351"/>
      <c r="H40" s="352"/>
      <c r="J40" s="9"/>
      <c r="K40" s="321">
        <f>K30+1</f>
        <v>282</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T40" s="141"/>
      <c r="AU40" s="141"/>
      <c r="AV40" s="141"/>
      <c r="AW40" s="141"/>
      <c r="AX40" s="141"/>
      <c r="AY40" s="141"/>
      <c r="AZ40" s="141"/>
      <c r="BA40" s="141"/>
      <c r="BB40" s="141"/>
      <c r="BC40" s="141"/>
      <c r="BD40" s="141"/>
      <c r="BE40" s="142"/>
      <c r="BF40" s="141"/>
      <c r="BG40" s="141"/>
      <c r="BH40" s="141"/>
      <c r="BI40" s="142"/>
      <c r="BJ40" s="141"/>
      <c r="BK40" s="141"/>
      <c r="BL40" s="141"/>
      <c r="BM40" s="141"/>
      <c r="BN40" s="141"/>
      <c r="BO40" s="141"/>
      <c r="BP40" s="141"/>
      <c r="BQ40" s="141"/>
      <c r="BR40" s="141"/>
      <c r="BT40" s="47"/>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T41" s="141"/>
      <c r="AU41" s="141"/>
      <c r="AV41" s="141"/>
      <c r="AW41" s="141"/>
      <c r="AX41" s="141"/>
      <c r="AY41" s="141"/>
      <c r="AZ41" s="141"/>
      <c r="BA41" s="141"/>
      <c r="BB41" s="141"/>
      <c r="BC41" s="141"/>
      <c r="BD41" s="141"/>
      <c r="BE41" s="142"/>
      <c r="BF41" s="141"/>
      <c r="BG41" s="141"/>
      <c r="BH41" s="141"/>
      <c r="BI41" s="142"/>
      <c r="BJ41" s="141"/>
      <c r="BK41" s="141"/>
      <c r="BL41" s="141"/>
      <c r="BM41" s="141"/>
      <c r="BN41" s="141"/>
      <c r="BO41" s="141"/>
      <c r="BP41" s="141"/>
      <c r="BQ41" s="141"/>
      <c r="BR41" s="141"/>
      <c r="BT41" s="47"/>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T42" s="141"/>
      <c r="AU42" s="141"/>
      <c r="AV42" s="141"/>
      <c r="AW42" s="141"/>
      <c r="AX42" s="141"/>
      <c r="AY42" s="141"/>
      <c r="AZ42" s="141"/>
      <c r="BA42" s="141"/>
      <c r="BB42" s="141"/>
      <c r="BC42" s="141"/>
      <c r="BD42" s="141"/>
      <c r="BE42" s="142"/>
      <c r="BF42" s="141"/>
      <c r="BG42" s="141"/>
      <c r="BH42" s="141"/>
      <c r="BI42" s="142"/>
      <c r="BJ42" s="141"/>
      <c r="BK42" s="141"/>
      <c r="BL42" s="141"/>
      <c r="BM42" s="141"/>
      <c r="BN42" s="141"/>
      <c r="BO42" s="141"/>
      <c r="BP42" s="141"/>
      <c r="BQ42" s="141"/>
      <c r="BR42" s="141"/>
      <c r="BT42" s="47"/>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22"/>
      <c r="AT43" s="144"/>
      <c r="AU43" s="144"/>
      <c r="AV43" s="144"/>
      <c r="AW43" s="144"/>
      <c r="AX43" s="144"/>
      <c r="AY43" s="144"/>
      <c r="AZ43" s="144"/>
      <c r="BA43" s="145"/>
      <c r="BB43" s="141"/>
      <c r="BC43" s="141"/>
      <c r="BD43" s="141"/>
      <c r="BE43" s="142"/>
      <c r="BF43" s="141"/>
      <c r="BG43" s="141"/>
      <c r="BH43" s="141"/>
      <c r="BI43" s="142"/>
      <c r="BJ43" s="141"/>
      <c r="BK43" s="141"/>
      <c r="BL43" s="141"/>
      <c r="BM43" s="141"/>
      <c r="BN43" s="141"/>
      <c r="BO43" s="141"/>
      <c r="BP43" s="141"/>
      <c r="BQ43" s="141"/>
      <c r="BR43" s="141"/>
      <c r="BT43" s="47"/>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T44" s="141"/>
      <c r="AU44" s="141"/>
      <c r="AV44" s="141"/>
      <c r="AW44" s="141"/>
      <c r="AX44" s="141"/>
      <c r="AY44" s="141"/>
      <c r="AZ44" s="141"/>
      <c r="BA44" s="142"/>
      <c r="BB44" s="141"/>
      <c r="BC44" s="141"/>
      <c r="BD44" s="141"/>
      <c r="BE44" s="142"/>
      <c r="BF44" s="141"/>
      <c r="BG44" s="141"/>
      <c r="BH44" s="141"/>
      <c r="BI44" s="142"/>
      <c r="BJ44" s="141"/>
      <c r="BK44" s="141"/>
      <c r="BL44" s="141"/>
      <c r="BM44" s="141"/>
      <c r="BN44" s="141"/>
      <c r="BO44" s="141"/>
      <c r="BP44" s="141"/>
      <c r="BQ44" s="141"/>
      <c r="BR44" s="141"/>
      <c r="BT44" s="47"/>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T45" s="141"/>
      <c r="AU45" s="141"/>
      <c r="AV45" s="141"/>
      <c r="AW45" s="141"/>
      <c r="AX45" s="141"/>
      <c r="AY45" s="141"/>
      <c r="AZ45" s="141"/>
      <c r="BA45" s="142"/>
      <c r="BB45" s="141"/>
      <c r="BC45" s="141"/>
      <c r="BD45" s="141"/>
      <c r="BE45" s="142"/>
      <c r="BF45" s="141"/>
      <c r="BG45" s="141"/>
      <c r="BH45" s="141"/>
      <c r="BI45" s="142"/>
      <c r="BJ45" s="141"/>
      <c r="BK45" s="141"/>
      <c r="BL45" s="141"/>
      <c r="BM45" s="141"/>
      <c r="BN45" s="141"/>
      <c r="BO45" s="141"/>
      <c r="BP45" s="141"/>
      <c r="BQ45" s="141"/>
      <c r="BR45" s="141"/>
      <c r="BT45" s="47"/>
    </row>
    <row r="46" spans="1:72" ht="4.5" customHeight="1" x14ac:dyDescent="0.2">
      <c r="A46" s="347"/>
      <c r="B46" s="348"/>
      <c r="C46" s="348"/>
      <c r="D46" s="348"/>
      <c r="E46" s="348"/>
      <c r="F46" s="351"/>
      <c r="G46" s="351"/>
      <c r="H46" s="352"/>
      <c r="J46" s="83"/>
      <c r="AT46" s="141"/>
      <c r="AU46" s="141"/>
      <c r="AV46" s="141"/>
      <c r="AW46" s="141"/>
      <c r="AX46" s="386">
        <f>AX26+1</f>
        <v>24</v>
      </c>
      <c r="AY46" s="386"/>
      <c r="AZ46" s="386"/>
      <c r="BA46" s="387"/>
      <c r="BB46" s="141"/>
      <c r="BC46" s="141"/>
      <c r="BD46" s="141"/>
      <c r="BE46" s="142"/>
      <c r="BF46" s="141"/>
      <c r="BG46" s="141"/>
      <c r="BH46" s="141"/>
      <c r="BI46" s="142"/>
      <c r="BJ46" s="141"/>
      <c r="BK46" s="141"/>
      <c r="BL46" s="141"/>
      <c r="BM46" s="141"/>
      <c r="BN46" s="141"/>
      <c r="BO46" s="141"/>
      <c r="BP46" s="141"/>
      <c r="BQ46" s="141"/>
      <c r="BR46" s="141"/>
      <c r="BT46" s="47"/>
    </row>
    <row r="47" spans="1:72" ht="4.5" customHeight="1" x14ac:dyDescent="0.2">
      <c r="A47" s="347"/>
      <c r="B47" s="348"/>
      <c r="C47" s="348"/>
      <c r="D47" s="348"/>
      <c r="E47" s="348"/>
      <c r="F47" s="351"/>
      <c r="G47" s="351"/>
      <c r="H47" s="352"/>
      <c r="J47" s="9"/>
      <c r="AT47" s="141"/>
      <c r="AU47" s="141"/>
      <c r="AV47" s="141"/>
      <c r="AW47" s="141"/>
      <c r="AX47" s="386"/>
      <c r="AY47" s="386"/>
      <c r="AZ47" s="386"/>
      <c r="BA47" s="387"/>
      <c r="BB47" s="147"/>
      <c r="BC47" s="147"/>
      <c r="BD47" s="147"/>
      <c r="BE47" s="148"/>
      <c r="BF47" s="141"/>
      <c r="BG47" s="141"/>
      <c r="BH47" s="141"/>
      <c r="BI47" s="142"/>
      <c r="BJ47" s="141"/>
      <c r="BK47" s="141"/>
      <c r="BL47" s="141"/>
      <c r="BM47" s="141"/>
      <c r="BN47" s="141"/>
      <c r="BO47" s="141"/>
      <c r="BP47" s="141"/>
      <c r="BQ47" s="141"/>
      <c r="BR47" s="141"/>
      <c r="BT47" s="47"/>
    </row>
    <row r="48" spans="1:72" ht="4.5" customHeight="1" x14ac:dyDescent="0.2">
      <c r="A48" s="347"/>
      <c r="B48" s="348"/>
      <c r="C48" s="348"/>
      <c r="D48" s="348"/>
      <c r="E48" s="348"/>
      <c r="F48" s="351"/>
      <c r="G48" s="351"/>
      <c r="H48" s="352"/>
      <c r="J48" s="10"/>
      <c r="AT48" s="141"/>
      <c r="AU48" s="141"/>
      <c r="AV48" s="141"/>
      <c r="AW48" s="141"/>
      <c r="AX48" s="386"/>
      <c r="AY48" s="386"/>
      <c r="AZ48" s="386"/>
      <c r="BA48" s="387"/>
      <c r="BB48" s="141"/>
      <c r="BC48" s="141"/>
      <c r="BD48" s="141"/>
      <c r="BE48" s="141"/>
      <c r="BF48" s="141"/>
      <c r="BG48" s="141"/>
      <c r="BH48" s="141"/>
      <c r="BI48" s="142"/>
      <c r="BJ48" s="141"/>
      <c r="BK48" s="141"/>
      <c r="BL48" s="141"/>
      <c r="BM48" s="141"/>
      <c r="BN48" s="141"/>
      <c r="BO48" s="141"/>
      <c r="BP48" s="141"/>
      <c r="BQ48" s="141"/>
      <c r="BR48" s="141"/>
      <c r="BT48" s="47"/>
    </row>
    <row r="49" spans="1:72" ht="4.5" customHeight="1" x14ac:dyDescent="0.2">
      <c r="A49" s="347"/>
      <c r="B49" s="348"/>
      <c r="C49" s="348"/>
      <c r="D49" s="348"/>
      <c r="E49" s="348"/>
      <c r="F49" s="351"/>
      <c r="G49" s="351"/>
      <c r="H49" s="352"/>
      <c r="J49" s="10"/>
      <c r="AT49" s="141"/>
      <c r="AU49" s="141"/>
      <c r="AV49" s="141"/>
      <c r="AW49" s="141"/>
      <c r="AX49" s="386"/>
      <c r="AY49" s="386"/>
      <c r="AZ49" s="386"/>
      <c r="BA49" s="387"/>
      <c r="BB49" s="141"/>
      <c r="BC49" s="141"/>
      <c r="BD49" s="141"/>
      <c r="BE49" s="141"/>
      <c r="BF49" s="141"/>
      <c r="BG49" s="141"/>
      <c r="BH49" s="141"/>
      <c r="BI49" s="142"/>
      <c r="BJ49" s="141"/>
      <c r="BK49" s="141"/>
      <c r="BL49" s="141"/>
      <c r="BM49" s="141"/>
      <c r="BN49" s="141"/>
      <c r="BO49" s="141"/>
      <c r="BP49" s="141"/>
      <c r="BQ49" s="141"/>
      <c r="BR49" s="141"/>
      <c r="BT49" s="47"/>
    </row>
    <row r="50" spans="1:72" ht="4.5" customHeight="1" x14ac:dyDescent="0.2">
      <c r="A50" s="347"/>
      <c r="B50" s="348"/>
      <c r="C50" s="348"/>
      <c r="D50" s="348"/>
      <c r="E50" s="348"/>
      <c r="F50" s="351"/>
      <c r="G50" s="351"/>
      <c r="H50" s="352"/>
      <c r="J50" s="10"/>
      <c r="K50" s="321">
        <f>K40+1</f>
        <v>283</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T50" s="141"/>
      <c r="AU50" s="141"/>
      <c r="AV50" s="141"/>
      <c r="AW50" s="141"/>
      <c r="AX50" s="141"/>
      <c r="AY50" s="141"/>
      <c r="AZ50" s="141"/>
      <c r="BA50" s="142"/>
      <c r="BB50" s="141"/>
      <c r="BC50" s="141"/>
      <c r="BD50" s="141"/>
      <c r="BE50" s="141"/>
      <c r="BF50" s="141"/>
      <c r="BG50" s="141"/>
      <c r="BH50" s="141"/>
      <c r="BI50" s="142"/>
      <c r="BJ50" s="141"/>
      <c r="BK50" s="141"/>
      <c r="BL50" s="141"/>
      <c r="BM50" s="141"/>
      <c r="BN50" s="141"/>
      <c r="BO50" s="141"/>
      <c r="BP50" s="141"/>
      <c r="BQ50" s="141"/>
      <c r="BR50" s="141"/>
      <c r="BT50" s="47"/>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T51" s="141"/>
      <c r="AU51" s="141"/>
      <c r="AV51" s="141"/>
      <c r="AW51" s="141"/>
      <c r="AX51" s="141"/>
      <c r="AY51" s="141"/>
      <c r="AZ51" s="141"/>
      <c r="BA51" s="142"/>
      <c r="BB51" s="141"/>
      <c r="BC51" s="141"/>
      <c r="BD51" s="141"/>
      <c r="BE51" s="141"/>
      <c r="BF51" s="141"/>
      <c r="BG51" s="141"/>
      <c r="BH51" s="141"/>
      <c r="BI51" s="142"/>
      <c r="BJ51" s="141"/>
      <c r="BK51" s="141"/>
      <c r="BL51" s="141"/>
      <c r="BM51" s="141"/>
      <c r="BN51" s="141"/>
      <c r="BO51" s="141"/>
      <c r="BP51" s="141"/>
      <c r="BQ51" s="141"/>
      <c r="BR51" s="141"/>
      <c r="BT51" s="47"/>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34"/>
      <c r="AT52" s="147"/>
      <c r="AU52" s="147"/>
      <c r="AV52" s="147"/>
      <c r="AW52" s="147"/>
      <c r="AX52" s="147"/>
      <c r="AY52" s="147"/>
      <c r="AZ52" s="147"/>
      <c r="BA52" s="148"/>
      <c r="BB52" s="141"/>
      <c r="BC52" s="141"/>
      <c r="BD52" s="141"/>
      <c r="BE52" s="141"/>
      <c r="BF52" s="141"/>
      <c r="BG52" s="141"/>
      <c r="BH52" s="141"/>
      <c r="BI52" s="142"/>
      <c r="BJ52" s="141"/>
      <c r="BK52" s="141"/>
      <c r="BL52" s="141"/>
      <c r="BM52" s="141"/>
      <c r="BN52" s="141"/>
      <c r="BO52" s="141"/>
      <c r="BP52" s="141"/>
      <c r="BQ52" s="141"/>
      <c r="BR52" s="141"/>
      <c r="BT52" s="47"/>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T53" s="141"/>
      <c r="AU53" s="141"/>
      <c r="AV53" s="141"/>
      <c r="AW53" s="141"/>
      <c r="AX53" s="141"/>
      <c r="AY53" s="141"/>
      <c r="AZ53" s="141"/>
      <c r="BA53" s="141"/>
      <c r="BB53" s="141"/>
      <c r="BC53" s="141"/>
      <c r="BD53" s="141"/>
      <c r="BE53" s="141"/>
      <c r="BF53" s="141"/>
      <c r="BG53" s="141"/>
      <c r="BH53" s="141"/>
      <c r="BI53" s="142"/>
      <c r="BJ53" s="141"/>
      <c r="BK53" s="141"/>
      <c r="BL53" s="141"/>
      <c r="BM53" s="141"/>
      <c r="BN53" s="141"/>
      <c r="BO53" s="141"/>
      <c r="BP53" s="141"/>
      <c r="BQ53" s="141"/>
      <c r="BR53" s="141"/>
      <c r="BT53" s="47"/>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T54" s="141"/>
      <c r="AU54" s="141"/>
      <c r="AV54" s="141"/>
      <c r="AW54" s="141"/>
      <c r="AX54" s="141"/>
      <c r="AY54" s="141"/>
      <c r="AZ54" s="141"/>
      <c r="BA54" s="141"/>
      <c r="BB54" s="141"/>
      <c r="BC54" s="141"/>
      <c r="BD54" s="141"/>
      <c r="BE54" s="141"/>
      <c r="BF54" s="141"/>
      <c r="BG54" s="141"/>
      <c r="BH54" s="141"/>
      <c r="BI54" s="142"/>
      <c r="BJ54" s="141"/>
      <c r="BK54" s="141"/>
      <c r="BL54" s="141"/>
      <c r="BM54" s="141"/>
      <c r="BN54" s="141"/>
      <c r="BO54" s="141"/>
      <c r="BP54" s="141"/>
      <c r="BQ54" s="141"/>
      <c r="BR54" s="141"/>
      <c r="BT54" s="47"/>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T55" s="141"/>
      <c r="AU55" s="141"/>
      <c r="AV55" s="141"/>
      <c r="AW55" s="141"/>
      <c r="AX55" s="141"/>
      <c r="AY55" s="141"/>
      <c r="AZ55" s="141"/>
      <c r="BA55" s="141"/>
      <c r="BB55" s="141"/>
      <c r="BC55" s="141"/>
      <c r="BD55" s="141"/>
      <c r="BE55" s="141"/>
      <c r="BF55" s="141"/>
      <c r="BG55" s="141"/>
      <c r="BH55" s="141"/>
      <c r="BI55" s="142"/>
      <c r="BJ55" s="141"/>
      <c r="BK55" s="141"/>
      <c r="BL55" s="141"/>
      <c r="BM55" s="141"/>
      <c r="BN55" s="141"/>
      <c r="BO55" s="141"/>
      <c r="BP55" s="141"/>
      <c r="BQ55" s="141"/>
      <c r="BR55" s="141"/>
      <c r="BT55" s="47"/>
    </row>
    <row r="56" spans="1:72" ht="4.5" customHeight="1" x14ac:dyDescent="0.2">
      <c r="A56" s="347"/>
      <c r="B56" s="348"/>
      <c r="C56" s="348"/>
      <c r="D56" s="348"/>
      <c r="E56" s="348"/>
      <c r="F56" s="351"/>
      <c r="G56" s="351"/>
      <c r="H56" s="352"/>
      <c r="J56" s="10"/>
      <c r="AT56" s="141"/>
      <c r="AU56" s="141"/>
      <c r="AV56" s="141"/>
      <c r="AW56" s="141"/>
      <c r="AX56" s="141"/>
      <c r="AY56" s="141"/>
      <c r="AZ56" s="141"/>
      <c r="BA56" s="141"/>
      <c r="BB56" s="141"/>
      <c r="BC56" s="141"/>
      <c r="BD56" s="141"/>
      <c r="BE56" s="141"/>
      <c r="BF56" s="386">
        <v>54</v>
      </c>
      <c r="BG56" s="386"/>
      <c r="BH56" s="386"/>
      <c r="BI56" s="387"/>
      <c r="BJ56" s="43"/>
      <c r="BK56" s="43"/>
      <c r="BL56" s="141"/>
      <c r="BM56" s="141"/>
      <c r="BN56" s="141"/>
      <c r="BO56" s="141"/>
      <c r="BP56" s="141"/>
      <c r="BQ56" s="141"/>
      <c r="BR56" s="141"/>
      <c r="BT56" s="47"/>
    </row>
    <row r="57" spans="1:72" ht="4.5" customHeight="1" x14ac:dyDescent="0.2">
      <c r="A57" s="347"/>
      <c r="B57" s="348"/>
      <c r="C57" s="348"/>
      <c r="D57" s="348"/>
      <c r="E57" s="348"/>
      <c r="F57" s="351"/>
      <c r="G57" s="351"/>
      <c r="H57" s="352"/>
      <c r="J57" s="10"/>
      <c r="AT57" s="141"/>
      <c r="AU57" s="141"/>
      <c r="AV57" s="141"/>
      <c r="AW57" s="141"/>
      <c r="AX57" s="141"/>
      <c r="AY57" s="141"/>
      <c r="AZ57" s="141"/>
      <c r="BA57" s="141"/>
      <c r="BB57" s="141"/>
      <c r="BC57" s="141"/>
      <c r="BD57" s="141"/>
      <c r="BE57" s="141"/>
      <c r="BF57" s="386"/>
      <c r="BG57" s="386"/>
      <c r="BH57" s="386"/>
      <c r="BI57" s="387"/>
      <c r="BJ57" s="244"/>
      <c r="BK57" s="159"/>
      <c r="BL57" s="141"/>
      <c r="BM57" s="141"/>
      <c r="BN57" s="141"/>
      <c r="BO57" s="141"/>
      <c r="BP57" s="141"/>
      <c r="BQ57" s="141"/>
      <c r="BR57" s="141"/>
      <c r="BT57" s="47"/>
    </row>
    <row r="58" spans="1:72" ht="4.5" customHeight="1" x14ac:dyDescent="0.2">
      <c r="A58" s="347"/>
      <c r="B58" s="348"/>
      <c r="C58" s="348"/>
      <c r="D58" s="348"/>
      <c r="E58" s="348"/>
      <c r="F58" s="351"/>
      <c r="G58" s="351"/>
      <c r="H58" s="352"/>
      <c r="J58" s="10"/>
      <c r="AT58" s="141"/>
      <c r="AU58" s="141"/>
      <c r="AV58" s="141"/>
      <c r="AW58" s="141"/>
      <c r="AX58" s="141"/>
      <c r="AY58" s="141"/>
      <c r="AZ58" s="141"/>
      <c r="BA58" s="141"/>
      <c r="BB58" s="141"/>
      <c r="BC58" s="141"/>
      <c r="BD58" s="141"/>
      <c r="BE58" s="141"/>
      <c r="BF58" s="386"/>
      <c r="BG58" s="386"/>
      <c r="BH58" s="386"/>
      <c r="BI58" s="387"/>
      <c r="BJ58" s="152"/>
      <c r="BK58" s="152"/>
      <c r="BL58" s="144"/>
      <c r="BM58" s="145"/>
      <c r="BN58" s="141"/>
      <c r="BO58" s="141"/>
      <c r="BP58" s="141"/>
      <c r="BQ58" s="141"/>
      <c r="BR58" s="141"/>
      <c r="BT58" s="47"/>
    </row>
    <row r="59" spans="1:72" ht="4.5" customHeight="1" x14ac:dyDescent="0.2">
      <c r="A59" s="347"/>
      <c r="B59" s="348"/>
      <c r="C59" s="348"/>
      <c r="D59" s="348"/>
      <c r="E59" s="348"/>
      <c r="F59" s="351"/>
      <c r="G59" s="351"/>
      <c r="H59" s="352"/>
      <c r="J59" s="9"/>
      <c r="AT59" s="141"/>
      <c r="AU59" s="141"/>
      <c r="AV59" s="141"/>
      <c r="AW59" s="141"/>
      <c r="AX59" s="141"/>
      <c r="AY59" s="141"/>
      <c r="AZ59" s="141"/>
      <c r="BA59" s="141"/>
      <c r="BB59" s="141"/>
      <c r="BC59" s="141"/>
      <c r="BD59" s="141"/>
      <c r="BE59" s="141"/>
      <c r="BF59" s="386"/>
      <c r="BG59" s="386"/>
      <c r="BH59" s="386"/>
      <c r="BI59" s="387"/>
      <c r="BJ59" s="43"/>
      <c r="BK59" s="43"/>
      <c r="BL59" s="141"/>
      <c r="BM59" s="142"/>
      <c r="BN59" s="141"/>
      <c r="BO59" s="141"/>
      <c r="BP59" s="141"/>
      <c r="BQ59" s="141"/>
      <c r="BR59" s="141"/>
      <c r="BT59" s="47"/>
    </row>
    <row r="60" spans="1:72" ht="4.5" customHeight="1" x14ac:dyDescent="0.2">
      <c r="A60" s="347"/>
      <c r="B60" s="348"/>
      <c r="C60" s="348"/>
      <c r="D60" s="348"/>
      <c r="E60" s="348"/>
      <c r="F60" s="351"/>
      <c r="G60" s="351"/>
      <c r="H60" s="352"/>
      <c r="J60" s="5"/>
      <c r="K60" s="321">
        <f>K50+1</f>
        <v>284</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141"/>
      <c r="AU60" s="141"/>
      <c r="AV60" s="141"/>
      <c r="AW60" s="141"/>
      <c r="AX60" s="141"/>
      <c r="AY60" s="141"/>
      <c r="AZ60" s="141"/>
      <c r="BA60" s="141"/>
      <c r="BB60" s="141"/>
      <c r="BC60" s="141"/>
      <c r="BD60" s="141"/>
      <c r="BE60" s="141"/>
      <c r="BF60" s="141"/>
      <c r="BG60" s="141"/>
      <c r="BH60" s="141"/>
      <c r="BI60" s="142"/>
      <c r="BJ60" s="43"/>
      <c r="BK60" s="43"/>
      <c r="BL60" s="141"/>
      <c r="BM60" s="142"/>
      <c r="BN60" s="141"/>
      <c r="BO60" s="141"/>
      <c r="BP60" s="141"/>
      <c r="BQ60" s="141"/>
      <c r="BR60" s="141"/>
      <c r="BT60" s="4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T61" s="141"/>
      <c r="AU61" s="141"/>
      <c r="AV61" s="141"/>
      <c r="AW61" s="141"/>
      <c r="AX61" s="141"/>
      <c r="AY61" s="141"/>
      <c r="AZ61" s="141"/>
      <c r="BA61" s="141"/>
      <c r="BB61" s="141"/>
      <c r="BC61" s="141"/>
      <c r="BD61" s="141"/>
      <c r="BE61" s="141"/>
      <c r="BF61" s="141"/>
      <c r="BG61" s="141"/>
      <c r="BH61" s="141"/>
      <c r="BI61" s="142"/>
      <c r="BJ61" s="43"/>
      <c r="BK61" s="43"/>
      <c r="BL61" s="141"/>
      <c r="BM61" s="142"/>
      <c r="BN61" s="141"/>
      <c r="BO61" s="141"/>
      <c r="BP61" s="141"/>
      <c r="BQ61" s="141"/>
      <c r="BR61" s="141"/>
      <c r="BT61" s="47"/>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T62" s="141"/>
      <c r="AU62" s="141"/>
      <c r="AV62" s="141"/>
      <c r="AW62" s="141"/>
      <c r="AX62" s="141"/>
      <c r="AY62" s="141"/>
      <c r="AZ62" s="141"/>
      <c r="BA62" s="141"/>
      <c r="BB62" s="141"/>
      <c r="BC62" s="141"/>
      <c r="BD62" s="141"/>
      <c r="BE62" s="141"/>
      <c r="BF62" s="141"/>
      <c r="BG62" s="141"/>
      <c r="BH62" s="141"/>
      <c r="BI62" s="142"/>
      <c r="BJ62" s="43"/>
      <c r="BK62" s="43"/>
      <c r="BL62" s="141"/>
      <c r="BM62" s="142"/>
      <c r="BN62" s="141"/>
      <c r="BO62" s="141"/>
      <c r="BP62" s="141"/>
      <c r="BQ62" s="141"/>
      <c r="BR62" s="141"/>
      <c r="BT62" s="47"/>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22"/>
      <c r="AT63" s="144"/>
      <c r="AU63" s="144"/>
      <c r="AV63" s="144"/>
      <c r="AW63" s="144"/>
      <c r="AX63" s="144"/>
      <c r="AY63" s="144"/>
      <c r="AZ63" s="144"/>
      <c r="BA63" s="145"/>
      <c r="BB63" s="141"/>
      <c r="BC63" s="141"/>
      <c r="BD63" s="141"/>
      <c r="BE63" s="141"/>
      <c r="BF63" s="141"/>
      <c r="BG63" s="141"/>
      <c r="BH63" s="141"/>
      <c r="BI63" s="142"/>
      <c r="BJ63" s="43"/>
      <c r="BK63" s="43"/>
      <c r="BL63" s="141"/>
      <c r="BM63" s="142"/>
      <c r="BN63" s="141"/>
      <c r="BO63" s="141"/>
      <c r="BP63" s="141"/>
      <c r="BQ63" s="141"/>
      <c r="BR63" s="141"/>
      <c r="BT63" s="47"/>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T64" s="141"/>
      <c r="AU64" s="141"/>
      <c r="AV64" s="141"/>
      <c r="AW64" s="141"/>
      <c r="AX64" s="141"/>
      <c r="AY64" s="141"/>
      <c r="AZ64" s="141"/>
      <c r="BA64" s="142"/>
      <c r="BB64" s="141"/>
      <c r="BC64" s="141"/>
      <c r="BD64" s="141"/>
      <c r="BE64" s="141"/>
      <c r="BF64" s="141"/>
      <c r="BG64" s="141"/>
      <c r="BH64" s="141"/>
      <c r="BI64" s="142"/>
      <c r="BJ64" s="141"/>
      <c r="BK64" s="141"/>
      <c r="BL64" s="141"/>
      <c r="BM64" s="142"/>
      <c r="BN64" s="141"/>
      <c r="BO64" s="141"/>
      <c r="BP64" s="141"/>
      <c r="BQ64" s="141"/>
      <c r="BR64" s="141"/>
      <c r="BT64" s="47"/>
    </row>
    <row r="65" spans="1:72"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T65" s="141"/>
      <c r="AU65" s="141"/>
      <c r="AV65" s="141"/>
      <c r="AW65" s="141"/>
      <c r="AX65" s="141"/>
      <c r="AY65" s="141"/>
      <c r="AZ65" s="141"/>
      <c r="BA65" s="142"/>
      <c r="BB65" s="141"/>
      <c r="BC65" s="141"/>
      <c r="BD65" s="141"/>
      <c r="BE65" s="141"/>
      <c r="BF65" s="141"/>
      <c r="BG65" s="141"/>
      <c r="BH65" s="141"/>
      <c r="BI65" s="142"/>
      <c r="BJ65" s="141"/>
      <c r="BK65" s="141"/>
      <c r="BL65" s="141"/>
      <c r="BM65" s="142"/>
      <c r="BN65" s="141"/>
      <c r="BO65" s="141"/>
      <c r="BP65" s="141"/>
      <c r="BQ65" s="141"/>
      <c r="BR65" s="141"/>
      <c r="BT65" s="47"/>
    </row>
    <row r="66" spans="1:72" ht="4.5" customHeight="1" x14ac:dyDescent="0.2">
      <c r="A66" s="347"/>
      <c r="B66" s="348"/>
      <c r="C66" s="348"/>
      <c r="D66" s="348"/>
      <c r="E66" s="348"/>
      <c r="F66" s="351"/>
      <c r="G66" s="351"/>
      <c r="H66" s="352"/>
      <c r="J66" s="9"/>
      <c r="AT66" s="141"/>
      <c r="AU66" s="141"/>
      <c r="AV66" s="141"/>
      <c r="AW66" s="141"/>
      <c r="AX66" s="386">
        <f>AX46+1</f>
        <v>25</v>
      </c>
      <c r="AY66" s="386"/>
      <c r="AZ66" s="386"/>
      <c r="BA66" s="387"/>
      <c r="BB66" s="141"/>
      <c r="BC66" s="141"/>
      <c r="BD66" s="141"/>
      <c r="BE66" s="141"/>
      <c r="BF66" s="141"/>
      <c r="BG66" s="141"/>
      <c r="BH66" s="141"/>
      <c r="BI66" s="142"/>
      <c r="BJ66" s="141"/>
      <c r="BK66" s="141"/>
      <c r="BL66" s="141"/>
      <c r="BM66" s="142"/>
      <c r="BN66" s="141"/>
      <c r="BO66" s="141"/>
      <c r="BP66" s="141"/>
      <c r="BQ66" s="141"/>
      <c r="BR66" s="141"/>
      <c r="BT66" s="47"/>
    </row>
    <row r="67" spans="1:72" ht="4.5" customHeight="1" x14ac:dyDescent="0.2">
      <c r="A67" s="347"/>
      <c r="B67" s="348"/>
      <c r="C67" s="348"/>
      <c r="D67" s="348"/>
      <c r="E67" s="348"/>
      <c r="F67" s="351"/>
      <c r="G67" s="351"/>
      <c r="H67" s="352"/>
      <c r="J67" s="84"/>
      <c r="AT67" s="141"/>
      <c r="AU67" s="141"/>
      <c r="AV67" s="141"/>
      <c r="AW67" s="141"/>
      <c r="AX67" s="386"/>
      <c r="AY67" s="386"/>
      <c r="AZ67" s="386"/>
      <c r="BA67" s="387"/>
      <c r="BB67" s="141"/>
      <c r="BC67" s="141"/>
      <c r="BD67" s="141"/>
      <c r="BE67" s="141"/>
      <c r="BF67" s="141"/>
      <c r="BG67" s="141"/>
      <c r="BH67" s="141"/>
      <c r="BI67" s="142"/>
      <c r="BJ67" s="141"/>
      <c r="BK67" s="141"/>
      <c r="BL67" s="141"/>
      <c r="BM67" s="142"/>
      <c r="BN67" s="141"/>
      <c r="BO67" s="141"/>
      <c r="BP67" s="141"/>
      <c r="BQ67" s="141"/>
      <c r="BR67" s="141"/>
      <c r="BT67" s="47"/>
    </row>
    <row r="68" spans="1:72" ht="4.5" customHeight="1" x14ac:dyDescent="0.2">
      <c r="A68" s="347"/>
      <c r="B68" s="348"/>
      <c r="C68" s="348"/>
      <c r="D68" s="348"/>
      <c r="E68" s="348"/>
      <c r="F68" s="351"/>
      <c r="G68" s="351"/>
      <c r="H68" s="352"/>
      <c r="J68" s="9"/>
      <c r="AT68" s="141"/>
      <c r="AU68" s="141"/>
      <c r="AV68" s="141"/>
      <c r="AW68" s="141"/>
      <c r="AX68" s="386"/>
      <c r="AY68" s="386"/>
      <c r="AZ68" s="386"/>
      <c r="BA68" s="387"/>
      <c r="BB68" s="144"/>
      <c r="BC68" s="144"/>
      <c r="BD68" s="144"/>
      <c r="BE68" s="145"/>
      <c r="BF68" s="141"/>
      <c r="BG68" s="141"/>
      <c r="BH68" s="141"/>
      <c r="BI68" s="142"/>
      <c r="BJ68" s="141"/>
      <c r="BK68" s="141"/>
      <c r="BL68" s="141"/>
      <c r="BM68" s="142"/>
      <c r="BN68" s="141"/>
      <c r="BO68" s="141"/>
      <c r="BP68" s="141"/>
      <c r="BQ68" s="141"/>
      <c r="BR68" s="141"/>
      <c r="BT68" s="47"/>
    </row>
    <row r="69" spans="1:72" ht="4.5" customHeight="1" x14ac:dyDescent="0.2">
      <c r="A69" s="347"/>
      <c r="B69" s="348"/>
      <c r="C69" s="348"/>
      <c r="D69" s="348"/>
      <c r="E69" s="348"/>
      <c r="F69" s="351"/>
      <c r="G69" s="351"/>
      <c r="H69" s="352"/>
      <c r="J69" s="10"/>
      <c r="AT69" s="141"/>
      <c r="AU69" s="141"/>
      <c r="AV69" s="141"/>
      <c r="AW69" s="141"/>
      <c r="AX69" s="386"/>
      <c r="AY69" s="386"/>
      <c r="AZ69" s="386"/>
      <c r="BA69" s="387"/>
      <c r="BB69" s="141"/>
      <c r="BC69" s="141"/>
      <c r="BD69" s="141"/>
      <c r="BE69" s="142"/>
      <c r="BF69" s="141"/>
      <c r="BG69" s="141"/>
      <c r="BH69" s="141"/>
      <c r="BI69" s="142"/>
      <c r="BJ69" s="141"/>
      <c r="BK69" s="141"/>
      <c r="BL69" s="141"/>
      <c r="BM69" s="142"/>
      <c r="BN69" s="141"/>
      <c r="BO69" s="141"/>
      <c r="BP69" s="141"/>
      <c r="BQ69" s="141"/>
      <c r="BR69" s="141"/>
      <c r="BT69" s="47"/>
    </row>
    <row r="70" spans="1:72" ht="4.5" customHeight="1" x14ac:dyDescent="0.2">
      <c r="A70" s="347"/>
      <c r="B70" s="348"/>
      <c r="C70" s="348"/>
      <c r="D70" s="348"/>
      <c r="E70" s="348"/>
      <c r="F70" s="351"/>
      <c r="G70" s="351"/>
      <c r="H70" s="352"/>
      <c r="J70" s="10"/>
      <c r="K70" s="321">
        <f>K60+1</f>
        <v>285</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T70" s="141"/>
      <c r="AU70" s="141"/>
      <c r="AV70" s="141"/>
      <c r="AW70" s="141"/>
      <c r="AX70" s="141"/>
      <c r="AY70" s="141"/>
      <c r="AZ70" s="141"/>
      <c r="BA70" s="142"/>
      <c r="BB70" s="141"/>
      <c r="BC70" s="141"/>
      <c r="BD70" s="141"/>
      <c r="BE70" s="142"/>
      <c r="BF70" s="141"/>
      <c r="BG70" s="141"/>
      <c r="BH70" s="141"/>
      <c r="BI70" s="142"/>
      <c r="BJ70" s="141"/>
      <c r="BK70" s="141"/>
      <c r="BL70" s="141"/>
      <c r="BM70" s="142"/>
      <c r="BN70" s="141"/>
      <c r="BO70" s="141"/>
      <c r="BP70" s="141"/>
      <c r="BQ70" s="141"/>
      <c r="BR70" s="141"/>
      <c r="BT70" s="47"/>
    </row>
    <row r="71" spans="1:72"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T71" s="141"/>
      <c r="AU71" s="141"/>
      <c r="AV71" s="141"/>
      <c r="AW71" s="141"/>
      <c r="AX71" s="141"/>
      <c r="AY71" s="141"/>
      <c r="AZ71" s="141"/>
      <c r="BA71" s="142"/>
      <c r="BB71" s="141"/>
      <c r="BC71" s="141"/>
      <c r="BD71" s="141"/>
      <c r="BE71" s="142"/>
      <c r="BF71" s="141"/>
      <c r="BG71" s="141"/>
      <c r="BH71" s="141"/>
      <c r="BI71" s="142"/>
      <c r="BJ71" s="141"/>
      <c r="BK71" s="141"/>
      <c r="BL71" s="141"/>
      <c r="BM71" s="142"/>
      <c r="BN71" s="141"/>
      <c r="BO71" s="141"/>
      <c r="BP71" s="141"/>
      <c r="BQ71" s="141"/>
      <c r="BR71" s="141"/>
      <c r="BT71" s="47"/>
    </row>
    <row r="72" spans="1:72"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34"/>
      <c r="AT72" s="147"/>
      <c r="AU72" s="147"/>
      <c r="AV72" s="147"/>
      <c r="AW72" s="147"/>
      <c r="AX72" s="147"/>
      <c r="AY72" s="147"/>
      <c r="AZ72" s="147"/>
      <c r="BA72" s="148"/>
      <c r="BB72" s="141"/>
      <c r="BC72" s="141"/>
      <c r="BD72" s="141"/>
      <c r="BE72" s="142"/>
      <c r="BF72" s="141"/>
      <c r="BG72" s="141"/>
      <c r="BH72" s="141"/>
      <c r="BI72" s="142"/>
      <c r="BJ72" s="141"/>
      <c r="BK72" s="141"/>
      <c r="BL72" s="141"/>
      <c r="BM72" s="142"/>
      <c r="BN72" s="141"/>
      <c r="BO72" s="141"/>
      <c r="BP72" s="141"/>
      <c r="BQ72" s="141"/>
      <c r="BR72" s="141"/>
      <c r="BT72" s="47"/>
    </row>
    <row r="73" spans="1:72"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T73" s="141"/>
      <c r="AU73" s="141"/>
      <c r="AV73" s="141"/>
      <c r="AW73" s="141"/>
      <c r="AX73" s="141"/>
      <c r="AY73" s="141"/>
      <c r="AZ73" s="141"/>
      <c r="BA73" s="141"/>
      <c r="BB73" s="141"/>
      <c r="BC73" s="141"/>
      <c r="BD73" s="141"/>
      <c r="BE73" s="142"/>
      <c r="BF73" s="141"/>
      <c r="BG73" s="141"/>
      <c r="BH73" s="141"/>
      <c r="BI73" s="142"/>
      <c r="BJ73" s="141"/>
      <c r="BK73" s="141"/>
      <c r="BL73" s="141"/>
      <c r="BM73" s="142"/>
      <c r="BN73" s="141"/>
      <c r="BO73" s="141"/>
      <c r="BP73" s="141"/>
      <c r="BQ73" s="141"/>
      <c r="BR73" s="141"/>
      <c r="BT73" s="47"/>
    </row>
    <row r="74" spans="1:72"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T74" s="141"/>
      <c r="AU74" s="141"/>
      <c r="AV74" s="141"/>
      <c r="AW74" s="141"/>
      <c r="AX74" s="141"/>
      <c r="AY74" s="141"/>
      <c r="AZ74" s="141"/>
      <c r="BA74" s="141"/>
      <c r="BB74" s="141"/>
      <c r="BC74" s="141"/>
      <c r="BD74" s="141"/>
      <c r="BE74" s="142"/>
      <c r="BF74" s="141"/>
      <c r="BG74" s="141"/>
      <c r="BH74" s="141"/>
      <c r="BI74" s="142"/>
      <c r="BJ74" s="141"/>
      <c r="BK74" s="141"/>
      <c r="BL74" s="141"/>
      <c r="BM74" s="142"/>
      <c r="BN74" s="141"/>
      <c r="BO74" s="141"/>
      <c r="BP74" s="141"/>
      <c r="BQ74" s="141"/>
      <c r="BR74" s="141"/>
      <c r="BT74" s="47"/>
    </row>
    <row r="75" spans="1:72"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T75" s="141"/>
      <c r="AU75" s="141"/>
      <c r="AV75" s="141"/>
      <c r="AW75" s="141"/>
      <c r="AX75" s="141"/>
      <c r="AY75" s="141"/>
      <c r="AZ75" s="141"/>
      <c r="BA75" s="141"/>
      <c r="BB75" s="141"/>
      <c r="BC75" s="141"/>
      <c r="BD75" s="141"/>
      <c r="BE75" s="142"/>
      <c r="BF75" s="141"/>
      <c r="BG75" s="141"/>
      <c r="BH75" s="141"/>
      <c r="BI75" s="142"/>
      <c r="BJ75" s="141"/>
      <c r="BK75" s="141"/>
      <c r="BL75" s="141"/>
      <c r="BM75" s="142"/>
      <c r="BN75" s="141"/>
      <c r="BO75" s="141"/>
      <c r="BP75" s="141"/>
      <c r="BQ75" s="141"/>
      <c r="BR75" s="141"/>
      <c r="BT75" s="47"/>
    </row>
    <row r="76" spans="1:72" ht="4.5" customHeight="1" x14ac:dyDescent="0.2">
      <c r="A76" s="347"/>
      <c r="B76" s="348"/>
      <c r="C76" s="348"/>
      <c r="D76" s="348"/>
      <c r="E76" s="348"/>
      <c r="F76" s="351"/>
      <c r="G76" s="351"/>
      <c r="H76" s="352"/>
      <c r="J76" s="10"/>
      <c r="AT76" s="141"/>
      <c r="AU76" s="141"/>
      <c r="AV76" s="141"/>
      <c r="AW76" s="141"/>
      <c r="AX76" s="141"/>
      <c r="AY76" s="141"/>
      <c r="AZ76" s="141"/>
      <c r="BA76" s="141"/>
      <c r="BB76" s="386">
        <f>BB36+1</f>
        <v>43</v>
      </c>
      <c r="BC76" s="386"/>
      <c r="BD76" s="386"/>
      <c r="BE76" s="387"/>
      <c r="BF76" s="141"/>
      <c r="BG76" s="141"/>
      <c r="BH76" s="141"/>
      <c r="BI76" s="142"/>
      <c r="BJ76" s="141"/>
      <c r="BK76" s="141"/>
      <c r="BL76" s="141"/>
      <c r="BM76" s="142"/>
      <c r="BN76" s="141"/>
      <c r="BO76" s="141"/>
      <c r="BP76" s="141"/>
      <c r="BQ76" s="141"/>
      <c r="BR76" s="141"/>
      <c r="BT76" s="47"/>
    </row>
    <row r="77" spans="1:72" ht="4.5" customHeight="1" x14ac:dyDescent="0.2">
      <c r="A77" s="347"/>
      <c r="B77" s="348"/>
      <c r="C77" s="348"/>
      <c r="D77" s="348"/>
      <c r="E77" s="348"/>
      <c r="F77" s="351"/>
      <c r="G77" s="351"/>
      <c r="H77" s="352"/>
      <c r="J77" s="10"/>
      <c r="AT77" s="141"/>
      <c r="AU77" s="141"/>
      <c r="AV77" s="141"/>
      <c r="AW77" s="141"/>
      <c r="AX77" s="141"/>
      <c r="AY77" s="141"/>
      <c r="AZ77" s="141"/>
      <c r="BA77" s="141"/>
      <c r="BB77" s="386"/>
      <c r="BC77" s="386"/>
      <c r="BD77" s="386"/>
      <c r="BE77" s="387"/>
      <c r="BF77" s="147"/>
      <c r="BG77" s="147"/>
      <c r="BH77" s="147"/>
      <c r="BI77" s="148"/>
      <c r="BJ77" s="141"/>
      <c r="BK77" s="141"/>
      <c r="BL77" s="141"/>
      <c r="BM77" s="142"/>
      <c r="BN77" s="141"/>
      <c r="BO77" s="141"/>
      <c r="BP77" s="141"/>
      <c r="BQ77" s="141"/>
      <c r="BR77" s="141"/>
      <c r="BT77" s="47"/>
    </row>
    <row r="78" spans="1:72" ht="4.5" customHeight="1" x14ac:dyDescent="0.2">
      <c r="A78" s="347"/>
      <c r="B78" s="348"/>
      <c r="C78" s="348"/>
      <c r="D78" s="348"/>
      <c r="E78" s="348"/>
      <c r="F78" s="351"/>
      <c r="G78" s="351"/>
      <c r="H78" s="352"/>
      <c r="J78" s="10"/>
      <c r="AT78" s="141"/>
      <c r="AU78" s="141"/>
      <c r="AV78" s="141"/>
      <c r="AW78" s="141"/>
      <c r="AX78" s="141"/>
      <c r="AY78" s="141"/>
      <c r="AZ78" s="141"/>
      <c r="BA78" s="141"/>
      <c r="BB78" s="386"/>
      <c r="BC78" s="386"/>
      <c r="BD78" s="386"/>
      <c r="BE78" s="387"/>
      <c r="BF78" s="141"/>
      <c r="BG78" s="141"/>
      <c r="BH78" s="141"/>
      <c r="BI78" s="141"/>
      <c r="BJ78" s="141"/>
      <c r="BK78" s="141"/>
      <c r="BL78" s="141"/>
      <c r="BM78" s="142"/>
      <c r="BN78" s="141"/>
      <c r="BO78" s="141"/>
      <c r="BP78" s="141"/>
      <c r="BQ78" s="141"/>
      <c r="BR78" s="141"/>
      <c r="BT78" s="47"/>
    </row>
    <row r="79" spans="1:72" ht="4.5" customHeight="1" x14ac:dyDescent="0.2">
      <c r="A79" s="347"/>
      <c r="B79" s="348"/>
      <c r="C79" s="348"/>
      <c r="D79" s="348"/>
      <c r="E79" s="348"/>
      <c r="F79" s="351"/>
      <c r="G79" s="351"/>
      <c r="H79" s="352"/>
      <c r="J79" s="10"/>
      <c r="AT79" s="141"/>
      <c r="AU79" s="141"/>
      <c r="AV79" s="141"/>
      <c r="AW79" s="141"/>
      <c r="AX79" s="141"/>
      <c r="AY79" s="141"/>
      <c r="AZ79" s="141"/>
      <c r="BA79" s="141"/>
      <c r="BB79" s="386"/>
      <c r="BC79" s="386"/>
      <c r="BD79" s="386"/>
      <c r="BE79" s="387"/>
      <c r="BF79" s="141"/>
      <c r="BG79" s="141"/>
      <c r="BH79" s="141"/>
      <c r="BI79" s="141"/>
      <c r="BJ79" s="141"/>
      <c r="BK79" s="141"/>
      <c r="BL79" s="141"/>
      <c r="BM79" s="142"/>
      <c r="BN79" s="141"/>
      <c r="BO79" s="141"/>
      <c r="BP79" s="141"/>
      <c r="BQ79" s="141"/>
      <c r="BR79" s="141"/>
      <c r="BT79" s="47"/>
    </row>
    <row r="80" spans="1:72" ht="4.5" customHeight="1" x14ac:dyDescent="0.2">
      <c r="A80" s="347"/>
      <c r="B80" s="348"/>
      <c r="C80" s="348"/>
      <c r="D80" s="348"/>
      <c r="E80" s="348"/>
      <c r="F80" s="351"/>
      <c r="G80" s="351"/>
      <c r="H80" s="352"/>
      <c r="J80" s="9"/>
      <c r="K80" s="321">
        <f>K70+1</f>
        <v>286</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T80" s="141"/>
      <c r="AU80" s="141"/>
      <c r="AV80" s="141"/>
      <c r="AW80" s="141"/>
      <c r="AX80" s="141"/>
      <c r="AY80" s="141"/>
      <c r="AZ80" s="141"/>
      <c r="BA80" s="141"/>
      <c r="BB80" s="141"/>
      <c r="BC80" s="141"/>
      <c r="BD80" s="141"/>
      <c r="BE80" s="142"/>
      <c r="BF80" s="141"/>
      <c r="BG80" s="141"/>
      <c r="BH80" s="141"/>
      <c r="BI80" s="141"/>
      <c r="BJ80" s="141"/>
      <c r="BK80" s="141"/>
      <c r="BL80" s="141"/>
      <c r="BM80" s="142"/>
      <c r="BN80" s="141"/>
      <c r="BO80" s="141"/>
      <c r="BP80" s="141"/>
      <c r="BQ80" s="141"/>
      <c r="BR80" s="141"/>
      <c r="BT80" s="47"/>
    </row>
    <row r="81" spans="1:72"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T81" s="141"/>
      <c r="AU81" s="141"/>
      <c r="AV81" s="141"/>
      <c r="AW81" s="141"/>
      <c r="AX81" s="141"/>
      <c r="AY81" s="141"/>
      <c r="AZ81" s="141"/>
      <c r="BA81" s="141"/>
      <c r="BB81" s="141"/>
      <c r="BC81" s="141"/>
      <c r="BD81" s="141"/>
      <c r="BE81" s="142"/>
      <c r="BF81" s="141"/>
      <c r="BG81" s="141"/>
      <c r="BH81" s="141"/>
      <c r="BI81" s="141"/>
      <c r="BJ81" s="141"/>
      <c r="BK81" s="141"/>
      <c r="BL81" s="141"/>
      <c r="BM81" s="142"/>
      <c r="BN81" s="141"/>
      <c r="BO81" s="141"/>
      <c r="BP81" s="141"/>
      <c r="BQ81" s="141"/>
      <c r="BR81" s="141"/>
      <c r="BT81" s="47"/>
    </row>
    <row r="82" spans="1:72"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T82" s="141"/>
      <c r="AU82" s="141"/>
      <c r="AV82" s="141"/>
      <c r="AW82" s="141"/>
      <c r="AX82" s="141"/>
      <c r="AY82" s="141"/>
      <c r="AZ82" s="141"/>
      <c r="BA82" s="141"/>
      <c r="BB82" s="141"/>
      <c r="BC82" s="141"/>
      <c r="BD82" s="141"/>
      <c r="BE82" s="142"/>
      <c r="BF82" s="141"/>
      <c r="BG82" s="141"/>
      <c r="BH82" s="141"/>
      <c r="BI82" s="141"/>
      <c r="BJ82" s="141"/>
      <c r="BK82" s="141"/>
      <c r="BL82" s="141"/>
      <c r="BM82" s="142"/>
      <c r="BN82" s="141"/>
      <c r="BO82" s="141"/>
      <c r="BP82" s="141"/>
      <c r="BQ82" s="141"/>
      <c r="BR82" s="141"/>
      <c r="BT82" s="47"/>
    </row>
    <row r="83" spans="1:72"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22"/>
      <c r="AT83" s="144"/>
      <c r="AU83" s="144"/>
      <c r="AV83" s="144"/>
      <c r="AW83" s="144"/>
      <c r="AX83" s="144"/>
      <c r="AY83" s="144"/>
      <c r="AZ83" s="144"/>
      <c r="BA83" s="145"/>
      <c r="BB83" s="141"/>
      <c r="BC83" s="141"/>
      <c r="BD83" s="141"/>
      <c r="BE83" s="142"/>
      <c r="BF83" s="141"/>
      <c r="BG83" s="141"/>
      <c r="BH83" s="141"/>
      <c r="BI83" s="141"/>
      <c r="BJ83" s="141"/>
      <c r="BK83" s="141"/>
      <c r="BL83" s="141"/>
      <c r="BM83" s="142"/>
      <c r="BN83" s="141"/>
      <c r="BO83" s="141"/>
      <c r="BP83" s="141"/>
      <c r="BQ83" s="141"/>
      <c r="BR83" s="141"/>
      <c r="BT83" s="47"/>
    </row>
    <row r="84" spans="1:72"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T84" s="141"/>
      <c r="AU84" s="141"/>
      <c r="AV84" s="141"/>
      <c r="AW84" s="141"/>
      <c r="AX84" s="141"/>
      <c r="AY84" s="141"/>
      <c r="AZ84" s="141"/>
      <c r="BA84" s="142"/>
      <c r="BB84" s="141"/>
      <c r="BC84" s="141"/>
      <c r="BD84" s="141"/>
      <c r="BE84" s="142"/>
      <c r="BF84" s="141"/>
      <c r="BG84" s="141"/>
      <c r="BH84" s="141"/>
      <c r="BI84" s="141"/>
      <c r="BJ84" s="141"/>
      <c r="BK84" s="141"/>
      <c r="BL84" s="141"/>
      <c r="BM84" s="142"/>
      <c r="BN84" s="141"/>
      <c r="BO84" s="141"/>
      <c r="BP84" s="141"/>
      <c r="BQ84" s="141"/>
      <c r="BR84" s="141"/>
      <c r="BT84" s="47"/>
    </row>
    <row r="85" spans="1:72"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T85" s="141"/>
      <c r="AU85" s="141"/>
      <c r="AV85" s="141"/>
      <c r="AW85" s="141"/>
      <c r="AX85" s="141"/>
      <c r="AY85" s="141"/>
      <c r="AZ85" s="141"/>
      <c r="BA85" s="142"/>
      <c r="BB85" s="141"/>
      <c r="BC85" s="141"/>
      <c r="BD85" s="141"/>
      <c r="BE85" s="142"/>
      <c r="BF85" s="141"/>
      <c r="BG85" s="141"/>
      <c r="BH85" s="141"/>
      <c r="BI85" s="141"/>
      <c r="BJ85" s="141"/>
      <c r="BK85" s="141"/>
      <c r="BL85" s="141"/>
      <c r="BM85" s="142"/>
      <c r="BN85" s="141"/>
      <c r="BO85" s="141"/>
      <c r="BP85" s="141"/>
      <c r="BQ85" s="141"/>
      <c r="BR85" s="141"/>
      <c r="BT85" s="47"/>
    </row>
    <row r="86" spans="1:72" ht="4.5" customHeight="1" x14ac:dyDescent="0.2">
      <c r="A86" s="347"/>
      <c r="B86" s="348"/>
      <c r="C86" s="348"/>
      <c r="D86" s="348"/>
      <c r="E86" s="348"/>
      <c r="F86" s="351"/>
      <c r="G86" s="351"/>
      <c r="H86" s="352"/>
      <c r="J86" s="10"/>
      <c r="AT86" s="141"/>
      <c r="AU86" s="141"/>
      <c r="AV86" s="141"/>
      <c r="AW86" s="141"/>
      <c r="AX86" s="386">
        <f>AX66+1</f>
        <v>26</v>
      </c>
      <c r="AY86" s="386"/>
      <c r="AZ86" s="386"/>
      <c r="BA86" s="387"/>
      <c r="BB86" s="141"/>
      <c r="BC86" s="141"/>
      <c r="BD86" s="141"/>
      <c r="BE86" s="142"/>
      <c r="BF86" s="141"/>
      <c r="BG86" s="141"/>
      <c r="BH86" s="141"/>
      <c r="BI86" s="141"/>
      <c r="BJ86" s="141"/>
      <c r="BK86" s="141"/>
      <c r="BL86" s="141"/>
      <c r="BM86" s="142"/>
      <c r="BN86" s="141"/>
      <c r="BO86" s="141"/>
      <c r="BP86" s="141"/>
      <c r="BQ86" s="141"/>
      <c r="BR86" s="141"/>
      <c r="BT86" s="47"/>
    </row>
    <row r="87" spans="1:72" ht="4.5" customHeight="1" x14ac:dyDescent="0.2">
      <c r="A87" s="347"/>
      <c r="B87" s="348"/>
      <c r="C87" s="348"/>
      <c r="D87" s="348"/>
      <c r="E87" s="348"/>
      <c r="F87" s="351"/>
      <c r="G87" s="351"/>
      <c r="H87" s="352"/>
      <c r="J87" s="9"/>
      <c r="AT87" s="141"/>
      <c r="AU87" s="141"/>
      <c r="AV87" s="141"/>
      <c r="AW87" s="141"/>
      <c r="AX87" s="386"/>
      <c r="AY87" s="386"/>
      <c r="AZ87" s="386"/>
      <c r="BA87" s="387"/>
      <c r="BB87" s="147"/>
      <c r="BC87" s="147"/>
      <c r="BD87" s="147"/>
      <c r="BE87" s="148"/>
      <c r="BF87" s="141"/>
      <c r="BG87" s="141"/>
      <c r="BH87" s="141"/>
      <c r="BI87" s="141"/>
      <c r="BJ87" s="141"/>
      <c r="BK87" s="141"/>
      <c r="BL87" s="141"/>
      <c r="BM87" s="142"/>
      <c r="BN87" s="141"/>
      <c r="BO87" s="141"/>
      <c r="BP87" s="141"/>
      <c r="BQ87" s="141"/>
      <c r="BR87" s="141"/>
      <c r="BT87" s="47"/>
    </row>
    <row r="88" spans="1:72" ht="4.5" customHeight="1" x14ac:dyDescent="0.2">
      <c r="A88" s="347"/>
      <c r="B88" s="348"/>
      <c r="C88" s="348"/>
      <c r="D88" s="348"/>
      <c r="E88" s="348"/>
      <c r="F88" s="351"/>
      <c r="G88" s="351"/>
      <c r="H88" s="352"/>
      <c r="J88" s="84"/>
      <c r="AT88" s="141"/>
      <c r="AU88" s="141"/>
      <c r="AV88" s="141"/>
      <c r="AW88" s="141"/>
      <c r="AX88" s="386"/>
      <c r="AY88" s="386"/>
      <c r="AZ88" s="386"/>
      <c r="BA88" s="387"/>
      <c r="BB88" s="141"/>
      <c r="BC88" s="141"/>
      <c r="BD88" s="141"/>
      <c r="BE88" s="141"/>
      <c r="BF88" s="141"/>
      <c r="BG88" s="141"/>
      <c r="BH88" s="141"/>
      <c r="BI88" s="141"/>
      <c r="BJ88" s="141"/>
      <c r="BK88" s="141"/>
      <c r="BL88" s="141"/>
      <c r="BM88" s="142"/>
      <c r="BN88" s="141"/>
      <c r="BO88" s="141"/>
      <c r="BP88" s="141"/>
      <c r="BQ88" s="141"/>
      <c r="BR88" s="141"/>
      <c r="BT88" s="47"/>
    </row>
    <row r="89" spans="1:72" ht="4.5" customHeight="1" x14ac:dyDescent="0.2">
      <c r="A89" s="347"/>
      <c r="B89" s="348"/>
      <c r="C89" s="348"/>
      <c r="D89" s="348"/>
      <c r="E89" s="348"/>
      <c r="F89" s="351"/>
      <c r="G89" s="351"/>
      <c r="H89" s="352"/>
      <c r="J89" s="9"/>
      <c r="AT89" s="141"/>
      <c r="AU89" s="141"/>
      <c r="AV89" s="141"/>
      <c r="AW89" s="141"/>
      <c r="AX89" s="386"/>
      <c r="AY89" s="386"/>
      <c r="AZ89" s="386"/>
      <c r="BA89" s="387"/>
      <c r="BB89" s="141"/>
      <c r="BC89" s="141"/>
      <c r="BD89" s="141"/>
      <c r="BE89" s="141"/>
      <c r="BF89" s="141"/>
      <c r="BG89" s="141"/>
      <c r="BH89" s="141"/>
      <c r="BI89" s="141"/>
      <c r="BJ89" s="141"/>
      <c r="BK89" s="141"/>
      <c r="BL89" s="141"/>
      <c r="BM89" s="142"/>
      <c r="BN89" s="141"/>
      <c r="BO89" s="141"/>
      <c r="BP89" s="141"/>
      <c r="BQ89" s="141"/>
      <c r="BR89" s="141"/>
      <c r="BT89" s="47"/>
    </row>
    <row r="90" spans="1:72" ht="4.5" customHeight="1" x14ac:dyDescent="0.2">
      <c r="A90" s="347"/>
      <c r="B90" s="348"/>
      <c r="C90" s="348"/>
      <c r="D90" s="348"/>
      <c r="E90" s="348"/>
      <c r="F90" s="351"/>
      <c r="G90" s="351"/>
      <c r="H90" s="352"/>
      <c r="J90" s="10"/>
      <c r="K90" s="321">
        <f>K80+1</f>
        <v>287</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T90" s="141"/>
      <c r="AU90" s="141"/>
      <c r="AV90" s="141"/>
      <c r="AW90" s="141"/>
      <c r="AX90" s="141"/>
      <c r="AY90" s="141"/>
      <c r="AZ90" s="141"/>
      <c r="BA90" s="142"/>
      <c r="BB90" s="141"/>
      <c r="BC90" s="141"/>
      <c r="BD90" s="141"/>
      <c r="BE90" s="141"/>
      <c r="BF90" s="141"/>
      <c r="BG90" s="141"/>
      <c r="BH90" s="141"/>
      <c r="BI90" s="141"/>
      <c r="BJ90" s="141"/>
      <c r="BK90" s="141"/>
      <c r="BL90" s="141"/>
      <c r="BM90" s="142"/>
      <c r="BN90" s="141"/>
      <c r="BO90" s="141"/>
      <c r="BP90" s="141"/>
      <c r="BQ90" s="141"/>
      <c r="BR90" s="141"/>
      <c r="BT90" s="47"/>
    </row>
    <row r="91" spans="1:72" ht="4.5" customHeight="1" x14ac:dyDescent="0.2">
      <c r="A91" s="347"/>
      <c r="B91" s="348"/>
      <c r="C91" s="348"/>
      <c r="D91" s="348"/>
      <c r="E91" s="348"/>
      <c r="F91" s="351"/>
      <c r="G91" s="351"/>
      <c r="H91" s="352"/>
      <c r="J91" s="10"/>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AT91" s="141"/>
      <c r="AU91" s="141"/>
      <c r="AV91" s="141"/>
      <c r="AW91" s="141"/>
      <c r="AX91" s="141"/>
      <c r="AY91" s="141"/>
      <c r="AZ91" s="141"/>
      <c r="BA91" s="142"/>
      <c r="BB91" s="141"/>
      <c r="BC91" s="141"/>
      <c r="BD91" s="141"/>
      <c r="BE91" s="141"/>
      <c r="BF91" s="141"/>
      <c r="BG91" s="141"/>
      <c r="BH91" s="141"/>
      <c r="BI91" s="141"/>
      <c r="BJ91" s="141"/>
      <c r="BK91" s="141"/>
      <c r="BL91" s="141"/>
      <c r="BM91" s="142"/>
      <c r="BN91" s="141"/>
      <c r="BO91" s="141"/>
      <c r="BP91" s="141"/>
      <c r="BQ91" s="141"/>
      <c r="BR91" s="141"/>
      <c r="BT91" s="47"/>
    </row>
    <row r="92" spans="1:72" ht="4.5" customHeight="1" x14ac:dyDescent="0.2">
      <c r="A92" s="347"/>
      <c r="B92" s="348"/>
      <c r="C92" s="348"/>
      <c r="D92" s="348"/>
      <c r="E92" s="348"/>
      <c r="F92" s="351"/>
      <c r="G92" s="351"/>
      <c r="H92" s="352"/>
      <c r="J92" s="10"/>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S92" s="34"/>
      <c r="AT92" s="147"/>
      <c r="AU92" s="147"/>
      <c r="AV92" s="147"/>
      <c r="AW92" s="147"/>
      <c r="AX92" s="147"/>
      <c r="AY92" s="147"/>
      <c r="AZ92" s="147"/>
      <c r="BA92" s="148"/>
      <c r="BB92" s="141"/>
      <c r="BC92" s="141"/>
      <c r="BD92" s="141"/>
      <c r="BE92" s="141"/>
      <c r="BF92" s="141"/>
      <c r="BG92" s="141"/>
      <c r="BH92" s="141"/>
      <c r="BI92" s="141"/>
      <c r="BJ92" s="141"/>
      <c r="BK92" s="141"/>
      <c r="BL92" s="141"/>
      <c r="BM92" s="142"/>
      <c r="BN92" s="141"/>
      <c r="BO92" s="141"/>
      <c r="BP92" s="141"/>
      <c r="BQ92" s="141"/>
      <c r="BR92" s="141"/>
      <c r="BT92" s="47"/>
    </row>
    <row r="93" spans="1:72" ht="4.5" customHeight="1" x14ac:dyDescent="0.2">
      <c r="A93" s="347"/>
      <c r="B93" s="348"/>
      <c r="C93" s="348"/>
      <c r="D93" s="348"/>
      <c r="E93" s="348"/>
      <c r="F93" s="351"/>
      <c r="G93" s="351"/>
      <c r="H93" s="352"/>
      <c r="J93" s="10"/>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T93" s="141"/>
      <c r="AU93" s="141"/>
      <c r="AV93" s="141"/>
      <c r="AW93" s="141"/>
      <c r="AX93" s="141"/>
      <c r="AY93" s="141"/>
      <c r="AZ93" s="141"/>
      <c r="BA93" s="141"/>
      <c r="BB93" s="141"/>
      <c r="BC93" s="141"/>
      <c r="BD93" s="141"/>
      <c r="BE93" s="141"/>
      <c r="BF93" s="141"/>
      <c r="BG93" s="141"/>
      <c r="BH93" s="141"/>
      <c r="BI93" s="141"/>
      <c r="BJ93" s="141"/>
      <c r="BK93" s="141"/>
      <c r="BL93" s="141"/>
      <c r="BM93" s="142"/>
      <c r="BN93" s="141"/>
      <c r="BO93" s="141"/>
      <c r="BP93" s="141"/>
      <c r="BQ93" s="141"/>
      <c r="BR93" s="141"/>
      <c r="BT93" s="47"/>
    </row>
    <row r="94" spans="1:72" ht="4.5" customHeight="1" x14ac:dyDescent="0.2">
      <c r="A94" s="347"/>
      <c r="B94" s="348"/>
      <c r="C94" s="348"/>
      <c r="D94" s="348"/>
      <c r="E94" s="348"/>
      <c r="F94" s="351"/>
      <c r="G94" s="351"/>
      <c r="H94" s="352"/>
      <c r="J94" s="9"/>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T94" s="141"/>
      <c r="AU94" s="141"/>
      <c r="AV94" s="141"/>
      <c r="AW94" s="141"/>
      <c r="AX94" s="141"/>
      <c r="AY94" s="141"/>
      <c r="AZ94" s="141"/>
      <c r="BA94" s="141"/>
      <c r="BB94" s="141"/>
      <c r="BC94" s="141"/>
      <c r="BD94" s="141"/>
      <c r="BE94" s="141"/>
      <c r="BF94" s="141"/>
      <c r="BG94" s="141"/>
      <c r="BH94" s="141"/>
      <c r="BI94" s="141"/>
      <c r="BJ94" s="141"/>
      <c r="BK94" s="141"/>
      <c r="BL94" s="141"/>
      <c r="BM94" s="142"/>
      <c r="BN94" s="141"/>
      <c r="BO94" s="141"/>
      <c r="BP94" s="141"/>
      <c r="BQ94" s="141"/>
      <c r="BR94" s="141"/>
      <c r="BT94" s="47"/>
    </row>
    <row r="95" spans="1:72" ht="4.5" customHeight="1" x14ac:dyDescent="0.2">
      <c r="A95" s="347"/>
      <c r="B95" s="348"/>
      <c r="C95" s="348"/>
      <c r="D95" s="348"/>
      <c r="E95" s="348"/>
      <c r="F95" s="351"/>
      <c r="G95" s="351"/>
      <c r="H95" s="352"/>
      <c r="J95" s="84"/>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T95" s="141"/>
      <c r="AU95" s="141"/>
      <c r="AV95" s="141"/>
      <c r="AW95" s="141"/>
      <c r="AX95" s="141"/>
      <c r="AY95" s="141"/>
      <c r="AZ95" s="141"/>
      <c r="BA95" s="141"/>
      <c r="BB95" s="141"/>
      <c r="BC95" s="141"/>
      <c r="BD95" s="141"/>
      <c r="BE95" s="141"/>
      <c r="BF95" s="141"/>
      <c r="BG95" s="141"/>
      <c r="BH95" s="141"/>
      <c r="BI95" s="141"/>
      <c r="BJ95" s="141"/>
      <c r="BK95" s="141"/>
      <c r="BL95" s="141"/>
      <c r="BM95" s="142"/>
      <c r="BN95" s="141"/>
      <c r="BO95" s="141"/>
      <c r="BP95" s="141"/>
      <c r="BQ95" s="141"/>
      <c r="BR95" s="141"/>
      <c r="BT95" s="47"/>
    </row>
    <row r="96" spans="1:72" ht="4.5" customHeight="1" x14ac:dyDescent="0.2">
      <c r="A96" s="347"/>
      <c r="B96" s="348"/>
      <c r="C96" s="348"/>
      <c r="D96" s="348"/>
      <c r="E96" s="348"/>
      <c r="F96" s="351"/>
      <c r="G96" s="351"/>
      <c r="H96" s="352"/>
      <c r="J96" s="9"/>
      <c r="AT96" s="141"/>
      <c r="AU96" s="141"/>
      <c r="AV96" s="141"/>
      <c r="AW96" s="141"/>
      <c r="AX96" s="141"/>
      <c r="AY96" s="141"/>
      <c r="AZ96" s="141"/>
      <c r="BA96" s="141"/>
      <c r="BB96" s="141"/>
      <c r="BC96" s="141"/>
      <c r="BD96" s="141"/>
      <c r="BE96" s="141"/>
      <c r="BF96" s="141"/>
      <c r="BG96" s="141"/>
      <c r="BH96" s="141"/>
      <c r="BI96" s="386">
        <v>64</v>
      </c>
      <c r="BJ96" s="386"/>
      <c r="BK96" s="386"/>
      <c r="BL96" s="386"/>
      <c r="BM96" s="387"/>
      <c r="BN96" s="141"/>
      <c r="BO96" s="141"/>
      <c r="BP96" s="141"/>
      <c r="BQ96" s="141"/>
      <c r="BR96" s="141"/>
      <c r="BT96" s="47"/>
    </row>
    <row r="97" spans="1:72" ht="4.5" customHeight="1" x14ac:dyDescent="0.2">
      <c r="A97" s="347"/>
      <c r="B97" s="348"/>
      <c r="C97" s="348"/>
      <c r="D97" s="348"/>
      <c r="E97" s="348"/>
      <c r="F97" s="351"/>
      <c r="G97" s="351"/>
      <c r="H97" s="352"/>
      <c r="J97" s="10"/>
      <c r="AT97" s="141"/>
      <c r="AU97" s="141"/>
      <c r="AV97" s="141"/>
      <c r="AW97" s="141"/>
      <c r="AX97" s="141"/>
      <c r="AY97" s="141"/>
      <c r="AZ97" s="141"/>
      <c r="BA97" s="141"/>
      <c r="BB97" s="141"/>
      <c r="BC97" s="141"/>
      <c r="BD97" s="141"/>
      <c r="BE97" s="141"/>
      <c r="BF97" s="141"/>
      <c r="BG97" s="141"/>
      <c r="BH97" s="141"/>
      <c r="BI97" s="386"/>
      <c r="BJ97" s="386"/>
      <c r="BK97" s="386"/>
      <c r="BL97" s="386"/>
      <c r="BM97" s="387"/>
      <c r="BN97" s="141"/>
      <c r="BO97" s="141"/>
      <c r="BP97" s="141"/>
      <c r="BQ97" s="141"/>
      <c r="BR97" s="141"/>
      <c r="BT97" s="47"/>
    </row>
    <row r="98" spans="1:72" ht="4.5" customHeight="1" x14ac:dyDescent="0.2">
      <c r="A98" s="347"/>
      <c r="B98" s="348"/>
      <c r="C98" s="348"/>
      <c r="D98" s="348"/>
      <c r="E98" s="348"/>
      <c r="F98" s="351"/>
      <c r="G98" s="351"/>
      <c r="H98" s="352"/>
      <c r="J98" s="10"/>
      <c r="AT98" s="141"/>
      <c r="AU98" s="141"/>
      <c r="AV98" s="141"/>
      <c r="AW98" s="141"/>
      <c r="AX98" s="141"/>
      <c r="AY98" s="141"/>
      <c r="AZ98" s="141"/>
      <c r="BA98" s="141"/>
      <c r="BB98" s="141"/>
      <c r="BC98" s="141"/>
      <c r="BD98" s="141"/>
      <c r="BE98" s="141"/>
      <c r="BF98" s="141"/>
      <c r="BG98" s="141"/>
      <c r="BH98" s="141"/>
      <c r="BI98" s="386"/>
      <c r="BJ98" s="386"/>
      <c r="BK98" s="386"/>
      <c r="BL98" s="386"/>
      <c r="BM98" s="387"/>
      <c r="BN98" s="143"/>
      <c r="BO98" s="144"/>
      <c r="BP98" s="144"/>
      <c r="BQ98" s="144"/>
      <c r="BR98" s="144"/>
      <c r="BT98" s="47"/>
    </row>
    <row r="99" spans="1:72" ht="4.5" customHeight="1" x14ac:dyDescent="0.2">
      <c r="A99" s="347"/>
      <c r="B99" s="348"/>
      <c r="C99" s="348"/>
      <c r="D99" s="348"/>
      <c r="E99" s="348"/>
      <c r="F99" s="351"/>
      <c r="G99" s="351"/>
      <c r="H99" s="352"/>
      <c r="AT99" s="141"/>
      <c r="AU99" s="141"/>
      <c r="AV99" s="141"/>
      <c r="AW99" s="141"/>
      <c r="AX99" s="141"/>
      <c r="AY99" s="141"/>
      <c r="AZ99" s="141"/>
      <c r="BA99" s="141"/>
      <c r="BB99" s="141"/>
      <c r="BC99" s="141"/>
      <c r="BD99" s="141"/>
      <c r="BE99" s="141"/>
      <c r="BF99" s="141"/>
      <c r="BG99" s="141"/>
      <c r="BH99" s="141"/>
      <c r="BI99" s="386"/>
      <c r="BJ99" s="386"/>
      <c r="BK99" s="386"/>
      <c r="BL99" s="386"/>
      <c r="BM99" s="387"/>
      <c r="BN99" s="146"/>
      <c r="BO99" s="141"/>
      <c r="BP99" s="141"/>
      <c r="BQ99" s="141"/>
      <c r="BR99" s="141"/>
    </row>
    <row r="100" spans="1:72" ht="4.5" customHeight="1" x14ac:dyDescent="0.2">
      <c r="A100" s="347"/>
      <c r="B100" s="348"/>
      <c r="C100" s="348"/>
      <c r="D100" s="348"/>
      <c r="E100" s="348"/>
      <c r="F100" s="351"/>
      <c r="G100" s="351"/>
      <c r="H100" s="352"/>
      <c r="K100" s="321">
        <f>K90+1</f>
        <v>288</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T100" s="141"/>
      <c r="AU100" s="141"/>
      <c r="AV100" s="141"/>
      <c r="AW100" s="141"/>
      <c r="AX100" s="141"/>
      <c r="AY100" s="141"/>
      <c r="AZ100" s="141"/>
      <c r="BA100" s="141"/>
      <c r="BB100" s="141"/>
      <c r="BC100" s="141"/>
      <c r="BD100" s="141"/>
      <c r="BE100" s="141"/>
      <c r="BF100" s="141"/>
      <c r="BG100" s="141"/>
      <c r="BH100" s="141"/>
      <c r="BI100" s="375" t="s">
        <v>115</v>
      </c>
      <c r="BJ100" s="375"/>
      <c r="BK100" s="375"/>
      <c r="BL100" s="375"/>
      <c r="BM100" s="376"/>
      <c r="BN100" s="141"/>
      <c r="BO100" s="141"/>
      <c r="BP100" s="141"/>
      <c r="BQ100" s="141"/>
      <c r="BR100" s="141"/>
    </row>
    <row r="101" spans="1:72"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T101" s="141"/>
      <c r="AU101" s="141"/>
      <c r="AV101" s="141"/>
      <c r="AW101" s="141"/>
      <c r="AX101" s="141"/>
      <c r="AY101" s="141"/>
      <c r="AZ101" s="141"/>
      <c r="BA101" s="141"/>
      <c r="BB101" s="141"/>
      <c r="BC101" s="141"/>
      <c r="BD101" s="141"/>
      <c r="BE101" s="141"/>
      <c r="BF101" s="141"/>
      <c r="BG101" s="141"/>
      <c r="BH101" s="141"/>
      <c r="BI101" s="375"/>
      <c r="BJ101" s="375"/>
      <c r="BK101" s="375"/>
      <c r="BL101" s="375"/>
      <c r="BM101" s="376"/>
      <c r="BN101" s="141"/>
      <c r="BO101" s="141"/>
      <c r="BP101" s="141"/>
      <c r="BQ101" s="141"/>
      <c r="BR101" s="141"/>
    </row>
    <row r="102" spans="1:72"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T102" s="141"/>
      <c r="AU102" s="141"/>
      <c r="AV102" s="141"/>
      <c r="AW102" s="141"/>
      <c r="AX102" s="141"/>
      <c r="AY102" s="141"/>
      <c r="AZ102" s="141"/>
      <c r="BA102" s="141"/>
      <c r="BB102" s="141"/>
      <c r="BC102" s="141"/>
      <c r="BD102" s="141"/>
      <c r="BE102" s="141"/>
      <c r="BF102" s="141"/>
      <c r="BG102" s="141"/>
      <c r="BH102" s="141"/>
      <c r="BI102" s="375"/>
      <c r="BJ102" s="375"/>
      <c r="BK102" s="375"/>
      <c r="BL102" s="375"/>
      <c r="BM102" s="376"/>
      <c r="BN102" s="141"/>
      <c r="BO102" s="141"/>
      <c r="BP102" s="141"/>
      <c r="BQ102" s="141"/>
      <c r="BR102" s="141"/>
    </row>
    <row r="103" spans="1:72"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22"/>
      <c r="AT103" s="144"/>
      <c r="AU103" s="144"/>
      <c r="AV103" s="144"/>
      <c r="AW103" s="144"/>
      <c r="AX103" s="144"/>
      <c r="AY103" s="144"/>
      <c r="AZ103" s="144"/>
      <c r="BA103" s="145"/>
      <c r="BB103" s="141"/>
      <c r="BC103" s="141"/>
      <c r="BD103" s="141"/>
      <c r="BE103" s="141"/>
      <c r="BF103" s="141"/>
      <c r="BG103" s="141"/>
      <c r="BH103" s="141"/>
      <c r="BI103" s="375"/>
      <c r="BJ103" s="375"/>
      <c r="BK103" s="375"/>
      <c r="BL103" s="375"/>
      <c r="BM103" s="376"/>
      <c r="BN103" s="141"/>
      <c r="BO103" s="141"/>
      <c r="BP103" s="141"/>
      <c r="BQ103" s="141"/>
      <c r="BR103" s="141"/>
    </row>
    <row r="104" spans="1:72"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T104" s="141"/>
      <c r="AU104" s="141"/>
      <c r="AV104" s="141"/>
      <c r="AW104" s="141"/>
      <c r="AX104" s="141"/>
      <c r="AY104" s="141"/>
      <c r="AZ104" s="141"/>
      <c r="BA104" s="142"/>
      <c r="BB104" s="141"/>
      <c r="BC104" s="141"/>
      <c r="BD104" s="141"/>
      <c r="BE104" s="141"/>
      <c r="BF104" s="141"/>
      <c r="BG104" s="141"/>
      <c r="BH104" s="141"/>
      <c r="BI104" s="141"/>
      <c r="BJ104" s="141"/>
      <c r="BK104" s="141"/>
      <c r="BL104" s="141"/>
      <c r="BM104" s="142"/>
      <c r="BN104" s="141"/>
      <c r="BO104" s="141"/>
      <c r="BP104" s="141"/>
      <c r="BQ104" s="141"/>
      <c r="BR104" s="141"/>
    </row>
    <row r="105" spans="1:72"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141"/>
      <c r="AU105" s="141"/>
      <c r="AV105" s="141"/>
      <c r="AW105" s="141"/>
      <c r="AX105" s="141"/>
      <c r="AY105" s="141"/>
      <c r="AZ105" s="141"/>
      <c r="BA105" s="142"/>
      <c r="BB105" s="141"/>
      <c r="BC105" s="141"/>
      <c r="BD105" s="141"/>
      <c r="BE105" s="141"/>
      <c r="BF105" s="141"/>
      <c r="BG105" s="141"/>
      <c r="BH105" s="141"/>
      <c r="BI105" s="141"/>
      <c r="BJ105" s="141"/>
      <c r="BK105" s="141"/>
      <c r="BL105" s="141"/>
      <c r="BM105" s="142"/>
      <c r="BN105" s="141"/>
      <c r="BO105" s="141"/>
      <c r="BP105" s="141"/>
      <c r="BQ105" s="141"/>
      <c r="BR105" s="141"/>
    </row>
    <row r="106" spans="1:72" ht="4.5" customHeight="1" x14ac:dyDescent="0.2">
      <c r="A106" s="347"/>
      <c r="B106" s="348"/>
      <c r="C106" s="348"/>
      <c r="D106" s="348"/>
      <c r="E106" s="348"/>
      <c r="F106" s="351"/>
      <c r="G106" s="351"/>
      <c r="H106" s="352"/>
      <c r="AT106" s="141"/>
      <c r="AU106" s="141"/>
      <c r="AV106" s="141"/>
      <c r="AW106" s="141"/>
      <c r="AX106" s="386">
        <f>AX86+1</f>
        <v>27</v>
      </c>
      <c r="AY106" s="386"/>
      <c r="AZ106" s="386"/>
      <c r="BA106" s="387"/>
      <c r="BB106" s="141"/>
      <c r="BC106" s="141"/>
      <c r="BD106" s="141"/>
      <c r="BE106" s="141"/>
      <c r="BF106" s="141"/>
      <c r="BG106" s="141"/>
      <c r="BH106" s="141"/>
      <c r="BI106" s="141"/>
      <c r="BJ106" s="141"/>
      <c r="BK106" s="141"/>
      <c r="BL106" s="141"/>
      <c r="BM106" s="142"/>
      <c r="BN106" s="141"/>
      <c r="BO106" s="141"/>
      <c r="BP106" s="141"/>
      <c r="BQ106" s="141"/>
      <c r="BR106" s="141"/>
    </row>
    <row r="107" spans="1:72" ht="4.5" customHeight="1" x14ac:dyDescent="0.2">
      <c r="A107" s="347"/>
      <c r="B107" s="348"/>
      <c r="C107" s="348"/>
      <c r="D107" s="348"/>
      <c r="E107" s="348"/>
      <c r="F107" s="351"/>
      <c r="G107" s="351"/>
      <c r="H107" s="352"/>
      <c r="AT107" s="141"/>
      <c r="AU107" s="141"/>
      <c r="AV107" s="141"/>
      <c r="AW107" s="141"/>
      <c r="AX107" s="386"/>
      <c r="AY107" s="386"/>
      <c r="AZ107" s="386"/>
      <c r="BA107" s="387"/>
      <c r="BB107" s="141"/>
      <c r="BC107" s="141"/>
      <c r="BD107" s="141"/>
      <c r="BE107" s="141"/>
      <c r="BF107" s="141"/>
      <c r="BG107" s="141"/>
      <c r="BH107" s="141"/>
      <c r="BI107" s="141"/>
      <c r="BJ107" s="141"/>
      <c r="BK107" s="141"/>
      <c r="BL107" s="141"/>
      <c r="BM107" s="142"/>
      <c r="BN107" s="141"/>
      <c r="BO107" s="141"/>
      <c r="BP107" s="141"/>
      <c r="BQ107" s="141"/>
      <c r="BR107" s="141"/>
    </row>
    <row r="108" spans="1:72" ht="4.5" customHeight="1" x14ac:dyDescent="0.2">
      <c r="A108" s="347"/>
      <c r="B108" s="348"/>
      <c r="C108" s="348"/>
      <c r="D108" s="348"/>
      <c r="E108" s="348"/>
      <c r="F108" s="351"/>
      <c r="G108" s="351"/>
      <c r="H108" s="352"/>
      <c r="AT108" s="141"/>
      <c r="AU108" s="141"/>
      <c r="AV108" s="141"/>
      <c r="AW108" s="141"/>
      <c r="AX108" s="386"/>
      <c r="AY108" s="386"/>
      <c r="AZ108" s="386"/>
      <c r="BA108" s="387"/>
      <c r="BB108" s="144"/>
      <c r="BC108" s="144"/>
      <c r="BD108" s="144"/>
      <c r="BE108" s="145"/>
      <c r="BF108" s="141"/>
      <c r="BG108" s="141"/>
      <c r="BH108" s="141"/>
      <c r="BI108" s="141"/>
      <c r="BJ108" s="141"/>
      <c r="BK108" s="141"/>
      <c r="BL108" s="141"/>
      <c r="BM108" s="142"/>
      <c r="BN108" s="141"/>
      <c r="BO108" s="141"/>
      <c r="BP108" s="141"/>
      <c r="BQ108" s="141"/>
      <c r="BR108" s="141"/>
    </row>
    <row r="109" spans="1:72" ht="4.5" customHeight="1" x14ac:dyDescent="0.2">
      <c r="A109" s="347"/>
      <c r="B109" s="348"/>
      <c r="C109" s="348"/>
      <c r="D109" s="348"/>
      <c r="E109" s="348"/>
      <c r="F109" s="351"/>
      <c r="G109" s="351"/>
      <c r="H109" s="352"/>
      <c r="AT109" s="141"/>
      <c r="AU109" s="141"/>
      <c r="AV109" s="141"/>
      <c r="AW109" s="141"/>
      <c r="AX109" s="386"/>
      <c r="AY109" s="386"/>
      <c r="AZ109" s="386"/>
      <c r="BA109" s="387"/>
      <c r="BB109" s="141"/>
      <c r="BC109" s="141"/>
      <c r="BD109" s="141"/>
      <c r="BE109" s="142"/>
      <c r="BF109" s="141"/>
      <c r="BG109" s="141"/>
      <c r="BH109" s="141"/>
      <c r="BI109" s="141"/>
      <c r="BJ109" s="141"/>
      <c r="BK109" s="141"/>
      <c r="BL109" s="141"/>
      <c r="BM109" s="142"/>
      <c r="BN109" s="141"/>
      <c r="BO109" s="141"/>
      <c r="BP109" s="141"/>
      <c r="BQ109" s="141"/>
      <c r="BR109" s="141"/>
    </row>
    <row r="110" spans="1:72" ht="4.5" customHeight="1" x14ac:dyDescent="0.2">
      <c r="A110" s="347"/>
      <c r="B110" s="348"/>
      <c r="C110" s="348"/>
      <c r="D110" s="348"/>
      <c r="E110" s="348"/>
      <c r="F110" s="351"/>
      <c r="G110" s="351"/>
      <c r="H110" s="352"/>
      <c r="K110" s="321">
        <f>K100+1</f>
        <v>289</v>
      </c>
      <c r="L110" s="322"/>
      <c r="M110" s="322"/>
      <c r="N110" s="322"/>
      <c r="O110" s="6"/>
      <c r="P110" s="327" t="e">
        <f>VLOOKUP(K110,選手リスト,3,FALSE)</f>
        <v>#N/A</v>
      </c>
      <c r="Q110" s="327"/>
      <c r="R110" s="327"/>
      <c r="S110" s="327"/>
      <c r="T110" s="327"/>
      <c r="U110" s="327"/>
      <c r="V110" s="327"/>
      <c r="W110" s="327"/>
      <c r="X110" s="327"/>
      <c r="Y110" s="327"/>
      <c r="Z110" s="327"/>
      <c r="AA110" s="329" t="e">
        <f>VLOOKUP(K110,選手リスト,4,FALSE)</f>
        <v>#N/A</v>
      </c>
      <c r="AB110" s="329"/>
      <c r="AC110" s="329"/>
      <c r="AD110" s="329"/>
      <c r="AE110" s="329"/>
      <c r="AF110" s="329"/>
      <c r="AG110" s="329"/>
      <c r="AH110" s="329"/>
      <c r="AI110" s="329"/>
      <c r="AJ110" s="329"/>
      <c r="AK110" s="329"/>
      <c r="AL110" s="329"/>
      <c r="AM110" s="329"/>
      <c r="AN110" s="329"/>
      <c r="AO110" s="309" t="e">
        <f>VLOOKUP(K110,選手リスト,5,FALSE)</f>
        <v>#N/A</v>
      </c>
      <c r="AP110" s="309"/>
      <c r="AQ110" s="309"/>
      <c r="AR110" s="310"/>
      <c r="AT110" s="141"/>
      <c r="AU110" s="141"/>
      <c r="AV110" s="141"/>
      <c r="AW110" s="141"/>
      <c r="AX110" s="141"/>
      <c r="AY110" s="141"/>
      <c r="AZ110" s="141"/>
      <c r="BA110" s="142"/>
      <c r="BB110" s="141"/>
      <c r="BC110" s="141"/>
      <c r="BD110" s="141"/>
      <c r="BE110" s="142"/>
      <c r="BF110" s="141"/>
      <c r="BG110" s="141"/>
      <c r="BH110" s="141"/>
      <c r="BI110" s="141"/>
      <c r="BJ110" s="141"/>
      <c r="BK110" s="141"/>
      <c r="BL110" s="141"/>
      <c r="BM110" s="142"/>
      <c r="BN110" s="141"/>
      <c r="BO110" s="141"/>
      <c r="BP110" s="141"/>
      <c r="BQ110" s="141"/>
      <c r="BR110" s="141"/>
    </row>
    <row r="111" spans="1:72" ht="4.5" customHeight="1" x14ac:dyDescent="0.2">
      <c r="A111" s="347"/>
      <c r="B111" s="348"/>
      <c r="C111" s="348"/>
      <c r="D111" s="348"/>
      <c r="E111" s="348"/>
      <c r="F111" s="351"/>
      <c r="G111" s="351"/>
      <c r="H111" s="352"/>
      <c r="K111" s="323"/>
      <c r="L111" s="324"/>
      <c r="M111" s="324"/>
      <c r="N111" s="324"/>
      <c r="O111" s="10"/>
      <c r="P111" s="328"/>
      <c r="Q111" s="328"/>
      <c r="R111" s="328"/>
      <c r="S111" s="328"/>
      <c r="T111" s="328"/>
      <c r="U111" s="328"/>
      <c r="V111" s="328"/>
      <c r="W111" s="328"/>
      <c r="X111" s="328"/>
      <c r="Y111" s="328"/>
      <c r="Z111" s="328"/>
      <c r="AA111" s="330"/>
      <c r="AB111" s="330"/>
      <c r="AC111" s="330"/>
      <c r="AD111" s="330"/>
      <c r="AE111" s="330"/>
      <c r="AF111" s="330"/>
      <c r="AG111" s="330"/>
      <c r="AH111" s="330"/>
      <c r="AI111" s="330"/>
      <c r="AJ111" s="330"/>
      <c r="AK111" s="330"/>
      <c r="AL111" s="330"/>
      <c r="AM111" s="330"/>
      <c r="AN111" s="330"/>
      <c r="AO111" s="311"/>
      <c r="AP111" s="311"/>
      <c r="AQ111" s="311"/>
      <c r="AR111" s="312"/>
      <c r="AT111" s="141"/>
      <c r="AU111" s="141"/>
      <c r="AV111" s="141"/>
      <c r="AW111" s="141"/>
      <c r="AX111" s="141"/>
      <c r="AY111" s="141"/>
      <c r="AZ111" s="141"/>
      <c r="BA111" s="142"/>
      <c r="BB111" s="141"/>
      <c r="BC111" s="141"/>
      <c r="BD111" s="141"/>
      <c r="BE111" s="142"/>
      <c r="BF111" s="141"/>
      <c r="BG111" s="141"/>
      <c r="BH111" s="141"/>
      <c r="BI111" s="141"/>
      <c r="BJ111" s="141"/>
      <c r="BK111" s="141"/>
      <c r="BL111" s="141"/>
      <c r="BM111" s="142"/>
      <c r="BN111" s="141"/>
      <c r="BO111" s="141"/>
      <c r="BP111" s="141"/>
      <c r="BQ111" s="141"/>
      <c r="BR111" s="141"/>
    </row>
    <row r="112" spans="1:72" ht="4.5" customHeight="1" x14ac:dyDescent="0.2">
      <c r="A112" s="347"/>
      <c r="B112" s="348"/>
      <c r="C112" s="348"/>
      <c r="D112" s="348"/>
      <c r="E112" s="348"/>
      <c r="F112" s="351"/>
      <c r="G112" s="351"/>
      <c r="H112" s="352"/>
      <c r="K112" s="323"/>
      <c r="L112" s="324"/>
      <c r="M112" s="324"/>
      <c r="N112" s="324"/>
      <c r="O112" s="10"/>
      <c r="P112" s="315" t="e">
        <f>VLOOKUP(K110,選手リスト,2,FALSE)</f>
        <v>#N/A</v>
      </c>
      <c r="Q112" s="315"/>
      <c r="R112" s="315"/>
      <c r="S112" s="315"/>
      <c r="T112" s="315"/>
      <c r="U112" s="315"/>
      <c r="V112" s="315"/>
      <c r="W112" s="315"/>
      <c r="X112" s="315"/>
      <c r="Y112" s="315"/>
      <c r="Z112" s="315"/>
      <c r="AA112" s="330"/>
      <c r="AB112" s="330"/>
      <c r="AC112" s="330"/>
      <c r="AD112" s="330"/>
      <c r="AE112" s="330"/>
      <c r="AF112" s="330"/>
      <c r="AG112" s="330"/>
      <c r="AH112" s="330"/>
      <c r="AI112" s="330"/>
      <c r="AJ112" s="330"/>
      <c r="AK112" s="330"/>
      <c r="AL112" s="330"/>
      <c r="AM112" s="330"/>
      <c r="AN112" s="330"/>
      <c r="AO112" s="311"/>
      <c r="AP112" s="311"/>
      <c r="AQ112" s="311"/>
      <c r="AR112" s="312"/>
      <c r="AS112" s="34"/>
      <c r="AT112" s="147"/>
      <c r="AU112" s="147"/>
      <c r="AV112" s="147"/>
      <c r="AW112" s="147"/>
      <c r="AX112" s="147"/>
      <c r="AY112" s="147"/>
      <c r="AZ112" s="147"/>
      <c r="BA112" s="148"/>
      <c r="BB112" s="141"/>
      <c r="BC112" s="141"/>
      <c r="BD112" s="141"/>
      <c r="BE112" s="142"/>
      <c r="BF112" s="141"/>
      <c r="BG112" s="141"/>
      <c r="BH112" s="141"/>
      <c r="BI112" s="141"/>
      <c r="BJ112" s="141"/>
      <c r="BK112" s="141"/>
      <c r="BL112" s="141"/>
      <c r="BM112" s="142"/>
      <c r="BN112" s="141"/>
      <c r="BO112" s="141"/>
      <c r="BP112" s="141"/>
      <c r="BQ112" s="141"/>
      <c r="BR112" s="141"/>
    </row>
    <row r="113" spans="1:70" ht="4.5" customHeight="1" x14ac:dyDescent="0.2">
      <c r="A113" s="347"/>
      <c r="B113" s="348"/>
      <c r="C113" s="348"/>
      <c r="D113" s="348"/>
      <c r="E113" s="348"/>
      <c r="F113" s="351"/>
      <c r="G113" s="351"/>
      <c r="H113" s="352"/>
      <c r="K113" s="323"/>
      <c r="L113" s="324"/>
      <c r="M113" s="324"/>
      <c r="N113" s="324"/>
      <c r="O113" s="10"/>
      <c r="P113" s="315"/>
      <c r="Q113" s="315"/>
      <c r="R113" s="315"/>
      <c r="S113" s="315"/>
      <c r="T113" s="315"/>
      <c r="U113" s="315"/>
      <c r="V113" s="315"/>
      <c r="W113" s="315"/>
      <c r="X113" s="315"/>
      <c r="Y113" s="315"/>
      <c r="Z113" s="315"/>
      <c r="AA113" s="317" t="e">
        <f>VLOOKUP(K110,選手リスト,8,FALSE)</f>
        <v>#N/A</v>
      </c>
      <c r="AB113" s="317"/>
      <c r="AC113" s="317"/>
      <c r="AD113" s="317"/>
      <c r="AE113" s="319" t="e">
        <f>VLOOKUP(K110,選手リスト,9,FALSE)</f>
        <v>#N/A</v>
      </c>
      <c r="AF113" s="319"/>
      <c r="AG113" s="319"/>
      <c r="AH113" s="319"/>
      <c r="AO113" s="311"/>
      <c r="AP113" s="311"/>
      <c r="AQ113" s="311"/>
      <c r="AR113" s="312"/>
      <c r="AT113" s="141"/>
      <c r="AU113" s="141"/>
      <c r="AV113" s="141"/>
      <c r="AW113" s="141"/>
      <c r="AX113" s="141"/>
      <c r="AY113" s="141"/>
      <c r="AZ113" s="141"/>
      <c r="BA113" s="141"/>
      <c r="BB113" s="141"/>
      <c r="BC113" s="141"/>
      <c r="BD113" s="141"/>
      <c r="BE113" s="142"/>
      <c r="BF113" s="141"/>
      <c r="BG113" s="141"/>
      <c r="BH113" s="141"/>
      <c r="BI113" s="141"/>
      <c r="BJ113" s="141"/>
      <c r="BK113" s="141"/>
      <c r="BL113" s="141"/>
      <c r="BM113" s="142"/>
      <c r="BN113" s="141"/>
      <c r="BO113" s="141"/>
      <c r="BP113" s="141"/>
      <c r="BQ113" s="141"/>
      <c r="BR113" s="141"/>
    </row>
    <row r="114" spans="1:70" ht="4.5" customHeight="1" x14ac:dyDescent="0.2">
      <c r="A114" s="347"/>
      <c r="B114" s="348"/>
      <c r="C114" s="348"/>
      <c r="D114" s="348"/>
      <c r="E114" s="348"/>
      <c r="F114" s="351"/>
      <c r="G114" s="351"/>
      <c r="H114" s="352"/>
      <c r="K114" s="323"/>
      <c r="L114" s="324"/>
      <c r="M114" s="324"/>
      <c r="N114" s="324"/>
      <c r="O114" s="84"/>
      <c r="P114" s="315"/>
      <c r="Q114" s="315"/>
      <c r="R114" s="315"/>
      <c r="S114" s="315"/>
      <c r="T114" s="315"/>
      <c r="U114" s="315"/>
      <c r="V114" s="315"/>
      <c r="W114" s="315"/>
      <c r="X114" s="315"/>
      <c r="Y114" s="315"/>
      <c r="Z114" s="315"/>
      <c r="AA114" s="317"/>
      <c r="AB114" s="317"/>
      <c r="AC114" s="317"/>
      <c r="AD114" s="317"/>
      <c r="AE114" s="319"/>
      <c r="AF114" s="319"/>
      <c r="AG114" s="319"/>
      <c r="AH114" s="319"/>
      <c r="AO114" s="311"/>
      <c r="AP114" s="311"/>
      <c r="AQ114" s="311"/>
      <c r="AR114" s="312"/>
      <c r="AT114" s="141"/>
      <c r="AU114" s="141"/>
      <c r="AV114" s="141"/>
      <c r="AW114" s="141"/>
      <c r="AX114" s="141"/>
      <c r="AY114" s="141"/>
      <c r="AZ114" s="141"/>
      <c r="BA114" s="141"/>
      <c r="BB114" s="141"/>
      <c r="BC114" s="141"/>
      <c r="BD114" s="141"/>
      <c r="BE114" s="142"/>
      <c r="BF114" s="141"/>
      <c r="BG114" s="141"/>
      <c r="BH114" s="141"/>
      <c r="BI114" s="141"/>
      <c r="BJ114" s="141"/>
      <c r="BK114" s="141"/>
      <c r="BL114" s="141"/>
      <c r="BM114" s="142"/>
      <c r="BN114" s="141"/>
      <c r="BO114" s="141"/>
      <c r="BP114" s="141"/>
      <c r="BQ114" s="141"/>
      <c r="BR114" s="141"/>
    </row>
    <row r="115" spans="1:70" ht="4.5" customHeight="1" x14ac:dyDescent="0.2">
      <c r="A115" s="347"/>
      <c r="B115" s="348"/>
      <c r="C115" s="348"/>
      <c r="D115" s="348"/>
      <c r="E115" s="348"/>
      <c r="F115" s="351"/>
      <c r="G115" s="351"/>
      <c r="H115" s="352"/>
      <c r="K115" s="325"/>
      <c r="L115" s="326"/>
      <c r="M115" s="326"/>
      <c r="N115" s="326"/>
      <c r="O115" s="23"/>
      <c r="P115" s="316"/>
      <c r="Q115" s="316"/>
      <c r="R115" s="316"/>
      <c r="S115" s="316"/>
      <c r="T115" s="316"/>
      <c r="U115" s="316"/>
      <c r="V115" s="316"/>
      <c r="W115" s="316"/>
      <c r="X115" s="316"/>
      <c r="Y115" s="316"/>
      <c r="Z115" s="316"/>
      <c r="AA115" s="318"/>
      <c r="AB115" s="318"/>
      <c r="AC115" s="318"/>
      <c r="AD115" s="318"/>
      <c r="AE115" s="320"/>
      <c r="AF115" s="320"/>
      <c r="AG115" s="320"/>
      <c r="AH115" s="320"/>
      <c r="AI115" s="34"/>
      <c r="AJ115" s="34"/>
      <c r="AK115" s="34"/>
      <c r="AL115" s="34"/>
      <c r="AM115" s="34"/>
      <c r="AN115" s="34"/>
      <c r="AO115" s="313"/>
      <c r="AP115" s="313"/>
      <c r="AQ115" s="313"/>
      <c r="AR115" s="314"/>
      <c r="AT115" s="141"/>
      <c r="AU115" s="141"/>
      <c r="AV115" s="141"/>
      <c r="AW115" s="141"/>
      <c r="AX115" s="141"/>
      <c r="AY115" s="141"/>
      <c r="AZ115" s="141"/>
      <c r="BA115" s="141"/>
      <c r="BB115" s="141"/>
      <c r="BC115" s="141"/>
      <c r="BD115" s="141"/>
      <c r="BE115" s="142"/>
      <c r="BF115" s="141"/>
      <c r="BG115" s="141"/>
      <c r="BH115" s="141"/>
      <c r="BI115" s="141"/>
      <c r="BJ115" s="141"/>
      <c r="BK115" s="141"/>
      <c r="BL115" s="141"/>
      <c r="BM115" s="142"/>
      <c r="BN115" s="141"/>
      <c r="BO115" s="141"/>
      <c r="BP115" s="141"/>
      <c r="BQ115" s="141"/>
      <c r="BR115" s="141"/>
    </row>
    <row r="116" spans="1:70" ht="4.5" customHeight="1" x14ac:dyDescent="0.2">
      <c r="A116" s="347"/>
      <c r="B116" s="348"/>
      <c r="C116" s="348"/>
      <c r="D116" s="348"/>
      <c r="E116" s="348"/>
      <c r="F116" s="351"/>
      <c r="G116" s="351"/>
      <c r="H116" s="352"/>
      <c r="AT116" s="141"/>
      <c r="AU116" s="141"/>
      <c r="AV116" s="141"/>
      <c r="AW116" s="141"/>
      <c r="AX116" s="141"/>
      <c r="AY116" s="141"/>
      <c r="AZ116" s="141"/>
      <c r="BA116" s="141"/>
      <c r="BB116" s="386">
        <f>BB76+1</f>
        <v>44</v>
      </c>
      <c r="BC116" s="386"/>
      <c r="BD116" s="386"/>
      <c r="BE116" s="387"/>
      <c r="BF116" s="141"/>
      <c r="BG116" s="141"/>
      <c r="BH116" s="141"/>
      <c r="BI116" s="141"/>
      <c r="BJ116" s="141"/>
      <c r="BK116" s="141"/>
      <c r="BL116" s="141"/>
      <c r="BM116" s="142"/>
      <c r="BN116" s="141"/>
      <c r="BO116" s="141"/>
      <c r="BP116" s="141"/>
      <c r="BQ116" s="141"/>
      <c r="BR116" s="141"/>
    </row>
    <row r="117" spans="1:70" ht="4.5" customHeight="1" x14ac:dyDescent="0.2">
      <c r="A117" s="347"/>
      <c r="B117" s="348"/>
      <c r="C117" s="348"/>
      <c r="D117" s="348"/>
      <c r="E117" s="348"/>
      <c r="F117" s="351"/>
      <c r="G117" s="351"/>
      <c r="H117" s="352"/>
      <c r="AT117" s="141"/>
      <c r="AU117" s="141"/>
      <c r="AV117" s="141"/>
      <c r="AW117" s="141"/>
      <c r="AX117" s="141"/>
      <c r="AY117" s="141"/>
      <c r="AZ117" s="141"/>
      <c r="BA117" s="141"/>
      <c r="BB117" s="386"/>
      <c r="BC117" s="386"/>
      <c r="BD117" s="386"/>
      <c r="BE117" s="387"/>
      <c r="BF117" s="141"/>
      <c r="BG117" s="141"/>
      <c r="BH117" s="141"/>
      <c r="BI117" s="141"/>
      <c r="BJ117" s="141"/>
      <c r="BK117" s="141"/>
      <c r="BL117" s="141"/>
      <c r="BM117" s="142"/>
      <c r="BN117" s="141"/>
      <c r="BO117" s="141"/>
      <c r="BP117" s="141"/>
      <c r="BQ117" s="141"/>
      <c r="BR117" s="141"/>
    </row>
    <row r="118" spans="1:70" ht="4.5" customHeight="1" x14ac:dyDescent="0.2">
      <c r="A118" s="347"/>
      <c r="B118" s="348"/>
      <c r="C118" s="348"/>
      <c r="D118" s="348"/>
      <c r="E118" s="348"/>
      <c r="F118" s="351"/>
      <c r="G118" s="351"/>
      <c r="H118" s="352"/>
      <c r="AT118" s="141"/>
      <c r="AU118" s="141"/>
      <c r="AV118" s="141"/>
      <c r="AW118" s="141"/>
      <c r="AX118" s="141"/>
      <c r="AY118" s="141"/>
      <c r="AZ118" s="141"/>
      <c r="BA118" s="141"/>
      <c r="BB118" s="386"/>
      <c r="BC118" s="386"/>
      <c r="BD118" s="386"/>
      <c r="BE118" s="387"/>
      <c r="BF118" s="144"/>
      <c r="BG118" s="144"/>
      <c r="BH118" s="144"/>
      <c r="BI118" s="145"/>
      <c r="BJ118" s="141"/>
      <c r="BK118" s="141"/>
      <c r="BL118" s="141"/>
      <c r="BM118" s="142"/>
      <c r="BN118" s="141"/>
      <c r="BO118" s="141"/>
      <c r="BP118" s="141"/>
      <c r="BQ118" s="141"/>
      <c r="BR118" s="141"/>
    </row>
    <row r="119" spans="1:70" ht="4.5" customHeight="1" x14ac:dyDescent="0.2">
      <c r="A119" s="347"/>
      <c r="B119" s="348"/>
      <c r="C119" s="348"/>
      <c r="D119" s="348"/>
      <c r="E119" s="348"/>
      <c r="F119" s="351"/>
      <c r="G119" s="351"/>
      <c r="H119" s="352"/>
      <c r="AT119" s="141"/>
      <c r="AU119" s="141"/>
      <c r="AV119" s="141"/>
      <c r="AW119" s="141"/>
      <c r="AX119" s="141"/>
      <c r="AY119" s="141"/>
      <c r="AZ119" s="141"/>
      <c r="BA119" s="141"/>
      <c r="BB119" s="386"/>
      <c r="BC119" s="386"/>
      <c r="BD119" s="386"/>
      <c r="BE119" s="387"/>
      <c r="BF119" s="141"/>
      <c r="BG119" s="141"/>
      <c r="BH119" s="141"/>
      <c r="BI119" s="142"/>
      <c r="BJ119" s="141"/>
      <c r="BK119" s="141"/>
      <c r="BL119" s="141"/>
      <c r="BM119" s="142"/>
      <c r="BN119" s="141"/>
      <c r="BO119" s="141"/>
      <c r="BP119" s="141"/>
      <c r="BQ119" s="141"/>
      <c r="BR119" s="141"/>
    </row>
    <row r="120" spans="1:70" ht="4.5" customHeight="1" x14ac:dyDescent="0.2">
      <c r="A120" s="347"/>
      <c r="B120" s="348"/>
      <c r="C120" s="348"/>
      <c r="D120" s="348"/>
      <c r="E120" s="348"/>
      <c r="F120" s="351"/>
      <c r="G120" s="351"/>
      <c r="H120" s="352"/>
      <c r="K120" s="321">
        <f>K110+1</f>
        <v>290</v>
      </c>
      <c r="L120" s="322"/>
      <c r="M120" s="322"/>
      <c r="N120" s="322"/>
      <c r="O120" s="6"/>
      <c r="P120" s="327" t="e">
        <f>VLOOKUP(K120,選手リスト,3,FALSE)</f>
        <v>#N/A</v>
      </c>
      <c r="Q120" s="327"/>
      <c r="R120" s="327"/>
      <c r="S120" s="327"/>
      <c r="T120" s="327"/>
      <c r="U120" s="327"/>
      <c r="V120" s="327"/>
      <c r="W120" s="327"/>
      <c r="X120" s="327"/>
      <c r="Y120" s="327"/>
      <c r="Z120" s="327"/>
      <c r="AA120" s="329" t="e">
        <f>VLOOKUP(K120,選手リスト,4,FALSE)</f>
        <v>#N/A</v>
      </c>
      <c r="AB120" s="329"/>
      <c r="AC120" s="329"/>
      <c r="AD120" s="329"/>
      <c r="AE120" s="329"/>
      <c r="AF120" s="329"/>
      <c r="AG120" s="329"/>
      <c r="AH120" s="329"/>
      <c r="AI120" s="329"/>
      <c r="AJ120" s="329"/>
      <c r="AK120" s="329"/>
      <c r="AL120" s="329"/>
      <c r="AM120" s="329"/>
      <c r="AN120" s="329"/>
      <c r="AO120" s="309" t="e">
        <f>VLOOKUP(K120,選手リスト,5,FALSE)</f>
        <v>#N/A</v>
      </c>
      <c r="AP120" s="309"/>
      <c r="AQ120" s="309"/>
      <c r="AR120" s="310"/>
      <c r="AT120" s="141"/>
      <c r="AU120" s="141"/>
      <c r="AV120" s="141"/>
      <c r="AW120" s="141"/>
      <c r="AX120" s="141"/>
      <c r="AY120" s="141"/>
      <c r="AZ120" s="141"/>
      <c r="BA120" s="141"/>
      <c r="BB120" s="141"/>
      <c r="BC120" s="141"/>
      <c r="BD120" s="141"/>
      <c r="BE120" s="142"/>
      <c r="BF120" s="141"/>
      <c r="BG120" s="141"/>
      <c r="BH120" s="141"/>
      <c r="BI120" s="142"/>
      <c r="BJ120" s="141"/>
      <c r="BK120" s="141"/>
      <c r="BL120" s="141"/>
      <c r="BM120" s="142"/>
      <c r="BN120" s="141"/>
      <c r="BO120" s="141"/>
      <c r="BP120" s="141"/>
      <c r="BQ120" s="141"/>
      <c r="BR120" s="141"/>
    </row>
    <row r="121" spans="1:70" ht="4.5" customHeight="1" x14ac:dyDescent="0.2">
      <c r="A121" s="347"/>
      <c r="B121" s="348"/>
      <c r="C121" s="348"/>
      <c r="D121" s="348"/>
      <c r="E121" s="348"/>
      <c r="F121" s="351"/>
      <c r="G121" s="351"/>
      <c r="H121" s="352"/>
      <c r="K121" s="323"/>
      <c r="L121" s="324"/>
      <c r="M121" s="324"/>
      <c r="N121" s="324"/>
      <c r="O121" s="10"/>
      <c r="P121" s="328"/>
      <c r="Q121" s="328"/>
      <c r="R121" s="328"/>
      <c r="S121" s="328"/>
      <c r="T121" s="328"/>
      <c r="U121" s="328"/>
      <c r="V121" s="328"/>
      <c r="W121" s="328"/>
      <c r="X121" s="328"/>
      <c r="Y121" s="328"/>
      <c r="Z121" s="328"/>
      <c r="AA121" s="330"/>
      <c r="AB121" s="330"/>
      <c r="AC121" s="330"/>
      <c r="AD121" s="330"/>
      <c r="AE121" s="330"/>
      <c r="AF121" s="330"/>
      <c r="AG121" s="330"/>
      <c r="AH121" s="330"/>
      <c r="AI121" s="330"/>
      <c r="AJ121" s="330"/>
      <c r="AK121" s="330"/>
      <c r="AL121" s="330"/>
      <c r="AM121" s="330"/>
      <c r="AN121" s="330"/>
      <c r="AO121" s="311"/>
      <c r="AP121" s="311"/>
      <c r="AQ121" s="311"/>
      <c r="AR121" s="312"/>
      <c r="AT121" s="141"/>
      <c r="AU121" s="141"/>
      <c r="AV121" s="141"/>
      <c r="AW121" s="141"/>
      <c r="AX121" s="141"/>
      <c r="AY121" s="141"/>
      <c r="AZ121" s="141"/>
      <c r="BA121" s="141"/>
      <c r="BB121" s="141"/>
      <c r="BC121" s="141"/>
      <c r="BD121" s="141"/>
      <c r="BE121" s="142"/>
      <c r="BF121" s="141"/>
      <c r="BG121" s="141"/>
      <c r="BH121" s="141"/>
      <c r="BI121" s="142"/>
      <c r="BJ121" s="141"/>
      <c r="BK121" s="141"/>
      <c r="BL121" s="141"/>
      <c r="BM121" s="142"/>
      <c r="BN121" s="141"/>
      <c r="BO121" s="141"/>
      <c r="BP121" s="141"/>
      <c r="BQ121" s="141"/>
      <c r="BR121" s="141"/>
    </row>
    <row r="122" spans="1:70" ht="4.5" customHeight="1" x14ac:dyDescent="0.2">
      <c r="A122" s="347"/>
      <c r="B122" s="348"/>
      <c r="C122" s="348"/>
      <c r="D122" s="348"/>
      <c r="E122" s="348"/>
      <c r="F122" s="351"/>
      <c r="G122" s="351"/>
      <c r="H122" s="352"/>
      <c r="K122" s="323"/>
      <c r="L122" s="324"/>
      <c r="M122" s="324"/>
      <c r="N122" s="324"/>
      <c r="O122" s="10"/>
      <c r="P122" s="315" t="e">
        <f>VLOOKUP(K120,選手リスト,2,FALSE)</f>
        <v>#N/A</v>
      </c>
      <c r="Q122" s="315"/>
      <c r="R122" s="315"/>
      <c r="S122" s="315"/>
      <c r="T122" s="315"/>
      <c r="U122" s="315"/>
      <c r="V122" s="315"/>
      <c r="W122" s="315"/>
      <c r="X122" s="315"/>
      <c r="Y122" s="315"/>
      <c r="Z122" s="315"/>
      <c r="AA122" s="330"/>
      <c r="AB122" s="330"/>
      <c r="AC122" s="330"/>
      <c r="AD122" s="330"/>
      <c r="AE122" s="330"/>
      <c r="AF122" s="330"/>
      <c r="AG122" s="330"/>
      <c r="AH122" s="330"/>
      <c r="AI122" s="330"/>
      <c r="AJ122" s="330"/>
      <c r="AK122" s="330"/>
      <c r="AL122" s="330"/>
      <c r="AM122" s="330"/>
      <c r="AN122" s="330"/>
      <c r="AO122" s="311"/>
      <c r="AP122" s="311"/>
      <c r="AQ122" s="311"/>
      <c r="AR122" s="312"/>
      <c r="AT122" s="141"/>
      <c r="AU122" s="141"/>
      <c r="AV122" s="141"/>
      <c r="AW122" s="141"/>
      <c r="AX122" s="141"/>
      <c r="AY122" s="141"/>
      <c r="AZ122" s="141"/>
      <c r="BA122" s="141"/>
      <c r="BB122" s="141"/>
      <c r="BC122" s="141"/>
      <c r="BD122" s="141"/>
      <c r="BE122" s="142"/>
      <c r="BF122" s="141"/>
      <c r="BG122" s="141"/>
      <c r="BH122" s="141"/>
      <c r="BI122" s="142"/>
      <c r="BJ122" s="141"/>
      <c r="BK122" s="141"/>
      <c r="BL122" s="141"/>
      <c r="BM122" s="142"/>
      <c r="BN122" s="141"/>
      <c r="BO122" s="141"/>
      <c r="BP122" s="141"/>
      <c r="BQ122" s="141"/>
      <c r="BR122" s="141"/>
    </row>
    <row r="123" spans="1:70" ht="4.5" customHeight="1" x14ac:dyDescent="0.2">
      <c r="A123" s="347"/>
      <c r="B123" s="348"/>
      <c r="C123" s="348"/>
      <c r="D123" s="348"/>
      <c r="E123" s="348"/>
      <c r="F123" s="351"/>
      <c r="G123" s="351"/>
      <c r="H123" s="352"/>
      <c r="K123" s="323"/>
      <c r="L123" s="324"/>
      <c r="M123" s="324"/>
      <c r="N123" s="324"/>
      <c r="O123" s="10"/>
      <c r="P123" s="315"/>
      <c r="Q123" s="315"/>
      <c r="R123" s="315"/>
      <c r="S123" s="315"/>
      <c r="T123" s="315"/>
      <c r="U123" s="315"/>
      <c r="V123" s="315"/>
      <c r="W123" s="315"/>
      <c r="X123" s="315"/>
      <c r="Y123" s="315"/>
      <c r="Z123" s="315"/>
      <c r="AA123" s="317" t="e">
        <f>VLOOKUP(K120,選手リスト,8,FALSE)</f>
        <v>#N/A</v>
      </c>
      <c r="AB123" s="317"/>
      <c r="AC123" s="317"/>
      <c r="AD123" s="317"/>
      <c r="AE123" s="319" t="e">
        <f>VLOOKUP(K120,選手リスト,9,FALSE)</f>
        <v>#N/A</v>
      </c>
      <c r="AF123" s="319"/>
      <c r="AG123" s="319"/>
      <c r="AH123" s="319"/>
      <c r="AO123" s="311"/>
      <c r="AP123" s="311"/>
      <c r="AQ123" s="311"/>
      <c r="AR123" s="312"/>
      <c r="AS123" s="22"/>
      <c r="AT123" s="144"/>
      <c r="AU123" s="144"/>
      <c r="AV123" s="144"/>
      <c r="AW123" s="144"/>
      <c r="AX123" s="144"/>
      <c r="AY123" s="144"/>
      <c r="AZ123" s="144"/>
      <c r="BA123" s="145"/>
      <c r="BB123" s="141"/>
      <c r="BC123" s="141"/>
      <c r="BD123" s="141"/>
      <c r="BE123" s="142"/>
      <c r="BF123" s="141"/>
      <c r="BG123" s="141"/>
      <c r="BH123" s="141"/>
      <c r="BI123" s="142"/>
      <c r="BJ123" s="141"/>
      <c r="BK123" s="141"/>
      <c r="BL123" s="141"/>
      <c r="BM123" s="142"/>
      <c r="BN123" s="141"/>
      <c r="BO123" s="141"/>
      <c r="BP123" s="141"/>
      <c r="BQ123" s="141"/>
      <c r="BR123" s="141"/>
    </row>
    <row r="124" spans="1:70" ht="4.5" customHeight="1" x14ac:dyDescent="0.2">
      <c r="A124" s="347"/>
      <c r="B124" s="348"/>
      <c r="C124" s="348"/>
      <c r="D124" s="348"/>
      <c r="E124" s="348"/>
      <c r="F124" s="351"/>
      <c r="G124" s="351"/>
      <c r="H124" s="352"/>
      <c r="K124" s="323"/>
      <c r="L124" s="324"/>
      <c r="M124" s="324"/>
      <c r="N124" s="324"/>
      <c r="O124" s="84"/>
      <c r="P124" s="315"/>
      <c r="Q124" s="315"/>
      <c r="R124" s="315"/>
      <c r="S124" s="315"/>
      <c r="T124" s="315"/>
      <c r="U124" s="315"/>
      <c r="V124" s="315"/>
      <c r="W124" s="315"/>
      <c r="X124" s="315"/>
      <c r="Y124" s="315"/>
      <c r="Z124" s="315"/>
      <c r="AA124" s="317"/>
      <c r="AB124" s="317"/>
      <c r="AC124" s="317"/>
      <c r="AD124" s="317"/>
      <c r="AE124" s="319"/>
      <c r="AF124" s="319"/>
      <c r="AG124" s="319"/>
      <c r="AH124" s="319"/>
      <c r="AO124" s="311"/>
      <c r="AP124" s="311"/>
      <c r="AQ124" s="311"/>
      <c r="AR124" s="312"/>
      <c r="AT124" s="141"/>
      <c r="AU124" s="141"/>
      <c r="AV124" s="141"/>
      <c r="AW124" s="141"/>
      <c r="AX124" s="141"/>
      <c r="AY124" s="141"/>
      <c r="AZ124" s="141"/>
      <c r="BA124" s="142"/>
      <c r="BB124" s="141"/>
      <c r="BC124" s="141"/>
      <c r="BD124" s="141"/>
      <c r="BE124" s="142"/>
      <c r="BF124" s="141"/>
      <c r="BG124" s="141"/>
      <c r="BH124" s="141"/>
      <c r="BI124" s="142"/>
      <c r="BJ124" s="141"/>
      <c r="BK124" s="141"/>
      <c r="BL124" s="141"/>
      <c r="BM124" s="142"/>
      <c r="BN124" s="141"/>
      <c r="BO124" s="141"/>
      <c r="BP124" s="141"/>
      <c r="BQ124" s="141"/>
      <c r="BR124" s="141"/>
    </row>
    <row r="125" spans="1:70" ht="4.5" customHeight="1" x14ac:dyDescent="0.2">
      <c r="A125" s="347"/>
      <c r="B125" s="348"/>
      <c r="C125" s="348"/>
      <c r="D125" s="348"/>
      <c r="E125" s="348"/>
      <c r="F125" s="351"/>
      <c r="G125" s="351"/>
      <c r="H125" s="352"/>
      <c r="K125" s="325"/>
      <c r="L125" s="326"/>
      <c r="M125" s="326"/>
      <c r="N125" s="326"/>
      <c r="O125" s="23"/>
      <c r="P125" s="316"/>
      <c r="Q125" s="316"/>
      <c r="R125" s="316"/>
      <c r="S125" s="316"/>
      <c r="T125" s="316"/>
      <c r="U125" s="316"/>
      <c r="V125" s="316"/>
      <c r="W125" s="316"/>
      <c r="X125" s="316"/>
      <c r="Y125" s="316"/>
      <c r="Z125" s="316"/>
      <c r="AA125" s="318"/>
      <c r="AB125" s="318"/>
      <c r="AC125" s="318"/>
      <c r="AD125" s="318"/>
      <c r="AE125" s="320"/>
      <c r="AF125" s="320"/>
      <c r="AG125" s="320"/>
      <c r="AH125" s="320"/>
      <c r="AI125" s="34"/>
      <c r="AJ125" s="34"/>
      <c r="AK125" s="34"/>
      <c r="AL125" s="34"/>
      <c r="AM125" s="34"/>
      <c r="AN125" s="34"/>
      <c r="AO125" s="313"/>
      <c r="AP125" s="313"/>
      <c r="AQ125" s="313"/>
      <c r="AR125" s="314"/>
      <c r="AT125" s="141"/>
      <c r="AU125" s="141"/>
      <c r="AV125" s="141"/>
      <c r="AW125" s="141"/>
      <c r="AX125" s="141"/>
      <c r="AY125" s="141"/>
      <c r="AZ125" s="141"/>
      <c r="BA125" s="142"/>
      <c r="BB125" s="141"/>
      <c r="BC125" s="141"/>
      <c r="BD125" s="141"/>
      <c r="BE125" s="142"/>
      <c r="BF125" s="141"/>
      <c r="BG125" s="141"/>
      <c r="BH125" s="141"/>
      <c r="BI125" s="142"/>
      <c r="BJ125" s="141"/>
      <c r="BK125" s="141"/>
      <c r="BL125" s="141"/>
      <c r="BM125" s="142"/>
      <c r="BN125" s="141"/>
      <c r="BO125" s="141"/>
      <c r="BP125" s="141"/>
      <c r="BQ125" s="141"/>
      <c r="BR125" s="141"/>
    </row>
    <row r="126" spans="1:70" ht="4.5" customHeight="1" x14ac:dyDescent="0.2">
      <c r="A126" s="347"/>
      <c r="B126" s="348"/>
      <c r="C126" s="348"/>
      <c r="D126" s="348"/>
      <c r="E126" s="348"/>
      <c r="F126" s="351"/>
      <c r="G126" s="351"/>
      <c r="H126" s="352"/>
      <c r="AT126" s="141"/>
      <c r="AU126" s="141"/>
      <c r="AV126" s="141"/>
      <c r="AW126" s="141"/>
      <c r="AX126" s="386">
        <f>AX106+1</f>
        <v>28</v>
      </c>
      <c r="AY126" s="386"/>
      <c r="AZ126" s="386"/>
      <c r="BA126" s="387"/>
      <c r="BB126" s="141"/>
      <c r="BC126" s="141"/>
      <c r="BD126" s="141"/>
      <c r="BE126" s="142"/>
      <c r="BF126" s="141"/>
      <c r="BG126" s="141"/>
      <c r="BH126" s="141"/>
      <c r="BI126" s="142"/>
      <c r="BJ126" s="141"/>
      <c r="BK126" s="141"/>
      <c r="BL126" s="141"/>
      <c r="BM126" s="142"/>
      <c r="BN126" s="141"/>
      <c r="BO126" s="141"/>
      <c r="BP126" s="141"/>
      <c r="BQ126" s="141"/>
      <c r="BR126" s="141"/>
    </row>
    <row r="127" spans="1:70" ht="4.5" customHeight="1" x14ac:dyDescent="0.2">
      <c r="A127" s="347"/>
      <c r="B127" s="348"/>
      <c r="C127" s="348"/>
      <c r="D127" s="348"/>
      <c r="E127" s="348"/>
      <c r="F127" s="351"/>
      <c r="G127" s="351"/>
      <c r="H127" s="352"/>
      <c r="AT127" s="141"/>
      <c r="AU127" s="141"/>
      <c r="AV127" s="141"/>
      <c r="AW127" s="141"/>
      <c r="AX127" s="386"/>
      <c r="AY127" s="386"/>
      <c r="AZ127" s="386"/>
      <c r="BA127" s="387"/>
      <c r="BB127" s="147"/>
      <c r="BC127" s="147"/>
      <c r="BD127" s="147"/>
      <c r="BE127" s="148"/>
      <c r="BF127" s="141"/>
      <c r="BG127" s="141"/>
      <c r="BH127" s="141"/>
      <c r="BI127" s="142"/>
      <c r="BJ127" s="141"/>
      <c r="BK127" s="141"/>
      <c r="BL127" s="141"/>
      <c r="BM127" s="142"/>
      <c r="BN127" s="141"/>
      <c r="BO127" s="141"/>
      <c r="BP127" s="141"/>
      <c r="BQ127" s="141"/>
      <c r="BR127" s="141"/>
    </row>
    <row r="128" spans="1:70" ht="4.5" customHeight="1" x14ac:dyDescent="0.2">
      <c r="A128" s="347"/>
      <c r="B128" s="348"/>
      <c r="C128" s="348"/>
      <c r="D128" s="348"/>
      <c r="E128" s="348"/>
      <c r="F128" s="351"/>
      <c r="G128" s="351"/>
      <c r="H128" s="352"/>
      <c r="AT128" s="141"/>
      <c r="AU128" s="141"/>
      <c r="AV128" s="141"/>
      <c r="AW128" s="141"/>
      <c r="AX128" s="386"/>
      <c r="AY128" s="386"/>
      <c r="AZ128" s="386"/>
      <c r="BA128" s="387"/>
      <c r="BB128" s="141"/>
      <c r="BC128" s="141"/>
      <c r="BD128" s="141"/>
      <c r="BE128" s="141"/>
      <c r="BF128" s="141"/>
      <c r="BG128" s="141"/>
      <c r="BH128" s="141"/>
      <c r="BI128" s="142"/>
      <c r="BJ128" s="141"/>
      <c r="BK128" s="141"/>
      <c r="BL128" s="141"/>
      <c r="BM128" s="142"/>
      <c r="BN128" s="141"/>
      <c r="BO128" s="141"/>
      <c r="BP128" s="141"/>
      <c r="BQ128" s="141"/>
      <c r="BR128" s="141"/>
    </row>
    <row r="129" spans="1:70" ht="4.5" customHeight="1" x14ac:dyDescent="0.2">
      <c r="A129" s="347"/>
      <c r="B129" s="348"/>
      <c r="C129" s="348"/>
      <c r="D129" s="348"/>
      <c r="E129" s="348"/>
      <c r="F129" s="351"/>
      <c r="G129" s="351"/>
      <c r="H129" s="352"/>
      <c r="AT129" s="141"/>
      <c r="AU129" s="141"/>
      <c r="AV129" s="141"/>
      <c r="AW129" s="141"/>
      <c r="AX129" s="386"/>
      <c r="AY129" s="386"/>
      <c r="AZ129" s="386"/>
      <c r="BA129" s="387"/>
      <c r="BB129" s="141"/>
      <c r="BC129" s="141"/>
      <c r="BD129" s="141"/>
      <c r="BE129" s="141"/>
      <c r="BF129" s="141"/>
      <c r="BG129" s="141"/>
      <c r="BH129" s="141"/>
      <c r="BI129" s="142"/>
      <c r="BJ129" s="141"/>
      <c r="BK129" s="141"/>
      <c r="BL129" s="141"/>
      <c r="BM129" s="142"/>
      <c r="BN129" s="141"/>
      <c r="BO129" s="141"/>
      <c r="BP129" s="141"/>
      <c r="BQ129" s="141"/>
      <c r="BR129" s="141"/>
    </row>
    <row r="130" spans="1:70" ht="4.5" customHeight="1" x14ac:dyDescent="0.2">
      <c r="A130" s="347"/>
      <c r="B130" s="348"/>
      <c r="C130" s="348"/>
      <c r="D130" s="348"/>
      <c r="E130" s="348"/>
      <c r="F130" s="351"/>
      <c r="G130" s="351"/>
      <c r="H130" s="352"/>
      <c r="K130" s="321">
        <f>K120+1</f>
        <v>291</v>
      </c>
      <c r="L130" s="322"/>
      <c r="M130" s="322"/>
      <c r="N130" s="322"/>
      <c r="O130" s="6"/>
      <c r="P130" s="327" t="e">
        <f>VLOOKUP(K130,選手リスト,3,FALSE)</f>
        <v>#N/A</v>
      </c>
      <c r="Q130" s="327"/>
      <c r="R130" s="327"/>
      <c r="S130" s="327"/>
      <c r="T130" s="327"/>
      <c r="U130" s="327"/>
      <c r="V130" s="327"/>
      <c r="W130" s="327"/>
      <c r="X130" s="327"/>
      <c r="Y130" s="327"/>
      <c r="Z130" s="327"/>
      <c r="AA130" s="329" t="e">
        <f>VLOOKUP(K130,選手リスト,4,FALSE)</f>
        <v>#N/A</v>
      </c>
      <c r="AB130" s="329"/>
      <c r="AC130" s="329"/>
      <c r="AD130" s="329"/>
      <c r="AE130" s="329"/>
      <c r="AF130" s="329"/>
      <c r="AG130" s="329"/>
      <c r="AH130" s="329"/>
      <c r="AI130" s="329"/>
      <c r="AJ130" s="329"/>
      <c r="AK130" s="329"/>
      <c r="AL130" s="329"/>
      <c r="AM130" s="329"/>
      <c r="AN130" s="329"/>
      <c r="AO130" s="309" t="e">
        <f>VLOOKUP(K130,選手リスト,5,FALSE)</f>
        <v>#N/A</v>
      </c>
      <c r="AP130" s="309"/>
      <c r="AQ130" s="309"/>
      <c r="AR130" s="310"/>
      <c r="AT130" s="141"/>
      <c r="AU130" s="141"/>
      <c r="AV130" s="141"/>
      <c r="AW130" s="141"/>
      <c r="AX130" s="141"/>
      <c r="AY130" s="141"/>
      <c r="AZ130" s="141"/>
      <c r="BA130" s="142"/>
      <c r="BB130" s="141"/>
      <c r="BC130" s="141"/>
      <c r="BD130" s="141"/>
      <c r="BE130" s="141"/>
      <c r="BF130" s="141"/>
      <c r="BG130" s="141"/>
      <c r="BH130" s="141"/>
      <c r="BI130" s="142"/>
      <c r="BJ130" s="141"/>
      <c r="BK130" s="141"/>
      <c r="BL130" s="141"/>
      <c r="BM130" s="142"/>
      <c r="BN130" s="141"/>
      <c r="BO130" s="141"/>
      <c r="BP130" s="141"/>
      <c r="BQ130" s="141"/>
      <c r="BR130" s="141"/>
    </row>
    <row r="131" spans="1:70" ht="4.5" customHeight="1" x14ac:dyDescent="0.2">
      <c r="A131" s="347"/>
      <c r="B131" s="348"/>
      <c r="C131" s="348"/>
      <c r="D131" s="348"/>
      <c r="E131" s="348"/>
      <c r="F131" s="351"/>
      <c r="G131" s="351"/>
      <c r="H131" s="352"/>
      <c r="K131" s="323"/>
      <c r="L131" s="324"/>
      <c r="M131" s="324"/>
      <c r="N131" s="324"/>
      <c r="O131" s="10"/>
      <c r="P131" s="328"/>
      <c r="Q131" s="328"/>
      <c r="R131" s="328"/>
      <c r="S131" s="328"/>
      <c r="T131" s="328"/>
      <c r="U131" s="328"/>
      <c r="V131" s="328"/>
      <c r="W131" s="328"/>
      <c r="X131" s="328"/>
      <c r="Y131" s="328"/>
      <c r="Z131" s="328"/>
      <c r="AA131" s="330"/>
      <c r="AB131" s="330"/>
      <c r="AC131" s="330"/>
      <c r="AD131" s="330"/>
      <c r="AE131" s="330"/>
      <c r="AF131" s="330"/>
      <c r="AG131" s="330"/>
      <c r="AH131" s="330"/>
      <c r="AI131" s="330"/>
      <c r="AJ131" s="330"/>
      <c r="AK131" s="330"/>
      <c r="AL131" s="330"/>
      <c r="AM131" s="330"/>
      <c r="AN131" s="330"/>
      <c r="AO131" s="311"/>
      <c r="AP131" s="311"/>
      <c r="AQ131" s="311"/>
      <c r="AR131" s="312"/>
      <c r="AT131" s="141"/>
      <c r="AU131" s="141"/>
      <c r="AV131" s="141"/>
      <c r="AW131" s="141"/>
      <c r="AX131" s="141"/>
      <c r="AY131" s="141"/>
      <c r="AZ131" s="141"/>
      <c r="BA131" s="142"/>
      <c r="BB131" s="141"/>
      <c r="BC131" s="141"/>
      <c r="BD131" s="141"/>
      <c r="BE131" s="141"/>
      <c r="BF131" s="141"/>
      <c r="BG131" s="141"/>
      <c r="BH131" s="141"/>
      <c r="BI131" s="142"/>
      <c r="BJ131" s="141"/>
      <c r="BK131" s="141"/>
      <c r="BL131" s="141"/>
      <c r="BM131" s="142"/>
      <c r="BN131" s="141"/>
      <c r="BO131" s="141"/>
      <c r="BP131" s="141"/>
      <c r="BQ131" s="141"/>
      <c r="BR131" s="141"/>
    </row>
    <row r="132" spans="1:70" ht="4.5" customHeight="1" x14ac:dyDescent="0.2">
      <c r="A132" s="347"/>
      <c r="B132" s="348"/>
      <c r="C132" s="348"/>
      <c r="D132" s="348"/>
      <c r="E132" s="348"/>
      <c r="F132" s="351"/>
      <c r="G132" s="351"/>
      <c r="H132" s="352"/>
      <c r="K132" s="323"/>
      <c r="L132" s="324"/>
      <c r="M132" s="324"/>
      <c r="N132" s="324"/>
      <c r="O132" s="10"/>
      <c r="P132" s="315" t="e">
        <f>VLOOKUP(K130,選手リスト,2,FALSE)</f>
        <v>#N/A</v>
      </c>
      <c r="Q132" s="315"/>
      <c r="R132" s="315"/>
      <c r="S132" s="315"/>
      <c r="T132" s="315"/>
      <c r="U132" s="315"/>
      <c r="V132" s="315"/>
      <c r="W132" s="315"/>
      <c r="X132" s="315"/>
      <c r="Y132" s="315"/>
      <c r="Z132" s="315"/>
      <c r="AA132" s="330"/>
      <c r="AB132" s="330"/>
      <c r="AC132" s="330"/>
      <c r="AD132" s="330"/>
      <c r="AE132" s="330"/>
      <c r="AF132" s="330"/>
      <c r="AG132" s="330"/>
      <c r="AH132" s="330"/>
      <c r="AI132" s="330"/>
      <c r="AJ132" s="330"/>
      <c r="AK132" s="330"/>
      <c r="AL132" s="330"/>
      <c r="AM132" s="330"/>
      <c r="AN132" s="330"/>
      <c r="AO132" s="311"/>
      <c r="AP132" s="311"/>
      <c r="AQ132" s="311"/>
      <c r="AR132" s="312"/>
      <c r="AS132" s="34"/>
      <c r="AT132" s="147"/>
      <c r="AU132" s="147"/>
      <c r="AV132" s="147"/>
      <c r="AW132" s="147"/>
      <c r="AX132" s="147"/>
      <c r="AY132" s="147"/>
      <c r="AZ132" s="147"/>
      <c r="BA132" s="148"/>
      <c r="BB132" s="141"/>
      <c r="BC132" s="141"/>
      <c r="BD132" s="141"/>
      <c r="BE132" s="141"/>
      <c r="BF132" s="141"/>
      <c r="BG132" s="141"/>
      <c r="BH132" s="141"/>
      <c r="BI132" s="142"/>
      <c r="BJ132" s="141"/>
      <c r="BK132" s="141"/>
      <c r="BL132" s="141"/>
      <c r="BM132" s="142"/>
      <c r="BN132" s="141"/>
      <c r="BO132" s="141"/>
      <c r="BP132" s="141"/>
      <c r="BQ132" s="141"/>
      <c r="BR132" s="141"/>
    </row>
    <row r="133" spans="1:70" ht="4.5" customHeight="1" x14ac:dyDescent="0.2">
      <c r="A133" s="347"/>
      <c r="B133" s="348"/>
      <c r="C133" s="348"/>
      <c r="D133" s="348"/>
      <c r="E133" s="348"/>
      <c r="F133" s="351"/>
      <c r="G133" s="351"/>
      <c r="H133" s="352"/>
      <c r="K133" s="323"/>
      <c r="L133" s="324"/>
      <c r="M133" s="324"/>
      <c r="N133" s="324"/>
      <c r="O133" s="10"/>
      <c r="P133" s="315"/>
      <c r="Q133" s="315"/>
      <c r="R133" s="315"/>
      <c r="S133" s="315"/>
      <c r="T133" s="315"/>
      <c r="U133" s="315"/>
      <c r="V133" s="315"/>
      <c r="W133" s="315"/>
      <c r="X133" s="315"/>
      <c r="Y133" s="315"/>
      <c r="Z133" s="315"/>
      <c r="AA133" s="317" t="e">
        <f>VLOOKUP(K130,選手リスト,8,FALSE)</f>
        <v>#N/A</v>
      </c>
      <c r="AB133" s="317"/>
      <c r="AC133" s="317"/>
      <c r="AD133" s="317"/>
      <c r="AE133" s="319" t="e">
        <f>VLOOKUP(K130,選手リスト,9,FALSE)</f>
        <v>#N/A</v>
      </c>
      <c r="AF133" s="319"/>
      <c r="AG133" s="319"/>
      <c r="AH133" s="319"/>
      <c r="AO133" s="311"/>
      <c r="AP133" s="311"/>
      <c r="AQ133" s="311"/>
      <c r="AR133" s="312"/>
      <c r="AT133" s="141"/>
      <c r="AU133" s="141"/>
      <c r="AV133" s="141"/>
      <c r="AW133" s="141"/>
      <c r="AX133" s="141"/>
      <c r="AY133" s="141"/>
      <c r="AZ133" s="141"/>
      <c r="BA133" s="141"/>
      <c r="BB133" s="141"/>
      <c r="BC133" s="141"/>
      <c r="BD133" s="141"/>
      <c r="BE133" s="141"/>
      <c r="BF133" s="141"/>
      <c r="BG133" s="141"/>
      <c r="BH133" s="141"/>
      <c r="BI133" s="142"/>
      <c r="BJ133" s="141"/>
      <c r="BK133" s="141"/>
      <c r="BL133" s="141"/>
      <c r="BM133" s="142"/>
      <c r="BN133" s="141"/>
      <c r="BO133" s="141"/>
      <c r="BP133" s="141"/>
      <c r="BQ133" s="141"/>
      <c r="BR133" s="141"/>
    </row>
    <row r="134" spans="1:70" ht="4.5" customHeight="1" x14ac:dyDescent="0.2">
      <c r="A134" s="347"/>
      <c r="B134" s="348"/>
      <c r="C134" s="348"/>
      <c r="D134" s="348"/>
      <c r="E134" s="348"/>
      <c r="F134" s="351"/>
      <c r="G134" s="351"/>
      <c r="H134" s="352"/>
      <c r="K134" s="323"/>
      <c r="L134" s="324"/>
      <c r="M134" s="324"/>
      <c r="N134" s="324"/>
      <c r="O134" s="84"/>
      <c r="P134" s="315"/>
      <c r="Q134" s="315"/>
      <c r="R134" s="315"/>
      <c r="S134" s="315"/>
      <c r="T134" s="315"/>
      <c r="U134" s="315"/>
      <c r="V134" s="315"/>
      <c r="W134" s="315"/>
      <c r="X134" s="315"/>
      <c r="Y134" s="315"/>
      <c r="Z134" s="315"/>
      <c r="AA134" s="317"/>
      <c r="AB134" s="317"/>
      <c r="AC134" s="317"/>
      <c r="AD134" s="317"/>
      <c r="AE134" s="319"/>
      <c r="AF134" s="319"/>
      <c r="AG134" s="319"/>
      <c r="AH134" s="319"/>
      <c r="AO134" s="311"/>
      <c r="AP134" s="311"/>
      <c r="AQ134" s="311"/>
      <c r="AR134" s="312"/>
      <c r="AT134" s="141"/>
      <c r="AU134" s="141"/>
      <c r="AV134" s="141"/>
      <c r="AW134" s="141"/>
      <c r="AX134" s="141"/>
      <c r="AY134" s="141"/>
      <c r="AZ134" s="141"/>
      <c r="BA134" s="141"/>
      <c r="BB134" s="141"/>
      <c r="BC134" s="141"/>
      <c r="BD134" s="141"/>
      <c r="BE134" s="141"/>
      <c r="BF134" s="141"/>
      <c r="BG134" s="141"/>
      <c r="BH134" s="141"/>
      <c r="BI134" s="142"/>
      <c r="BJ134" s="141"/>
      <c r="BK134" s="141"/>
      <c r="BL134" s="141"/>
      <c r="BM134" s="142"/>
      <c r="BN134" s="141"/>
      <c r="BO134" s="141"/>
      <c r="BP134" s="141"/>
      <c r="BQ134" s="141"/>
      <c r="BR134" s="141"/>
    </row>
    <row r="135" spans="1:70" ht="4.5" customHeight="1" x14ac:dyDescent="0.2">
      <c r="A135" s="349"/>
      <c r="B135" s="350"/>
      <c r="C135" s="350"/>
      <c r="D135" s="350"/>
      <c r="E135" s="350"/>
      <c r="F135" s="353"/>
      <c r="G135" s="353"/>
      <c r="H135" s="354"/>
      <c r="K135" s="325"/>
      <c r="L135" s="326"/>
      <c r="M135" s="326"/>
      <c r="N135" s="326"/>
      <c r="O135" s="23"/>
      <c r="P135" s="316"/>
      <c r="Q135" s="316"/>
      <c r="R135" s="316"/>
      <c r="S135" s="316"/>
      <c r="T135" s="316"/>
      <c r="U135" s="316"/>
      <c r="V135" s="316"/>
      <c r="W135" s="316"/>
      <c r="X135" s="316"/>
      <c r="Y135" s="316"/>
      <c r="Z135" s="316"/>
      <c r="AA135" s="318"/>
      <c r="AB135" s="318"/>
      <c r="AC135" s="318"/>
      <c r="AD135" s="318"/>
      <c r="AE135" s="320"/>
      <c r="AF135" s="320"/>
      <c r="AG135" s="320"/>
      <c r="AH135" s="320"/>
      <c r="AI135" s="34"/>
      <c r="AJ135" s="34"/>
      <c r="AK135" s="34"/>
      <c r="AL135" s="34"/>
      <c r="AM135" s="34"/>
      <c r="AN135" s="34"/>
      <c r="AO135" s="313"/>
      <c r="AP135" s="313"/>
      <c r="AQ135" s="313"/>
      <c r="AR135" s="314"/>
      <c r="AT135" s="141"/>
      <c r="AU135" s="141"/>
      <c r="AV135" s="141"/>
      <c r="AW135" s="141"/>
      <c r="AX135" s="141"/>
      <c r="AY135" s="141"/>
      <c r="AZ135" s="141"/>
      <c r="BA135" s="141"/>
      <c r="BB135" s="141"/>
      <c r="BC135" s="141"/>
      <c r="BD135" s="141"/>
      <c r="BE135" s="141"/>
      <c r="BF135" s="141"/>
      <c r="BG135" s="141"/>
      <c r="BH135" s="141"/>
      <c r="BI135" s="142"/>
      <c r="BJ135" s="141"/>
      <c r="BK135" s="141"/>
      <c r="BL135" s="141"/>
      <c r="BM135" s="142"/>
      <c r="BN135" s="141"/>
      <c r="BO135" s="141"/>
      <c r="BP135" s="141"/>
      <c r="BQ135" s="141"/>
      <c r="BR135" s="141"/>
    </row>
    <row r="136" spans="1:70" ht="4.5" customHeight="1" x14ac:dyDescent="0.2">
      <c r="AT136" s="141"/>
      <c r="AU136" s="141"/>
      <c r="AV136" s="141"/>
      <c r="AW136" s="141"/>
      <c r="AX136" s="141"/>
      <c r="AY136" s="141"/>
      <c r="AZ136" s="141"/>
      <c r="BA136" s="141"/>
      <c r="BB136" s="141"/>
      <c r="BC136" s="141"/>
      <c r="BD136" s="141"/>
      <c r="BE136" s="141"/>
      <c r="BF136" s="386">
        <f>BF56+1</f>
        <v>55</v>
      </c>
      <c r="BG136" s="386"/>
      <c r="BH136" s="386"/>
      <c r="BI136" s="387"/>
      <c r="BJ136" s="43"/>
      <c r="BK136" s="43"/>
      <c r="BL136" s="141"/>
      <c r="BM136" s="142"/>
      <c r="BN136" s="141"/>
      <c r="BO136" s="141"/>
      <c r="BP136" s="141"/>
      <c r="BQ136" s="141"/>
      <c r="BR136" s="141"/>
    </row>
    <row r="137" spans="1:70" ht="4.5" customHeight="1" x14ac:dyDescent="0.2">
      <c r="AT137" s="141"/>
      <c r="AU137" s="141"/>
      <c r="AV137" s="141"/>
      <c r="AW137" s="141"/>
      <c r="AX137" s="141"/>
      <c r="AY137" s="141"/>
      <c r="AZ137" s="141"/>
      <c r="BA137" s="141"/>
      <c r="BB137" s="141"/>
      <c r="BC137" s="141"/>
      <c r="BD137" s="141"/>
      <c r="BE137" s="141"/>
      <c r="BF137" s="386"/>
      <c r="BG137" s="386"/>
      <c r="BH137" s="386"/>
      <c r="BI137" s="387"/>
      <c r="BJ137" s="244"/>
      <c r="BK137" s="159"/>
      <c r="BL137" s="147"/>
      <c r="BM137" s="148"/>
      <c r="BN137" s="141"/>
      <c r="BO137" s="141"/>
      <c r="BP137" s="141"/>
      <c r="BQ137" s="141"/>
      <c r="BR137" s="141"/>
    </row>
    <row r="138" spans="1:70" ht="4.5" customHeight="1" x14ac:dyDescent="0.2">
      <c r="AT138" s="141"/>
      <c r="AU138" s="141"/>
      <c r="AV138" s="141"/>
      <c r="AW138" s="141"/>
      <c r="AX138" s="141"/>
      <c r="AY138" s="141"/>
      <c r="AZ138" s="141"/>
      <c r="BA138" s="141"/>
      <c r="BB138" s="141"/>
      <c r="BC138" s="141"/>
      <c r="BD138" s="141"/>
      <c r="BE138" s="141"/>
      <c r="BF138" s="386"/>
      <c r="BG138" s="386"/>
      <c r="BH138" s="386"/>
      <c r="BI138" s="387"/>
      <c r="BJ138" s="43"/>
      <c r="BK138" s="43"/>
      <c r="BL138" s="144"/>
      <c r="BM138" s="144"/>
      <c r="BN138" s="141"/>
      <c r="BO138" s="141"/>
      <c r="BP138" s="141"/>
      <c r="BQ138" s="141"/>
      <c r="BR138" s="141"/>
    </row>
    <row r="139" spans="1:70" ht="4.5" customHeight="1" x14ac:dyDescent="0.2">
      <c r="AT139" s="141"/>
      <c r="AU139" s="141"/>
      <c r="AV139" s="141"/>
      <c r="AW139" s="141"/>
      <c r="AX139" s="141"/>
      <c r="AY139" s="141"/>
      <c r="AZ139" s="141"/>
      <c r="BA139" s="141"/>
      <c r="BB139" s="141"/>
      <c r="BC139" s="141"/>
      <c r="BD139" s="141"/>
      <c r="BE139" s="141"/>
      <c r="BF139" s="386"/>
      <c r="BG139" s="386"/>
      <c r="BH139" s="386"/>
      <c r="BI139" s="387"/>
      <c r="BJ139" s="43"/>
      <c r="BK139" s="43"/>
      <c r="BL139" s="141"/>
      <c r="BM139" s="141"/>
      <c r="BN139" s="141"/>
      <c r="BO139" s="141"/>
      <c r="BP139" s="141"/>
      <c r="BQ139" s="141"/>
      <c r="BR139" s="141"/>
    </row>
    <row r="140" spans="1:70" ht="4.5" customHeight="1" x14ac:dyDescent="0.2">
      <c r="K140" s="321">
        <f>K130+1</f>
        <v>292</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T140" s="141"/>
      <c r="AU140" s="141"/>
      <c r="AV140" s="141"/>
      <c r="AW140" s="141"/>
      <c r="AX140" s="141"/>
      <c r="AY140" s="141"/>
      <c r="AZ140" s="141"/>
      <c r="BA140" s="141"/>
      <c r="BB140" s="141"/>
      <c r="BC140" s="141"/>
      <c r="BD140" s="141"/>
      <c r="BE140" s="141"/>
      <c r="BF140" s="141"/>
      <c r="BG140" s="141"/>
      <c r="BH140" s="141"/>
      <c r="BI140" s="142"/>
      <c r="BJ140" s="43"/>
      <c r="BK140" s="43"/>
      <c r="BL140" s="141"/>
      <c r="BM140" s="141"/>
      <c r="BN140" s="141"/>
      <c r="BO140" s="141"/>
      <c r="BP140" s="141"/>
      <c r="BQ140" s="141"/>
      <c r="BR140" s="141"/>
    </row>
    <row r="141" spans="1:70"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T141" s="141"/>
      <c r="AU141" s="141"/>
      <c r="AV141" s="141"/>
      <c r="AW141" s="141"/>
      <c r="AX141" s="141"/>
      <c r="AY141" s="141"/>
      <c r="AZ141" s="141"/>
      <c r="BA141" s="141"/>
      <c r="BB141" s="141"/>
      <c r="BC141" s="141"/>
      <c r="BD141" s="141"/>
      <c r="BE141" s="141"/>
      <c r="BF141" s="141"/>
      <c r="BG141" s="141"/>
      <c r="BH141" s="141"/>
      <c r="BI141" s="142"/>
      <c r="BJ141" s="43"/>
      <c r="BK141" s="43"/>
      <c r="BL141" s="141"/>
      <c r="BM141" s="141"/>
      <c r="BN141" s="141"/>
      <c r="BO141" s="141"/>
      <c r="BP141" s="141"/>
      <c r="BQ141" s="141"/>
      <c r="BR141" s="141"/>
    </row>
    <row r="142" spans="1:70"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T142" s="141"/>
      <c r="AU142" s="141"/>
      <c r="AV142" s="141"/>
      <c r="AW142" s="141"/>
      <c r="AX142" s="141"/>
      <c r="AY142" s="141"/>
      <c r="AZ142" s="141"/>
      <c r="BA142" s="141"/>
      <c r="BB142" s="141"/>
      <c r="BC142" s="141"/>
      <c r="BD142" s="141"/>
      <c r="BE142" s="141"/>
      <c r="BF142" s="141"/>
      <c r="BG142" s="141"/>
      <c r="BH142" s="141"/>
      <c r="BI142" s="142"/>
      <c r="BJ142" s="43"/>
      <c r="BK142" s="43"/>
      <c r="BL142" s="141"/>
      <c r="BM142" s="141"/>
      <c r="BN142" s="141"/>
      <c r="BO142" s="141"/>
      <c r="BP142" s="141"/>
      <c r="BQ142" s="141"/>
      <c r="BR142" s="141"/>
    </row>
    <row r="143" spans="1:70"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AS143" s="22"/>
      <c r="AT143" s="144"/>
      <c r="AU143" s="144"/>
      <c r="AV143" s="144"/>
      <c r="AW143" s="144"/>
      <c r="AX143" s="144"/>
      <c r="AY143" s="144"/>
      <c r="AZ143" s="144"/>
      <c r="BA143" s="145"/>
      <c r="BB143" s="141"/>
      <c r="BC143" s="141"/>
      <c r="BD143" s="141"/>
      <c r="BE143" s="141"/>
      <c r="BF143" s="141"/>
      <c r="BG143" s="141"/>
      <c r="BH143" s="141"/>
      <c r="BI143" s="142"/>
      <c r="BJ143" s="43"/>
      <c r="BK143" s="43"/>
      <c r="BL143" s="141"/>
      <c r="BM143" s="141"/>
      <c r="BN143" s="141"/>
      <c r="BO143" s="141"/>
      <c r="BP143" s="141"/>
      <c r="BQ143" s="141"/>
      <c r="BR143" s="141"/>
    </row>
    <row r="144" spans="1:70"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AT144" s="141"/>
      <c r="AU144" s="141"/>
      <c r="AV144" s="141"/>
      <c r="AW144" s="141"/>
      <c r="AX144" s="141"/>
      <c r="AY144" s="141"/>
      <c r="AZ144" s="141"/>
      <c r="BA144" s="142"/>
      <c r="BB144" s="141"/>
      <c r="BC144" s="141"/>
      <c r="BD144" s="141"/>
      <c r="BE144" s="141"/>
      <c r="BF144" s="141"/>
      <c r="BG144" s="141"/>
      <c r="BH144" s="141"/>
      <c r="BI144" s="142"/>
      <c r="BJ144" s="141"/>
      <c r="BK144" s="141"/>
      <c r="BL144" s="141"/>
      <c r="BM144" s="141"/>
      <c r="BN144" s="141"/>
      <c r="BO144" s="141"/>
      <c r="BP144" s="141"/>
      <c r="BQ144" s="141"/>
      <c r="BR144" s="141"/>
    </row>
    <row r="145" spans="11:70"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AT145" s="141"/>
      <c r="AU145" s="141"/>
      <c r="AV145" s="141"/>
      <c r="AW145" s="141"/>
      <c r="AX145" s="141"/>
      <c r="AY145" s="141"/>
      <c r="AZ145" s="141"/>
      <c r="BA145" s="142"/>
      <c r="BB145" s="141"/>
      <c r="BC145" s="141"/>
      <c r="BD145" s="141"/>
      <c r="BE145" s="141"/>
      <c r="BF145" s="141"/>
      <c r="BG145" s="141"/>
      <c r="BH145" s="141"/>
      <c r="BI145" s="142"/>
      <c r="BJ145" s="141"/>
      <c r="BK145" s="141"/>
      <c r="BL145" s="141"/>
      <c r="BM145" s="141"/>
      <c r="BN145" s="141"/>
      <c r="BO145" s="141"/>
      <c r="BP145" s="141"/>
      <c r="BQ145" s="141"/>
      <c r="BR145" s="141"/>
    </row>
    <row r="146" spans="11:70" ht="4.5" customHeight="1" x14ac:dyDescent="0.2">
      <c r="AT146" s="141"/>
      <c r="AU146" s="141"/>
      <c r="AV146" s="141"/>
      <c r="AW146" s="141"/>
      <c r="AX146" s="386">
        <f>AX126+1</f>
        <v>29</v>
      </c>
      <c r="AY146" s="386"/>
      <c r="AZ146" s="386"/>
      <c r="BA146" s="387"/>
      <c r="BB146" s="141"/>
      <c r="BC146" s="141"/>
      <c r="BD146" s="141"/>
      <c r="BE146" s="141"/>
      <c r="BF146" s="141"/>
      <c r="BG146" s="141"/>
      <c r="BH146" s="141"/>
      <c r="BI146" s="142"/>
      <c r="BJ146" s="141"/>
      <c r="BK146" s="141"/>
      <c r="BL146" s="141"/>
      <c r="BM146" s="141"/>
      <c r="BN146" s="141"/>
      <c r="BO146" s="141"/>
      <c r="BP146" s="141"/>
      <c r="BQ146" s="141"/>
      <c r="BR146" s="141"/>
    </row>
    <row r="147" spans="11:70" ht="4.5" customHeight="1" x14ac:dyDescent="0.2">
      <c r="AT147" s="141"/>
      <c r="AU147" s="141"/>
      <c r="AV147" s="141"/>
      <c r="AW147" s="141"/>
      <c r="AX147" s="386"/>
      <c r="AY147" s="386"/>
      <c r="AZ147" s="386"/>
      <c r="BA147" s="387"/>
      <c r="BB147" s="141"/>
      <c r="BC147" s="141"/>
      <c r="BD147" s="141"/>
      <c r="BE147" s="141"/>
      <c r="BF147" s="141"/>
      <c r="BG147" s="141"/>
      <c r="BH147" s="141"/>
      <c r="BI147" s="142"/>
      <c r="BJ147" s="141"/>
      <c r="BK147" s="141"/>
      <c r="BL147" s="141"/>
      <c r="BM147" s="141"/>
      <c r="BN147" s="141"/>
      <c r="BO147" s="141"/>
      <c r="BP147" s="141"/>
      <c r="BQ147" s="141"/>
      <c r="BR147" s="141"/>
    </row>
    <row r="148" spans="11:70" ht="4.5" customHeight="1" x14ac:dyDescent="0.2">
      <c r="AT148" s="141"/>
      <c r="AU148" s="141"/>
      <c r="AV148" s="141"/>
      <c r="AW148" s="141"/>
      <c r="AX148" s="386"/>
      <c r="AY148" s="386"/>
      <c r="AZ148" s="386"/>
      <c r="BA148" s="387"/>
      <c r="BB148" s="144"/>
      <c r="BC148" s="144"/>
      <c r="BD148" s="144"/>
      <c r="BE148" s="145"/>
      <c r="BF148" s="141"/>
      <c r="BG148" s="141"/>
      <c r="BH148" s="141"/>
      <c r="BI148" s="142"/>
      <c r="BJ148" s="141"/>
      <c r="BK148" s="141"/>
      <c r="BL148" s="141"/>
      <c r="BM148" s="141"/>
      <c r="BN148" s="141"/>
      <c r="BO148" s="141"/>
      <c r="BP148" s="141"/>
      <c r="BQ148" s="141"/>
      <c r="BR148" s="141"/>
    </row>
    <row r="149" spans="11:70" ht="4.5" customHeight="1" x14ac:dyDescent="0.2">
      <c r="AT149" s="141"/>
      <c r="AU149" s="141"/>
      <c r="AV149" s="141"/>
      <c r="AW149" s="141"/>
      <c r="AX149" s="386"/>
      <c r="AY149" s="386"/>
      <c r="AZ149" s="386"/>
      <c r="BA149" s="387"/>
      <c r="BB149" s="141"/>
      <c r="BC149" s="141"/>
      <c r="BD149" s="141"/>
      <c r="BE149" s="142"/>
      <c r="BF149" s="141"/>
      <c r="BG149" s="141"/>
      <c r="BH149" s="141"/>
      <c r="BI149" s="142"/>
      <c r="BJ149" s="141"/>
      <c r="BK149" s="141"/>
      <c r="BL149" s="141"/>
      <c r="BM149" s="141"/>
      <c r="BN149" s="141"/>
      <c r="BO149" s="141"/>
      <c r="BP149" s="141"/>
      <c r="BQ149" s="141"/>
      <c r="BR149" s="141"/>
    </row>
    <row r="150" spans="11:70" ht="4.5" customHeight="1" x14ac:dyDescent="0.2">
      <c r="K150" s="321">
        <f>K140+1</f>
        <v>293</v>
      </c>
      <c r="L150" s="322"/>
      <c r="M150" s="322"/>
      <c r="N150" s="322"/>
      <c r="O150" s="6"/>
      <c r="P150" s="327" t="e">
        <f>VLOOKUP(K150,選手リスト,3,FALSE)</f>
        <v>#N/A</v>
      </c>
      <c r="Q150" s="327"/>
      <c r="R150" s="327"/>
      <c r="S150" s="327"/>
      <c r="T150" s="327"/>
      <c r="U150" s="327"/>
      <c r="V150" s="327"/>
      <c r="W150" s="327"/>
      <c r="X150" s="327"/>
      <c r="Y150" s="327"/>
      <c r="Z150" s="327"/>
      <c r="AA150" s="329" t="e">
        <f>VLOOKUP(K150,選手リスト,4,FALSE)</f>
        <v>#N/A</v>
      </c>
      <c r="AB150" s="329"/>
      <c r="AC150" s="329"/>
      <c r="AD150" s="329"/>
      <c r="AE150" s="329"/>
      <c r="AF150" s="329"/>
      <c r="AG150" s="329"/>
      <c r="AH150" s="329"/>
      <c r="AI150" s="329"/>
      <c r="AJ150" s="329"/>
      <c r="AK150" s="329"/>
      <c r="AL150" s="329"/>
      <c r="AM150" s="329"/>
      <c r="AN150" s="329"/>
      <c r="AO150" s="309" t="e">
        <f>VLOOKUP(K150,選手リスト,5,FALSE)</f>
        <v>#N/A</v>
      </c>
      <c r="AP150" s="309"/>
      <c r="AQ150" s="309"/>
      <c r="AR150" s="310"/>
      <c r="AT150" s="141"/>
      <c r="AU150" s="141"/>
      <c r="AV150" s="141"/>
      <c r="AW150" s="141"/>
      <c r="AX150" s="141"/>
      <c r="AY150" s="141"/>
      <c r="AZ150" s="141"/>
      <c r="BA150" s="142"/>
      <c r="BB150" s="141"/>
      <c r="BC150" s="141"/>
      <c r="BD150" s="141"/>
      <c r="BE150" s="142"/>
      <c r="BF150" s="141"/>
      <c r="BG150" s="141"/>
      <c r="BH150" s="141"/>
      <c r="BI150" s="142"/>
      <c r="BJ150" s="141"/>
      <c r="BK150" s="141"/>
      <c r="BL150" s="141"/>
      <c r="BM150" s="141"/>
      <c r="BN150" s="141"/>
      <c r="BO150" s="141"/>
      <c r="BP150" s="141"/>
      <c r="BQ150" s="141"/>
      <c r="BR150" s="141"/>
    </row>
    <row r="151" spans="11:70" ht="4.5" customHeight="1" x14ac:dyDescent="0.2">
      <c r="K151" s="323"/>
      <c r="L151" s="324"/>
      <c r="M151" s="324"/>
      <c r="N151" s="324"/>
      <c r="O151" s="10"/>
      <c r="P151" s="328"/>
      <c r="Q151" s="328"/>
      <c r="R151" s="328"/>
      <c r="S151" s="328"/>
      <c r="T151" s="328"/>
      <c r="U151" s="328"/>
      <c r="V151" s="328"/>
      <c r="W151" s="328"/>
      <c r="X151" s="328"/>
      <c r="Y151" s="328"/>
      <c r="Z151" s="328"/>
      <c r="AA151" s="330"/>
      <c r="AB151" s="330"/>
      <c r="AC151" s="330"/>
      <c r="AD151" s="330"/>
      <c r="AE151" s="330"/>
      <c r="AF151" s="330"/>
      <c r="AG151" s="330"/>
      <c r="AH151" s="330"/>
      <c r="AI151" s="330"/>
      <c r="AJ151" s="330"/>
      <c r="AK151" s="330"/>
      <c r="AL151" s="330"/>
      <c r="AM151" s="330"/>
      <c r="AN151" s="330"/>
      <c r="AO151" s="311"/>
      <c r="AP151" s="311"/>
      <c r="AQ151" s="311"/>
      <c r="AR151" s="312"/>
      <c r="AT151" s="141"/>
      <c r="AU151" s="141"/>
      <c r="AV151" s="141"/>
      <c r="AW151" s="141"/>
      <c r="AX151" s="141"/>
      <c r="AY151" s="141"/>
      <c r="AZ151" s="141"/>
      <c r="BA151" s="142"/>
      <c r="BB151" s="141"/>
      <c r="BC151" s="141"/>
      <c r="BD151" s="141"/>
      <c r="BE151" s="142"/>
      <c r="BF151" s="141"/>
      <c r="BG151" s="141"/>
      <c r="BH151" s="141"/>
      <c r="BI151" s="142"/>
      <c r="BJ151" s="141"/>
      <c r="BK151" s="141"/>
      <c r="BL151" s="141"/>
      <c r="BM151" s="141"/>
      <c r="BN151" s="141"/>
      <c r="BO151" s="141"/>
      <c r="BP151" s="141"/>
      <c r="BQ151" s="141"/>
      <c r="BR151" s="141"/>
    </row>
    <row r="152" spans="11:70" ht="4.5" customHeight="1" x14ac:dyDescent="0.2">
      <c r="K152" s="323"/>
      <c r="L152" s="324"/>
      <c r="M152" s="324"/>
      <c r="N152" s="324"/>
      <c r="O152" s="10"/>
      <c r="P152" s="315" t="e">
        <f>VLOOKUP(K150,選手リスト,2,FALSE)</f>
        <v>#N/A</v>
      </c>
      <c r="Q152" s="315"/>
      <c r="R152" s="315"/>
      <c r="S152" s="315"/>
      <c r="T152" s="315"/>
      <c r="U152" s="315"/>
      <c r="V152" s="315"/>
      <c r="W152" s="315"/>
      <c r="X152" s="315"/>
      <c r="Y152" s="315"/>
      <c r="Z152" s="315"/>
      <c r="AA152" s="330"/>
      <c r="AB152" s="330"/>
      <c r="AC152" s="330"/>
      <c r="AD152" s="330"/>
      <c r="AE152" s="330"/>
      <c r="AF152" s="330"/>
      <c r="AG152" s="330"/>
      <c r="AH152" s="330"/>
      <c r="AI152" s="330"/>
      <c r="AJ152" s="330"/>
      <c r="AK152" s="330"/>
      <c r="AL152" s="330"/>
      <c r="AM152" s="330"/>
      <c r="AN152" s="330"/>
      <c r="AO152" s="311"/>
      <c r="AP152" s="311"/>
      <c r="AQ152" s="311"/>
      <c r="AR152" s="312"/>
      <c r="AS152" s="34"/>
      <c r="AT152" s="147"/>
      <c r="AU152" s="147"/>
      <c r="AV152" s="147"/>
      <c r="AW152" s="147"/>
      <c r="AX152" s="147"/>
      <c r="AY152" s="147"/>
      <c r="AZ152" s="147"/>
      <c r="BA152" s="148"/>
      <c r="BB152" s="141"/>
      <c r="BC152" s="141"/>
      <c r="BD152" s="141"/>
      <c r="BE152" s="142"/>
      <c r="BF152" s="141"/>
      <c r="BG152" s="141"/>
      <c r="BH152" s="141"/>
      <c r="BI152" s="142"/>
      <c r="BJ152" s="141"/>
      <c r="BK152" s="141"/>
      <c r="BL152" s="141"/>
      <c r="BM152" s="141"/>
      <c r="BN152" s="141"/>
      <c r="BO152" s="141"/>
      <c r="BP152" s="141"/>
      <c r="BQ152" s="141"/>
      <c r="BR152" s="141"/>
    </row>
    <row r="153" spans="11:70" ht="4.5" customHeight="1" x14ac:dyDescent="0.2">
      <c r="K153" s="323"/>
      <c r="L153" s="324"/>
      <c r="M153" s="324"/>
      <c r="N153" s="324"/>
      <c r="O153" s="10"/>
      <c r="P153" s="315"/>
      <c r="Q153" s="315"/>
      <c r="R153" s="315"/>
      <c r="S153" s="315"/>
      <c r="T153" s="315"/>
      <c r="U153" s="315"/>
      <c r="V153" s="315"/>
      <c r="W153" s="315"/>
      <c r="X153" s="315"/>
      <c r="Y153" s="315"/>
      <c r="Z153" s="315"/>
      <c r="AA153" s="317" t="e">
        <f>VLOOKUP(K150,選手リスト,8,FALSE)</f>
        <v>#N/A</v>
      </c>
      <c r="AB153" s="317"/>
      <c r="AC153" s="317"/>
      <c r="AD153" s="317"/>
      <c r="AE153" s="319" t="e">
        <f>VLOOKUP(K150,選手リスト,9,FALSE)</f>
        <v>#N/A</v>
      </c>
      <c r="AF153" s="319"/>
      <c r="AG153" s="319"/>
      <c r="AH153" s="319"/>
      <c r="AO153" s="311"/>
      <c r="AP153" s="311"/>
      <c r="AQ153" s="311"/>
      <c r="AR153" s="312"/>
      <c r="AT153" s="141"/>
      <c r="AU153" s="141"/>
      <c r="AV153" s="141"/>
      <c r="AW153" s="141"/>
      <c r="AX153" s="141"/>
      <c r="AY153" s="141"/>
      <c r="AZ153" s="141"/>
      <c r="BA153" s="141"/>
      <c r="BB153" s="141"/>
      <c r="BC153" s="141"/>
      <c r="BD153" s="141"/>
      <c r="BE153" s="142"/>
      <c r="BF153" s="141"/>
      <c r="BG153" s="141"/>
      <c r="BH153" s="141"/>
      <c r="BI153" s="142"/>
      <c r="BJ153" s="141"/>
      <c r="BK153" s="141"/>
      <c r="BL153" s="141"/>
      <c r="BM153" s="141"/>
      <c r="BN153" s="141"/>
      <c r="BO153" s="141"/>
      <c r="BP153" s="141"/>
      <c r="BQ153" s="141"/>
      <c r="BR153" s="141"/>
    </row>
    <row r="154" spans="11:70" ht="4.5" customHeight="1" x14ac:dyDescent="0.2">
      <c r="K154" s="323"/>
      <c r="L154" s="324"/>
      <c r="M154" s="324"/>
      <c r="N154" s="324"/>
      <c r="O154" s="84"/>
      <c r="P154" s="315"/>
      <c r="Q154" s="315"/>
      <c r="R154" s="315"/>
      <c r="S154" s="315"/>
      <c r="T154" s="315"/>
      <c r="U154" s="315"/>
      <c r="V154" s="315"/>
      <c r="W154" s="315"/>
      <c r="X154" s="315"/>
      <c r="Y154" s="315"/>
      <c r="Z154" s="315"/>
      <c r="AA154" s="317"/>
      <c r="AB154" s="317"/>
      <c r="AC154" s="317"/>
      <c r="AD154" s="317"/>
      <c r="AE154" s="319"/>
      <c r="AF154" s="319"/>
      <c r="AG154" s="319"/>
      <c r="AH154" s="319"/>
      <c r="AO154" s="311"/>
      <c r="AP154" s="311"/>
      <c r="AQ154" s="311"/>
      <c r="AR154" s="312"/>
      <c r="AT154" s="141"/>
      <c r="AU154" s="141"/>
      <c r="AV154" s="141"/>
      <c r="AW154" s="141"/>
      <c r="AX154" s="141"/>
      <c r="AY154" s="141"/>
      <c r="AZ154" s="141"/>
      <c r="BA154" s="141"/>
      <c r="BB154" s="141"/>
      <c r="BC154" s="141"/>
      <c r="BD154" s="141"/>
      <c r="BE154" s="142"/>
      <c r="BF154" s="141"/>
      <c r="BG154" s="141"/>
      <c r="BH154" s="141"/>
      <c r="BI154" s="142"/>
      <c r="BJ154" s="141"/>
      <c r="BK154" s="141"/>
      <c r="BL154" s="141"/>
      <c r="BM154" s="141"/>
      <c r="BN154" s="141"/>
      <c r="BO154" s="141"/>
      <c r="BP154" s="141"/>
      <c r="BQ154" s="141"/>
      <c r="BR154" s="141"/>
    </row>
    <row r="155" spans="11:70" ht="4.5" customHeight="1" x14ac:dyDescent="0.2">
      <c r="K155" s="325"/>
      <c r="L155" s="326"/>
      <c r="M155" s="326"/>
      <c r="N155" s="326"/>
      <c r="O155" s="23"/>
      <c r="P155" s="316"/>
      <c r="Q155" s="316"/>
      <c r="R155" s="316"/>
      <c r="S155" s="316"/>
      <c r="T155" s="316"/>
      <c r="U155" s="316"/>
      <c r="V155" s="316"/>
      <c r="W155" s="316"/>
      <c r="X155" s="316"/>
      <c r="Y155" s="316"/>
      <c r="Z155" s="316"/>
      <c r="AA155" s="318"/>
      <c r="AB155" s="318"/>
      <c r="AC155" s="318"/>
      <c r="AD155" s="318"/>
      <c r="AE155" s="320"/>
      <c r="AF155" s="320"/>
      <c r="AG155" s="320"/>
      <c r="AH155" s="320"/>
      <c r="AI155" s="34"/>
      <c r="AJ155" s="34"/>
      <c r="AK155" s="34"/>
      <c r="AL155" s="34"/>
      <c r="AM155" s="34"/>
      <c r="AN155" s="34"/>
      <c r="AO155" s="313"/>
      <c r="AP155" s="313"/>
      <c r="AQ155" s="313"/>
      <c r="AR155" s="314"/>
      <c r="AT155" s="141"/>
      <c r="AU155" s="141"/>
      <c r="AV155" s="141"/>
      <c r="AW155" s="141"/>
      <c r="AX155" s="141"/>
      <c r="AY155" s="141"/>
      <c r="AZ155" s="141"/>
      <c r="BA155" s="141"/>
      <c r="BB155" s="141"/>
      <c r="BC155" s="141"/>
      <c r="BD155" s="141"/>
      <c r="BE155" s="142"/>
      <c r="BF155" s="141"/>
      <c r="BG155" s="141"/>
      <c r="BH155" s="141"/>
      <c r="BI155" s="142"/>
      <c r="BJ155" s="141"/>
      <c r="BK155" s="141"/>
      <c r="BL155" s="141"/>
      <c r="BM155" s="141"/>
      <c r="BN155" s="141"/>
      <c r="BO155" s="141"/>
      <c r="BP155" s="141"/>
      <c r="BQ155" s="141"/>
      <c r="BR155" s="141"/>
    </row>
    <row r="156" spans="11:70" ht="4.5" customHeight="1" x14ac:dyDescent="0.2">
      <c r="AT156" s="141"/>
      <c r="AU156" s="141"/>
      <c r="AV156" s="141"/>
      <c r="AW156" s="141"/>
      <c r="AX156" s="141"/>
      <c r="AY156" s="141"/>
      <c r="AZ156" s="141"/>
      <c r="BA156" s="141"/>
      <c r="BB156" s="386">
        <f>BB116+1</f>
        <v>45</v>
      </c>
      <c r="BC156" s="386"/>
      <c r="BD156" s="386"/>
      <c r="BE156" s="387"/>
      <c r="BF156" s="141"/>
      <c r="BG156" s="141"/>
      <c r="BH156" s="141"/>
      <c r="BI156" s="142"/>
      <c r="BJ156" s="141"/>
      <c r="BK156" s="141"/>
      <c r="BL156" s="141"/>
      <c r="BM156" s="141"/>
      <c r="BN156" s="141"/>
      <c r="BO156" s="141"/>
      <c r="BP156" s="141"/>
      <c r="BQ156" s="141"/>
      <c r="BR156" s="141"/>
    </row>
    <row r="157" spans="11:70" ht="4.5" customHeight="1" x14ac:dyDescent="0.2">
      <c r="AT157" s="141"/>
      <c r="AU157" s="141"/>
      <c r="AV157" s="141"/>
      <c r="AW157" s="141"/>
      <c r="AX157" s="141"/>
      <c r="AY157" s="141"/>
      <c r="AZ157" s="141"/>
      <c r="BA157" s="141"/>
      <c r="BB157" s="386"/>
      <c r="BC157" s="386"/>
      <c r="BD157" s="386"/>
      <c r="BE157" s="387"/>
      <c r="BF157" s="147"/>
      <c r="BG157" s="147"/>
      <c r="BH157" s="147"/>
      <c r="BI157" s="148"/>
      <c r="BJ157" s="141"/>
      <c r="BK157" s="141"/>
      <c r="BL157" s="141"/>
      <c r="BM157" s="141"/>
      <c r="BN157" s="141"/>
      <c r="BO157" s="141"/>
      <c r="BP157" s="141"/>
      <c r="BQ157" s="141"/>
      <c r="BR157" s="141"/>
    </row>
    <row r="158" spans="11:70" ht="4.5" customHeight="1" x14ac:dyDescent="0.2">
      <c r="AT158" s="141"/>
      <c r="AU158" s="141"/>
      <c r="AV158" s="141"/>
      <c r="AW158" s="141"/>
      <c r="AX158" s="141"/>
      <c r="AY158" s="141"/>
      <c r="AZ158" s="141"/>
      <c r="BA158" s="141"/>
      <c r="BB158" s="386"/>
      <c r="BC158" s="386"/>
      <c r="BD158" s="386"/>
      <c r="BE158" s="387"/>
      <c r="BF158" s="141"/>
      <c r="BG158" s="141"/>
      <c r="BH158" s="141"/>
      <c r="BI158" s="141"/>
      <c r="BJ158" s="141"/>
      <c r="BK158" s="141"/>
      <c r="BL158" s="141"/>
      <c r="BM158" s="141"/>
      <c r="BN158" s="141"/>
      <c r="BO158" s="141"/>
      <c r="BP158" s="141"/>
      <c r="BQ158" s="141"/>
      <c r="BR158" s="141"/>
    </row>
    <row r="159" spans="11:70" ht="4.5" customHeight="1" x14ac:dyDescent="0.2">
      <c r="AT159" s="141"/>
      <c r="AU159" s="141"/>
      <c r="AV159" s="141"/>
      <c r="AW159" s="141"/>
      <c r="AX159" s="141"/>
      <c r="AY159" s="141"/>
      <c r="AZ159" s="141"/>
      <c r="BA159" s="141"/>
      <c r="BB159" s="386"/>
      <c r="BC159" s="386"/>
      <c r="BD159" s="386"/>
      <c r="BE159" s="387"/>
      <c r="BF159" s="141"/>
      <c r="BG159" s="141"/>
      <c r="BH159" s="141"/>
      <c r="BI159" s="141"/>
      <c r="BJ159" s="141"/>
      <c r="BK159" s="141"/>
      <c r="BL159" s="141"/>
      <c r="BM159" s="141"/>
      <c r="BN159" s="141"/>
      <c r="BO159" s="141"/>
      <c r="BP159" s="141"/>
      <c r="BQ159" s="141"/>
      <c r="BR159" s="141"/>
    </row>
    <row r="160" spans="11:70" ht="4.5" customHeight="1" x14ac:dyDescent="0.2">
      <c r="K160" s="321">
        <f>K150+1</f>
        <v>294</v>
      </c>
      <c r="L160" s="322"/>
      <c r="M160" s="322"/>
      <c r="N160" s="322"/>
      <c r="O160" s="6"/>
      <c r="P160" s="327" t="e">
        <f>VLOOKUP(K160,選手リスト,3,FALSE)</f>
        <v>#N/A</v>
      </c>
      <c r="Q160" s="327"/>
      <c r="R160" s="327"/>
      <c r="S160" s="327"/>
      <c r="T160" s="327"/>
      <c r="U160" s="327"/>
      <c r="V160" s="327"/>
      <c r="W160" s="327"/>
      <c r="X160" s="327"/>
      <c r="Y160" s="327"/>
      <c r="Z160" s="327"/>
      <c r="AA160" s="329" t="e">
        <f>VLOOKUP(K160,選手リスト,4,FALSE)</f>
        <v>#N/A</v>
      </c>
      <c r="AB160" s="329"/>
      <c r="AC160" s="329"/>
      <c r="AD160" s="329"/>
      <c r="AE160" s="329"/>
      <c r="AF160" s="329"/>
      <c r="AG160" s="329"/>
      <c r="AH160" s="329"/>
      <c r="AI160" s="329"/>
      <c r="AJ160" s="329"/>
      <c r="AK160" s="329"/>
      <c r="AL160" s="329"/>
      <c r="AM160" s="329"/>
      <c r="AN160" s="329"/>
      <c r="AO160" s="309" t="e">
        <f>VLOOKUP(K160,選手リスト,5,FALSE)</f>
        <v>#N/A</v>
      </c>
      <c r="AP160" s="309"/>
      <c r="AQ160" s="309"/>
      <c r="AR160" s="310"/>
      <c r="AT160" s="141"/>
      <c r="AU160" s="141"/>
      <c r="AV160" s="141"/>
      <c r="AW160" s="141"/>
      <c r="AX160" s="141"/>
      <c r="AY160" s="141"/>
      <c r="AZ160" s="141"/>
      <c r="BA160" s="141"/>
      <c r="BB160" s="141"/>
      <c r="BC160" s="141"/>
      <c r="BD160" s="141"/>
      <c r="BE160" s="142"/>
      <c r="BF160" s="141"/>
      <c r="BG160" s="141"/>
      <c r="BH160" s="141"/>
      <c r="BI160" s="141"/>
      <c r="BJ160" s="141"/>
      <c r="BK160" s="141"/>
      <c r="BL160" s="141"/>
      <c r="BM160" s="141"/>
      <c r="BN160" s="141"/>
      <c r="BO160" s="141"/>
      <c r="BP160" s="141"/>
      <c r="BQ160" s="141"/>
      <c r="BR160" s="141"/>
    </row>
    <row r="161" spans="11:70" ht="4.5" customHeight="1" x14ac:dyDescent="0.2">
      <c r="K161" s="323"/>
      <c r="L161" s="324"/>
      <c r="M161" s="324"/>
      <c r="N161" s="324"/>
      <c r="O161" s="10"/>
      <c r="P161" s="328"/>
      <c r="Q161" s="328"/>
      <c r="R161" s="328"/>
      <c r="S161" s="328"/>
      <c r="T161" s="328"/>
      <c r="U161" s="328"/>
      <c r="V161" s="328"/>
      <c r="W161" s="328"/>
      <c r="X161" s="328"/>
      <c r="Y161" s="328"/>
      <c r="Z161" s="328"/>
      <c r="AA161" s="330"/>
      <c r="AB161" s="330"/>
      <c r="AC161" s="330"/>
      <c r="AD161" s="330"/>
      <c r="AE161" s="330"/>
      <c r="AF161" s="330"/>
      <c r="AG161" s="330"/>
      <c r="AH161" s="330"/>
      <c r="AI161" s="330"/>
      <c r="AJ161" s="330"/>
      <c r="AK161" s="330"/>
      <c r="AL161" s="330"/>
      <c r="AM161" s="330"/>
      <c r="AN161" s="330"/>
      <c r="AO161" s="311"/>
      <c r="AP161" s="311"/>
      <c r="AQ161" s="311"/>
      <c r="AR161" s="312"/>
      <c r="AT161" s="141"/>
      <c r="AU161" s="141"/>
      <c r="AV161" s="141"/>
      <c r="AW161" s="141"/>
      <c r="AX161" s="141"/>
      <c r="AY161" s="141"/>
      <c r="AZ161" s="141"/>
      <c r="BA161" s="141"/>
      <c r="BB161" s="141"/>
      <c r="BC161" s="141"/>
      <c r="BD161" s="141"/>
      <c r="BE161" s="142"/>
      <c r="BF161" s="141"/>
      <c r="BG161" s="141"/>
      <c r="BH161" s="141"/>
      <c r="BI161" s="141"/>
      <c r="BJ161" s="141"/>
      <c r="BK161" s="141"/>
      <c r="BL161" s="141"/>
      <c r="BM161" s="141"/>
      <c r="BN161" s="141"/>
      <c r="BO161" s="141"/>
      <c r="BP161" s="141"/>
      <c r="BQ161" s="141"/>
      <c r="BR161" s="141"/>
    </row>
    <row r="162" spans="11:70" ht="4.5" customHeight="1" x14ac:dyDescent="0.2">
      <c r="K162" s="323"/>
      <c r="L162" s="324"/>
      <c r="M162" s="324"/>
      <c r="N162" s="324"/>
      <c r="O162" s="10"/>
      <c r="P162" s="315" t="e">
        <f>VLOOKUP(K160,選手リスト,2,FALSE)</f>
        <v>#N/A</v>
      </c>
      <c r="Q162" s="315"/>
      <c r="R162" s="315"/>
      <c r="S162" s="315"/>
      <c r="T162" s="315"/>
      <c r="U162" s="315"/>
      <c r="V162" s="315"/>
      <c r="W162" s="315"/>
      <c r="X162" s="315"/>
      <c r="Y162" s="315"/>
      <c r="Z162" s="315"/>
      <c r="AA162" s="330"/>
      <c r="AB162" s="330"/>
      <c r="AC162" s="330"/>
      <c r="AD162" s="330"/>
      <c r="AE162" s="330"/>
      <c r="AF162" s="330"/>
      <c r="AG162" s="330"/>
      <c r="AH162" s="330"/>
      <c r="AI162" s="330"/>
      <c r="AJ162" s="330"/>
      <c r="AK162" s="330"/>
      <c r="AL162" s="330"/>
      <c r="AM162" s="330"/>
      <c r="AN162" s="330"/>
      <c r="AO162" s="311"/>
      <c r="AP162" s="311"/>
      <c r="AQ162" s="311"/>
      <c r="AR162" s="312"/>
      <c r="AT162" s="141"/>
      <c r="AU162" s="141"/>
      <c r="AV162" s="141"/>
      <c r="AW162" s="141"/>
      <c r="AX162" s="141"/>
      <c r="AY162" s="141"/>
      <c r="AZ162" s="141"/>
      <c r="BA162" s="141"/>
      <c r="BB162" s="141"/>
      <c r="BC162" s="141"/>
      <c r="BD162" s="141"/>
      <c r="BE162" s="142"/>
      <c r="BF162" s="141"/>
      <c r="BG162" s="141"/>
      <c r="BH162" s="141"/>
      <c r="BI162" s="141"/>
      <c r="BJ162" s="141"/>
      <c r="BK162" s="141"/>
      <c r="BL162" s="141"/>
      <c r="BM162" s="141"/>
      <c r="BN162" s="141"/>
      <c r="BO162" s="141"/>
      <c r="BP162" s="141"/>
      <c r="BQ162" s="141"/>
      <c r="BR162" s="141"/>
    </row>
    <row r="163" spans="11:70" ht="4.5" customHeight="1" x14ac:dyDescent="0.2">
      <c r="K163" s="323"/>
      <c r="L163" s="324"/>
      <c r="M163" s="324"/>
      <c r="N163" s="324"/>
      <c r="O163" s="10"/>
      <c r="P163" s="315"/>
      <c r="Q163" s="315"/>
      <c r="R163" s="315"/>
      <c r="S163" s="315"/>
      <c r="T163" s="315"/>
      <c r="U163" s="315"/>
      <c r="V163" s="315"/>
      <c r="W163" s="315"/>
      <c r="X163" s="315"/>
      <c r="Y163" s="315"/>
      <c r="Z163" s="315"/>
      <c r="AA163" s="317" t="e">
        <f>VLOOKUP(K160,選手リスト,8,FALSE)</f>
        <v>#N/A</v>
      </c>
      <c r="AB163" s="317"/>
      <c r="AC163" s="317"/>
      <c r="AD163" s="317"/>
      <c r="AE163" s="319" t="e">
        <f>VLOOKUP(K160,選手リスト,9,FALSE)</f>
        <v>#N/A</v>
      </c>
      <c r="AF163" s="319"/>
      <c r="AG163" s="319"/>
      <c r="AH163" s="319"/>
      <c r="AO163" s="311"/>
      <c r="AP163" s="311"/>
      <c r="AQ163" s="311"/>
      <c r="AR163" s="312"/>
      <c r="AS163" s="22"/>
      <c r="AT163" s="144"/>
      <c r="AU163" s="144"/>
      <c r="AV163" s="144"/>
      <c r="AW163" s="144"/>
      <c r="AX163" s="144"/>
      <c r="AY163" s="144"/>
      <c r="AZ163" s="144"/>
      <c r="BA163" s="145"/>
      <c r="BB163" s="141"/>
      <c r="BC163" s="141"/>
      <c r="BD163" s="141"/>
      <c r="BE163" s="142"/>
      <c r="BF163" s="141"/>
      <c r="BG163" s="141"/>
      <c r="BH163" s="141"/>
      <c r="BI163" s="141"/>
      <c r="BJ163" s="141"/>
      <c r="BK163" s="141"/>
      <c r="BL163" s="141"/>
      <c r="BM163" s="141"/>
      <c r="BN163" s="141"/>
      <c r="BO163" s="141"/>
      <c r="BP163" s="141"/>
      <c r="BQ163" s="141"/>
      <c r="BR163" s="141"/>
    </row>
    <row r="164" spans="11:70" ht="4.5" customHeight="1" x14ac:dyDescent="0.2">
      <c r="K164" s="323"/>
      <c r="L164" s="324"/>
      <c r="M164" s="324"/>
      <c r="N164" s="324"/>
      <c r="O164" s="84"/>
      <c r="P164" s="315"/>
      <c r="Q164" s="315"/>
      <c r="R164" s="315"/>
      <c r="S164" s="315"/>
      <c r="T164" s="315"/>
      <c r="U164" s="315"/>
      <c r="V164" s="315"/>
      <c r="W164" s="315"/>
      <c r="X164" s="315"/>
      <c r="Y164" s="315"/>
      <c r="Z164" s="315"/>
      <c r="AA164" s="317"/>
      <c r="AB164" s="317"/>
      <c r="AC164" s="317"/>
      <c r="AD164" s="317"/>
      <c r="AE164" s="319"/>
      <c r="AF164" s="319"/>
      <c r="AG164" s="319"/>
      <c r="AH164" s="319"/>
      <c r="AO164" s="311"/>
      <c r="AP164" s="311"/>
      <c r="AQ164" s="311"/>
      <c r="AR164" s="312"/>
      <c r="AT164" s="141"/>
      <c r="AU164" s="141"/>
      <c r="AV164" s="141"/>
      <c r="AW164" s="141"/>
      <c r="AX164" s="141"/>
      <c r="AY164" s="141"/>
      <c r="AZ164" s="141"/>
      <c r="BA164" s="142"/>
      <c r="BB164" s="141"/>
      <c r="BC164" s="141"/>
      <c r="BD164" s="141"/>
      <c r="BE164" s="142"/>
      <c r="BF164" s="141"/>
      <c r="BG164" s="141"/>
      <c r="BH164" s="141"/>
      <c r="BI164" s="141"/>
      <c r="BJ164" s="141"/>
      <c r="BK164" s="141"/>
      <c r="BL164" s="141"/>
      <c r="BM164" s="141"/>
      <c r="BN164" s="141"/>
      <c r="BO164" s="141"/>
      <c r="BP164" s="141"/>
      <c r="BQ164" s="141"/>
      <c r="BR164" s="141"/>
    </row>
    <row r="165" spans="11:70" ht="4.5" customHeight="1" x14ac:dyDescent="0.2">
      <c r="K165" s="325"/>
      <c r="L165" s="326"/>
      <c r="M165" s="326"/>
      <c r="N165" s="326"/>
      <c r="O165" s="23"/>
      <c r="P165" s="316"/>
      <c r="Q165" s="316"/>
      <c r="R165" s="316"/>
      <c r="S165" s="316"/>
      <c r="T165" s="316"/>
      <c r="U165" s="316"/>
      <c r="V165" s="316"/>
      <c r="W165" s="316"/>
      <c r="X165" s="316"/>
      <c r="Y165" s="316"/>
      <c r="Z165" s="316"/>
      <c r="AA165" s="318"/>
      <c r="AB165" s="318"/>
      <c r="AC165" s="318"/>
      <c r="AD165" s="318"/>
      <c r="AE165" s="320"/>
      <c r="AF165" s="320"/>
      <c r="AG165" s="320"/>
      <c r="AH165" s="320"/>
      <c r="AI165" s="34"/>
      <c r="AJ165" s="34"/>
      <c r="AK165" s="34"/>
      <c r="AL165" s="34"/>
      <c r="AM165" s="34"/>
      <c r="AN165" s="34"/>
      <c r="AO165" s="313"/>
      <c r="AP165" s="313"/>
      <c r="AQ165" s="313"/>
      <c r="AR165" s="314"/>
      <c r="AT165" s="141"/>
      <c r="AU165" s="141"/>
      <c r="AV165" s="141"/>
      <c r="AW165" s="141"/>
      <c r="AX165" s="141"/>
      <c r="AY165" s="141"/>
      <c r="AZ165" s="141"/>
      <c r="BA165" s="142"/>
      <c r="BB165" s="141"/>
      <c r="BC165" s="141"/>
      <c r="BD165" s="141"/>
      <c r="BE165" s="142"/>
      <c r="BF165" s="141"/>
      <c r="BG165" s="141"/>
      <c r="BH165" s="141"/>
      <c r="BI165" s="141"/>
      <c r="BJ165" s="141"/>
      <c r="BK165" s="141"/>
      <c r="BL165" s="141"/>
      <c r="BM165" s="141"/>
      <c r="BN165" s="141"/>
      <c r="BO165" s="141"/>
      <c r="BP165" s="141"/>
      <c r="BQ165" s="141"/>
      <c r="BR165" s="141"/>
    </row>
    <row r="166" spans="11:70" ht="4.5" customHeight="1" x14ac:dyDescent="0.2">
      <c r="AT166" s="141"/>
      <c r="AU166" s="141"/>
      <c r="AV166" s="141"/>
      <c r="AW166" s="141"/>
      <c r="AX166" s="386">
        <f>AX146+1</f>
        <v>30</v>
      </c>
      <c r="AY166" s="386"/>
      <c r="AZ166" s="386"/>
      <c r="BA166" s="387"/>
      <c r="BB166" s="141"/>
      <c r="BC166" s="141"/>
      <c r="BD166" s="141"/>
      <c r="BE166" s="142"/>
      <c r="BF166" s="141"/>
      <c r="BG166" s="141"/>
      <c r="BH166" s="141"/>
      <c r="BI166" s="141"/>
      <c r="BJ166" s="141"/>
      <c r="BK166" s="141"/>
      <c r="BL166" s="141"/>
      <c r="BM166" s="141"/>
      <c r="BN166" s="141"/>
      <c r="BO166" s="141"/>
      <c r="BP166" s="141"/>
      <c r="BQ166" s="141"/>
      <c r="BR166" s="141"/>
    </row>
    <row r="167" spans="11:70" ht="4.5" customHeight="1" x14ac:dyDescent="0.2">
      <c r="AT167" s="141"/>
      <c r="AU167" s="141"/>
      <c r="AV167" s="141"/>
      <c r="AW167" s="141"/>
      <c r="AX167" s="386"/>
      <c r="AY167" s="386"/>
      <c r="AZ167" s="386"/>
      <c r="BA167" s="387"/>
      <c r="BB167" s="147"/>
      <c r="BC167" s="147"/>
      <c r="BD167" s="147"/>
      <c r="BE167" s="148"/>
      <c r="BF167" s="141"/>
      <c r="BG167" s="141"/>
      <c r="BH167" s="141"/>
      <c r="BI167" s="141"/>
      <c r="BJ167" s="141"/>
      <c r="BK167" s="141"/>
      <c r="BL167" s="141"/>
      <c r="BM167" s="141"/>
      <c r="BN167" s="141"/>
      <c r="BO167" s="141"/>
      <c r="BP167" s="141"/>
      <c r="BQ167" s="141"/>
      <c r="BR167" s="141"/>
    </row>
    <row r="168" spans="11:70" ht="4.5" customHeight="1" x14ac:dyDescent="0.2">
      <c r="AT168" s="141"/>
      <c r="AU168" s="141"/>
      <c r="AV168" s="141"/>
      <c r="AW168" s="141"/>
      <c r="AX168" s="386"/>
      <c r="AY168" s="386"/>
      <c r="AZ168" s="386"/>
      <c r="BA168" s="387"/>
      <c r="BB168" s="141"/>
      <c r="BC168" s="141"/>
      <c r="BD168" s="141"/>
      <c r="BE168" s="141"/>
      <c r="BF168" s="141"/>
      <c r="BG168" s="141"/>
      <c r="BH168" s="141"/>
      <c r="BI168" s="141"/>
      <c r="BJ168" s="141"/>
      <c r="BK168" s="141"/>
      <c r="BL168" s="141"/>
      <c r="BM168" s="141"/>
      <c r="BN168" s="141"/>
      <c r="BO168" s="141"/>
      <c r="BP168" s="141"/>
      <c r="BQ168" s="141"/>
      <c r="BR168" s="141"/>
    </row>
    <row r="169" spans="11:70" ht="4.5" customHeight="1" x14ac:dyDescent="0.2">
      <c r="AT169" s="141"/>
      <c r="AU169" s="141"/>
      <c r="AV169" s="141"/>
      <c r="AW169" s="141"/>
      <c r="AX169" s="386"/>
      <c r="AY169" s="386"/>
      <c r="AZ169" s="386"/>
      <c r="BA169" s="387"/>
      <c r="BB169" s="141"/>
      <c r="BC169" s="141"/>
      <c r="BD169" s="141"/>
      <c r="BE169" s="141"/>
      <c r="BF169" s="141"/>
      <c r="BG169" s="141"/>
      <c r="BH169" s="141"/>
      <c r="BI169" s="141"/>
      <c r="BJ169" s="141"/>
      <c r="BK169" s="141"/>
      <c r="BL169" s="141"/>
      <c r="BM169" s="141"/>
      <c r="BN169" s="141"/>
      <c r="BO169" s="141"/>
      <c r="BP169" s="141"/>
      <c r="BQ169" s="141"/>
      <c r="BR169" s="141"/>
    </row>
    <row r="170" spans="11:70" ht="4.5" customHeight="1" x14ac:dyDescent="0.2">
      <c r="K170" s="321">
        <f>K160+1</f>
        <v>295</v>
      </c>
      <c r="L170" s="322"/>
      <c r="M170" s="322"/>
      <c r="N170" s="322"/>
      <c r="O170" s="6"/>
      <c r="P170" s="327" t="e">
        <f>VLOOKUP(K170,選手リスト,3,FALSE)</f>
        <v>#N/A</v>
      </c>
      <c r="Q170" s="327"/>
      <c r="R170" s="327"/>
      <c r="S170" s="327"/>
      <c r="T170" s="327"/>
      <c r="U170" s="327"/>
      <c r="V170" s="327"/>
      <c r="W170" s="327"/>
      <c r="X170" s="327"/>
      <c r="Y170" s="327"/>
      <c r="Z170" s="327"/>
      <c r="AA170" s="329" t="e">
        <f>VLOOKUP(K170,選手リスト,4,FALSE)</f>
        <v>#N/A</v>
      </c>
      <c r="AB170" s="329"/>
      <c r="AC170" s="329"/>
      <c r="AD170" s="329"/>
      <c r="AE170" s="329"/>
      <c r="AF170" s="329"/>
      <c r="AG170" s="329"/>
      <c r="AH170" s="329"/>
      <c r="AI170" s="329"/>
      <c r="AJ170" s="329"/>
      <c r="AK170" s="329"/>
      <c r="AL170" s="329"/>
      <c r="AM170" s="329"/>
      <c r="AN170" s="329"/>
      <c r="AO170" s="309" t="e">
        <f>VLOOKUP(K170,選手リスト,5,FALSE)</f>
        <v>#N/A</v>
      </c>
      <c r="AP170" s="309"/>
      <c r="AQ170" s="309"/>
      <c r="AR170" s="310"/>
      <c r="AT170" s="141"/>
      <c r="AU170" s="141"/>
      <c r="AV170" s="141"/>
      <c r="AW170" s="141"/>
      <c r="AX170" s="141"/>
      <c r="AY170" s="141"/>
      <c r="AZ170" s="141"/>
      <c r="BA170" s="142"/>
      <c r="BB170" s="141"/>
      <c r="BC170" s="141"/>
      <c r="BD170" s="141"/>
      <c r="BE170" s="141"/>
      <c r="BF170" s="141"/>
      <c r="BG170" s="141"/>
      <c r="BH170" s="141"/>
      <c r="BI170" s="141"/>
      <c r="BJ170" s="141"/>
      <c r="BK170" s="141"/>
      <c r="BL170" s="141"/>
      <c r="BM170" s="141"/>
      <c r="BN170" s="141"/>
      <c r="BO170" s="141"/>
      <c r="BP170" s="141"/>
      <c r="BQ170" s="141"/>
      <c r="BR170" s="141"/>
    </row>
    <row r="171" spans="11:70" ht="4.5" customHeight="1" x14ac:dyDescent="0.2">
      <c r="K171" s="323"/>
      <c r="L171" s="324"/>
      <c r="M171" s="324"/>
      <c r="N171" s="324"/>
      <c r="O171" s="10"/>
      <c r="P171" s="328"/>
      <c r="Q171" s="328"/>
      <c r="R171" s="328"/>
      <c r="S171" s="328"/>
      <c r="T171" s="328"/>
      <c r="U171" s="328"/>
      <c r="V171" s="328"/>
      <c r="W171" s="328"/>
      <c r="X171" s="328"/>
      <c r="Y171" s="328"/>
      <c r="Z171" s="328"/>
      <c r="AA171" s="330"/>
      <c r="AB171" s="330"/>
      <c r="AC171" s="330"/>
      <c r="AD171" s="330"/>
      <c r="AE171" s="330"/>
      <c r="AF171" s="330"/>
      <c r="AG171" s="330"/>
      <c r="AH171" s="330"/>
      <c r="AI171" s="330"/>
      <c r="AJ171" s="330"/>
      <c r="AK171" s="330"/>
      <c r="AL171" s="330"/>
      <c r="AM171" s="330"/>
      <c r="AN171" s="330"/>
      <c r="AO171" s="311"/>
      <c r="AP171" s="311"/>
      <c r="AQ171" s="311"/>
      <c r="AR171" s="312"/>
      <c r="AT171" s="141"/>
      <c r="AU171" s="141"/>
      <c r="AV171" s="141"/>
      <c r="AW171" s="141"/>
      <c r="AX171" s="141"/>
      <c r="AY171" s="141"/>
      <c r="AZ171" s="141"/>
      <c r="BA171" s="142"/>
      <c r="BB171" s="141"/>
      <c r="BC171" s="141"/>
      <c r="BD171" s="141"/>
      <c r="BE171" s="141"/>
      <c r="BF171" s="141"/>
      <c r="BG171" s="141"/>
      <c r="BH171" s="141"/>
      <c r="BI171" s="141"/>
      <c r="BJ171" s="141"/>
      <c r="BK171" s="141"/>
      <c r="BL171" s="141"/>
      <c r="BM171" s="141"/>
      <c r="BN171" s="141"/>
      <c r="BO171" s="141"/>
      <c r="BP171" s="141"/>
      <c r="BQ171" s="141"/>
      <c r="BR171" s="141"/>
    </row>
    <row r="172" spans="11:70" ht="4.5" customHeight="1" x14ac:dyDescent="0.2">
      <c r="K172" s="323"/>
      <c r="L172" s="324"/>
      <c r="M172" s="324"/>
      <c r="N172" s="324"/>
      <c r="O172" s="10"/>
      <c r="P172" s="315" t="e">
        <f>VLOOKUP(K170,選手リスト,2,FALSE)</f>
        <v>#N/A</v>
      </c>
      <c r="Q172" s="315"/>
      <c r="R172" s="315"/>
      <c r="S172" s="315"/>
      <c r="T172" s="315"/>
      <c r="U172" s="315"/>
      <c r="V172" s="315"/>
      <c r="W172" s="315"/>
      <c r="X172" s="315"/>
      <c r="Y172" s="315"/>
      <c r="Z172" s="315"/>
      <c r="AA172" s="330"/>
      <c r="AB172" s="330"/>
      <c r="AC172" s="330"/>
      <c r="AD172" s="330"/>
      <c r="AE172" s="330"/>
      <c r="AF172" s="330"/>
      <c r="AG172" s="330"/>
      <c r="AH172" s="330"/>
      <c r="AI172" s="330"/>
      <c r="AJ172" s="330"/>
      <c r="AK172" s="330"/>
      <c r="AL172" s="330"/>
      <c r="AM172" s="330"/>
      <c r="AN172" s="330"/>
      <c r="AO172" s="311"/>
      <c r="AP172" s="311"/>
      <c r="AQ172" s="311"/>
      <c r="AR172" s="312"/>
      <c r="AS172" s="34"/>
      <c r="AT172" s="147"/>
      <c r="AU172" s="147"/>
      <c r="AV172" s="147"/>
      <c r="AW172" s="147"/>
      <c r="AX172" s="147"/>
      <c r="AY172" s="147"/>
      <c r="AZ172" s="147"/>
      <c r="BA172" s="148"/>
      <c r="BB172" s="141"/>
      <c r="BC172" s="141"/>
      <c r="BD172" s="141"/>
      <c r="BE172" s="141"/>
      <c r="BF172" s="141"/>
      <c r="BG172" s="141"/>
      <c r="BH172" s="141"/>
      <c r="BI172" s="141"/>
      <c r="BJ172" s="141"/>
      <c r="BK172" s="141"/>
      <c r="BL172" s="141"/>
      <c r="BM172" s="141"/>
      <c r="BN172" s="141"/>
      <c r="BO172" s="141"/>
      <c r="BP172" s="141"/>
      <c r="BQ172" s="141"/>
      <c r="BR172" s="141"/>
    </row>
    <row r="173" spans="11:70" ht="4.5" customHeight="1" x14ac:dyDescent="0.2">
      <c r="K173" s="323"/>
      <c r="L173" s="324"/>
      <c r="M173" s="324"/>
      <c r="N173" s="324"/>
      <c r="O173" s="10"/>
      <c r="P173" s="315"/>
      <c r="Q173" s="315"/>
      <c r="R173" s="315"/>
      <c r="S173" s="315"/>
      <c r="T173" s="315"/>
      <c r="U173" s="315"/>
      <c r="V173" s="315"/>
      <c r="W173" s="315"/>
      <c r="X173" s="315"/>
      <c r="Y173" s="315"/>
      <c r="Z173" s="315"/>
      <c r="AA173" s="317" t="e">
        <f>VLOOKUP(K170,選手リスト,8,FALSE)</f>
        <v>#N/A</v>
      </c>
      <c r="AB173" s="317"/>
      <c r="AC173" s="317"/>
      <c r="AD173" s="317"/>
      <c r="AE173" s="319" t="e">
        <f>VLOOKUP(K170,選手リスト,9,FALSE)</f>
        <v>#N/A</v>
      </c>
      <c r="AF173" s="319"/>
      <c r="AG173" s="319"/>
      <c r="AH173" s="319"/>
      <c r="AO173" s="311"/>
      <c r="AP173" s="311"/>
      <c r="AQ173" s="311"/>
      <c r="AR173" s="312"/>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c r="BN173" s="141"/>
      <c r="BO173" s="141"/>
      <c r="BP173" s="141"/>
      <c r="BQ173" s="141"/>
      <c r="BR173" s="141"/>
    </row>
    <row r="174" spans="11:70" ht="4.5" customHeight="1" x14ac:dyDescent="0.2">
      <c r="K174" s="323"/>
      <c r="L174" s="324"/>
      <c r="M174" s="324"/>
      <c r="N174" s="324"/>
      <c r="O174" s="84"/>
      <c r="P174" s="315"/>
      <c r="Q174" s="315"/>
      <c r="R174" s="315"/>
      <c r="S174" s="315"/>
      <c r="T174" s="315"/>
      <c r="U174" s="315"/>
      <c r="V174" s="315"/>
      <c r="W174" s="315"/>
      <c r="X174" s="315"/>
      <c r="Y174" s="315"/>
      <c r="Z174" s="315"/>
      <c r="AA174" s="317"/>
      <c r="AB174" s="317"/>
      <c r="AC174" s="317"/>
      <c r="AD174" s="317"/>
      <c r="AE174" s="319"/>
      <c r="AF174" s="319"/>
      <c r="AG174" s="319"/>
      <c r="AH174" s="319"/>
      <c r="AO174" s="311"/>
      <c r="AP174" s="311"/>
      <c r="AQ174" s="311"/>
      <c r="AR174" s="312"/>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row>
    <row r="175" spans="11:70" ht="4.5" customHeight="1" x14ac:dyDescent="0.2">
      <c r="K175" s="325"/>
      <c r="L175" s="326"/>
      <c r="M175" s="326"/>
      <c r="N175" s="326"/>
      <c r="O175" s="23"/>
      <c r="P175" s="316"/>
      <c r="Q175" s="316"/>
      <c r="R175" s="316"/>
      <c r="S175" s="316"/>
      <c r="T175" s="316"/>
      <c r="U175" s="316"/>
      <c r="V175" s="316"/>
      <c r="W175" s="316"/>
      <c r="X175" s="316"/>
      <c r="Y175" s="316"/>
      <c r="Z175" s="316"/>
      <c r="AA175" s="318"/>
      <c r="AB175" s="318"/>
      <c r="AC175" s="318"/>
      <c r="AD175" s="318"/>
      <c r="AE175" s="320"/>
      <c r="AF175" s="320"/>
      <c r="AG175" s="320"/>
      <c r="AH175" s="320"/>
      <c r="AI175" s="34"/>
      <c r="AJ175" s="34"/>
      <c r="AK175" s="34"/>
      <c r="AL175" s="34"/>
      <c r="AM175" s="34"/>
      <c r="AN175" s="34"/>
      <c r="AO175" s="313"/>
      <c r="AP175" s="313"/>
      <c r="AQ175" s="313"/>
      <c r="AR175" s="314"/>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row>
    <row r="176" spans="11:70" ht="4.5" customHeight="1" x14ac:dyDescent="0.2">
      <c r="AT176" s="141"/>
      <c r="AU176" s="141"/>
      <c r="AV176" s="141"/>
      <c r="AW176" s="141"/>
      <c r="AX176" s="141"/>
      <c r="AY176" s="141"/>
      <c r="AZ176" s="141"/>
      <c r="BA176" s="141"/>
      <c r="BB176" s="141"/>
      <c r="BC176" s="141"/>
      <c r="BD176" s="141"/>
      <c r="BE176" s="141"/>
      <c r="BF176" s="141"/>
      <c r="BG176" s="141"/>
      <c r="BH176" s="141"/>
      <c r="BI176" s="141"/>
      <c r="BJ176" s="141"/>
      <c r="BK176" s="141"/>
      <c r="BL176" s="141"/>
      <c r="BM176" s="141"/>
      <c r="BN176" s="141"/>
      <c r="BO176" s="141"/>
      <c r="BP176" s="141"/>
      <c r="BQ176" s="141"/>
      <c r="BR176" s="141"/>
    </row>
    <row r="177" spans="46:70" ht="4.5" customHeight="1" x14ac:dyDescent="0.2">
      <c r="AT177" s="141"/>
      <c r="AU177" s="141"/>
      <c r="AV177" s="141"/>
      <c r="AW177" s="141"/>
      <c r="AX177" s="141"/>
      <c r="AY177" s="141"/>
      <c r="AZ177" s="141"/>
      <c r="BA177" s="141"/>
      <c r="BB177" s="141"/>
      <c r="BC177" s="141"/>
      <c r="BD177" s="141"/>
      <c r="BE177" s="141"/>
      <c r="BF177" s="141"/>
      <c r="BG177" s="141"/>
      <c r="BH177" s="141"/>
      <c r="BI177" s="141"/>
      <c r="BJ177" s="141"/>
      <c r="BK177" s="141"/>
      <c r="BL177" s="141"/>
      <c r="BM177" s="141"/>
      <c r="BN177" s="141"/>
      <c r="BO177" s="141"/>
      <c r="BP177" s="141"/>
      <c r="BQ177" s="141"/>
      <c r="BR177" s="141"/>
    </row>
    <row r="178" spans="46:70" ht="4.5" customHeight="1" x14ac:dyDescent="0.2">
      <c r="AT178" s="141"/>
      <c r="AU178" s="141"/>
      <c r="AV178" s="141"/>
      <c r="AW178" s="141"/>
      <c r="AX178" s="141"/>
      <c r="AY178" s="141"/>
      <c r="AZ178" s="141"/>
      <c r="BA178" s="141"/>
      <c r="BB178" s="141"/>
      <c r="BC178" s="141"/>
      <c r="BD178" s="141"/>
      <c r="BE178" s="141"/>
      <c r="BF178" s="141"/>
      <c r="BG178" s="141"/>
      <c r="BH178" s="141"/>
      <c r="BI178" s="141"/>
      <c r="BJ178" s="141"/>
      <c r="BK178" s="141"/>
      <c r="BL178" s="141"/>
      <c r="BM178" s="141"/>
      <c r="BN178" s="141"/>
      <c r="BO178" s="141"/>
      <c r="BP178" s="141"/>
      <c r="BQ178" s="141"/>
      <c r="BR178" s="141"/>
    </row>
    <row r="179" spans="46:70" ht="4.5" customHeight="1" x14ac:dyDescent="0.2">
      <c r="AT179" s="141"/>
      <c r="AU179" s="141"/>
      <c r="AV179" s="141"/>
      <c r="AW179" s="141"/>
      <c r="AX179" s="141"/>
      <c r="AY179" s="141"/>
      <c r="AZ179" s="141"/>
      <c r="BA179" s="141"/>
      <c r="BB179" s="141"/>
      <c r="BC179" s="141"/>
      <c r="BD179" s="141"/>
      <c r="BE179" s="141"/>
      <c r="BF179" s="141"/>
      <c r="BG179" s="141"/>
      <c r="BH179" s="141"/>
      <c r="BI179" s="141"/>
      <c r="BJ179" s="141"/>
      <c r="BK179" s="141"/>
      <c r="BL179" s="141"/>
      <c r="BM179" s="141"/>
      <c r="BN179" s="141"/>
      <c r="BO179" s="141"/>
      <c r="BP179" s="141"/>
      <c r="BQ179" s="141"/>
      <c r="BR179" s="141"/>
    </row>
    <row r="184" spans="46:70" ht="4.5" customHeight="1" x14ac:dyDescent="0.2">
      <c r="AV184" s="28"/>
      <c r="AW184" s="28"/>
      <c r="AX184" s="28"/>
      <c r="AY184" s="28"/>
      <c r="AZ184" s="28"/>
      <c r="BA184" s="28"/>
      <c r="BB184" s="55"/>
      <c r="BC184" s="55"/>
      <c r="BD184" s="55"/>
      <c r="BE184" s="54"/>
      <c r="BF184" s="25"/>
      <c r="BG184" s="385" t="s">
        <v>67</v>
      </c>
      <c r="BH184" s="385"/>
      <c r="BI184" s="385"/>
      <c r="BJ184" s="385"/>
      <c r="BK184" s="385"/>
      <c r="BL184" s="385"/>
      <c r="BM184" s="385"/>
      <c r="BN184" s="385"/>
      <c r="BO184" s="385"/>
      <c r="BP184" s="385"/>
    </row>
    <row r="185" spans="46:70" ht="4.5" customHeight="1" x14ac:dyDescent="0.2">
      <c r="AV185" s="25"/>
      <c r="AW185" s="25"/>
      <c r="AX185" s="25"/>
      <c r="AY185" s="25"/>
      <c r="AZ185" s="25"/>
      <c r="BA185" s="25"/>
      <c r="BB185" s="53"/>
      <c r="BC185" s="53"/>
      <c r="BD185" s="53"/>
      <c r="BE185" s="51"/>
      <c r="BF185" s="25"/>
      <c r="BG185" s="385"/>
      <c r="BH185" s="385"/>
      <c r="BI185" s="385"/>
      <c r="BJ185" s="385"/>
      <c r="BK185" s="385"/>
      <c r="BL185" s="385"/>
      <c r="BM185" s="385"/>
      <c r="BN185" s="385"/>
      <c r="BO185" s="385"/>
      <c r="BP185" s="385"/>
    </row>
    <row r="186" spans="46:70" ht="4.5" customHeight="1" x14ac:dyDescent="0.2">
      <c r="AV186" s="25"/>
      <c r="AW186" s="25"/>
      <c r="AX186" s="25"/>
      <c r="AY186" s="25"/>
      <c r="AZ186" s="25"/>
      <c r="BA186" s="25"/>
      <c r="BB186" s="53"/>
      <c r="BC186" s="53"/>
      <c r="BD186" s="53"/>
      <c r="BE186" s="51"/>
      <c r="BF186" s="25"/>
      <c r="BG186" s="385"/>
      <c r="BH186" s="385"/>
      <c r="BI186" s="385"/>
      <c r="BJ186" s="385"/>
      <c r="BK186" s="385"/>
      <c r="BL186" s="385"/>
      <c r="BM186" s="385"/>
      <c r="BN186" s="385"/>
      <c r="BO186" s="385"/>
      <c r="BP186" s="385"/>
    </row>
    <row r="187" spans="46:70" ht="4.5" customHeight="1" x14ac:dyDescent="0.2">
      <c r="AV187" s="25"/>
      <c r="AW187" s="25"/>
      <c r="AX187" s="25"/>
      <c r="AY187" s="25"/>
      <c r="AZ187" s="25"/>
      <c r="BA187" s="25"/>
      <c r="BB187" s="386">
        <v>60</v>
      </c>
      <c r="BC187" s="386"/>
      <c r="BD187" s="386"/>
      <c r="BE187" s="387"/>
      <c r="BF187" s="25"/>
      <c r="BG187" s="385"/>
      <c r="BH187" s="385"/>
      <c r="BI187" s="385"/>
      <c r="BJ187" s="385"/>
      <c r="BK187" s="385"/>
      <c r="BL187" s="385"/>
      <c r="BM187" s="385"/>
      <c r="BN187" s="385"/>
      <c r="BO187" s="385"/>
      <c r="BP187" s="385"/>
    </row>
    <row r="188" spans="46:70" ht="4.5" customHeight="1" x14ac:dyDescent="0.2">
      <c r="AV188" s="25"/>
      <c r="AW188" s="25"/>
      <c r="AX188" s="25"/>
      <c r="AY188" s="25"/>
      <c r="AZ188" s="25"/>
      <c r="BA188" s="25"/>
      <c r="BB188" s="386"/>
      <c r="BC188" s="386"/>
      <c r="BD188" s="386"/>
      <c r="BE188" s="387"/>
      <c r="BF188" s="26"/>
      <c r="BG188" s="26"/>
      <c r="BH188" s="26"/>
      <c r="BI188" s="26"/>
      <c r="BJ188" s="26"/>
      <c r="BK188" s="34"/>
    </row>
    <row r="189" spans="46:70" ht="4.5" customHeight="1" x14ac:dyDescent="0.2">
      <c r="AV189" s="25"/>
      <c r="AW189" s="25"/>
      <c r="AX189" s="25"/>
      <c r="AY189" s="25"/>
      <c r="AZ189" s="25"/>
      <c r="BA189" s="25"/>
      <c r="BB189" s="386"/>
      <c r="BC189" s="386"/>
      <c r="BD189" s="386"/>
      <c r="BE189" s="387"/>
      <c r="BF189" s="25"/>
      <c r="BG189" s="25"/>
      <c r="BH189" s="25"/>
      <c r="BI189" s="25"/>
      <c r="BJ189" s="25"/>
    </row>
    <row r="190" spans="46:70" ht="4.5" customHeight="1" x14ac:dyDescent="0.2">
      <c r="AV190" s="25"/>
      <c r="AW190" s="25"/>
      <c r="AX190" s="25"/>
      <c r="AY190" s="25"/>
      <c r="AZ190" s="25"/>
      <c r="BA190" s="25"/>
      <c r="BB190" s="386"/>
      <c r="BC190" s="386"/>
      <c r="BD190" s="386"/>
      <c r="BE190" s="387"/>
      <c r="BF190" s="25"/>
      <c r="BG190" s="25"/>
      <c r="BH190" s="25"/>
      <c r="BI190" s="25"/>
      <c r="BJ190" s="25"/>
    </row>
    <row r="191" spans="46:70" ht="4.5" customHeight="1" x14ac:dyDescent="0.2">
      <c r="AV191" s="25"/>
      <c r="AW191" s="25"/>
      <c r="AX191" s="25"/>
      <c r="AY191" s="25"/>
      <c r="AZ191" s="25"/>
      <c r="BA191" s="25"/>
      <c r="BB191" s="25"/>
      <c r="BC191" s="25"/>
      <c r="BD191" s="25"/>
      <c r="BE191" s="27"/>
      <c r="BF191" s="25"/>
      <c r="BG191" s="25"/>
      <c r="BH191" s="25"/>
      <c r="BI191" s="25"/>
      <c r="BJ191" s="25"/>
      <c r="BL191" s="25"/>
      <c r="BM191" s="25"/>
      <c r="BN191" s="25"/>
      <c r="BO191" s="25"/>
      <c r="BP191" s="25"/>
    </row>
    <row r="192" spans="46:70" ht="4.5" customHeight="1" x14ac:dyDescent="0.2">
      <c r="AV192" s="25"/>
      <c r="AW192" s="25"/>
      <c r="AX192" s="25"/>
      <c r="AY192" s="25"/>
      <c r="AZ192" s="25"/>
      <c r="BA192" s="25"/>
      <c r="BB192" s="25"/>
      <c r="BC192" s="25"/>
      <c r="BD192" s="25"/>
      <c r="BE192" s="27"/>
      <c r="BF192" s="25"/>
      <c r="BG192" s="25"/>
      <c r="BH192" s="25"/>
      <c r="BI192" s="25"/>
      <c r="BJ192" s="25"/>
      <c r="BL192" s="25"/>
      <c r="BM192" s="25"/>
      <c r="BN192" s="25"/>
      <c r="BO192" s="25"/>
      <c r="BP192" s="25"/>
    </row>
    <row r="193" spans="48:68" ht="4.5" customHeight="1" x14ac:dyDescent="0.2">
      <c r="AV193" s="26"/>
      <c r="AW193" s="26"/>
      <c r="AX193" s="26"/>
      <c r="AY193" s="26"/>
      <c r="AZ193" s="26"/>
      <c r="BA193" s="26"/>
      <c r="BB193" s="26"/>
      <c r="BC193" s="26"/>
      <c r="BD193" s="26"/>
      <c r="BE193" s="29"/>
      <c r="BF193" s="25"/>
      <c r="BG193" s="25"/>
      <c r="BH193" s="25"/>
      <c r="BI193" s="25"/>
      <c r="BJ193" s="25"/>
      <c r="BL193" s="25"/>
      <c r="BM193" s="25"/>
      <c r="BN193" s="25"/>
      <c r="BO193" s="25"/>
      <c r="BP193" s="25"/>
    </row>
  </sheetData>
  <mergeCells count="145">
    <mergeCell ref="BI100:BM103"/>
    <mergeCell ref="BG184:BP187"/>
    <mergeCell ref="BB187:BE190"/>
    <mergeCell ref="AX166:BA169"/>
    <mergeCell ref="AX106:BA109"/>
    <mergeCell ref="BB116:BE119"/>
    <mergeCell ref="AX126:BA129"/>
    <mergeCell ref="BF136:BI139"/>
    <mergeCell ref="AX146:BA149"/>
    <mergeCell ref="BB156:BE159"/>
    <mergeCell ref="K170:N175"/>
    <mergeCell ref="P170:Z171"/>
    <mergeCell ref="AA170:AN172"/>
    <mergeCell ref="AO170:AR175"/>
    <mergeCell ref="P172:Z175"/>
    <mergeCell ref="AA173:AD175"/>
    <mergeCell ref="AE173:AH175"/>
    <mergeCell ref="K160:N165"/>
    <mergeCell ref="P160:Z161"/>
    <mergeCell ref="AA160:AN162"/>
    <mergeCell ref="AO160:AR165"/>
    <mergeCell ref="P162:Z165"/>
    <mergeCell ref="AA163:AD165"/>
    <mergeCell ref="AE163:AH165"/>
    <mergeCell ref="K150:N155"/>
    <mergeCell ref="P150:Z151"/>
    <mergeCell ref="AA150:AN152"/>
    <mergeCell ref="AO150:AR155"/>
    <mergeCell ref="P152:Z155"/>
    <mergeCell ref="AA153:AD155"/>
    <mergeCell ref="AE153:AH155"/>
    <mergeCell ref="K140:N145"/>
    <mergeCell ref="P140:Z141"/>
    <mergeCell ref="AA140:AN142"/>
    <mergeCell ref="AO140:AR145"/>
    <mergeCell ref="P142:Z145"/>
    <mergeCell ref="AA143:AD145"/>
    <mergeCell ref="AE143:AH145"/>
    <mergeCell ref="K130:N135"/>
    <mergeCell ref="P130:Z131"/>
    <mergeCell ref="AA130:AN132"/>
    <mergeCell ref="AO130:AR135"/>
    <mergeCell ref="P132:Z135"/>
    <mergeCell ref="AA133:AD135"/>
    <mergeCell ref="AE133:AH135"/>
    <mergeCell ref="K120:N125"/>
    <mergeCell ref="P120:Z121"/>
    <mergeCell ref="AA120:AN122"/>
    <mergeCell ref="AO120:AR125"/>
    <mergeCell ref="P122:Z125"/>
    <mergeCell ref="AA123:AD125"/>
    <mergeCell ref="AE123:AH125"/>
    <mergeCell ref="K110:N115"/>
    <mergeCell ref="P110:Z111"/>
    <mergeCell ref="AA110:AN112"/>
    <mergeCell ref="AO110:AR115"/>
    <mergeCell ref="P112:Z115"/>
    <mergeCell ref="AA113:AD115"/>
    <mergeCell ref="AE113:AH115"/>
    <mergeCell ref="BF56:BI59"/>
    <mergeCell ref="K100:N105"/>
    <mergeCell ref="P100:Z101"/>
    <mergeCell ref="AA100:AN102"/>
    <mergeCell ref="AO100:AR105"/>
    <mergeCell ref="P102:Z105"/>
    <mergeCell ref="AA103:AD105"/>
    <mergeCell ref="AE103:AH105"/>
    <mergeCell ref="AX86:BA89"/>
    <mergeCell ref="K90:N95"/>
    <mergeCell ref="P90:Z91"/>
    <mergeCell ref="AA90:AN92"/>
    <mergeCell ref="AO90:AR95"/>
    <mergeCell ref="P92:Z95"/>
    <mergeCell ref="AA93:AD95"/>
    <mergeCell ref="AE93:AH95"/>
    <mergeCell ref="BB76:BE79"/>
    <mergeCell ref="BI96:BM99"/>
    <mergeCell ref="K60:N65"/>
    <mergeCell ref="P60:Z61"/>
    <mergeCell ref="AA60:AN62"/>
    <mergeCell ref="AO60:AR65"/>
    <mergeCell ref="P62:Z65"/>
    <mergeCell ref="AA63:AD65"/>
    <mergeCell ref="AE63:AH65"/>
    <mergeCell ref="K80:N85"/>
    <mergeCell ref="P80:Z81"/>
    <mergeCell ref="AA80:AN82"/>
    <mergeCell ref="AO80:AR85"/>
    <mergeCell ref="P82:Z85"/>
    <mergeCell ref="AA83:AD85"/>
    <mergeCell ref="AE83:AH85"/>
    <mergeCell ref="AX66:BA69"/>
    <mergeCell ref="K70:N75"/>
    <mergeCell ref="P70:Z71"/>
    <mergeCell ref="AA70:AN72"/>
    <mergeCell ref="AO70:AR75"/>
    <mergeCell ref="P72:Z75"/>
    <mergeCell ref="AA73:AD75"/>
    <mergeCell ref="AE73:AH75"/>
    <mergeCell ref="AA30:AN32"/>
    <mergeCell ref="AO30:AR35"/>
    <mergeCell ref="P32:Z35"/>
    <mergeCell ref="AA33:AD35"/>
    <mergeCell ref="AX46:BA49"/>
    <mergeCell ref="K50:N55"/>
    <mergeCell ref="P50:Z51"/>
    <mergeCell ref="AA50:AN52"/>
    <mergeCell ref="AO50:AR55"/>
    <mergeCell ref="P52:Z55"/>
    <mergeCell ref="AA53:AD55"/>
    <mergeCell ref="AE53:AH55"/>
    <mergeCell ref="AE33:AH35"/>
    <mergeCell ref="A11:H15"/>
    <mergeCell ref="J12:BP14"/>
    <mergeCell ref="A16:H20"/>
    <mergeCell ref="K18:N19"/>
    <mergeCell ref="K20:N25"/>
    <mergeCell ref="P20:Z21"/>
    <mergeCell ref="AA20:AN22"/>
    <mergeCell ref="AO20:AR25"/>
    <mergeCell ref="A21:E135"/>
    <mergeCell ref="F21:H135"/>
    <mergeCell ref="BB36:BE39"/>
    <mergeCell ref="K40:N45"/>
    <mergeCell ref="P40:Z41"/>
    <mergeCell ref="AA40:AN42"/>
    <mergeCell ref="AO40:AR45"/>
    <mergeCell ref="P42:Z45"/>
    <mergeCell ref="AA43:AD45"/>
    <mergeCell ref="AE43:AH45"/>
    <mergeCell ref="P22:Z25"/>
    <mergeCell ref="AA23:AD25"/>
    <mergeCell ref="AE23:AH25"/>
    <mergeCell ref="AX26:BA29"/>
    <mergeCell ref="K30:N35"/>
    <mergeCell ref="P30:Z31"/>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23622047244094491" footer="0.1181102362204724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0">
    <tabColor theme="1"/>
    <pageSetUpPr fitToPage="1"/>
  </sheetPr>
  <dimension ref="A1:E76"/>
  <sheetViews>
    <sheetView topLeftCell="A31" zoomScale="70" zoomScaleNormal="70" workbookViewId="0">
      <selection activeCell="B42" sqref="B42"/>
    </sheetView>
  </sheetViews>
  <sheetFormatPr defaultColWidth="8.77734375" defaultRowHeight="18" x14ac:dyDescent="0.2"/>
  <cols>
    <col min="1" max="1" width="12.77734375" style="7" bestFit="1" customWidth="1"/>
    <col min="2" max="2" width="38.6640625" style="7" bestFit="1" customWidth="1"/>
    <col min="3" max="3" width="10.77734375" style="7" customWidth="1"/>
    <col min="4" max="4" width="8.77734375" style="7"/>
    <col min="5" max="5" width="26.33203125" style="8" customWidth="1"/>
    <col min="6" max="6" width="6.33203125" style="7" customWidth="1"/>
    <col min="7" max="7" width="7.6640625" style="7" customWidth="1"/>
    <col min="8" max="16384" width="8.77734375" style="7"/>
  </cols>
  <sheetData>
    <row r="1" spans="1:5" x14ac:dyDescent="0.2">
      <c r="A1" s="19" t="s">
        <v>33</v>
      </c>
      <c r="B1" s="19" t="s">
        <v>34</v>
      </c>
      <c r="C1" s="19" t="s">
        <v>363</v>
      </c>
      <c r="E1" s="21" t="s">
        <v>68</v>
      </c>
    </row>
    <row r="2" spans="1:5" x14ac:dyDescent="0.2">
      <c r="A2" s="14">
        <v>1</v>
      </c>
      <c r="B2" s="14" t="s">
        <v>263</v>
      </c>
      <c r="C2" s="302">
        <f>COUNTIF(テーブル3[カテゴリー
No.],カテゴリー一覧!A2)</f>
        <v>3</v>
      </c>
      <c r="E2" s="72"/>
    </row>
    <row r="3" spans="1:5" x14ac:dyDescent="0.2">
      <c r="A3" s="14">
        <v>2</v>
      </c>
      <c r="B3" s="14" t="s">
        <v>256</v>
      </c>
      <c r="C3" s="302">
        <f>COUNTIF(テーブル3[カテゴリー
No.],カテゴリー一覧!A3)</f>
        <v>5</v>
      </c>
      <c r="E3" s="72" t="s">
        <v>236</v>
      </c>
    </row>
    <row r="4" spans="1:5" x14ac:dyDescent="0.2">
      <c r="A4" s="14">
        <v>3</v>
      </c>
      <c r="B4" s="14" t="s">
        <v>329</v>
      </c>
      <c r="C4" s="302">
        <f>COUNTIF(テーブル3[カテゴリー
No.],カテゴリー一覧!A4)</f>
        <v>6</v>
      </c>
      <c r="E4" s="72" t="s">
        <v>237</v>
      </c>
    </row>
    <row r="5" spans="1:5" x14ac:dyDescent="0.2">
      <c r="A5" s="14">
        <v>4</v>
      </c>
      <c r="B5" s="14" t="s">
        <v>328</v>
      </c>
      <c r="C5" s="302">
        <f>COUNTIF(テーブル3[カテゴリー
No.],カテゴリー一覧!A5)</f>
        <v>11</v>
      </c>
      <c r="E5" s="72" t="s">
        <v>249</v>
      </c>
    </row>
    <row r="6" spans="1:5" x14ac:dyDescent="0.2">
      <c r="A6" s="14">
        <v>5</v>
      </c>
      <c r="B6" s="14" t="s">
        <v>327</v>
      </c>
      <c r="C6" s="302">
        <f>COUNTIF(テーブル3[カテゴリー
No.],カテゴリー一覧!A6)</f>
        <v>4</v>
      </c>
      <c r="E6" s="72" t="s">
        <v>250</v>
      </c>
    </row>
    <row r="7" spans="1:5" x14ac:dyDescent="0.2">
      <c r="A7" s="14">
        <v>6</v>
      </c>
      <c r="B7" s="14" t="s">
        <v>326</v>
      </c>
      <c r="C7" s="302">
        <f>COUNTIF(テーブル3[カテゴリー
No.],カテゴリー一覧!A7)</f>
        <v>19</v>
      </c>
      <c r="E7" s="72" t="s">
        <v>240</v>
      </c>
    </row>
    <row r="8" spans="1:5" x14ac:dyDescent="0.2">
      <c r="A8" s="14">
        <v>7</v>
      </c>
      <c r="B8" s="14" t="s">
        <v>325</v>
      </c>
      <c r="C8" s="302">
        <f>COUNTIF(テーブル3[カテゴリー
No.],カテゴリー一覧!A8)</f>
        <v>10</v>
      </c>
      <c r="E8" s="72" t="s">
        <v>241</v>
      </c>
    </row>
    <row r="9" spans="1:5" x14ac:dyDescent="0.2">
      <c r="A9" s="14">
        <v>8</v>
      </c>
      <c r="B9" s="14" t="s">
        <v>324</v>
      </c>
      <c r="C9" s="302">
        <f>COUNTIF(テーブル3[カテゴリー
No.],カテゴリー一覧!A9)</f>
        <v>6</v>
      </c>
      <c r="E9" s="72" t="s">
        <v>242</v>
      </c>
    </row>
    <row r="10" spans="1:5" x14ac:dyDescent="0.2">
      <c r="A10" s="14">
        <v>9</v>
      </c>
      <c r="B10" s="14" t="s">
        <v>257</v>
      </c>
      <c r="C10" s="302">
        <f>COUNTIF(テーブル3[カテゴリー
No.],カテゴリー一覧!A10)</f>
        <v>27</v>
      </c>
      <c r="E10" s="72" t="s">
        <v>238</v>
      </c>
    </row>
    <row r="11" spans="1:5" x14ac:dyDescent="0.2">
      <c r="A11" s="14">
        <v>10</v>
      </c>
      <c r="B11" s="14" t="s">
        <v>264</v>
      </c>
      <c r="C11" s="302">
        <f>COUNTIF(テーブル3[カテゴリー
No.],カテゴリー一覧!A11)</f>
        <v>20</v>
      </c>
      <c r="E11" s="72" t="s">
        <v>239</v>
      </c>
    </row>
    <row r="12" spans="1:5" x14ac:dyDescent="0.2">
      <c r="A12" s="14">
        <v>11</v>
      </c>
      <c r="B12" s="14" t="s">
        <v>258</v>
      </c>
      <c r="C12" s="302">
        <f>COUNTIF(テーブル3[カテゴリー
No.],カテゴリー一覧!A12)</f>
        <v>9</v>
      </c>
      <c r="E12" s="72" t="s">
        <v>365</v>
      </c>
    </row>
    <row r="13" spans="1:5" x14ac:dyDescent="0.2">
      <c r="A13" s="14">
        <v>12</v>
      </c>
      <c r="B13" s="14" t="s">
        <v>265</v>
      </c>
      <c r="C13" s="302">
        <f>COUNTIF(テーブル3[カテゴリー
No.],カテゴリー一覧!A13)</f>
        <v>7</v>
      </c>
      <c r="E13" s="72" t="s">
        <v>255</v>
      </c>
    </row>
    <row r="14" spans="1:5" x14ac:dyDescent="0.2">
      <c r="A14" s="14">
        <v>13</v>
      </c>
      <c r="B14" s="14" t="s">
        <v>259</v>
      </c>
      <c r="C14" s="302">
        <f>COUNTIF(テーブル3[カテゴリー
No.],カテゴリー一覧!A14)</f>
        <v>28</v>
      </c>
      <c r="E14" s="72" t="s">
        <v>80</v>
      </c>
    </row>
    <row r="15" spans="1:5" x14ac:dyDescent="0.2">
      <c r="A15" s="14">
        <v>14</v>
      </c>
      <c r="B15" s="14" t="s">
        <v>266</v>
      </c>
      <c r="C15" s="302">
        <f>COUNTIF(テーブル3[カテゴリー
No.],カテゴリー一覧!A15)</f>
        <v>21</v>
      </c>
      <c r="E15" s="72" t="s">
        <v>120</v>
      </c>
    </row>
    <row r="16" spans="1:5" x14ac:dyDescent="0.2">
      <c r="A16" s="14">
        <v>15</v>
      </c>
      <c r="B16" s="14" t="s">
        <v>278</v>
      </c>
      <c r="C16" s="302">
        <f>COUNTIF(テーブル3[カテゴリー
No.],カテゴリー一覧!A16)</f>
        <v>7</v>
      </c>
      <c r="E16" s="72" t="s">
        <v>218</v>
      </c>
    </row>
    <row r="17" spans="1:5" x14ac:dyDescent="0.2">
      <c r="A17" s="14">
        <v>16</v>
      </c>
      <c r="B17" s="14" t="s">
        <v>281</v>
      </c>
      <c r="C17" s="302">
        <f>COUNTIF(テーブル3[カテゴリー
No.],カテゴリー一覧!A17)</f>
        <v>5</v>
      </c>
      <c r="E17" s="72" t="s">
        <v>251</v>
      </c>
    </row>
    <row r="18" spans="1:5" x14ac:dyDescent="0.2">
      <c r="A18" s="14">
        <v>17</v>
      </c>
      <c r="B18" s="14" t="s">
        <v>277</v>
      </c>
      <c r="C18" s="302">
        <f>COUNTIF(テーブル3[カテゴリー
No.],カテゴリー一覧!A18)</f>
        <v>18</v>
      </c>
      <c r="E18" s="72" t="s">
        <v>213</v>
      </c>
    </row>
    <row r="19" spans="1:5" x14ac:dyDescent="0.2">
      <c r="A19" s="14">
        <v>18</v>
      </c>
      <c r="B19" s="14" t="s">
        <v>267</v>
      </c>
      <c r="C19" s="302">
        <f>COUNTIF(テーブル3[カテゴリー
No.],カテゴリー一覧!A19)</f>
        <v>16</v>
      </c>
      <c r="E19" s="72" t="s">
        <v>247</v>
      </c>
    </row>
    <row r="20" spans="1:5" x14ac:dyDescent="0.2">
      <c r="A20" s="14">
        <v>19</v>
      </c>
      <c r="B20" s="14" t="s">
        <v>276</v>
      </c>
      <c r="C20" s="302">
        <f>COUNTIF(テーブル3[カテゴリー
No.],カテゴリー一覧!A20)</f>
        <v>5</v>
      </c>
      <c r="E20" s="72" t="s">
        <v>219</v>
      </c>
    </row>
    <row r="21" spans="1:5" x14ac:dyDescent="0.2">
      <c r="A21" s="14">
        <v>20</v>
      </c>
      <c r="B21" s="14" t="s">
        <v>280</v>
      </c>
      <c r="C21" s="302">
        <f>COUNTIF(テーブル3[カテゴリー
No.],カテゴリー一覧!A21)</f>
        <v>2</v>
      </c>
      <c r="E21" s="72" t="s">
        <v>214</v>
      </c>
    </row>
    <row r="22" spans="1:5" x14ac:dyDescent="0.2">
      <c r="A22" s="14">
        <v>21</v>
      </c>
      <c r="B22" s="14" t="s">
        <v>275</v>
      </c>
      <c r="C22" s="302">
        <f>COUNTIF(テーブル3[カテゴリー
No.],カテゴリー一覧!A22)</f>
        <v>15</v>
      </c>
      <c r="E22" s="72" t="s">
        <v>220</v>
      </c>
    </row>
    <row r="23" spans="1:5" x14ac:dyDescent="0.2">
      <c r="A23" s="14">
        <v>22</v>
      </c>
      <c r="B23" s="14" t="s">
        <v>279</v>
      </c>
      <c r="C23" s="302">
        <f>COUNTIF(テーブル3[カテゴリー
No.],カテゴリー一覧!A23)</f>
        <v>10</v>
      </c>
      <c r="E23" s="72" t="s">
        <v>221</v>
      </c>
    </row>
    <row r="24" spans="1:5" x14ac:dyDescent="0.2">
      <c r="A24" s="14">
        <v>23</v>
      </c>
      <c r="B24" s="14" t="s">
        <v>274</v>
      </c>
      <c r="C24" s="302">
        <f>COUNTIF(テーブル3[カテゴリー
No.],カテゴリー一覧!A24)</f>
        <v>24</v>
      </c>
      <c r="E24" s="72" t="s">
        <v>222</v>
      </c>
    </row>
    <row r="25" spans="1:5" x14ac:dyDescent="0.2">
      <c r="A25" s="14">
        <v>24</v>
      </c>
      <c r="B25" s="14" t="s">
        <v>268</v>
      </c>
      <c r="C25" s="302">
        <f>COUNTIF(テーブル3[カテゴリー
No.],カテゴリー一覧!A25)</f>
        <v>9</v>
      </c>
      <c r="E25" s="73" t="s">
        <v>248</v>
      </c>
    </row>
    <row r="26" spans="1:5" x14ac:dyDescent="0.2">
      <c r="A26" s="14">
        <v>25</v>
      </c>
      <c r="B26" s="14" t="s">
        <v>286</v>
      </c>
      <c r="C26" s="302">
        <f>COUNTIF(テーブル3[カテゴリー
No.],カテゴリー一覧!A26)</f>
        <v>12</v>
      </c>
      <c r="E26" s="72" t="s">
        <v>217</v>
      </c>
    </row>
    <row r="27" spans="1:5" x14ac:dyDescent="0.2">
      <c r="A27" s="14">
        <v>26</v>
      </c>
      <c r="B27" s="14" t="s">
        <v>330</v>
      </c>
      <c r="C27" s="302">
        <f>COUNTIF(テーブル3[カテゴリー
No.],カテゴリー一覧!A27)</f>
        <v>5</v>
      </c>
      <c r="E27" s="72" t="s">
        <v>216</v>
      </c>
    </row>
    <row r="28" spans="1:5" x14ac:dyDescent="0.2">
      <c r="A28" s="14">
        <v>27</v>
      </c>
      <c r="B28" s="14" t="s">
        <v>331</v>
      </c>
      <c r="C28" s="302">
        <f>COUNTIF(テーブル3[カテゴリー
No.],カテゴリー一覧!A28)</f>
        <v>7</v>
      </c>
      <c r="E28" s="72" t="s">
        <v>215</v>
      </c>
    </row>
    <row r="29" spans="1:5" x14ac:dyDescent="0.2">
      <c r="A29" s="14">
        <v>28</v>
      </c>
      <c r="B29" s="14" t="s">
        <v>260</v>
      </c>
      <c r="C29" s="302">
        <f>COUNTIF(テーブル3[カテゴリー
No.],カテゴリー一覧!A29)</f>
        <v>15</v>
      </c>
      <c r="E29" s="72" t="s">
        <v>223</v>
      </c>
    </row>
    <row r="30" spans="1:5" x14ac:dyDescent="0.2">
      <c r="A30" s="14">
        <v>29</v>
      </c>
      <c r="B30" s="14" t="s">
        <v>269</v>
      </c>
      <c r="C30" s="302">
        <f>COUNTIF(テーブル3[カテゴリー
No.],カテゴリー一覧!A30)</f>
        <v>4</v>
      </c>
      <c r="E30" s="72" t="s">
        <v>224</v>
      </c>
    </row>
    <row r="31" spans="1:5" x14ac:dyDescent="0.2">
      <c r="A31" s="14">
        <v>30</v>
      </c>
      <c r="B31" s="14" t="s">
        <v>261</v>
      </c>
      <c r="C31" s="302">
        <f>COUNTIF(テーブル3[カテゴリー
No.],カテゴリー一覧!A31)</f>
        <v>4</v>
      </c>
      <c r="E31" s="72" t="s">
        <v>225</v>
      </c>
    </row>
    <row r="32" spans="1:5" x14ac:dyDescent="0.2">
      <c r="A32" s="14">
        <v>31</v>
      </c>
      <c r="B32" s="14" t="s">
        <v>270</v>
      </c>
      <c r="C32" s="302">
        <f>COUNTIF(テーブル3[カテゴリー
No.],カテゴリー一覧!A32)</f>
        <v>4</v>
      </c>
      <c r="E32" s="72" t="s">
        <v>226</v>
      </c>
    </row>
    <row r="33" spans="1:5" x14ac:dyDescent="0.2">
      <c r="A33" s="14">
        <v>32</v>
      </c>
      <c r="B33" s="14" t="s">
        <v>273</v>
      </c>
      <c r="C33" s="302">
        <f>COUNTIF(テーブル3[カテゴリー
No.],カテゴリー一覧!A33)</f>
        <v>6</v>
      </c>
      <c r="E33" s="72" t="s">
        <v>87</v>
      </c>
    </row>
    <row r="34" spans="1:5" x14ac:dyDescent="0.2">
      <c r="A34" s="14">
        <v>33</v>
      </c>
      <c r="B34" s="14" t="s">
        <v>271</v>
      </c>
      <c r="C34" s="302">
        <f>COUNTIF(テーブル3[カテゴリー
No.],カテゴリー一覧!A34)</f>
        <v>5</v>
      </c>
      <c r="E34" s="73" t="s">
        <v>243</v>
      </c>
    </row>
    <row r="35" spans="1:5" x14ac:dyDescent="0.2">
      <c r="A35" s="14">
        <v>34</v>
      </c>
      <c r="B35" s="14" t="s">
        <v>332</v>
      </c>
      <c r="C35" s="302">
        <f>COUNTIF(テーブル3[カテゴリー
No.],カテゴリー一覧!A35)</f>
        <v>5</v>
      </c>
      <c r="E35" s="73" t="s">
        <v>122</v>
      </c>
    </row>
    <row r="36" spans="1:5" x14ac:dyDescent="0.2">
      <c r="A36" s="14">
        <v>35</v>
      </c>
      <c r="B36" s="14" t="s">
        <v>333</v>
      </c>
      <c r="C36" s="302">
        <f>COUNTIF(テーブル3[カテゴリー
No.],カテゴリー一覧!A36)</f>
        <v>4</v>
      </c>
      <c r="E36" s="72" t="s">
        <v>230</v>
      </c>
    </row>
    <row r="37" spans="1:5" x14ac:dyDescent="0.2">
      <c r="A37" s="14">
        <v>36</v>
      </c>
      <c r="B37" s="14" t="s">
        <v>334</v>
      </c>
      <c r="C37" s="302">
        <f>COUNTIF(テーブル3[カテゴリー
No.],カテゴリー一覧!A37)</f>
        <v>1</v>
      </c>
      <c r="E37" s="72" t="s">
        <v>85</v>
      </c>
    </row>
    <row r="38" spans="1:5" x14ac:dyDescent="0.2">
      <c r="A38" s="14">
        <v>37</v>
      </c>
      <c r="B38" s="14" t="s">
        <v>335</v>
      </c>
      <c r="C38" s="302">
        <f>COUNTIF(テーブル3[カテゴリー
No.],カテゴリー一覧!A38)</f>
        <v>1</v>
      </c>
      <c r="E38" s="72" t="s">
        <v>125</v>
      </c>
    </row>
    <row r="39" spans="1:5" x14ac:dyDescent="0.2">
      <c r="A39" s="14">
        <v>38</v>
      </c>
      <c r="B39" s="14" t="s">
        <v>262</v>
      </c>
      <c r="C39" s="302">
        <f>COUNTIF(テーブル3[カテゴリー
No.],カテゴリー一覧!A39)</f>
        <v>12</v>
      </c>
      <c r="E39" s="72" t="s">
        <v>86</v>
      </c>
    </row>
    <row r="40" spans="1:5" x14ac:dyDescent="0.2">
      <c r="A40" s="14">
        <v>39</v>
      </c>
      <c r="B40" s="14" t="s">
        <v>374</v>
      </c>
      <c r="C40" s="302">
        <f>COUNTIF(テーブル3[カテゴリー
No.],カテゴリー一覧!A40)</f>
        <v>4</v>
      </c>
      <c r="E40" s="72" t="s">
        <v>254</v>
      </c>
    </row>
    <row r="41" spans="1:5" x14ac:dyDescent="0.2">
      <c r="A41" s="14">
        <v>40</v>
      </c>
      <c r="B41" s="14" t="s">
        <v>375</v>
      </c>
      <c r="C41" s="302">
        <f>COUNTIF(テーブル3[カテゴリー
No.],カテゴリー一覧!A41)</f>
        <v>0</v>
      </c>
      <c r="E41" s="72" t="s">
        <v>227</v>
      </c>
    </row>
    <row r="42" spans="1:5" x14ac:dyDescent="0.2">
      <c r="A42" s="14">
        <v>41</v>
      </c>
      <c r="B42" s="14" t="s">
        <v>368</v>
      </c>
      <c r="C42" s="302">
        <f>COUNTIF(テーブル3[カテゴリー
No.],カテゴリー一覧!A42)</f>
        <v>8</v>
      </c>
      <c r="E42" s="72" t="s">
        <v>119</v>
      </c>
    </row>
    <row r="43" spans="1:5" x14ac:dyDescent="0.2">
      <c r="A43" s="14">
        <v>42</v>
      </c>
      <c r="B43" s="14" t="s">
        <v>369</v>
      </c>
      <c r="C43" s="302">
        <f>COUNTIF(テーブル3[カテゴリー
No.],カテゴリー一覧!A43)</f>
        <v>3</v>
      </c>
      <c r="E43" s="72" t="s">
        <v>252</v>
      </c>
    </row>
    <row r="44" spans="1:5" x14ac:dyDescent="0.2">
      <c r="A44" s="14">
        <v>43</v>
      </c>
      <c r="B44" s="14" t="s">
        <v>370</v>
      </c>
      <c r="C44" s="302">
        <f>COUNTIF(テーブル3[カテゴリー
No.],カテゴリー一覧!A44)</f>
        <v>17</v>
      </c>
      <c r="E44" s="72" t="s">
        <v>253</v>
      </c>
    </row>
    <row r="45" spans="1:5" x14ac:dyDescent="0.2">
      <c r="A45" s="14">
        <v>44</v>
      </c>
      <c r="B45" s="14" t="s">
        <v>371</v>
      </c>
      <c r="C45" s="302">
        <f>COUNTIF(テーブル3[カテゴリー
No.],カテゴリー一覧!A45)</f>
        <v>6</v>
      </c>
      <c r="E45" s="72" t="s">
        <v>81</v>
      </c>
    </row>
    <row r="46" spans="1:5" x14ac:dyDescent="0.2">
      <c r="A46" s="14">
        <v>45</v>
      </c>
      <c r="B46" s="14" t="s">
        <v>372</v>
      </c>
      <c r="C46" s="302">
        <f>COUNTIF(テーブル3[カテゴリー
No.],カテゴリー一覧!A46)</f>
        <v>6</v>
      </c>
      <c r="E46" s="72" t="s">
        <v>121</v>
      </c>
    </row>
    <row r="47" spans="1:5" x14ac:dyDescent="0.2">
      <c r="A47" s="14">
        <v>46</v>
      </c>
      <c r="B47" s="14" t="s">
        <v>373</v>
      </c>
      <c r="C47" s="302">
        <f>COUNTIF(テーブル3[カテゴリー
No.],カテゴリー一覧!A47)</f>
        <v>7</v>
      </c>
      <c r="E47" s="72" t="s">
        <v>228</v>
      </c>
    </row>
    <row r="48" spans="1:5" x14ac:dyDescent="0.2">
      <c r="A48" s="14">
        <v>47</v>
      </c>
      <c r="B48" s="14" t="s">
        <v>336</v>
      </c>
      <c r="C48" s="302">
        <f>COUNTIF(テーブル3[カテゴリー
No.],カテゴリー一覧!A48)</f>
        <v>22</v>
      </c>
      <c r="E48" s="72" t="s">
        <v>84</v>
      </c>
    </row>
    <row r="49" spans="1:5" x14ac:dyDescent="0.2">
      <c r="A49" s="14">
        <v>48</v>
      </c>
      <c r="B49" s="14" t="s">
        <v>337</v>
      </c>
      <c r="C49" s="302">
        <f>COUNTIF(テーブル3[カテゴリー
No.],カテゴリー一覧!A49)</f>
        <v>5</v>
      </c>
      <c r="E49" s="72" t="s">
        <v>83</v>
      </c>
    </row>
    <row r="50" spans="1:5" x14ac:dyDescent="0.2">
      <c r="A50" s="14">
        <v>49</v>
      </c>
      <c r="B50" s="14" t="s">
        <v>338</v>
      </c>
      <c r="C50" s="302">
        <f>COUNTIF(テーブル3[カテゴリー
No.],カテゴリー一覧!A50)</f>
        <v>12</v>
      </c>
      <c r="E50" s="72" t="s">
        <v>229</v>
      </c>
    </row>
    <row r="51" spans="1:5" x14ac:dyDescent="0.2">
      <c r="A51" s="14">
        <v>50</v>
      </c>
      <c r="B51" s="14" t="s">
        <v>339</v>
      </c>
      <c r="C51" s="302">
        <f>COUNTIF(テーブル3[カテゴリー
No.],カテゴリー一覧!A51)</f>
        <v>3</v>
      </c>
      <c r="E51" s="72" t="s">
        <v>231</v>
      </c>
    </row>
    <row r="52" spans="1:5" x14ac:dyDescent="0.2">
      <c r="A52" s="14">
        <v>51</v>
      </c>
      <c r="B52" s="14" t="s">
        <v>340</v>
      </c>
      <c r="C52" s="302">
        <f>COUNTIF(テーブル3[カテゴリー
No.],カテゴリー一覧!A52)</f>
        <v>8</v>
      </c>
      <c r="E52" s="72" t="s">
        <v>232</v>
      </c>
    </row>
    <row r="53" spans="1:5" x14ac:dyDescent="0.2">
      <c r="A53" s="14">
        <v>52</v>
      </c>
      <c r="B53" s="14" t="s">
        <v>341</v>
      </c>
      <c r="C53" s="302">
        <f>COUNTIF(テーブル3[カテゴリー
No.],カテゴリー一覧!A53)</f>
        <v>10</v>
      </c>
      <c r="E53" s="72" t="s">
        <v>233</v>
      </c>
    </row>
    <row r="54" spans="1:5" x14ac:dyDescent="0.2">
      <c r="A54" s="14">
        <v>53</v>
      </c>
      <c r="B54" s="14" t="s">
        <v>342</v>
      </c>
      <c r="C54" s="302">
        <f>COUNTIF(テーブル3[カテゴリー
No.],カテゴリー一覧!A54)</f>
        <v>2</v>
      </c>
      <c r="E54" s="72" t="s">
        <v>234</v>
      </c>
    </row>
    <row r="55" spans="1:5" x14ac:dyDescent="0.2">
      <c r="A55" s="14">
        <v>54</v>
      </c>
      <c r="B55" s="14" t="s">
        <v>343</v>
      </c>
      <c r="C55" s="302">
        <f>COUNTIF(テーブル3[カテゴリー
No.],カテゴリー一覧!A55)</f>
        <v>0</v>
      </c>
      <c r="E55" s="72" t="s">
        <v>235</v>
      </c>
    </row>
    <row r="56" spans="1:5" x14ac:dyDescent="0.2">
      <c r="A56" s="14">
        <v>55</v>
      </c>
      <c r="B56" s="14" t="s">
        <v>344</v>
      </c>
      <c r="C56" s="302">
        <f>COUNTIF(テーブル3[カテゴリー
No.],カテゴリー一覧!A56)</f>
        <v>2</v>
      </c>
      <c r="E56" s="72" t="s">
        <v>124</v>
      </c>
    </row>
    <row r="57" spans="1:5" x14ac:dyDescent="0.2">
      <c r="A57" s="14">
        <v>56</v>
      </c>
      <c r="B57" s="14" t="s">
        <v>345</v>
      </c>
      <c r="C57" s="302">
        <f>COUNTIF(テーブル3[カテゴリー
No.],カテゴリー一覧!A57)</f>
        <v>4</v>
      </c>
      <c r="E57" s="72" t="s">
        <v>244</v>
      </c>
    </row>
    <row r="58" spans="1:5" x14ac:dyDescent="0.2">
      <c r="A58" s="14">
        <v>57</v>
      </c>
      <c r="B58" s="14" t="s">
        <v>272</v>
      </c>
      <c r="C58" s="302">
        <f>COUNTIF(テーブル3[カテゴリー
No.],カテゴリー一覧!A58)</f>
        <v>1</v>
      </c>
      <c r="E58" s="72" t="s">
        <v>245</v>
      </c>
    </row>
    <row r="59" spans="1:5" x14ac:dyDescent="0.2">
      <c r="A59" s="14">
        <v>58</v>
      </c>
      <c r="B59" s="14" t="s">
        <v>346</v>
      </c>
      <c r="C59" s="302">
        <f>COUNTIF(テーブル3[カテゴリー
No.],カテゴリー一覧!A59)</f>
        <v>1</v>
      </c>
      <c r="E59" s="72" t="s">
        <v>246</v>
      </c>
    </row>
    <row r="60" spans="1:5" x14ac:dyDescent="0.2">
      <c r="A60" s="14">
        <v>59</v>
      </c>
      <c r="B60" s="14" t="s">
        <v>351</v>
      </c>
      <c r="C60" s="302">
        <f>COUNTIF(テーブル3[カテゴリー
No.],カテゴリー一覧!A60)</f>
        <v>1</v>
      </c>
      <c r="E60" s="72" t="s">
        <v>79</v>
      </c>
    </row>
    <row r="61" spans="1:5" x14ac:dyDescent="0.2">
      <c r="A61" s="14">
        <v>60</v>
      </c>
      <c r="B61" s="14" t="s">
        <v>352</v>
      </c>
      <c r="C61" s="302">
        <f>COUNTIF(テーブル3[カテゴリー
No.],カテゴリー一覧!A61)</f>
        <v>0</v>
      </c>
      <c r="E61" s="72" t="s">
        <v>82</v>
      </c>
    </row>
    <row r="62" spans="1:5" x14ac:dyDescent="0.2">
      <c r="A62" s="14">
        <v>61</v>
      </c>
      <c r="B62" s="14" t="s">
        <v>347</v>
      </c>
      <c r="C62" s="302">
        <f>COUNTIF(テーブル3[カテゴリー
No.],カテゴリー一覧!A62)</f>
        <v>4</v>
      </c>
      <c r="E62" s="72" t="s">
        <v>88</v>
      </c>
    </row>
    <row r="63" spans="1:5" x14ac:dyDescent="0.2">
      <c r="A63" s="14">
        <v>62</v>
      </c>
      <c r="B63" s="14" t="s">
        <v>348</v>
      </c>
      <c r="C63" s="302">
        <f>COUNTIF(テーブル3[カテゴリー
No.],カテゴリー一覧!A63)</f>
        <v>1</v>
      </c>
      <c r="E63" s="73" t="s">
        <v>123</v>
      </c>
    </row>
    <row r="64" spans="1:5" x14ac:dyDescent="0.2">
      <c r="A64" s="14">
        <v>63</v>
      </c>
      <c r="B64" s="14" t="s">
        <v>349</v>
      </c>
      <c r="C64" s="302">
        <f>COUNTIF(テーブル3[カテゴリー
No.],カテゴリー一覧!A64)</f>
        <v>4</v>
      </c>
    </row>
    <row r="65" spans="1:3" x14ac:dyDescent="0.2">
      <c r="A65" s="14">
        <v>64</v>
      </c>
      <c r="B65" s="14" t="s">
        <v>350</v>
      </c>
      <c r="C65" s="302">
        <f>COUNTIF(テーブル3[カテゴリー
No.],カテゴリー一覧!A65)</f>
        <v>2</v>
      </c>
    </row>
    <row r="66" spans="1:3" x14ac:dyDescent="0.2">
      <c r="A66" s="14">
        <v>65</v>
      </c>
      <c r="B66" s="14" t="s">
        <v>353</v>
      </c>
      <c r="C66" s="302">
        <f>COUNTIF(テーブル3[カテゴリー
No.],カテゴリー一覧!A66)</f>
        <v>7</v>
      </c>
    </row>
    <row r="67" spans="1:3" x14ac:dyDescent="0.2">
      <c r="A67" s="14">
        <v>66</v>
      </c>
      <c r="B67" s="14" t="s">
        <v>354</v>
      </c>
      <c r="C67" s="302">
        <f>COUNTIF(テーブル3[カテゴリー
No.],カテゴリー一覧!A67)</f>
        <v>26</v>
      </c>
    </row>
    <row r="68" spans="1:3" x14ac:dyDescent="0.2">
      <c r="A68" s="14">
        <v>67</v>
      </c>
      <c r="B68" s="14" t="s">
        <v>355</v>
      </c>
      <c r="C68" s="302">
        <f>COUNTIF(テーブル3[カテゴリー
No.],カテゴリー一覧!A68)</f>
        <v>15</v>
      </c>
    </row>
    <row r="69" spans="1:3" x14ac:dyDescent="0.2">
      <c r="A69" s="14">
        <v>68</v>
      </c>
      <c r="B69" s="14" t="s">
        <v>356</v>
      </c>
      <c r="C69" s="302">
        <f>COUNTIF(テーブル3[カテゴリー
No.],カテゴリー一覧!A69)</f>
        <v>9</v>
      </c>
    </row>
    <row r="70" spans="1:3" x14ac:dyDescent="0.2">
      <c r="A70" s="14">
        <v>69</v>
      </c>
      <c r="B70" s="14" t="s">
        <v>357</v>
      </c>
      <c r="C70" s="302">
        <f>COUNTIF(テーブル3[カテゴリー
No.],カテゴリー一覧!A70)</f>
        <v>9</v>
      </c>
    </row>
    <row r="71" spans="1:3" x14ac:dyDescent="0.2">
      <c r="A71" s="14">
        <v>70</v>
      </c>
      <c r="B71" s="14" t="s">
        <v>358</v>
      </c>
      <c r="C71" s="302">
        <f>COUNTIF(テーブル3[カテゴリー
No.],カテゴリー一覧!A71)</f>
        <v>12</v>
      </c>
    </row>
    <row r="72" spans="1:3" x14ac:dyDescent="0.2">
      <c r="A72" s="14">
        <v>71</v>
      </c>
      <c r="B72" s="14" t="s">
        <v>359</v>
      </c>
      <c r="C72" s="302">
        <f>COUNTIF(テーブル3[カテゴリー
No.],カテゴリー一覧!A72)</f>
        <v>9</v>
      </c>
    </row>
    <row r="73" spans="1:3" x14ac:dyDescent="0.2">
      <c r="A73" s="14">
        <v>72</v>
      </c>
      <c r="B73" s="14" t="s">
        <v>360</v>
      </c>
      <c r="C73" s="302">
        <f>COUNTIF(テーブル3[カテゴリー
No.],カテゴリー一覧!A73)</f>
        <v>4</v>
      </c>
    </row>
    <row r="74" spans="1:3" x14ac:dyDescent="0.2">
      <c r="A74" s="14">
        <v>73</v>
      </c>
      <c r="B74" s="14" t="s">
        <v>361</v>
      </c>
      <c r="C74" s="302">
        <f>COUNTIF(テーブル3[カテゴリー
No.],カテゴリー一覧!A74)</f>
        <v>6</v>
      </c>
    </row>
    <row r="75" spans="1:3" x14ac:dyDescent="0.2">
      <c r="A75" s="14">
        <v>74</v>
      </c>
      <c r="B75" s="14" t="s">
        <v>362</v>
      </c>
      <c r="C75" s="302">
        <f>COUNTIF(テーブル3[カテゴリー
No.],カテゴリー一覧!A75)</f>
        <v>0</v>
      </c>
    </row>
    <row r="76" spans="1:3" x14ac:dyDescent="0.2">
      <c r="B76" s="304" t="s">
        <v>366</v>
      </c>
      <c r="C76" s="303">
        <f>SUM(C2:C75)</f>
        <v>602</v>
      </c>
    </row>
  </sheetData>
  <phoneticPr fontId="2"/>
  <pageMargins left="0.19685039370078741" right="0.19685039370078741" top="0.15748031496062992" bottom="0.15748031496062992" header="0.31496062992125984" footer="0.31496062992125984"/>
  <pageSetup paperSize="9" scale="45"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BE09F-18FA-4612-8757-9DA7A314FE43}">
  <sheetPr codeName="Sheet32"/>
  <dimension ref="A1:BU202"/>
  <sheetViews>
    <sheetView view="pageBreakPreview" zoomScaleNormal="100" zoomScaleSheetLayoutView="100" workbookViewId="0">
      <selection activeCell="BV202" sqref="BV202"/>
    </sheetView>
  </sheetViews>
  <sheetFormatPr defaultColWidth="1.33203125" defaultRowHeight="4.5" customHeight="1" x14ac:dyDescent="0.2"/>
  <cols>
    <col min="73" max="73" width="1.33203125" customWidth="1"/>
  </cols>
  <sheetData>
    <row r="1" spans="1:73" ht="4.5" customHeight="1" x14ac:dyDescent="0.2">
      <c r="A1" s="355" t="s">
        <v>93</v>
      </c>
      <c r="B1" s="356"/>
      <c r="C1" s="356"/>
      <c r="D1" s="356"/>
      <c r="E1" s="356"/>
      <c r="F1" s="356"/>
      <c r="G1" s="356"/>
      <c r="H1" s="357"/>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69</v>
      </c>
      <c r="BD1" s="361"/>
      <c r="BE1" s="361"/>
      <c r="BF1" s="361"/>
      <c r="BG1" s="361"/>
      <c r="BH1" s="361"/>
      <c r="BI1" s="361"/>
      <c r="BJ1" s="361"/>
      <c r="BK1" s="361"/>
      <c r="BL1" s="361"/>
      <c r="BM1" s="361"/>
      <c r="BN1" s="361"/>
      <c r="BO1" s="361"/>
      <c r="BP1" s="361"/>
      <c r="BR1" s="81"/>
      <c r="BS1" s="81"/>
      <c r="BT1" s="81"/>
      <c r="BU1" s="81"/>
    </row>
    <row r="2" spans="1:73" ht="4.5" customHeight="1" x14ac:dyDescent="0.2">
      <c r="A2" s="358"/>
      <c r="B2" s="359"/>
      <c r="C2" s="359"/>
      <c r="D2" s="359"/>
      <c r="E2" s="359"/>
      <c r="F2" s="359"/>
      <c r="G2" s="359"/>
      <c r="H2" s="360"/>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R2" s="76"/>
      <c r="BS2" s="76"/>
      <c r="BT2" s="76"/>
      <c r="BU2" s="76"/>
    </row>
    <row r="3" spans="1:73" ht="4.5" customHeight="1" x14ac:dyDescent="0.2">
      <c r="A3" s="358"/>
      <c r="B3" s="359"/>
      <c r="C3" s="359"/>
      <c r="D3" s="359"/>
      <c r="E3" s="359"/>
      <c r="F3" s="359"/>
      <c r="G3" s="359"/>
      <c r="H3" s="360"/>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R3" s="76"/>
      <c r="BS3" s="81"/>
      <c r="BT3" s="81"/>
      <c r="BU3" s="81"/>
    </row>
    <row r="4" spans="1:73" ht="4.5" customHeight="1" x14ac:dyDescent="0.2">
      <c r="A4" s="358"/>
      <c r="B4" s="359"/>
      <c r="C4" s="359"/>
      <c r="D4" s="359"/>
      <c r="E4" s="359"/>
      <c r="F4" s="359"/>
      <c r="G4" s="359"/>
      <c r="H4" s="360"/>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R4" s="12"/>
      <c r="BS4" s="12"/>
      <c r="BT4" s="12"/>
      <c r="BU4" s="12"/>
    </row>
    <row r="5" spans="1:73" ht="4.5" customHeight="1" x14ac:dyDescent="0.2">
      <c r="A5" s="358"/>
      <c r="B5" s="359"/>
      <c r="C5" s="359"/>
      <c r="D5" s="359"/>
      <c r="E5" s="359"/>
      <c r="F5" s="359"/>
      <c r="G5" s="359"/>
      <c r="H5" s="360"/>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R5" s="12"/>
      <c r="BS5" s="12"/>
      <c r="BT5" s="12"/>
      <c r="BU5" s="12"/>
    </row>
    <row r="6" spans="1:73" ht="4.5" customHeight="1" x14ac:dyDescent="0.2">
      <c r="A6" s="358"/>
      <c r="B6" s="359"/>
      <c r="C6" s="359"/>
      <c r="D6" s="359"/>
      <c r="E6" s="359"/>
      <c r="F6" s="359"/>
      <c r="G6" s="359"/>
      <c r="H6" s="360"/>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R6" s="12"/>
      <c r="BS6" s="12"/>
      <c r="BT6" s="12"/>
      <c r="BU6" s="12"/>
    </row>
    <row r="7" spans="1:73" ht="4.5" customHeight="1" x14ac:dyDescent="0.2">
      <c r="A7" s="358"/>
      <c r="B7" s="359"/>
      <c r="C7" s="359"/>
      <c r="D7" s="359"/>
      <c r="E7" s="359"/>
      <c r="F7" s="359"/>
      <c r="G7" s="359"/>
      <c r="H7" s="360"/>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R7" s="12"/>
      <c r="BS7" s="12"/>
      <c r="BT7" s="12"/>
      <c r="BU7" s="12"/>
    </row>
    <row r="8" spans="1:73" ht="4.5" customHeight="1" x14ac:dyDescent="0.2">
      <c r="A8" s="358"/>
      <c r="B8" s="359"/>
      <c r="C8" s="359"/>
      <c r="D8" s="359"/>
      <c r="E8" s="359"/>
      <c r="F8" s="359"/>
      <c r="G8" s="359"/>
      <c r="H8" s="360"/>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R8" s="12"/>
      <c r="BS8" s="12"/>
      <c r="BT8" s="12"/>
      <c r="BU8" s="12"/>
    </row>
    <row r="9" spans="1:73" ht="4.5" customHeight="1" x14ac:dyDescent="0.2">
      <c r="A9" s="358"/>
      <c r="B9" s="359"/>
      <c r="C9" s="359"/>
      <c r="D9" s="359"/>
      <c r="E9" s="359"/>
      <c r="F9" s="359"/>
      <c r="G9" s="359"/>
      <c r="H9" s="360"/>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R9" s="12"/>
      <c r="BS9" s="12"/>
      <c r="BT9" s="12"/>
      <c r="BU9" s="12"/>
    </row>
    <row r="10" spans="1:73" ht="4.5" customHeight="1" x14ac:dyDescent="0.2">
      <c r="A10" s="358"/>
      <c r="B10" s="359"/>
      <c r="C10" s="359"/>
      <c r="D10" s="359"/>
      <c r="E10" s="359"/>
      <c r="F10" s="359"/>
      <c r="G10" s="359"/>
      <c r="H10" s="360"/>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R10" s="12"/>
      <c r="BS10" s="12"/>
      <c r="BT10" s="12"/>
      <c r="BU10" s="12"/>
    </row>
    <row r="11" spans="1:73" ht="4.5" customHeight="1" x14ac:dyDescent="0.2">
      <c r="A11" s="372" t="s">
        <v>27</v>
      </c>
      <c r="B11" s="373"/>
      <c r="C11" s="373"/>
      <c r="D11" s="373"/>
      <c r="E11" s="373"/>
      <c r="F11" s="373"/>
      <c r="G11" s="373"/>
      <c r="H11" s="37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R11" s="84"/>
      <c r="BS11" s="84"/>
      <c r="BT11" s="84"/>
      <c r="BU11" s="84"/>
    </row>
    <row r="12" spans="1:73" ht="4.5" customHeight="1" x14ac:dyDescent="0.2">
      <c r="A12" s="372"/>
      <c r="B12" s="373"/>
      <c r="C12" s="373"/>
      <c r="D12" s="373"/>
      <c r="E12" s="373"/>
      <c r="F12" s="373"/>
      <c r="G12" s="373"/>
      <c r="H12" s="374"/>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R12" s="76"/>
      <c r="BS12" s="76"/>
      <c r="BT12" s="76"/>
      <c r="BU12" s="76"/>
    </row>
    <row r="13" spans="1:73" ht="4.5" customHeight="1" x14ac:dyDescent="0.2">
      <c r="A13" s="372"/>
      <c r="B13" s="373"/>
      <c r="C13" s="373"/>
      <c r="D13" s="373"/>
      <c r="E13" s="373"/>
      <c r="F13" s="373"/>
      <c r="G13" s="373"/>
      <c r="H13" s="374"/>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R13" s="76"/>
      <c r="BS13" s="76"/>
      <c r="BT13" s="76"/>
      <c r="BU13" s="76"/>
    </row>
    <row r="14" spans="1:73" ht="4.5" customHeight="1" x14ac:dyDescent="0.2">
      <c r="A14" s="372"/>
      <c r="B14" s="373"/>
      <c r="C14" s="373"/>
      <c r="D14" s="373"/>
      <c r="E14" s="373"/>
      <c r="F14" s="373"/>
      <c r="G14" s="373"/>
      <c r="H14" s="37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R14" s="76"/>
      <c r="BS14" s="76"/>
      <c r="BT14" s="76"/>
      <c r="BU14" s="76"/>
    </row>
    <row r="15" spans="1:73" ht="4.5" customHeight="1" x14ac:dyDescent="0.2">
      <c r="A15" s="372"/>
      <c r="B15" s="373"/>
      <c r="C15" s="373"/>
      <c r="D15" s="373"/>
      <c r="E15" s="373"/>
      <c r="F15" s="373"/>
      <c r="G15" s="373"/>
      <c r="H15" s="374"/>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row>
    <row r="16" spans="1:73" ht="4.5" customHeight="1" x14ac:dyDescent="0.2">
      <c r="A16" s="343" t="s">
        <v>71</v>
      </c>
      <c r="B16" s="344"/>
      <c r="C16" s="344"/>
      <c r="D16" s="344"/>
      <c r="E16" s="344"/>
      <c r="F16" s="344"/>
      <c r="G16" s="344"/>
      <c r="H16" s="34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row>
    <row r="17" spans="1:73" ht="4.5" customHeight="1" x14ac:dyDescent="0.2">
      <c r="A17" s="343"/>
      <c r="B17" s="344"/>
      <c r="C17" s="344"/>
      <c r="D17" s="344"/>
      <c r="E17" s="344"/>
      <c r="F17" s="344"/>
      <c r="G17" s="344"/>
      <c r="H17" s="345"/>
      <c r="K17" s="346" t="s">
        <v>30</v>
      </c>
      <c r="L17" s="346"/>
      <c r="M17" s="346"/>
      <c r="N17" s="346"/>
      <c r="O17" s="84"/>
      <c r="AS17" s="2"/>
      <c r="AT17" s="2"/>
      <c r="AU17" s="4"/>
      <c r="AV17" s="4"/>
      <c r="AW17" s="2"/>
      <c r="AX17" s="2"/>
      <c r="AY17" s="2"/>
      <c r="AZ17" s="2"/>
      <c r="BA17" s="2"/>
      <c r="BB17" s="2"/>
      <c r="BC17" s="2"/>
      <c r="BD17" s="2"/>
      <c r="BE17" s="2"/>
      <c r="BF17" s="2"/>
      <c r="BG17" s="2"/>
      <c r="BH17" s="2"/>
      <c r="BI17" s="2"/>
      <c r="BJ17" s="2"/>
      <c r="BK17" s="2"/>
      <c r="BL17" s="2"/>
      <c r="BM17" s="2"/>
      <c r="BN17" s="2"/>
      <c r="BO17" s="2"/>
      <c r="BP17" s="2"/>
      <c r="BQ17" s="2"/>
      <c r="BR17" s="84"/>
    </row>
    <row r="18" spans="1:73" ht="4.5" customHeight="1" x14ac:dyDescent="0.2">
      <c r="A18" s="343"/>
      <c r="B18" s="344"/>
      <c r="C18" s="344"/>
      <c r="D18" s="344"/>
      <c r="E18" s="344"/>
      <c r="F18" s="344"/>
      <c r="G18" s="344"/>
      <c r="H18" s="345"/>
      <c r="K18" s="346"/>
      <c r="L18" s="346"/>
      <c r="M18" s="346"/>
      <c r="N18" s="346"/>
      <c r="AS18" s="2"/>
      <c r="AT18" s="44"/>
      <c r="AU18" s="49"/>
      <c r="AV18" s="49"/>
      <c r="AW18" s="44"/>
      <c r="AX18" s="44"/>
      <c r="AY18" s="44"/>
      <c r="AZ18" s="44"/>
      <c r="BA18" s="44"/>
      <c r="BB18" s="44"/>
      <c r="BC18" s="44"/>
      <c r="BD18" s="44"/>
      <c r="BE18" s="44"/>
      <c r="BF18" s="44"/>
      <c r="BG18" s="44"/>
      <c r="BH18" s="44"/>
      <c r="BI18" s="44"/>
      <c r="BJ18" s="44"/>
      <c r="BK18" s="44"/>
      <c r="BL18" s="44"/>
      <c r="BM18" s="44"/>
      <c r="BN18" s="44"/>
      <c r="BO18" s="44"/>
      <c r="BP18" s="44"/>
      <c r="BQ18" s="44"/>
      <c r="BR18" s="44"/>
    </row>
    <row r="19" spans="1:73" ht="4.5" customHeight="1" x14ac:dyDescent="0.2">
      <c r="A19" s="343"/>
      <c r="B19" s="344"/>
      <c r="C19" s="344"/>
      <c r="D19" s="344"/>
      <c r="E19" s="344"/>
      <c r="F19" s="344"/>
      <c r="G19" s="344"/>
      <c r="H19" s="345"/>
      <c r="K19" s="321">
        <v>307</v>
      </c>
      <c r="L19" s="322"/>
      <c r="M19" s="322"/>
      <c r="N19" s="322"/>
      <c r="O19" s="6"/>
      <c r="P19" s="327" t="e">
        <f>VLOOKUP(K19,選手リスト,3,FALSE)</f>
        <v>#N/A</v>
      </c>
      <c r="Q19" s="327"/>
      <c r="R19" s="327"/>
      <c r="S19" s="327"/>
      <c r="T19" s="327"/>
      <c r="U19" s="327"/>
      <c r="V19" s="327"/>
      <c r="W19" s="327"/>
      <c r="X19" s="327"/>
      <c r="Y19" s="327"/>
      <c r="Z19" s="327"/>
      <c r="AA19" s="329" t="e">
        <f>VLOOKUP(K19,選手リスト,4,FALSE)</f>
        <v>#N/A</v>
      </c>
      <c r="AB19" s="329"/>
      <c r="AC19" s="329"/>
      <c r="AD19" s="329"/>
      <c r="AE19" s="329"/>
      <c r="AF19" s="329"/>
      <c r="AG19" s="329"/>
      <c r="AH19" s="329"/>
      <c r="AI19" s="329"/>
      <c r="AJ19" s="329"/>
      <c r="AK19" s="329"/>
      <c r="AL19" s="329"/>
      <c r="AM19" s="329"/>
      <c r="AN19" s="329"/>
      <c r="AO19" s="309" t="e">
        <f>VLOOKUP(K19,選手リスト,5,FALSE)</f>
        <v>#N/A</v>
      </c>
      <c r="AP19" s="309"/>
      <c r="AQ19" s="309"/>
      <c r="AR19" s="310"/>
      <c r="BT19" s="47"/>
      <c r="BU19" s="47"/>
    </row>
    <row r="20" spans="1:73" ht="4.5" customHeight="1" x14ac:dyDescent="0.2">
      <c r="A20" s="343"/>
      <c r="B20" s="344"/>
      <c r="C20" s="344"/>
      <c r="D20" s="344"/>
      <c r="E20" s="344"/>
      <c r="F20" s="344"/>
      <c r="G20" s="344"/>
      <c r="H20" s="345"/>
      <c r="K20" s="323"/>
      <c r="L20" s="324"/>
      <c r="M20" s="324"/>
      <c r="N20" s="324"/>
      <c r="O20" s="10"/>
      <c r="P20" s="328"/>
      <c r="Q20" s="328"/>
      <c r="R20" s="328"/>
      <c r="S20" s="328"/>
      <c r="T20" s="328"/>
      <c r="U20" s="328"/>
      <c r="V20" s="328"/>
      <c r="W20" s="328"/>
      <c r="X20" s="328"/>
      <c r="Y20" s="328"/>
      <c r="Z20" s="328"/>
      <c r="AA20" s="330"/>
      <c r="AB20" s="330"/>
      <c r="AC20" s="330"/>
      <c r="AD20" s="330"/>
      <c r="AE20" s="330"/>
      <c r="AF20" s="330"/>
      <c r="AG20" s="330"/>
      <c r="AH20" s="330"/>
      <c r="AI20" s="330"/>
      <c r="AJ20" s="330"/>
      <c r="AK20" s="330"/>
      <c r="AL20" s="330"/>
      <c r="AM20" s="330"/>
      <c r="AN20" s="330"/>
      <c r="AO20" s="311"/>
      <c r="AP20" s="311"/>
      <c r="AQ20" s="311"/>
      <c r="AR20" s="312"/>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U20" s="47"/>
    </row>
    <row r="21" spans="1:73" ht="4.5" customHeight="1" x14ac:dyDescent="0.2">
      <c r="A21" s="347" t="s">
        <v>97</v>
      </c>
      <c r="B21" s="348"/>
      <c r="C21" s="348"/>
      <c r="D21" s="348"/>
      <c r="E21" s="348"/>
      <c r="F21" s="351" t="s">
        <v>110</v>
      </c>
      <c r="G21" s="351"/>
      <c r="H21" s="352"/>
      <c r="K21" s="323"/>
      <c r="L21" s="324"/>
      <c r="M21" s="324"/>
      <c r="N21" s="324"/>
      <c r="O21" s="10"/>
      <c r="P21" s="315" t="e">
        <f>VLOOKUP(K19,選手リスト,2,FALSE)</f>
        <v>#N/A</v>
      </c>
      <c r="Q21" s="315"/>
      <c r="R21" s="315"/>
      <c r="S21" s="315"/>
      <c r="T21" s="315"/>
      <c r="U21" s="315"/>
      <c r="V21" s="315"/>
      <c r="W21" s="315"/>
      <c r="X21" s="315"/>
      <c r="Y21" s="315"/>
      <c r="Z21" s="315"/>
      <c r="AA21" s="330"/>
      <c r="AB21" s="330"/>
      <c r="AC21" s="330"/>
      <c r="AD21" s="330"/>
      <c r="AE21" s="330"/>
      <c r="AF21" s="330"/>
      <c r="AG21" s="330"/>
      <c r="AH21" s="330"/>
      <c r="AI21" s="330"/>
      <c r="AJ21" s="330"/>
      <c r="AK21" s="330"/>
      <c r="AL21" s="330"/>
      <c r="AM21" s="330"/>
      <c r="AN21" s="330"/>
      <c r="AO21" s="311"/>
      <c r="AP21" s="311"/>
      <c r="AQ21" s="311"/>
      <c r="AR21" s="312"/>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T21" s="171"/>
      <c r="BU21" s="47"/>
    </row>
    <row r="22" spans="1:73" ht="4.5" customHeight="1" x14ac:dyDescent="0.2">
      <c r="A22" s="347"/>
      <c r="B22" s="348"/>
      <c r="C22" s="348"/>
      <c r="D22" s="348"/>
      <c r="E22" s="348"/>
      <c r="F22" s="351"/>
      <c r="G22" s="351"/>
      <c r="H22" s="352"/>
      <c r="K22" s="323"/>
      <c r="L22" s="324"/>
      <c r="M22" s="324"/>
      <c r="N22" s="324"/>
      <c r="O22" s="10"/>
      <c r="P22" s="315"/>
      <c r="Q22" s="315"/>
      <c r="R22" s="315"/>
      <c r="S22" s="315"/>
      <c r="T22" s="315"/>
      <c r="U22" s="315"/>
      <c r="V22" s="315"/>
      <c r="W22" s="315"/>
      <c r="X22" s="315"/>
      <c r="Y22" s="315"/>
      <c r="Z22" s="315"/>
      <c r="AA22" s="317" t="e">
        <f>VLOOKUP(K19,選手リスト,8,FALSE)</f>
        <v>#N/A</v>
      </c>
      <c r="AB22" s="317"/>
      <c r="AC22" s="317"/>
      <c r="AD22" s="317"/>
      <c r="AE22" s="319" t="e">
        <f>VLOOKUP(K19,選手リスト,9,FALSE)</f>
        <v>#N/A</v>
      </c>
      <c r="AF22" s="319"/>
      <c r="AG22" s="319"/>
      <c r="AH22" s="319"/>
      <c r="AO22" s="311"/>
      <c r="AP22" s="311"/>
      <c r="AQ22" s="311"/>
      <c r="AR22" s="312"/>
      <c r="AS22" s="22"/>
      <c r="AT22" s="172"/>
      <c r="AU22" s="172"/>
      <c r="AV22" s="172"/>
      <c r="AW22" s="172"/>
      <c r="AX22" s="172"/>
      <c r="AY22" s="172"/>
      <c r="AZ22" s="172"/>
      <c r="BA22" s="173"/>
      <c r="BB22" s="171"/>
      <c r="BC22" s="171"/>
      <c r="BD22" s="171"/>
      <c r="BE22" s="171"/>
      <c r="BF22" s="171"/>
      <c r="BG22" s="171"/>
      <c r="BH22" s="171"/>
      <c r="BI22" s="171"/>
      <c r="BJ22" s="171"/>
      <c r="BK22" s="171"/>
      <c r="BL22" s="171"/>
      <c r="BM22" s="171"/>
      <c r="BN22" s="171"/>
      <c r="BO22" s="171"/>
      <c r="BP22" s="171"/>
      <c r="BQ22" s="171"/>
      <c r="BR22" s="171"/>
      <c r="BT22" s="171"/>
      <c r="BU22" s="47"/>
    </row>
    <row r="23" spans="1:73" ht="4.5" customHeight="1" x14ac:dyDescent="0.2">
      <c r="A23" s="347"/>
      <c r="B23" s="348"/>
      <c r="C23" s="348"/>
      <c r="D23" s="348"/>
      <c r="E23" s="348"/>
      <c r="F23" s="351"/>
      <c r="G23" s="351"/>
      <c r="H23" s="352"/>
      <c r="K23" s="323"/>
      <c r="L23" s="324"/>
      <c r="M23" s="324"/>
      <c r="N23" s="324"/>
      <c r="O23" s="84"/>
      <c r="P23" s="315"/>
      <c r="Q23" s="315"/>
      <c r="R23" s="315"/>
      <c r="S23" s="315"/>
      <c r="T23" s="315"/>
      <c r="U23" s="315"/>
      <c r="V23" s="315"/>
      <c r="W23" s="315"/>
      <c r="X23" s="315"/>
      <c r="Y23" s="315"/>
      <c r="Z23" s="315"/>
      <c r="AA23" s="317"/>
      <c r="AB23" s="317"/>
      <c r="AC23" s="317"/>
      <c r="AD23" s="317"/>
      <c r="AE23" s="319"/>
      <c r="AF23" s="319"/>
      <c r="AG23" s="319"/>
      <c r="AH23" s="319"/>
      <c r="AO23" s="311"/>
      <c r="AP23" s="311"/>
      <c r="AQ23" s="311"/>
      <c r="AR23" s="312"/>
      <c r="AT23" s="171"/>
      <c r="AU23" s="171"/>
      <c r="AV23" s="171"/>
      <c r="AW23" s="171"/>
      <c r="AX23" s="171"/>
      <c r="AY23" s="171"/>
      <c r="AZ23" s="171"/>
      <c r="BA23" s="174"/>
      <c r="BB23" s="171"/>
      <c r="BC23" s="171"/>
      <c r="BD23" s="171"/>
      <c r="BE23" s="171"/>
      <c r="BF23" s="171"/>
      <c r="BG23" s="171"/>
      <c r="BH23" s="171"/>
      <c r="BI23" s="171"/>
      <c r="BJ23" s="171"/>
      <c r="BK23" s="171"/>
      <c r="BL23" s="171"/>
      <c r="BM23" s="171"/>
      <c r="BN23" s="171"/>
      <c r="BO23" s="171"/>
      <c r="BP23" s="171"/>
      <c r="BQ23" s="171"/>
      <c r="BR23" s="171"/>
      <c r="BT23" s="171"/>
      <c r="BU23" s="47"/>
    </row>
    <row r="24" spans="1:73" ht="4.5" customHeight="1" x14ac:dyDescent="0.2">
      <c r="A24" s="347"/>
      <c r="B24" s="348"/>
      <c r="C24" s="348"/>
      <c r="D24" s="348"/>
      <c r="E24" s="348"/>
      <c r="F24" s="351"/>
      <c r="G24" s="351"/>
      <c r="H24" s="352"/>
      <c r="K24" s="325"/>
      <c r="L24" s="326"/>
      <c r="M24" s="326"/>
      <c r="N24" s="326"/>
      <c r="O24" s="23"/>
      <c r="P24" s="316"/>
      <c r="Q24" s="316"/>
      <c r="R24" s="316"/>
      <c r="S24" s="316"/>
      <c r="T24" s="316"/>
      <c r="U24" s="316"/>
      <c r="V24" s="316"/>
      <c r="W24" s="316"/>
      <c r="X24" s="316"/>
      <c r="Y24" s="316"/>
      <c r="Z24" s="316"/>
      <c r="AA24" s="318"/>
      <c r="AB24" s="318"/>
      <c r="AC24" s="318"/>
      <c r="AD24" s="318"/>
      <c r="AE24" s="320"/>
      <c r="AF24" s="320"/>
      <c r="AG24" s="320"/>
      <c r="AH24" s="320"/>
      <c r="AI24" s="34"/>
      <c r="AJ24" s="34"/>
      <c r="AK24" s="34"/>
      <c r="AL24" s="34"/>
      <c r="AM24" s="34"/>
      <c r="AN24" s="34"/>
      <c r="AO24" s="313"/>
      <c r="AP24" s="313"/>
      <c r="AQ24" s="313"/>
      <c r="AR24" s="314"/>
      <c r="AT24" s="171"/>
      <c r="AU24" s="171"/>
      <c r="AV24" s="171"/>
      <c r="AW24" s="171"/>
      <c r="AX24" s="171"/>
      <c r="AY24" s="171"/>
      <c r="AZ24" s="171"/>
      <c r="BA24" s="174"/>
      <c r="BB24" s="171"/>
      <c r="BC24" s="171"/>
      <c r="BD24" s="171"/>
      <c r="BE24" s="171"/>
      <c r="BF24" s="171"/>
      <c r="BG24" s="171"/>
      <c r="BH24" s="171"/>
      <c r="BI24" s="171"/>
      <c r="BJ24" s="171"/>
      <c r="BK24" s="171"/>
      <c r="BL24" s="171"/>
      <c r="BM24" s="171"/>
      <c r="BN24" s="171"/>
      <c r="BO24" s="171"/>
      <c r="BP24" s="171"/>
      <c r="BQ24" s="171"/>
      <c r="BR24" s="171"/>
      <c r="BT24" s="171"/>
      <c r="BU24" s="47"/>
    </row>
    <row r="25" spans="1:73" ht="4.5" customHeight="1" x14ac:dyDescent="0.2">
      <c r="A25" s="347"/>
      <c r="B25" s="348"/>
      <c r="C25" s="348"/>
      <c r="D25" s="348"/>
      <c r="E25" s="348"/>
      <c r="F25" s="351"/>
      <c r="G25" s="351"/>
      <c r="H25" s="352"/>
      <c r="AT25" s="171"/>
      <c r="AU25" s="171"/>
      <c r="AV25" s="171"/>
      <c r="AW25" s="171"/>
      <c r="AX25" s="377">
        <v>8</v>
      </c>
      <c r="AY25" s="377"/>
      <c r="AZ25" s="377"/>
      <c r="BA25" s="378"/>
      <c r="BB25" s="171"/>
      <c r="BC25" s="171"/>
      <c r="BD25" s="171"/>
      <c r="BE25" s="171"/>
      <c r="BF25" s="171"/>
      <c r="BG25" s="171"/>
      <c r="BH25" s="171"/>
      <c r="BI25" s="171"/>
      <c r="BJ25" s="171"/>
      <c r="BK25" s="171"/>
      <c r="BL25" s="171"/>
      <c r="BM25" s="171"/>
      <c r="BN25" s="171"/>
      <c r="BO25" s="171"/>
      <c r="BP25" s="171"/>
      <c r="BQ25" s="171"/>
      <c r="BR25" s="171"/>
      <c r="BT25" s="171"/>
      <c r="BU25" s="47"/>
    </row>
    <row r="26" spans="1:73" ht="4.5" customHeight="1" x14ac:dyDescent="0.2">
      <c r="A26" s="347"/>
      <c r="B26" s="348"/>
      <c r="C26" s="348"/>
      <c r="D26" s="348"/>
      <c r="E26" s="348"/>
      <c r="F26" s="351"/>
      <c r="G26" s="351"/>
      <c r="H26" s="352"/>
      <c r="AT26" s="171"/>
      <c r="AU26" s="171"/>
      <c r="AV26" s="171"/>
      <c r="AW26" s="171"/>
      <c r="AX26" s="377"/>
      <c r="AY26" s="377"/>
      <c r="AZ26" s="377"/>
      <c r="BA26" s="378"/>
      <c r="BB26" s="171"/>
      <c r="BC26" s="171"/>
      <c r="BD26" s="171"/>
      <c r="BE26" s="171"/>
      <c r="BF26" s="171"/>
      <c r="BG26" s="171"/>
      <c r="BH26" s="171"/>
      <c r="BI26" s="171"/>
      <c r="BJ26" s="171"/>
      <c r="BK26" s="171"/>
      <c r="BL26" s="171"/>
      <c r="BM26" s="171"/>
      <c r="BN26" s="171"/>
      <c r="BO26" s="171"/>
      <c r="BP26" s="171"/>
      <c r="BQ26" s="171"/>
      <c r="BR26" s="171"/>
      <c r="BT26" s="171"/>
      <c r="BU26" s="47"/>
    </row>
    <row r="27" spans="1:73" ht="4.5" customHeight="1" x14ac:dyDescent="0.2">
      <c r="A27" s="347"/>
      <c r="B27" s="348"/>
      <c r="C27" s="348"/>
      <c r="D27" s="348"/>
      <c r="E27" s="348"/>
      <c r="F27" s="351"/>
      <c r="G27" s="351"/>
      <c r="H27" s="352"/>
      <c r="AT27" s="171"/>
      <c r="AU27" s="171"/>
      <c r="AV27" s="171"/>
      <c r="AW27" s="171"/>
      <c r="AX27" s="377"/>
      <c r="AY27" s="377"/>
      <c r="AZ27" s="377"/>
      <c r="BA27" s="378"/>
      <c r="BB27" s="172"/>
      <c r="BC27" s="172"/>
      <c r="BD27" s="172"/>
      <c r="BE27" s="173"/>
      <c r="BF27" s="171"/>
      <c r="BG27" s="171"/>
      <c r="BH27" s="171"/>
      <c r="BI27" s="171"/>
      <c r="BJ27" s="171"/>
      <c r="BK27" s="171"/>
      <c r="BL27" s="171"/>
      <c r="BM27" s="171"/>
      <c r="BN27" s="171"/>
      <c r="BO27" s="171"/>
      <c r="BP27" s="171"/>
      <c r="BQ27" s="171"/>
      <c r="BR27" s="171"/>
      <c r="BT27" s="171"/>
      <c r="BU27" s="47"/>
    </row>
    <row r="28" spans="1:73" ht="4.5" customHeight="1" x14ac:dyDescent="0.2">
      <c r="A28" s="347"/>
      <c r="B28" s="348"/>
      <c r="C28" s="348"/>
      <c r="D28" s="348"/>
      <c r="E28" s="348"/>
      <c r="F28" s="351"/>
      <c r="G28" s="351"/>
      <c r="H28" s="352"/>
      <c r="AT28" s="171"/>
      <c r="AU28" s="171"/>
      <c r="AV28" s="171"/>
      <c r="AW28" s="171"/>
      <c r="AX28" s="377"/>
      <c r="AY28" s="377"/>
      <c r="AZ28" s="377"/>
      <c r="BA28" s="378"/>
      <c r="BB28" s="171"/>
      <c r="BC28" s="171"/>
      <c r="BD28" s="171"/>
      <c r="BE28" s="174"/>
      <c r="BF28" s="171"/>
      <c r="BG28" s="171"/>
      <c r="BH28" s="171"/>
      <c r="BI28" s="171"/>
      <c r="BJ28" s="171"/>
      <c r="BK28" s="171"/>
      <c r="BL28" s="171"/>
      <c r="BM28" s="171"/>
      <c r="BN28" s="171"/>
      <c r="BO28" s="171"/>
      <c r="BP28" s="171"/>
      <c r="BQ28" s="171"/>
      <c r="BR28" s="171"/>
      <c r="BT28" s="171"/>
      <c r="BU28" s="47"/>
    </row>
    <row r="29" spans="1:73" ht="4.5" customHeight="1" x14ac:dyDescent="0.2">
      <c r="A29" s="347"/>
      <c r="B29" s="348"/>
      <c r="C29" s="348"/>
      <c r="D29" s="348"/>
      <c r="E29" s="348"/>
      <c r="F29" s="351"/>
      <c r="G29" s="351"/>
      <c r="H29" s="352"/>
      <c r="K29" s="321">
        <f>K19+1</f>
        <v>308</v>
      </c>
      <c r="L29" s="322"/>
      <c r="M29" s="322"/>
      <c r="N29" s="322"/>
      <c r="O29" s="6"/>
      <c r="P29" s="327" t="e">
        <f>VLOOKUP(K29,選手リスト,3,FALSE)</f>
        <v>#N/A</v>
      </c>
      <c r="Q29" s="327"/>
      <c r="R29" s="327"/>
      <c r="S29" s="327"/>
      <c r="T29" s="327"/>
      <c r="U29" s="327"/>
      <c r="V29" s="327"/>
      <c r="W29" s="327"/>
      <c r="X29" s="327"/>
      <c r="Y29" s="327"/>
      <c r="Z29" s="327"/>
      <c r="AA29" s="329" t="e">
        <f>VLOOKUP(K29,選手リスト,4,FALSE)</f>
        <v>#N/A</v>
      </c>
      <c r="AB29" s="329"/>
      <c r="AC29" s="329"/>
      <c r="AD29" s="329"/>
      <c r="AE29" s="329"/>
      <c r="AF29" s="329"/>
      <c r="AG29" s="329"/>
      <c r="AH29" s="329"/>
      <c r="AI29" s="329"/>
      <c r="AJ29" s="329"/>
      <c r="AK29" s="329"/>
      <c r="AL29" s="329"/>
      <c r="AM29" s="329"/>
      <c r="AN29" s="329"/>
      <c r="AO29" s="309" t="e">
        <f>VLOOKUP(K29,選手リスト,5,FALSE)</f>
        <v>#N/A</v>
      </c>
      <c r="AP29" s="309"/>
      <c r="AQ29" s="309"/>
      <c r="AR29" s="310"/>
      <c r="AT29" s="171"/>
      <c r="AU29" s="171"/>
      <c r="AV29" s="171"/>
      <c r="AW29" s="171"/>
      <c r="AX29" s="171"/>
      <c r="AY29" s="171"/>
      <c r="AZ29" s="171"/>
      <c r="BA29" s="174"/>
      <c r="BB29" s="171"/>
      <c r="BC29" s="171"/>
      <c r="BD29" s="171"/>
      <c r="BE29" s="174"/>
      <c r="BF29" s="171"/>
      <c r="BG29" s="171"/>
      <c r="BH29" s="171"/>
      <c r="BI29" s="171"/>
      <c r="BJ29" s="171"/>
      <c r="BK29" s="171"/>
      <c r="BL29" s="171"/>
      <c r="BM29" s="171"/>
      <c r="BN29" s="171"/>
      <c r="BO29" s="171"/>
      <c r="BP29" s="171"/>
      <c r="BQ29" s="171"/>
      <c r="BR29" s="171"/>
      <c r="BT29" s="171"/>
      <c r="BU29" s="47"/>
    </row>
    <row r="30" spans="1:73" ht="4.5" customHeight="1" x14ac:dyDescent="0.2">
      <c r="A30" s="347"/>
      <c r="B30" s="348"/>
      <c r="C30" s="348"/>
      <c r="D30" s="348"/>
      <c r="E30" s="348"/>
      <c r="F30" s="351"/>
      <c r="G30" s="351"/>
      <c r="H30" s="352"/>
      <c r="K30" s="323"/>
      <c r="L30" s="324"/>
      <c r="M30" s="324"/>
      <c r="N30" s="324"/>
      <c r="O30" s="10"/>
      <c r="P30" s="328"/>
      <c r="Q30" s="328"/>
      <c r="R30" s="328"/>
      <c r="S30" s="328"/>
      <c r="T30" s="328"/>
      <c r="U30" s="328"/>
      <c r="V30" s="328"/>
      <c r="W30" s="328"/>
      <c r="X30" s="328"/>
      <c r="Y30" s="328"/>
      <c r="Z30" s="328"/>
      <c r="AA30" s="330"/>
      <c r="AB30" s="330"/>
      <c r="AC30" s="330"/>
      <c r="AD30" s="330"/>
      <c r="AE30" s="330"/>
      <c r="AF30" s="330"/>
      <c r="AG30" s="330"/>
      <c r="AH30" s="330"/>
      <c r="AI30" s="330"/>
      <c r="AJ30" s="330"/>
      <c r="AK30" s="330"/>
      <c r="AL30" s="330"/>
      <c r="AM30" s="330"/>
      <c r="AN30" s="330"/>
      <c r="AO30" s="311"/>
      <c r="AP30" s="311"/>
      <c r="AQ30" s="311"/>
      <c r="AR30" s="312"/>
      <c r="AT30" s="171"/>
      <c r="AU30" s="171"/>
      <c r="AV30" s="171"/>
      <c r="AW30" s="171"/>
      <c r="AX30" s="171"/>
      <c r="AY30" s="171"/>
      <c r="AZ30" s="171"/>
      <c r="BA30" s="174"/>
      <c r="BB30" s="171"/>
      <c r="BC30" s="171"/>
      <c r="BD30" s="171"/>
      <c r="BE30" s="174"/>
      <c r="BF30" s="171"/>
      <c r="BG30" s="171"/>
      <c r="BH30" s="171"/>
      <c r="BI30" s="171"/>
      <c r="BJ30" s="171"/>
      <c r="BK30" s="171"/>
      <c r="BL30" s="171"/>
      <c r="BM30" s="171"/>
      <c r="BN30" s="171"/>
      <c r="BO30" s="171"/>
      <c r="BP30" s="171"/>
      <c r="BQ30" s="171"/>
      <c r="BR30" s="171"/>
      <c r="BT30" s="171"/>
      <c r="BU30" s="47"/>
    </row>
    <row r="31" spans="1:73" ht="4.5" customHeight="1" x14ac:dyDescent="0.2">
      <c r="A31" s="347"/>
      <c r="B31" s="348"/>
      <c r="C31" s="348"/>
      <c r="D31" s="348"/>
      <c r="E31" s="348"/>
      <c r="F31" s="351"/>
      <c r="G31" s="351"/>
      <c r="H31" s="352"/>
      <c r="K31" s="323"/>
      <c r="L31" s="324"/>
      <c r="M31" s="324"/>
      <c r="N31" s="324"/>
      <c r="O31" s="10"/>
      <c r="P31" s="315" t="e">
        <f>VLOOKUP(K29,選手リスト,2,FALSE)</f>
        <v>#N/A</v>
      </c>
      <c r="Q31" s="315"/>
      <c r="R31" s="315"/>
      <c r="S31" s="315"/>
      <c r="T31" s="315"/>
      <c r="U31" s="315"/>
      <c r="V31" s="315"/>
      <c r="W31" s="315"/>
      <c r="X31" s="315"/>
      <c r="Y31" s="315"/>
      <c r="Z31" s="315"/>
      <c r="AA31" s="330"/>
      <c r="AB31" s="330"/>
      <c r="AC31" s="330"/>
      <c r="AD31" s="330"/>
      <c r="AE31" s="330"/>
      <c r="AF31" s="330"/>
      <c r="AG31" s="330"/>
      <c r="AH31" s="330"/>
      <c r="AI31" s="330"/>
      <c r="AJ31" s="330"/>
      <c r="AK31" s="330"/>
      <c r="AL31" s="330"/>
      <c r="AM31" s="330"/>
      <c r="AN31" s="330"/>
      <c r="AO31" s="311"/>
      <c r="AP31" s="311"/>
      <c r="AQ31" s="311"/>
      <c r="AR31" s="312"/>
      <c r="AS31" s="34"/>
      <c r="AT31" s="177"/>
      <c r="AU31" s="177"/>
      <c r="AV31" s="177"/>
      <c r="AW31" s="177"/>
      <c r="AX31" s="177"/>
      <c r="AY31" s="177"/>
      <c r="AZ31" s="177"/>
      <c r="BA31" s="178"/>
      <c r="BB31" s="171"/>
      <c r="BC31" s="171"/>
      <c r="BD31" s="171"/>
      <c r="BE31" s="174"/>
      <c r="BF31" s="171"/>
      <c r="BG31" s="171"/>
      <c r="BH31" s="171"/>
      <c r="BI31" s="171"/>
      <c r="BJ31" s="171"/>
      <c r="BK31" s="171"/>
      <c r="BL31" s="171"/>
      <c r="BM31" s="171"/>
      <c r="BN31" s="171"/>
      <c r="BO31" s="171"/>
      <c r="BP31" s="171"/>
      <c r="BQ31" s="171"/>
      <c r="BR31" s="171"/>
      <c r="BT31" s="171"/>
      <c r="BU31" s="47"/>
    </row>
    <row r="32" spans="1:73" ht="4.5" customHeight="1" x14ac:dyDescent="0.2">
      <c r="A32" s="347"/>
      <c r="B32" s="348"/>
      <c r="C32" s="348"/>
      <c r="D32" s="348"/>
      <c r="E32" s="348"/>
      <c r="F32" s="351"/>
      <c r="G32" s="351"/>
      <c r="H32" s="352"/>
      <c r="K32" s="323"/>
      <c r="L32" s="324"/>
      <c r="M32" s="324"/>
      <c r="N32" s="324"/>
      <c r="O32" s="10"/>
      <c r="P32" s="315"/>
      <c r="Q32" s="315"/>
      <c r="R32" s="315"/>
      <c r="S32" s="315"/>
      <c r="T32" s="315"/>
      <c r="U32" s="315"/>
      <c r="V32" s="315"/>
      <c r="W32" s="315"/>
      <c r="X32" s="315"/>
      <c r="Y32" s="315"/>
      <c r="Z32" s="315"/>
      <c r="AA32" s="317" t="e">
        <f>VLOOKUP(K29,選手リスト,8,FALSE)</f>
        <v>#N/A</v>
      </c>
      <c r="AB32" s="317"/>
      <c r="AC32" s="317"/>
      <c r="AD32" s="317"/>
      <c r="AE32" s="319" t="e">
        <f>VLOOKUP(K29,選手リスト,9,FALSE)</f>
        <v>#N/A</v>
      </c>
      <c r="AF32" s="319"/>
      <c r="AG32" s="319"/>
      <c r="AH32" s="319"/>
      <c r="AO32" s="311"/>
      <c r="AP32" s="311"/>
      <c r="AQ32" s="311"/>
      <c r="AR32" s="312"/>
      <c r="AT32" s="171"/>
      <c r="AU32" s="171"/>
      <c r="AV32" s="171"/>
      <c r="AW32" s="171"/>
      <c r="AX32" s="171"/>
      <c r="AY32" s="171"/>
      <c r="AZ32" s="171"/>
      <c r="BA32" s="171"/>
      <c r="BB32" s="171"/>
      <c r="BC32" s="171"/>
      <c r="BD32" s="171"/>
      <c r="BE32" s="174"/>
      <c r="BF32" s="171"/>
      <c r="BG32" s="171"/>
      <c r="BH32" s="171"/>
      <c r="BI32" s="171"/>
      <c r="BJ32" s="171"/>
      <c r="BK32" s="171"/>
      <c r="BL32" s="171"/>
      <c r="BM32" s="171"/>
      <c r="BN32" s="171"/>
      <c r="BO32" s="171"/>
      <c r="BP32" s="171"/>
      <c r="BQ32" s="171"/>
      <c r="BR32" s="171"/>
      <c r="BT32" s="171"/>
      <c r="BU32" s="47"/>
    </row>
    <row r="33" spans="1:73" ht="4.5" customHeight="1" x14ac:dyDescent="0.2">
      <c r="A33" s="347"/>
      <c r="B33" s="348"/>
      <c r="C33" s="348"/>
      <c r="D33" s="348"/>
      <c r="E33" s="348"/>
      <c r="F33" s="351"/>
      <c r="G33" s="351"/>
      <c r="H33" s="352"/>
      <c r="K33" s="323"/>
      <c r="L33" s="324"/>
      <c r="M33" s="324"/>
      <c r="N33" s="324"/>
      <c r="O33" s="84"/>
      <c r="P33" s="315"/>
      <c r="Q33" s="315"/>
      <c r="R33" s="315"/>
      <c r="S33" s="315"/>
      <c r="T33" s="315"/>
      <c r="U33" s="315"/>
      <c r="V33" s="315"/>
      <c r="W33" s="315"/>
      <c r="X33" s="315"/>
      <c r="Y33" s="315"/>
      <c r="Z33" s="315"/>
      <c r="AA33" s="317"/>
      <c r="AB33" s="317"/>
      <c r="AC33" s="317"/>
      <c r="AD33" s="317"/>
      <c r="AE33" s="319"/>
      <c r="AF33" s="319"/>
      <c r="AG33" s="319"/>
      <c r="AH33" s="319"/>
      <c r="AO33" s="311"/>
      <c r="AP33" s="311"/>
      <c r="AQ33" s="311"/>
      <c r="AR33" s="312"/>
      <c r="AT33" s="171"/>
      <c r="AU33" s="171"/>
      <c r="AV33" s="171"/>
      <c r="AW33" s="171"/>
      <c r="AX33" s="171"/>
      <c r="AY33" s="171"/>
      <c r="AZ33" s="171"/>
      <c r="BA33" s="171"/>
      <c r="BB33" s="171"/>
      <c r="BC33" s="171"/>
      <c r="BD33" s="171"/>
      <c r="BE33" s="174"/>
      <c r="BF33" s="171"/>
      <c r="BG33" s="171"/>
      <c r="BH33" s="171"/>
      <c r="BI33" s="171"/>
      <c r="BJ33" s="171"/>
      <c r="BK33" s="171"/>
      <c r="BL33" s="171"/>
      <c r="BM33" s="171"/>
      <c r="BN33" s="171"/>
      <c r="BO33" s="171"/>
      <c r="BP33" s="171"/>
      <c r="BQ33" s="171"/>
      <c r="BR33" s="171"/>
      <c r="BT33" s="171"/>
      <c r="BU33" s="47"/>
    </row>
    <row r="34" spans="1:73" ht="4.5" customHeight="1" x14ac:dyDescent="0.2">
      <c r="A34" s="347"/>
      <c r="B34" s="348"/>
      <c r="C34" s="348"/>
      <c r="D34" s="348"/>
      <c r="E34" s="348"/>
      <c r="F34" s="351"/>
      <c r="G34" s="351"/>
      <c r="H34" s="352"/>
      <c r="K34" s="325"/>
      <c r="L34" s="326"/>
      <c r="M34" s="326"/>
      <c r="N34" s="326"/>
      <c r="O34" s="23"/>
      <c r="P34" s="316"/>
      <c r="Q34" s="316"/>
      <c r="R34" s="316"/>
      <c r="S34" s="316"/>
      <c r="T34" s="316"/>
      <c r="U34" s="316"/>
      <c r="V34" s="316"/>
      <c r="W34" s="316"/>
      <c r="X34" s="316"/>
      <c r="Y34" s="316"/>
      <c r="Z34" s="316"/>
      <c r="AA34" s="318"/>
      <c r="AB34" s="318"/>
      <c r="AC34" s="318"/>
      <c r="AD34" s="318"/>
      <c r="AE34" s="320"/>
      <c r="AF34" s="320"/>
      <c r="AG34" s="320"/>
      <c r="AH34" s="320"/>
      <c r="AI34" s="34"/>
      <c r="AJ34" s="34"/>
      <c r="AK34" s="34"/>
      <c r="AL34" s="34"/>
      <c r="AM34" s="34"/>
      <c r="AN34" s="34"/>
      <c r="AO34" s="313"/>
      <c r="AP34" s="313"/>
      <c r="AQ34" s="313"/>
      <c r="AR34" s="314"/>
      <c r="AT34" s="171"/>
      <c r="AU34" s="171"/>
      <c r="AV34" s="171"/>
      <c r="AW34" s="171"/>
      <c r="AX34" s="171"/>
      <c r="AY34" s="171"/>
      <c r="AZ34" s="171"/>
      <c r="BA34" s="171"/>
      <c r="BB34" s="171"/>
      <c r="BC34" s="171"/>
      <c r="BD34" s="171"/>
      <c r="BE34" s="174"/>
      <c r="BF34" s="171"/>
      <c r="BG34" s="171"/>
      <c r="BH34" s="171"/>
      <c r="BI34" s="171"/>
      <c r="BJ34" s="171"/>
      <c r="BK34" s="171"/>
      <c r="BL34" s="171"/>
      <c r="BM34" s="171"/>
      <c r="BN34" s="171"/>
      <c r="BO34" s="171"/>
      <c r="BP34" s="171"/>
      <c r="BQ34" s="171"/>
      <c r="BR34" s="171"/>
      <c r="BT34" s="171"/>
      <c r="BU34" s="47"/>
    </row>
    <row r="35" spans="1:73" ht="4.5" customHeight="1" x14ac:dyDescent="0.2">
      <c r="A35" s="347"/>
      <c r="B35" s="348"/>
      <c r="C35" s="348"/>
      <c r="D35" s="348"/>
      <c r="E35" s="348"/>
      <c r="F35" s="351"/>
      <c r="G35" s="351"/>
      <c r="H35" s="352"/>
      <c r="AT35" s="171"/>
      <c r="AU35" s="171"/>
      <c r="AV35" s="171"/>
      <c r="AW35" s="171"/>
      <c r="AX35" s="171"/>
      <c r="AY35" s="171"/>
      <c r="AZ35" s="171"/>
      <c r="BA35" s="171"/>
      <c r="BB35" s="377">
        <v>32</v>
      </c>
      <c r="BC35" s="377"/>
      <c r="BD35" s="377"/>
      <c r="BE35" s="378"/>
      <c r="BF35" s="171"/>
      <c r="BG35" s="171"/>
      <c r="BH35" s="171"/>
      <c r="BI35" s="171"/>
      <c r="BJ35" s="171"/>
      <c r="BK35" s="171"/>
      <c r="BL35" s="171"/>
      <c r="BM35" s="171"/>
      <c r="BN35" s="171"/>
      <c r="BO35" s="171"/>
      <c r="BP35" s="171"/>
      <c r="BQ35" s="171"/>
      <c r="BR35" s="171"/>
      <c r="BT35" s="171"/>
      <c r="BU35" s="47"/>
    </row>
    <row r="36" spans="1:73" ht="4.5" customHeight="1" x14ac:dyDescent="0.2">
      <c r="A36" s="347"/>
      <c r="B36" s="348"/>
      <c r="C36" s="348"/>
      <c r="D36" s="348"/>
      <c r="E36" s="348"/>
      <c r="F36" s="351"/>
      <c r="G36" s="351"/>
      <c r="H36" s="352"/>
      <c r="AT36" s="171"/>
      <c r="AU36" s="171"/>
      <c r="AV36" s="171"/>
      <c r="AW36" s="171"/>
      <c r="AX36" s="171"/>
      <c r="AY36" s="171"/>
      <c r="AZ36" s="171"/>
      <c r="BA36" s="171"/>
      <c r="BB36" s="377"/>
      <c r="BC36" s="377"/>
      <c r="BD36" s="377"/>
      <c r="BE36" s="378"/>
      <c r="BF36" s="171"/>
      <c r="BG36" s="171"/>
      <c r="BH36" s="171"/>
      <c r="BI36" s="171"/>
      <c r="BJ36" s="171"/>
      <c r="BK36" s="171"/>
      <c r="BL36" s="171"/>
      <c r="BM36" s="171"/>
      <c r="BN36" s="171"/>
      <c r="BO36" s="171"/>
      <c r="BP36" s="171"/>
      <c r="BQ36" s="171"/>
      <c r="BR36" s="171"/>
      <c r="BT36" s="171"/>
      <c r="BU36" s="47"/>
    </row>
    <row r="37" spans="1:73" ht="4.5" customHeight="1" x14ac:dyDescent="0.2">
      <c r="A37" s="347"/>
      <c r="B37" s="348"/>
      <c r="C37" s="348"/>
      <c r="D37" s="348"/>
      <c r="E37" s="348"/>
      <c r="F37" s="351"/>
      <c r="G37" s="351"/>
      <c r="H37" s="352"/>
      <c r="AT37" s="171"/>
      <c r="AU37" s="171"/>
      <c r="AV37" s="171"/>
      <c r="AW37" s="171"/>
      <c r="AX37" s="171"/>
      <c r="AY37" s="171"/>
      <c r="AZ37" s="171"/>
      <c r="BA37" s="171"/>
      <c r="BB37" s="377"/>
      <c r="BC37" s="377"/>
      <c r="BD37" s="377"/>
      <c r="BE37" s="378"/>
      <c r="BF37" s="172"/>
      <c r="BG37" s="172"/>
      <c r="BH37" s="172"/>
      <c r="BI37" s="173"/>
      <c r="BJ37" s="171"/>
      <c r="BK37" s="171"/>
      <c r="BL37" s="171"/>
      <c r="BM37" s="171"/>
      <c r="BN37" s="171"/>
      <c r="BO37" s="171"/>
      <c r="BP37" s="171"/>
      <c r="BQ37" s="171"/>
      <c r="BR37" s="171"/>
      <c r="BT37" s="171"/>
      <c r="BU37" s="47"/>
    </row>
    <row r="38" spans="1:73" ht="4.5" customHeight="1" x14ac:dyDescent="0.2">
      <c r="A38" s="347"/>
      <c r="B38" s="348"/>
      <c r="C38" s="348"/>
      <c r="D38" s="348"/>
      <c r="E38" s="348"/>
      <c r="F38" s="351"/>
      <c r="G38" s="351"/>
      <c r="H38" s="352"/>
      <c r="AT38" s="171"/>
      <c r="AU38" s="171"/>
      <c r="AV38" s="171"/>
      <c r="AW38" s="171"/>
      <c r="AX38" s="171"/>
      <c r="AY38" s="171"/>
      <c r="AZ38" s="171"/>
      <c r="BA38" s="171"/>
      <c r="BB38" s="377"/>
      <c r="BC38" s="377"/>
      <c r="BD38" s="377"/>
      <c r="BE38" s="378"/>
      <c r="BF38" s="171"/>
      <c r="BG38" s="171"/>
      <c r="BH38" s="171"/>
      <c r="BI38" s="174"/>
      <c r="BJ38" s="171"/>
      <c r="BK38" s="171"/>
      <c r="BL38" s="171"/>
      <c r="BM38" s="171"/>
      <c r="BN38" s="171"/>
      <c r="BO38" s="171"/>
      <c r="BP38" s="171"/>
      <c r="BQ38" s="171"/>
      <c r="BR38" s="171"/>
      <c r="BT38" s="171"/>
      <c r="BU38" s="47"/>
    </row>
    <row r="39" spans="1:73" ht="4.5" customHeight="1" x14ac:dyDescent="0.2">
      <c r="A39" s="347"/>
      <c r="B39" s="348"/>
      <c r="C39" s="348"/>
      <c r="D39" s="348"/>
      <c r="E39" s="348"/>
      <c r="F39" s="351"/>
      <c r="G39" s="351"/>
      <c r="H39" s="352"/>
      <c r="K39" s="321">
        <f>K29+1</f>
        <v>309</v>
      </c>
      <c r="L39" s="322"/>
      <c r="M39" s="322"/>
      <c r="N39" s="322"/>
      <c r="O39" s="6"/>
      <c r="P39" s="327" t="e">
        <f>VLOOKUP(K39,選手リスト,3,FALSE)</f>
        <v>#N/A</v>
      </c>
      <c r="Q39" s="327"/>
      <c r="R39" s="327"/>
      <c r="S39" s="327"/>
      <c r="T39" s="327"/>
      <c r="U39" s="327"/>
      <c r="V39" s="327"/>
      <c r="W39" s="327"/>
      <c r="X39" s="327"/>
      <c r="Y39" s="327"/>
      <c r="Z39" s="327"/>
      <c r="AA39" s="329" t="e">
        <f>VLOOKUP(K39,選手リスト,4,FALSE)</f>
        <v>#N/A</v>
      </c>
      <c r="AB39" s="329"/>
      <c r="AC39" s="329"/>
      <c r="AD39" s="329"/>
      <c r="AE39" s="329"/>
      <c r="AF39" s="329"/>
      <c r="AG39" s="329"/>
      <c r="AH39" s="329"/>
      <c r="AI39" s="329"/>
      <c r="AJ39" s="329"/>
      <c r="AK39" s="329"/>
      <c r="AL39" s="329"/>
      <c r="AM39" s="329"/>
      <c r="AN39" s="329"/>
      <c r="AO39" s="309" t="e">
        <f>VLOOKUP(K39,選手リスト,5,FALSE)</f>
        <v>#N/A</v>
      </c>
      <c r="AP39" s="309"/>
      <c r="AQ39" s="309"/>
      <c r="AR39" s="310"/>
      <c r="AT39" s="171"/>
      <c r="AU39" s="171"/>
      <c r="AV39" s="171"/>
      <c r="AW39" s="171"/>
      <c r="AX39" s="171"/>
      <c r="AY39" s="171"/>
      <c r="AZ39" s="171"/>
      <c r="BA39" s="171"/>
      <c r="BB39" s="171"/>
      <c r="BC39" s="171"/>
      <c r="BD39" s="171"/>
      <c r="BE39" s="174"/>
      <c r="BF39" s="171"/>
      <c r="BG39" s="171"/>
      <c r="BH39" s="171"/>
      <c r="BI39" s="174"/>
      <c r="BJ39" s="171"/>
      <c r="BK39" s="171"/>
      <c r="BL39" s="171"/>
      <c r="BM39" s="171"/>
      <c r="BN39" s="171"/>
      <c r="BO39" s="171"/>
      <c r="BP39" s="171"/>
      <c r="BQ39" s="171"/>
      <c r="BR39" s="171"/>
      <c r="BT39" s="171"/>
      <c r="BU39" s="47"/>
    </row>
    <row r="40" spans="1:73" ht="4.5" customHeight="1" x14ac:dyDescent="0.2">
      <c r="A40" s="347"/>
      <c r="B40" s="348"/>
      <c r="C40" s="348"/>
      <c r="D40" s="348"/>
      <c r="E40" s="348"/>
      <c r="F40" s="351"/>
      <c r="G40" s="351"/>
      <c r="H40" s="352"/>
      <c r="K40" s="323"/>
      <c r="L40" s="324"/>
      <c r="M40" s="324"/>
      <c r="N40" s="324"/>
      <c r="O40" s="10"/>
      <c r="P40" s="328"/>
      <c r="Q40" s="328"/>
      <c r="R40" s="328"/>
      <c r="S40" s="328"/>
      <c r="T40" s="328"/>
      <c r="U40" s="328"/>
      <c r="V40" s="328"/>
      <c r="W40" s="328"/>
      <c r="X40" s="328"/>
      <c r="Y40" s="328"/>
      <c r="Z40" s="328"/>
      <c r="AA40" s="330"/>
      <c r="AB40" s="330"/>
      <c r="AC40" s="330"/>
      <c r="AD40" s="330"/>
      <c r="AE40" s="330"/>
      <c r="AF40" s="330"/>
      <c r="AG40" s="330"/>
      <c r="AH40" s="330"/>
      <c r="AI40" s="330"/>
      <c r="AJ40" s="330"/>
      <c r="AK40" s="330"/>
      <c r="AL40" s="330"/>
      <c r="AM40" s="330"/>
      <c r="AN40" s="330"/>
      <c r="AO40" s="311"/>
      <c r="AP40" s="311"/>
      <c r="AQ40" s="311"/>
      <c r="AR40" s="312"/>
      <c r="AT40" s="171"/>
      <c r="AU40" s="171"/>
      <c r="AV40" s="171"/>
      <c r="AW40" s="171"/>
      <c r="AX40" s="171"/>
      <c r="AY40" s="171"/>
      <c r="AZ40" s="171"/>
      <c r="BA40" s="171"/>
      <c r="BB40" s="171"/>
      <c r="BC40" s="171"/>
      <c r="BD40" s="171"/>
      <c r="BE40" s="174"/>
      <c r="BF40" s="171"/>
      <c r="BG40" s="171"/>
      <c r="BH40" s="171"/>
      <c r="BI40" s="174"/>
      <c r="BJ40" s="171"/>
      <c r="BK40" s="171"/>
      <c r="BL40" s="171"/>
      <c r="BM40" s="171"/>
      <c r="BN40" s="171"/>
      <c r="BO40" s="171"/>
      <c r="BP40" s="171"/>
      <c r="BQ40" s="171"/>
      <c r="BR40" s="171"/>
      <c r="BT40" s="171"/>
      <c r="BU40" s="47"/>
    </row>
    <row r="41" spans="1:73" ht="4.5" customHeight="1" x14ac:dyDescent="0.2">
      <c r="A41" s="347"/>
      <c r="B41" s="348"/>
      <c r="C41" s="348"/>
      <c r="D41" s="348"/>
      <c r="E41" s="348"/>
      <c r="F41" s="351"/>
      <c r="G41" s="351"/>
      <c r="H41" s="352"/>
      <c r="K41" s="323"/>
      <c r="L41" s="324"/>
      <c r="M41" s="324"/>
      <c r="N41" s="324"/>
      <c r="O41" s="10"/>
      <c r="P41" s="315" t="e">
        <f>VLOOKUP(K39,選手リスト,2,FALSE)</f>
        <v>#N/A</v>
      </c>
      <c r="Q41" s="315"/>
      <c r="R41" s="315"/>
      <c r="S41" s="315"/>
      <c r="T41" s="315"/>
      <c r="U41" s="315"/>
      <c r="V41" s="315"/>
      <c r="W41" s="315"/>
      <c r="X41" s="315"/>
      <c r="Y41" s="315"/>
      <c r="Z41" s="315"/>
      <c r="AA41" s="330"/>
      <c r="AB41" s="330"/>
      <c r="AC41" s="330"/>
      <c r="AD41" s="330"/>
      <c r="AE41" s="330"/>
      <c r="AF41" s="330"/>
      <c r="AG41" s="330"/>
      <c r="AH41" s="330"/>
      <c r="AI41" s="330"/>
      <c r="AJ41" s="330"/>
      <c r="AK41" s="330"/>
      <c r="AL41" s="330"/>
      <c r="AM41" s="330"/>
      <c r="AN41" s="330"/>
      <c r="AO41" s="311"/>
      <c r="AP41" s="311"/>
      <c r="AQ41" s="311"/>
      <c r="AR41" s="312"/>
      <c r="AT41" s="171"/>
      <c r="AU41" s="171"/>
      <c r="AV41" s="171"/>
      <c r="AW41" s="171"/>
      <c r="AX41" s="171"/>
      <c r="AY41" s="171"/>
      <c r="AZ41" s="171"/>
      <c r="BA41" s="171"/>
      <c r="BB41" s="171"/>
      <c r="BC41" s="171"/>
      <c r="BD41" s="171"/>
      <c r="BE41" s="174"/>
      <c r="BF41" s="171"/>
      <c r="BG41" s="171"/>
      <c r="BH41" s="171"/>
      <c r="BI41" s="174"/>
      <c r="BJ41" s="171"/>
      <c r="BK41" s="171"/>
      <c r="BL41" s="171"/>
      <c r="BM41" s="171"/>
      <c r="BN41" s="171"/>
      <c r="BO41" s="171"/>
      <c r="BP41" s="171"/>
      <c r="BQ41" s="171"/>
      <c r="BR41" s="171"/>
      <c r="BT41" s="171"/>
      <c r="BU41" s="47"/>
    </row>
    <row r="42" spans="1:73" ht="4.5" customHeight="1" x14ac:dyDescent="0.2">
      <c r="A42" s="347"/>
      <c r="B42" s="348"/>
      <c r="C42" s="348"/>
      <c r="D42" s="348"/>
      <c r="E42" s="348"/>
      <c r="F42" s="351"/>
      <c r="G42" s="351"/>
      <c r="H42" s="352"/>
      <c r="K42" s="323"/>
      <c r="L42" s="324"/>
      <c r="M42" s="324"/>
      <c r="N42" s="324"/>
      <c r="O42" s="10"/>
      <c r="P42" s="315"/>
      <c r="Q42" s="315"/>
      <c r="R42" s="315"/>
      <c r="S42" s="315"/>
      <c r="T42" s="315"/>
      <c r="U42" s="315"/>
      <c r="V42" s="315"/>
      <c r="W42" s="315"/>
      <c r="X42" s="315"/>
      <c r="Y42" s="315"/>
      <c r="Z42" s="315"/>
      <c r="AA42" s="317" t="e">
        <f>VLOOKUP(K39,選手リスト,8,FALSE)</f>
        <v>#N/A</v>
      </c>
      <c r="AB42" s="317"/>
      <c r="AC42" s="317"/>
      <c r="AD42" s="317"/>
      <c r="AE42" s="319" t="e">
        <f>VLOOKUP(K39,選手リスト,9,FALSE)</f>
        <v>#N/A</v>
      </c>
      <c r="AF42" s="319"/>
      <c r="AG42" s="319"/>
      <c r="AH42" s="319"/>
      <c r="AO42" s="311"/>
      <c r="AP42" s="311"/>
      <c r="AQ42" s="311"/>
      <c r="AR42" s="312"/>
      <c r="AS42" s="22"/>
      <c r="AT42" s="172"/>
      <c r="AU42" s="172"/>
      <c r="AV42" s="172"/>
      <c r="AW42" s="172"/>
      <c r="AX42" s="172"/>
      <c r="AY42" s="172"/>
      <c r="AZ42" s="172"/>
      <c r="BA42" s="173"/>
      <c r="BB42" s="171"/>
      <c r="BC42" s="171"/>
      <c r="BD42" s="171"/>
      <c r="BE42" s="174"/>
      <c r="BF42" s="171"/>
      <c r="BG42" s="171"/>
      <c r="BH42" s="171"/>
      <c r="BI42" s="174"/>
      <c r="BJ42" s="171"/>
      <c r="BK42" s="171"/>
      <c r="BL42" s="171"/>
      <c r="BM42" s="171"/>
      <c r="BN42" s="171"/>
      <c r="BO42" s="171"/>
      <c r="BP42" s="171"/>
      <c r="BQ42" s="171"/>
      <c r="BR42" s="171"/>
      <c r="BT42" s="171"/>
      <c r="BU42" s="47"/>
    </row>
    <row r="43" spans="1:73" ht="4.5" customHeight="1" x14ac:dyDescent="0.2">
      <c r="A43" s="347"/>
      <c r="B43" s="348"/>
      <c r="C43" s="348"/>
      <c r="D43" s="348"/>
      <c r="E43" s="348"/>
      <c r="F43" s="351"/>
      <c r="G43" s="351"/>
      <c r="H43" s="352"/>
      <c r="K43" s="323"/>
      <c r="L43" s="324"/>
      <c r="M43" s="324"/>
      <c r="N43" s="324"/>
      <c r="O43" s="84"/>
      <c r="P43" s="315"/>
      <c r="Q43" s="315"/>
      <c r="R43" s="315"/>
      <c r="S43" s="315"/>
      <c r="T43" s="315"/>
      <c r="U43" s="315"/>
      <c r="V43" s="315"/>
      <c r="W43" s="315"/>
      <c r="X43" s="315"/>
      <c r="Y43" s="315"/>
      <c r="Z43" s="315"/>
      <c r="AA43" s="317"/>
      <c r="AB43" s="317"/>
      <c r="AC43" s="317"/>
      <c r="AD43" s="317"/>
      <c r="AE43" s="319"/>
      <c r="AF43" s="319"/>
      <c r="AG43" s="319"/>
      <c r="AH43" s="319"/>
      <c r="AO43" s="311"/>
      <c r="AP43" s="311"/>
      <c r="AQ43" s="311"/>
      <c r="AR43" s="312"/>
      <c r="AT43" s="171"/>
      <c r="AU43" s="171"/>
      <c r="AV43" s="171"/>
      <c r="AW43" s="171"/>
      <c r="AX43" s="171"/>
      <c r="AY43" s="171"/>
      <c r="AZ43" s="171"/>
      <c r="BA43" s="174"/>
      <c r="BB43" s="171"/>
      <c r="BC43" s="171"/>
      <c r="BD43" s="171"/>
      <c r="BE43" s="174"/>
      <c r="BF43" s="171"/>
      <c r="BG43" s="171"/>
      <c r="BH43" s="171"/>
      <c r="BI43" s="174"/>
      <c r="BJ43" s="171"/>
      <c r="BK43" s="171"/>
      <c r="BL43" s="171"/>
      <c r="BM43" s="171"/>
      <c r="BN43" s="171"/>
      <c r="BO43" s="171"/>
      <c r="BP43" s="171"/>
      <c r="BQ43" s="171"/>
      <c r="BR43" s="171"/>
      <c r="BT43" s="171"/>
      <c r="BU43" s="47"/>
    </row>
    <row r="44" spans="1:73" ht="4.5" customHeight="1" x14ac:dyDescent="0.2">
      <c r="A44" s="347"/>
      <c r="B44" s="348"/>
      <c r="C44" s="348"/>
      <c r="D44" s="348"/>
      <c r="E44" s="348"/>
      <c r="F44" s="351"/>
      <c r="G44" s="351"/>
      <c r="H44" s="352"/>
      <c r="K44" s="325"/>
      <c r="L44" s="326"/>
      <c r="M44" s="326"/>
      <c r="N44" s="326"/>
      <c r="O44" s="23"/>
      <c r="P44" s="316"/>
      <c r="Q44" s="316"/>
      <c r="R44" s="316"/>
      <c r="S44" s="316"/>
      <c r="T44" s="316"/>
      <c r="U44" s="316"/>
      <c r="V44" s="316"/>
      <c r="W44" s="316"/>
      <c r="X44" s="316"/>
      <c r="Y44" s="316"/>
      <c r="Z44" s="316"/>
      <c r="AA44" s="318"/>
      <c r="AB44" s="318"/>
      <c r="AC44" s="318"/>
      <c r="AD44" s="318"/>
      <c r="AE44" s="320"/>
      <c r="AF44" s="320"/>
      <c r="AG44" s="320"/>
      <c r="AH44" s="320"/>
      <c r="AI44" s="34"/>
      <c r="AJ44" s="34"/>
      <c r="AK44" s="34"/>
      <c r="AL44" s="34"/>
      <c r="AM44" s="34"/>
      <c r="AN44" s="34"/>
      <c r="AO44" s="313"/>
      <c r="AP44" s="313"/>
      <c r="AQ44" s="313"/>
      <c r="AR44" s="314"/>
      <c r="AT44" s="171"/>
      <c r="AU44" s="171"/>
      <c r="AV44" s="171"/>
      <c r="AW44" s="171"/>
      <c r="AX44" s="171"/>
      <c r="AY44" s="171"/>
      <c r="AZ44" s="171"/>
      <c r="BA44" s="174"/>
      <c r="BB44" s="171"/>
      <c r="BC44" s="171"/>
      <c r="BD44" s="171"/>
      <c r="BE44" s="174"/>
      <c r="BF44" s="171"/>
      <c r="BG44" s="171"/>
      <c r="BH44" s="171"/>
      <c r="BI44" s="174"/>
      <c r="BJ44" s="171"/>
      <c r="BK44" s="171"/>
      <c r="BL44" s="171"/>
      <c r="BM44" s="171"/>
      <c r="BN44" s="171"/>
      <c r="BO44" s="171"/>
      <c r="BP44" s="171"/>
      <c r="BQ44" s="171"/>
      <c r="BR44" s="171"/>
      <c r="BT44" s="171"/>
      <c r="BU44" s="47"/>
    </row>
    <row r="45" spans="1:73" ht="4.5" customHeight="1" x14ac:dyDescent="0.2">
      <c r="A45" s="347"/>
      <c r="B45" s="348"/>
      <c r="C45" s="348"/>
      <c r="D45" s="348"/>
      <c r="E45" s="348"/>
      <c r="F45" s="351"/>
      <c r="G45" s="351"/>
      <c r="H45" s="352"/>
      <c r="AT45" s="171"/>
      <c r="AU45" s="171"/>
      <c r="AV45" s="171"/>
      <c r="AW45" s="171"/>
      <c r="AX45" s="377">
        <f>AX25+1</f>
        <v>9</v>
      </c>
      <c r="AY45" s="377"/>
      <c r="AZ45" s="377"/>
      <c r="BA45" s="378"/>
      <c r="BB45" s="171"/>
      <c r="BC45" s="171"/>
      <c r="BD45" s="171"/>
      <c r="BE45" s="174"/>
      <c r="BF45" s="171"/>
      <c r="BG45" s="171"/>
      <c r="BH45" s="171"/>
      <c r="BI45" s="174"/>
      <c r="BJ45" s="171"/>
      <c r="BK45" s="171"/>
      <c r="BL45" s="171"/>
      <c r="BM45" s="171"/>
      <c r="BN45" s="171"/>
      <c r="BO45" s="171"/>
      <c r="BP45" s="171"/>
      <c r="BQ45" s="171"/>
      <c r="BR45" s="171"/>
      <c r="BT45" s="171"/>
      <c r="BU45" s="47"/>
    </row>
    <row r="46" spans="1:73" ht="4.5" customHeight="1" x14ac:dyDescent="0.2">
      <c r="A46" s="347"/>
      <c r="B46" s="348"/>
      <c r="C46" s="348"/>
      <c r="D46" s="348"/>
      <c r="E46" s="348"/>
      <c r="F46" s="351"/>
      <c r="G46" s="351"/>
      <c r="H46" s="352"/>
      <c r="AT46" s="171"/>
      <c r="AU46" s="171"/>
      <c r="AV46" s="171"/>
      <c r="AW46" s="171"/>
      <c r="AX46" s="377"/>
      <c r="AY46" s="377"/>
      <c r="AZ46" s="377"/>
      <c r="BA46" s="378"/>
      <c r="BB46" s="177"/>
      <c r="BC46" s="177"/>
      <c r="BD46" s="177"/>
      <c r="BE46" s="178"/>
      <c r="BF46" s="171"/>
      <c r="BG46" s="171"/>
      <c r="BH46" s="171"/>
      <c r="BI46" s="174"/>
      <c r="BJ46" s="171"/>
      <c r="BK46" s="171"/>
      <c r="BL46" s="171"/>
      <c r="BM46" s="171"/>
      <c r="BN46" s="171"/>
      <c r="BO46" s="171"/>
      <c r="BP46" s="171"/>
      <c r="BQ46" s="171"/>
      <c r="BR46" s="171"/>
      <c r="BT46" s="171"/>
      <c r="BU46" s="47"/>
    </row>
    <row r="47" spans="1:73" ht="4.5" customHeight="1" x14ac:dyDescent="0.2">
      <c r="A47" s="347"/>
      <c r="B47" s="348"/>
      <c r="C47" s="348"/>
      <c r="D47" s="348"/>
      <c r="E47" s="348"/>
      <c r="F47" s="351"/>
      <c r="G47" s="351"/>
      <c r="H47" s="352"/>
      <c r="AT47" s="171"/>
      <c r="AU47" s="171"/>
      <c r="AV47" s="171"/>
      <c r="AW47" s="171"/>
      <c r="AX47" s="377"/>
      <c r="AY47" s="377"/>
      <c r="AZ47" s="377"/>
      <c r="BA47" s="378"/>
      <c r="BB47" s="171"/>
      <c r="BC47" s="171"/>
      <c r="BD47" s="171"/>
      <c r="BE47" s="171"/>
      <c r="BF47" s="171"/>
      <c r="BG47" s="171"/>
      <c r="BH47" s="171"/>
      <c r="BI47" s="174"/>
      <c r="BJ47" s="171"/>
      <c r="BK47" s="171"/>
      <c r="BL47" s="171"/>
      <c r="BM47" s="171"/>
      <c r="BN47" s="171"/>
      <c r="BO47" s="171"/>
      <c r="BP47" s="171"/>
      <c r="BQ47" s="171"/>
      <c r="BR47" s="171"/>
      <c r="BT47" s="171"/>
      <c r="BU47" s="47"/>
    </row>
    <row r="48" spans="1:73" ht="4.5" customHeight="1" x14ac:dyDescent="0.2">
      <c r="A48" s="347"/>
      <c r="B48" s="348"/>
      <c r="C48" s="348"/>
      <c r="D48" s="348"/>
      <c r="E48" s="348"/>
      <c r="F48" s="351"/>
      <c r="G48" s="351"/>
      <c r="H48" s="352"/>
      <c r="AT48" s="171"/>
      <c r="AU48" s="171"/>
      <c r="AV48" s="171"/>
      <c r="AW48" s="171"/>
      <c r="AX48" s="377"/>
      <c r="AY48" s="377"/>
      <c r="AZ48" s="377"/>
      <c r="BA48" s="378"/>
      <c r="BB48" s="171"/>
      <c r="BC48" s="171"/>
      <c r="BD48" s="171"/>
      <c r="BE48" s="171"/>
      <c r="BF48" s="171"/>
      <c r="BG48" s="171"/>
      <c r="BH48" s="171"/>
      <c r="BI48" s="174"/>
      <c r="BJ48" s="171"/>
      <c r="BK48" s="171"/>
      <c r="BL48" s="171"/>
      <c r="BM48" s="171"/>
      <c r="BN48" s="171"/>
      <c r="BO48" s="171"/>
      <c r="BP48" s="171"/>
      <c r="BQ48" s="171"/>
      <c r="BR48" s="171"/>
      <c r="BT48" s="171"/>
      <c r="BU48" s="47"/>
    </row>
    <row r="49" spans="1:73" ht="4.5" customHeight="1" x14ac:dyDescent="0.2">
      <c r="A49" s="347"/>
      <c r="B49" s="348"/>
      <c r="C49" s="348"/>
      <c r="D49" s="348"/>
      <c r="E49" s="348"/>
      <c r="F49" s="351"/>
      <c r="G49" s="351"/>
      <c r="H49" s="352"/>
      <c r="K49" s="321">
        <f>K39+1</f>
        <v>310</v>
      </c>
      <c r="L49" s="322"/>
      <c r="M49" s="322"/>
      <c r="N49" s="322"/>
      <c r="O49" s="6"/>
      <c r="P49" s="327" t="e">
        <f>VLOOKUP(K49,選手リスト,3,FALSE)</f>
        <v>#N/A</v>
      </c>
      <c r="Q49" s="327"/>
      <c r="R49" s="327"/>
      <c r="S49" s="327"/>
      <c r="T49" s="327"/>
      <c r="U49" s="327"/>
      <c r="V49" s="327"/>
      <c r="W49" s="327"/>
      <c r="X49" s="327"/>
      <c r="Y49" s="327"/>
      <c r="Z49" s="327"/>
      <c r="AA49" s="329" t="e">
        <f>VLOOKUP(K49,選手リスト,4,FALSE)</f>
        <v>#N/A</v>
      </c>
      <c r="AB49" s="329"/>
      <c r="AC49" s="329"/>
      <c r="AD49" s="329"/>
      <c r="AE49" s="329"/>
      <c r="AF49" s="329"/>
      <c r="AG49" s="329"/>
      <c r="AH49" s="329"/>
      <c r="AI49" s="329"/>
      <c r="AJ49" s="329"/>
      <c r="AK49" s="329"/>
      <c r="AL49" s="329"/>
      <c r="AM49" s="329"/>
      <c r="AN49" s="329"/>
      <c r="AO49" s="309" t="e">
        <f>VLOOKUP(K49,選手リスト,5,FALSE)</f>
        <v>#N/A</v>
      </c>
      <c r="AP49" s="309"/>
      <c r="AQ49" s="309"/>
      <c r="AR49" s="310"/>
      <c r="AT49" s="171"/>
      <c r="AU49" s="171"/>
      <c r="AV49" s="171"/>
      <c r="AW49" s="171"/>
      <c r="AX49" s="171"/>
      <c r="AY49" s="171"/>
      <c r="AZ49" s="171"/>
      <c r="BA49" s="174"/>
      <c r="BB49" s="171"/>
      <c r="BC49" s="171"/>
      <c r="BD49" s="171"/>
      <c r="BE49" s="171"/>
      <c r="BF49" s="171"/>
      <c r="BG49" s="171"/>
      <c r="BH49" s="171"/>
      <c r="BI49" s="174"/>
      <c r="BJ49" s="171"/>
      <c r="BK49" s="171"/>
      <c r="BL49" s="171"/>
      <c r="BM49" s="171"/>
      <c r="BN49" s="171"/>
      <c r="BO49" s="171"/>
      <c r="BP49" s="171"/>
      <c r="BQ49" s="171"/>
      <c r="BR49" s="171"/>
      <c r="BT49" s="171"/>
      <c r="BU49" s="47"/>
    </row>
    <row r="50" spans="1:73" ht="4.5" customHeight="1" x14ac:dyDescent="0.2">
      <c r="A50" s="347"/>
      <c r="B50" s="348"/>
      <c r="C50" s="348"/>
      <c r="D50" s="348"/>
      <c r="E50" s="348"/>
      <c r="F50" s="351"/>
      <c r="G50" s="351"/>
      <c r="H50" s="352"/>
      <c r="K50" s="323"/>
      <c r="L50" s="324"/>
      <c r="M50" s="324"/>
      <c r="N50" s="324"/>
      <c r="O50" s="10"/>
      <c r="P50" s="328"/>
      <c r="Q50" s="328"/>
      <c r="R50" s="328"/>
      <c r="S50" s="328"/>
      <c r="T50" s="328"/>
      <c r="U50" s="328"/>
      <c r="V50" s="328"/>
      <c r="W50" s="328"/>
      <c r="X50" s="328"/>
      <c r="Y50" s="328"/>
      <c r="Z50" s="328"/>
      <c r="AA50" s="330"/>
      <c r="AB50" s="330"/>
      <c r="AC50" s="330"/>
      <c r="AD50" s="330"/>
      <c r="AE50" s="330"/>
      <c r="AF50" s="330"/>
      <c r="AG50" s="330"/>
      <c r="AH50" s="330"/>
      <c r="AI50" s="330"/>
      <c r="AJ50" s="330"/>
      <c r="AK50" s="330"/>
      <c r="AL50" s="330"/>
      <c r="AM50" s="330"/>
      <c r="AN50" s="330"/>
      <c r="AO50" s="311"/>
      <c r="AP50" s="311"/>
      <c r="AQ50" s="311"/>
      <c r="AR50" s="312"/>
      <c r="AT50" s="171"/>
      <c r="AU50" s="171"/>
      <c r="AV50" s="171"/>
      <c r="AW50" s="171"/>
      <c r="AX50" s="171"/>
      <c r="AY50" s="171"/>
      <c r="AZ50" s="171"/>
      <c r="BA50" s="174"/>
      <c r="BB50" s="171"/>
      <c r="BC50" s="171"/>
      <c r="BD50" s="171"/>
      <c r="BE50" s="171"/>
      <c r="BF50" s="171"/>
      <c r="BG50" s="171"/>
      <c r="BH50" s="171"/>
      <c r="BI50" s="174"/>
      <c r="BJ50" s="171"/>
      <c r="BK50" s="171"/>
      <c r="BL50" s="171"/>
      <c r="BM50" s="171"/>
      <c r="BN50" s="171"/>
      <c r="BO50" s="171"/>
      <c r="BP50" s="171"/>
      <c r="BQ50" s="171"/>
      <c r="BR50" s="171"/>
      <c r="BT50" s="171"/>
      <c r="BU50" s="47"/>
    </row>
    <row r="51" spans="1:73" ht="4.5" customHeight="1" x14ac:dyDescent="0.2">
      <c r="A51" s="347"/>
      <c r="B51" s="348"/>
      <c r="C51" s="348"/>
      <c r="D51" s="348"/>
      <c r="E51" s="348"/>
      <c r="F51" s="351"/>
      <c r="G51" s="351"/>
      <c r="H51" s="352"/>
      <c r="K51" s="323"/>
      <c r="L51" s="324"/>
      <c r="M51" s="324"/>
      <c r="N51" s="324"/>
      <c r="O51" s="10"/>
      <c r="P51" s="315" t="e">
        <f>VLOOKUP(K49,選手リスト,2,FALSE)</f>
        <v>#N/A</v>
      </c>
      <c r="Q51" s="315"/>
      <c r="R51" s="315"/>
      <c r="S51" s="315"/>
      <c r="T51" s="315"/>
      <c r="U51" s="315"/>
      <c r="V51" s="315"/>
      <c r="W51" s="315"/>
      <c r="X51" s="315"/>
      <c r="Y51" s="315"/>
      <c r="Z51" s="315"/>
      <c r="AA51" s="330"/>
      <c r="AB51" s="330"/>
      <c r="AC51" s="330"/>
      <c r="AD51" s="330"/>
      <c r="AE51" s="330"/>
      <c r="AF51" s="330"/>
      <c r="AG51" s="330"/>
      <c r="AH51" s="330"/>
      <c r="AI51" s="330"/>
      <c r="AJ51" s="330"/>
      <c r="AK51" s="330"/>
      <c r="AL51" s="330"/>
      <c r="AM51" s="330"/>
      <c r="AN51" s="330"/>
      <c r="AO51" s="311"/>
      <c r="AP51" s="311"/>
      <c r="AQ51" s="311"/>
      <c r="AR51" s="312"/>
      <c r="AS51" s="34"/>
      <c r="AT51" s="177"/>
      <c r="AU51" s="177"/>
      <c r="AV51" s="177"/>
      <c r="AW51" s="177"/>
      <c r="AX51" s="177"/>
      <c r="AY51" s="177"/>
      <c r="AZ51" s="177"/>
      <c r="BA51" s="178"/>
      <c r="BB51" s="171"/>
      <c r="BC51" s="171"/>
      <c r="BD51" s="171"/>
      <c r="BE51" s="171"/>
      <c r="BF51" s="171"/>
      <c r="BG51" s="171"/>
      <c r="BH51" s="171"/>
      <c r="BI51" s="174"/>
      <c r="BJ51" s="171"/>
      <c r="BK51" s="171"/>
      <c r="BL51" s="171"/>
      <c r="BM51" s="171"/>
      <c r="BN51" s="171"/>
      <c r="BO51" s="171"/>
      <c r="BP51" s="171"/>
      <c r="BQ51" s="171"/>
      <c r="BR51" s="171"/>
      <c r="BT51" s="171"/>
      <c r="BU51" s="47"/>
    </row>
    <row r="52" spans="1:73" ht="4.5" customHeight="1" x14ac:dyDescent="0.2">
      <c r="A52" s="347"/>
      <c r="B52" s="348"/>
      <c r="C52" s="348"/>
      <c r="D52" s="348"/>
      <c r="E52" s="348"/>
      <c r="F52" s="351"/>
      <c r="G52" s="351"/>
      <c r="H52" s="352"/>
      <c r="K52" s="323"/>
      <c r="L52" s="324"/>
      <c r="M52" s="324"/>
      <c r="N52" s="324"/>
      <c r="O52" s="10"/>
      <c r="P52" s="315"/>
      <c r="Q52" s="315"/>
      <c r="R52" s="315"/>
      <c r="S52" s="315"/>
      <c r="T52" s="315"/>
      <c r="U52" s="315"/>
      <c r="V52" s="315"/>
      <c r="W52" s="315"/>
      <c r="X52" s="315"/>
      <c r="Y52" s="315"/>
      <c r="Z52" s="315"/>
      <c r="AA52" s="317" t="e">
        <f>VLOOKUP(K49,選手リスト,8,FALSE)</f>
        <v>#N/A</v>
      </c>
      <c r="AB52" s="317"/>
      <c r="AC52" s="317"/>
      <c r="AD52" s="317"/>
      <c r="AE52" s="319" t="e">
        <f>VLOOKUP(K49,選手リスト,9,FALSE)</f>
        <v>#N/A</v>
      </c>
      <c r="AF52" s="319"/>
      <c r="AG52" s="319"/>
      <c r="AH52" s="319"/>
      <c r="AO52" s="311"/>
      <c r="AP52" s="311"/>
      <c r="AQ52" s="311"/>
      <c r="AR52" s="312"/>
      <c r="AT52" s="171"/>
      <c r="AU52" s="171"/>
      <c r="AV52" s="171"/>
      <c r="AW52" s="171"/>
      <c r="AX52" s="171"/>
      <c r="AY52" s="171"/>
      <c r="AZ52" s="171"/>
      <c r="BA52" s="171"/>
      <c r="BB52" s="171"/>
      <c r="BC52" s="171"/>
      <c r="BD52" s="171"/>
      <c r="BE52" s="171"/>
      <c r="BF52" s="171"/>
      <c r="BG52" s="171"/>
      <c r="BH52" s="171"/>
      <c r="BI52" s="174"/>
      <c r="BJ52" s="171"/>
      <c r="BK52" s="171"/>
      <c r="BL52" s="171"/>
      <c r="BM52" s="171"/>
      <c r="BN52" s="171"/>
      <c r="BO52" s="171"/>
      <c r="BP52" s="171"/>
      <c r="BQ52" s="171"/>
      <c r="BR52" s="171"/>
      <c r="BT52" s="171"/>
      <c r="BU52" s="47"/>
    </row>
    <row r="53" spans="1:73" ht="4.5" customHeight="1" x14ac:dyDescent="0.2">
      <c r="A53" s="347"/>
      <c r="B53" s="348"/>
      <c r="C53" s="348"/>
      <c r="D53" s="348"/>
      <c r="E53" s="348"/>
      <c r="F53" s="351"/>
      <c r="G53" s="351"/>
      <c r="H53" s="352"/>
      <c r="K53" s="323"/>
      <c r="L53" s="324"/>
      <c r="M53" s="324"/>
      <c r="N53" s="324"/>
      <c r="O53" s="84"/>
      <c r="P53" s="315"/>
      <c r="Q53" s="315"/>
      <c r="R53" s="315"/>
      <c r="S53" s="315"/>
      <c r="T53" s="315"/>
      <c r="U53" s="315"/>
      <c r="V53" s="315"/>
      <c r="W53" s="315"/>
      <c r="X53" s="315"/>
      <c r="Y53" s="315"/>
      <c r="Z53" s="315"/>
      <c r="AA53" s="317"/>
      <c r="AB53" s="317"/>
      <c r="AC53" s="317"/>
      <c r="AD53" s="317"/>
      <c r="AE53" s="319"/>
      <c r="AF53" s="319"/>
      <c r="AG53" s="319"/>
      <c r="AH53" s="319"/>
      <c r="AO53" s="311"/>
      <c r="AP53" s="311"/>
      <c r="AQ53" s="311"/>
      <c r="AR53" s="312"/>
      <c r="AT53" s="171"/>
      <c r="AU53" s="171"/>
      <c r="AV53" s="171"/>
      <c r="AW53" s="171"/>
      <c r="AX53" s="171"/>
      <c r="AY53" s="171"/>
      <c r="AZ53" s="171"/>
      <c r="BA53" s="171"/>
      <c r="BB53" s="171"/>
      <c r="BC53" s="171"/>
      <c r="BD53" s="171"/>
      <c r="BE53" s="171"/>
      <c r="BF53" s="171"/>
      <c r="BG53" s="171"/>
      <c r="BH53" s="171"/>
      <c r="BI53" s="174"/>
      <c r="BJ53" s="171"/>
      <c r="BK53" s="171"/>
      <c r="BL53" s="171"/>
      <c r="BM53" s="171"/>
      <c r="BN53" s="171"/>
      <c r="BO53" s="171"/>
      <c r="BP53" s="171"/>
      <c r="BQ53" s="171"/>
      <c r="BR53" s="171"/>
      <c r="BT53" s="171"/>
      <c r="BU53" s="47"/>
    </row>
    <row r="54" spans="1:73" ht="4.5" customHeight="1" x14ac:dyDescent="0.2">
      <c r="A54" s="347"/>
      <c r="B54" s="348"/>
      <c r="C54" s="348"/>
      <c r="D54" s="348"/>
      <c r="E54" s="348"/>
      <c r="F54" s="351"/>
      <c r="G54" s="351"/>
      <c r="H54" s="352"/>
      <c r="K54" s="325"/>
      <c r="L54" s="326"/>
      <c r="M54" s="326"/>
      <c r="N54" s="326"/>
      <c r="O54" s="23"/>
      <c r="P54" s="316"/>
      <c r="Q54" s="316"/>
      <c r="R54" s="316"/>
      <c r="S54" s="316"/>
      <c r="T54" s="316"/>
      <c r="U54" s="316"/>
      <c r="V54" s="316"/>
      <c r="W54" s="316"/>
      <c r="X54" s="316"/>
      <c r="Y54" s="316"/>
      <c r="Z54" s="316"/>
      <c r="AA54" s="318"/>
      <c r="AB54" s="318"/>
      <c r="AC54" s="318"/>
      <c r="AD54" s="318"/>
      <c r="AE54" s="320"/>
      <c r="AF54" s="320"/>
      <c r="AG54" s="320"/>
      <c r="AH54" s="320"/>
      <c r="AI54" s="34"/>
      <c r="AJ54" s="34"/>
      <c r="AK54" s="34"/>
      <c r="AL54" s="34"/>
      <c r="AM54" s="34"/>
      <c r="AN54" s="34"/>
      <c r="AO54" s="313"/>
      <c r="AP54" s="313"/>
      <c r="AQ54" s="313"/>
      <c r="AR54" s="314"/>
      <c r="AT54" s="171"/>
      <c r="AU54" s="171"/>
      <c r="AV54" s="171"/>
      <c r="AW54" s="171"/>
      <c r="AX54" s="171"/>
      <c r="AY54" s="171"/>
      <c r="AZ54" s="171"/>
      <c r="BA54" s="171"/>
      <c r="BB54" s="171"/>
      <c r="BC54" s="171"/>
      <c r="BD54" s="171"/>
      <c r="BE54" s="171"/>
      <c r="BF54" s="171"/>
      <c r="BG54" s="171"/>
      <c r="BH54" s="171"/>
      <c r="BI54" s="174"/>
      <c r="BJ54" s="171"/>
      <c r="BK54" s="171"/>
      <c r="BL54" s="171"/>
      <c r="BM54" s="171"/>
      <c r="BN54" s="171"/>
      <c r="BO54" s="171"/>
      <c r="BP54" s="171"/>
      <c r="BQ54" s="171"/>
      <c r="BR54" s="171"/>
      <c r="BT54" s="171"/>
      <c r="BU54" s="47"/>
    </row>
    <row r="55" spans="1:73" ht="4.5" customHeight="1" x14ac:dyDescent="0.2">
      <c r="A55" s="347"/>
      <c r="B55" s="348"/>
      <c r="C55" s="348"/>
      <c r="D55" s="348"/>
      <c r="E55" s="348"/>
      <c r="F55" s="351"/>
      <c r="G55" s="351"/>
      <c r="H55" s="352"/>
      <c r="AT55" s="171"/>
      <c r="AU55" s="171"/>
      <c r="AV55" s="171"/>
      <c r="AW55" s="171"/>
      <c r="AX55" s="171"/>
      <c r="AY55" s="171"/>
      <c r="AZ55" s="171"/>
      <c r="BA55" s="171"/>
      <c r="BB55" s="171"/>
      <c r="BC55" s="171"/>
      <c r="BD55" s="171"/>
      <c r="BE55" s="171"/>
      <c r="BF55" s="377">
        <v>46</v>
      </c>
      <c r="BG55" s="377"/>
      <c r="BH55" s="377"/>
      <c r="BI55" s="378"/>
      <c r="BJ55" s="171"/>
      <c r="BK55" s="171"/>
      <c r="BL55" s="171"/>
      <c r="BM55" s="171"/>
      <c r="BN55" s="171"/>
      <c r="BO55" s="171"/>
      <c r="BP55" s="171"/>
      <c r="BQ55" s="171"/>
      <c r="BR55" s="171"/>
      <c r="BT55" s="171"/>
      <c r="BU55" s="47"/>
    </row>
    <row r="56" spans="1:73" ht="4.5" customHeight="1" x14ac:dyDescent="0.2">
      <c r="A56" s="347"/>
      <c r="B56" s="348"/>
      <c r="C56" s="348"/>
      <c r="D56" s="348"/>
      <c r="E56" s="348"/>
      <c r="F56" s="351"/>
      <c r="G56" s="351"/>
      <c r="H56" s="352"/>
      <c r="AT56" s="171"/>
      <c r="AU56" s="171"/>
      <c r="AV56" s="171"/>
      <c r="AW56" s="171"/>
      <c r="AX56" s="171"/>
      <c r="AY56" s="171"/>
      <c r="AZ56" s="171"/>
      <c r="BA56" s="171"/>
      <c r="BB56" s="171"/>
      <c r="BC56" s="171"/>
      <c r="BD56" s="171"/>
      <c r="BE56" s="171"/>
      <c r="BF56" s="377"/>
      <c r="BG56" s="377"/>
      <c r="BH56" s="377"/>
      <c r="BI56" s="378"/>
      <c r="BJ56" s="171"/>
      <c r="BK56" s="171"/>
      <c r="BL56" s="171"/>
      <c r="BM56" s="171"/>
      <c r="BN56" s="171"/>
      <c r="BO56" s="171"/>
      <c r="BP56" s="171"/>
      <c r="BQ56" s="171"/>
      <c r="BR56" s="171"/>
      <c r="BT56" s="171"/>
      <c r="BU56" s="47"/>
    </row>
    <row r="57" spans="1:73" ht="4.5" customHeight="1" x14ac:dyDescent="0.2">
      <c r="A57" s="347"/>
      <c r="B57" s="348"/>
      <c r="C57" s="348"/>
      <c r="D57" s="348"/>
      <c r="E57" s="348"/>
      <c r="F57" s="351"/>
      <c r="G57" s="351"/>
      <c r="H57" s="352"/>
      <c r="AT57" s="171"/>
      <c r="AU57" s="171"/>
      <c r="AV57" s="171"/>
      <c r="AW57" s="171"/>
      <c r="AX57" s="171"/>
      <c r="AY57" s="171"/>
      <c r="AZ57" s="171"/>
      <c r="BA57" s="171"/>
      <c r="BB57" s="171"/>
      <c r="BC57" s="171"/>
      <c r="BD57" s="171"/>
      <c r="BE57" s="171"/>
      <c r="BF57" s="377"/>
      <c r="BG57" s="377"/>
      <c r="BH57" s="377"/>
      <c r="BI57" s="378"/>
      <c r="BJ57" s="172"/>
      <c r="BK57" s="172"/>
      <c r="BL57" s="172"/>
      <c r="BM57" s="173"/>
      <c r="BN57" s="171"/>
      <c r="BO57" s="171"/>
      <c r="BP57" s="171"/>
      <c r="BQ57" s="171"/>
      <c r="BR57" s="171"/>
      <c r="BT57" s="171"/>
      <c r="BU57" s="47"/>
    </row>
    <row r="58" spans="1:73" ht="4.5" customHeight="1" x14ac:dyDescent="0.2">
      <c r="A58" s="347"/>
      <c r="B58" s="348"/>
      <c r="C58" s="348"/>
      <c r="D58" s="348"/>
      <c r="E58" s="348"/>
      <c r="F58" s="351"/>
      <c r="G58" s="351"/>
      <c r="H58" s="352"/>
      <c r="AT58" s="171"/>
      <c r="AU58" s="171"/>
      <c r="AV58" s="171"/>
      <c r="AW58" s="171"/>
      <c r="AX58" s="171"/>
      <c r="AY58" s="171"/>
      <c r="AZ58" s="171"/>
      <c r="BA58" s="171"/>
      <c r="BB58" s="171"/>
      <c r="BC58" s="171"/>
      <c r="BD58" s="171"/>
      <c r="BE58" s="171"/>
      <c r="BF58" s="377"/>
      <c r="BG58" s="377"/>
      <c r="BH58" s="377"/>
      <c r="BI58" s="378"/>
      <c r="BJ58" s="171"/>
      <c r="BK58" s="171"/>
      <c r="BL58" s="171"/>
      <c r="BM58" s="174"/>
      <c r="BN58" s="171"/>
      <c r="BO58" s="171"/>
      <c r="BP58" s="171"/>
      <c r="BQ58" s="171"/>
      <c r="BR58" s="171"/>
      <c r="BT58" s="171"/>
      <c r="BU58" s="47"/>
    </row>
    <row r="59" spans="1:73" ht="4.5" customHeight="1" x14ac:dyDescent="0.2">
      <c r="A59" s="347"/>
      <c r="B59" s="348"/>
      <c r="C59" s="348"/>
      <c r="D59" s="348"/>
      <c r="E59" s="348"/>
      <c r="F59" s="351"/>
      <c r="G59" s="351"/>
      <c r="H59" s="352"/>
      <c r="K59" s="321">
        <f>K49+1</f>
        <v>311</v>
      </c>
      <c r="L59" s="322"/>
      <c r="M59" s="322"/>
      <c r="N59" s="322"/>
      <c r="O59" s="6"/>
      <c r="P59" s="327" t="e">
        <f>VLOOKUP(K59,選手リスト,3,FALSE)</f>
        <v>#N/A</v>
      </c>
      <c r="Q59" s="327"/>
      <c r="R59" s="327"/>
      <c r="S59" s="327"/>
      <c r="T59" s="327"/>
      <c r="U59" s="327"/>
      <c r="V59" s="327"/>
      <c r="W59" s="327"/>
      <c r="X59" s="327"/>
      <c r="Y59" s="327"/>
      <c r="Z59" s="327"/>
      <c r="AA59" s="329" t="e">
        <f>VLOOKUP(K59,選手リスト,4,FALSE)</f>
        <v>#N/A</v>
      </c>
      <c r="AB59" s="329"/>
      <c r="AC59" s="329"/>
      <c r="AD59" s="329"/>
      <c r="AE59" s="329"/>
      <c r="AF59" s="329"/>
      <c r="AG59" s="329"/>
      <c r="AH59" s="329"/>
      <c r="AI59" s="329"/>
      <c r="AJ59" s="329"/>
      <c r="AK59" s="329"/>
      <c r="AL59" s="329"/>
      <c r="AM59" s="329"/>
      <c r="AN59" s="329"/>
      <c r="AO59" s="309" t="e">
        <f>VLOOKUP(K59,選手リスト,5,FALSE)</f>
        <v>#N/A</v>
      </c>
      <c r="AP59" s="309"/>
      <c r="AQ59" s="309"/>
      <c r="AR59" s="310"/>
      <c r="AT59" s="171"/>
      <c r="AU59" s="171"/>
      <c r="AV59" s="171"/>
      <c r="AW59" s="171"/>
      <c r="AX59" s="171"/>
      <c r="AY59" s="171"/>
      <c r="AZ59" s="171"/>
      <c r="BA59" s="171"/>
      <c r="BB59" s="171"/>
      <c r="BC59" s="171"/>
      <c r="BD59" s="171"/>
      <c r="BE59" s="171"/>
      <c r="BF59" s="171"/>
      <c r="BG59" s="171"/>
      <c r="BH59" s="171"/>
      <c r="BI59" s="174"/>
      <c r="BJ59" s="171"/>
      <c r="BK59" s="171"/>
      <c r="BL59" s="171"/>
      <c r="BM59" s="174"/>
      <c r="BN59" s="171"/>
      <c r="BO59" s="171"/>
      <c r="BP59" s="171"/>
      <c r="BQ59" s="171"/>
      <c r="BR59" s="171"/>
      <c r="BT59" s="171"/>
      <c r="BU59" s="47"/>
    </row>
    <row r="60" spans="1:73" ht="4.5" customHeight="1" x14ac:dyDescent="0.2">
      <c r="A60" s="347"/>
      <c r="B60" s="348"/>
      <c r="C60" s="348"/>
      <c r="D60" s="348"/>
      <c r="E60" s="348"/>
      <c r="F60" s="351"/>
      <c r="G60" s="351"/>
      <c r="H60" s="352"/>
      <c r="K60" s="323"/>
      <c r="L60" s="324"/>
      <c r="M60" s="324"/>
      <c r="N60" s="324"/>
      <c r="O60" s="10"/>
      <c r="P60" s="328"/>
      <c r="Q60" s="328"/>
      <c r="R60" s="328"/>
      <c r="S60" s="328"/>
      <c r="T60" s="328"/>
      <c r="U60" s="328"/>
      <c r="V60" s="328"/>
      <c r="W60" s="328"/>
      <c r="X60" s="328"/>
      <c r="Y60" s="328"/>
      <c r="Z60" s="328"/>
      <c r="AA60" s="330"/>
      <c r="AB60" s="330"/>
      <c r="AC60" s="330"/>
      <c r="AD60" s="330"/>
      <c r="AE60" s="330"/>
      <c r="AF60" s="330"/>
      <c r="AG60" s="330"/>
      <c r="AH60" s="330"/>
      <c r="AI60" s="330"/>
      <c r="AJ60" s="330"/>
      <c r="AK60" s="330"/>
      <c r="AL60" s="330"/>
      <c r="AM60" s="330"/>
      <c r="AN60" s="330"/>
      <c r="AO60" s="311"/>
      <c r="AP60" s="311"/>
      <c r="AQ60" s="311"/>
      <c r="AR60" s="312"/>
      <c r="AT60" s="171"/>
      <c r="AU60" s="171"/>
      <c r="AV60" s="171"/>
      <c r="AW60" s="171"/>
      <c r="AX60" s="171"/>
      <c r="AY60" s="171"/>
      <c r="AZ60" s="171"/>
      <c r="BA60" s="171"/>
      <c r="BB60" s="171"/>
      <c r="BC60" s="171"/>
      <c r="BD60" s="171"/>
      <c r="BE60" s="171"/>
      <c r="BF60" s="171"/>
      <c r="BG60" s="171"/>
      <c r="BH60" s="171"/>
      <c r="BI60" s="174"/>
      <c r="BJ60" s="171"/>
      <c r="BK60" s="171"/>
      <c r="BL60" s="171"/>
      <c r="BM60" s="174"/>
      <c r="BN60" s="171"/>
      <c r="BO60" s="171"/>
      <c r="BP60" s="171"/>
      <c r="BQ60" s="171"/>
      <c r="BR60" s="171"/>
      <c r="BT60" s="171"/>
      <c r="BU60" s="47"/>
    </row>
    <row r="61" spans="1:73" ht="4.5" customHeight="1" x14ac:dyDescent="0.2">
      <c r="A61" s="347"/>
      <c r="B61" s="348"/>
      <c r="C61" s="348"/>
      <c r="D61" s="348"/>
      <c r="E61" s="348"/>
      <c r="F61" s="351"/>
      <c r="G61" s="351"/>
      <c r="H61" s="352"/>
      <c r="K61" s="323"/>
      <c r="L61" s="324"/>
      <c r="M61" s="324"/>
      <c r="N61" s="324"/>
      <c r="O61" s="10"/>
      <c r="P61" s="315" t="e">
        <f>VLOOKUP(K59,選手リスト,2,FALSE)</f>
        <v>#N/A</v>
      </c>
      <c r="Q61" s="315"/>
      <c r="R61" s="315"/>
      <c r="S61" s="315"/>
      <c r="T61" s="315"/>
      <c r="U61" s="315"/>
      <c r="V61" s="315"/>
      <c r="W61" s="315"/>
      <c r="X61" s="315"/>
      <c r="Y61" s="315"/>
      <c r="Z61" s="315"/>
      <c r="AA61" s="330"/>
      <c r="AB61" s="330"/>
      <c r="AC61" s="330"/>
      <c r="AD61" s="330"/>
      <c r="AE61" s="330"/>
      <c r="AF61" s="330"/>
      <c r="AG61" s="330"/>
      <c r="AH61" s="330"/>
      <c r="AI61" s="330"/>
      <c r="AJ61" s="330"/>
      <c r="AK61" s="330"/>
      <c r="AL61" s="330"/>
      <c r="AM61" s="330"/>
      <c r="AN61" s="330"/>
      <c r="AO61" s="311"/>
      <c r="AP61" s="311"/>
      <c r="AQ61" s="311"/>
      <c r="AR61" s="312"/>
      <c r="AT61" s="171"/>
      <c r="AU61" s="171"/>
      <c r="AV61" s="171"/>
      <c r="AW61" s="171"/>
      <c r="AX61" s="171"/>
      <c r="AY61" s="171"/>
      <c r="AZ61" s="171"/>
      <c r="BA61" s="171"/>
      <c r="BB61" s="171"/>
      <c r="BC61" s="171"/>
      <c r="BD61" s="171"/>
      <c r="BE61" s="171"/>
      <c r="BF61" s="171"/>
      <c r="BG61" s="171"/>
      <c r="BH61" s="171"/>
      <c r="BI61" s="174"/>
      <c r="BJ61" s="171"/>
      <c r="BK61" s="171"/>
      <c r="BL61" s="171"/>
      <c r="BM61" s="174"/>
      <c r="BN61" s="171"/>
      <c r="BO61" s="171"/>
      <c r="BP61" s="171"/>
      <c r="BQ61" s="171"/>
      <c r="BR61" s="171"/>
      <c r="BT61" s="171"/>
      <c r="BU61" s="47"/>
    </row>
    <row r="62" spans="1:73" ht="4.5" customHeight="1" x14ac:dyDescent="0.2">
      <c r="A62" s="347"/>
      <c r="B62" s="348"/>
      <c r="C62" s="348"/>
      <c r="D62" s="348"/>
      <c r="E62" s="348"/>
      <c r="F62" s="351"/>
      <c r="G62" s="351"/>
      <c r="H62" s="352"/>
      <c r="K62" s="323"/>
      <c r="L62" s="324"/>
      <c r="M62" s="324"/>
      <c r="N62" s="324"/>
      <c r="O62" s="10"/>
      <c r="P62" s="315"/>
      <c r="Q62" s="315"/>
      <c r="R62" s="315"/>
      <c r="S62" s="315"/>
      <c r="T62" s="315"/>
      <c r="U62" s="315"/>
      <c r="V62" s="315"/>
      <c r="W62" s="315"/>
      <c r="X62" s="315"/>
      <c r="Y62" s="315"/>
      <c r="Z62" s="315"/>
      <c r="AA62" s="317" t="e">
        <f>VLOOKUP(K59,選手リスト,8,FALSE)</f>
        <v>#N/A</v>
      </c>
      <c r="AB62" s="317"/>
      <c r="AC62" s="317"/>
      <c r="AD62" s="317"/>
      <c r="AE62" s="319" t="e">
        <f>VLOOKUP(K59,選手リスト,9,FALSE)</f>
        <v>#N/A</v>
      </c>
      <c r="AF62" s="319"/>
      <c r="AG62" s="319"/>
      <c r="AH62" s="319"/>
      <c r="AO62" s="311"/>
      <c r="AP62" s="311"/>
      <c r="AQ62" s="311"/>
      <c r="AR62" s="312"/>
      <c r="AS62" s="22"/>
      <c r="AT62" s="172"/>
      <c r="AU62" s="172"/>
      <c r="AV62" s="172"/>
      <c r="AW62" s="172"/>
      <c r="AX62" s="172"/>
      <c r="AY62" s="172"/>
      <c r="AZ62" s="172"/>
      <c r="BA62" s="173"/>
      <c r="BB62" s="171"/>
      <c r="BC62" s="171"/>
      <c r="BD62" s="171"/>
      <c r="BE62" s="171"/>
      <c r="BF62" s="171"/>
      <c r="BG62" s="171"/>
      <c r="BH62" s="171"/>
      <c r="BI62" s="174"/>
      <c r="BJ62" s="171"/>
      <c r="BK62" s="171"/>
      <c r="BL62" s="171"/>
      <c r="BM62" s="174"/>
      <c r="BN62" s="171"/>
      <c r="BO62" s="171"/>
      <c r="BP62" s="171"/>
      <c r="BQ62" s="171"/>
      <c r="BR62" s="171"/>
      <c r="BT62" s="171"/>
      <c r="BU62" s="47"/>
    </row>
    <row r="63" spans="1:73" ht="4.5" customHeight="1" x14ac:dyDescent="0.2">
      <c r="A63" s="347"/>
      <c r="B63" s="348"/>
      <c r="C63" s="348"/>
      <c r="D63" s="348"/>
      <c r="E63" s="348"/>
      <c r="F63" s="351"/>
      <c r="G63" s="351"/>
      <c r="H63" s="352"/>
      <c r="K63" s="323"/>
      <c r="L63" s="324"/>
      <c r="M63" s="324"/>
      <c r="N63" s="324"/>
      <c r="O63" s="84"/>
      <c r="P63" s="315"/>
      <c r="Q63" s="315"/>
      <c r="R63" s="315"/>
      <c r="S63" s="315"/>
      <c r="T63" s="315"/>
      <c r="U63" s="315"/>
      <c r="V63" s="315"/>
      <c r="W63" s="315"/>
      <c r="X63" s="315"/>
      <c r="Y63" s="315"/>
      <c r="Z63" s="315"/>
      <c r="AA63" s="317"/>
      <c r="AB63" s="317"/>
      <c r="AC63" s="317"/>
      <c r="AD63" s="317"/>
      <c r="AE63" s="319"/>
      <c r="AF63" s="319"/>
      <c r="AG63" s="319"/>
      <c r="AH63" s="319"/>
      <c r="AO63" s="311"/>
      <c r="AP63" s="311"/>
      <c r="AQ63" s="311"/>
      <c r="AR63" s="312"/>
      <c r="AT63" s="171"/>
      <c r="AU63" s="171"/>
      <c r="AV63" s="171"/>
      <c r="AW63" s="171"/>
      <c r="AX63" s="171"/>
      <c r="AY63" s="171"/>
      <c r="AZ63" s="171"/>
      <c r="BA63" s="174"/>
      <c r="BB63" s="171"/>
      <c r="BC63" s="171"/>
      <c r="BD63" s="171"/>
      <c r="BE63" s="171"/>
      <c r="BF63" s="171"/>
      <c r="BG63" s="171"/>
      <c r="BH63" s="171"/>
      <c r="BI63" s="174"/>
      <c r="BJ63" s="171"/>
      <c r="BK63" s="171"/>
      <c r="BL63" s="171"/>
      <c r="BM63" s="174"/>
      <c r="BN63" s="171"/>
      <c r="BO63" s="171"/>
      <c r="BP63" s="171"/>
      <c r="BQ63" s="171"/>
      <c r="BR63" s="171"/>
      <c r="BT63" s="171"/>
      <c r="BU63" s="47"/>
    </row>
    <row r="64" spans="1:73" ht="4.5" customHeight="1" x14ac:dyDescent="0.2">
      <c r="A64" s="347"/>
      <c r="B64" s="348"/>
      <c r="C64" s="348"/>
      <c r="D64" s="348"/>
      <c r="E64" s="348"/>
      <c r="F64" s="351"/>
      <c r="G64" s="351"/>
      <c r="H64" s="352"/>
      <c r="K64" s="325"/>
      <c r="L64" s="326"/>
      <c r="M64" s="326"/>
      <c r="N64" s="326"/>
      <c r="O64" s="23"/>
      <c r="P64" s="316"/>
      <c r="Q64" s="316"/>
      <c r="R64" s="316"/>
      <c r="S64" s="316"/>
      <c r="T64" s="316"/>
      <c r="U64" s="316"/>
      <c r="V64" s="316"/>
      <c r="W64" s="316"/>
      <c r="X64" s="316"/>
      <c r="Y64" s="316"/>
      <c r="Z64" s="316"/>
      <c r="AA64" s="318"/>
      <c r="AB64" s="318"/>
      <c r="AC64" s="318"/>
      <c r="AD64" s="318"/>
      <c r="AE64" s="320"/>
      <c r="AF64" s="320"/>
      <c r="AG64" s="320"/>
      <c r="AH64" s="320"/>
      <c r="AI64" s="34"/>
      <c r="AJ64" s="34"/>
      <c r="AK64" s="34"/>
      <c r="AL64" s="34"/>
      <c r="AM64" s="34"/>
      <c r="AN64" s="34"/>
      <c r="AO64" s="313"/>
      <c r="AP64" s="313"/>
      <c r="AQ64" s="313"/>
      <c r="AR64" s="314"/>
      <c r="AT64" s="171"/>
      <c r="AU64" s="171"/>
      <c r="AV64" s="171"/>
      <c r="AW64" s="171"/>
      <c r="AX64" s="171"/>
      <c r="AY64" s="171"/>
      <c r="AZ64" s="171"/>
      <c r="BA64" s="174"/>
      <c r="BB64" s="171"/>
      <c r="BC64" s="171"/>
      <c r="BD64" s="171"/>
      <c r="BE64" s="171"/>
      <c r="BF64" s="171"/>
      <c r="BG64" s="171"/>
      <c r="BH64" s="171"/>
      <c r="BI64" s="174"/>
      <c r="BJ64" s="171"/>
      <c r="BK64" s="171"/>
      <c r="BL64" s="171"/>
      <c r="BM64" s="174"/>
      <c r="BN64" s="171"/>
      <c r="BO64" s="171"/>
      <c r="BP64" s="171"/>
      <c r="BQ64" s="171"/>
      <c r="BR64" s="171"/>
      <c r="BT64" s="171"/>
      <c r="BU64" s="47"/>
    </row>
    <row r="65" spans="1:73" ht="4.5" customHeight="1" x14ac:dyDescent="0.2">
      <c r="A65" s="347"/>
      <c r="B65" s="348"/>
      <c r="C65" s="348"/>
      <c r="D65" s="348"/>
      <c r="E65" s="348"/>
      <c r="F65" s="351"/>
      <c r="G65" s="351"/>
      <c r="H65" s="352"/>
      <c r="AT65" s="171"/>
      <c r="AU65" s="171"/>
      <c r="AV65" s="171"/>
      <c r="AW65" s="171"/>
      <c r="AX65" s="377">
        <f>AX45+1</f>
        <v>10</v>
      </c>
      <c r="AY65" s="377"/>
      <c r="AZ65" s="377"/>
      <c r="BA65" s="378"/>
      <c r="BB65" s="171"/>
      <c r="BC65" s="171"/>
      <c r="BD65" s="171"/>
      <c r="BE65" s="171"/>
      <c r="BF65" s="171"/>
      <c r="BG65" s="171"/>
      <c r="BH65" s="171"/>
      <c r="BI65" s="174"/>
      <c r="BJ65" s="171"/>
      <c r="BK65" s="171"/>
      <c r="BL65" s="171"/>
      <c r="BM65" s="174"/>
      <c r="BN65" s="171"/>
      <c r="BO65" s="171"/>
      <c r="BP65" s="171"/>
      <c r="BQ65" s="171"/>
      <c r="BR65" s="171"/>
      <c r="BT65" s="171"/>
      <c r="BU65" s="47"/>
    </row>
    <row r="66" spans="1:73" ht="4.5" customHeight="1" x14ac:dyDescent="0.2">
      <c r="A66" s="347"/>
      <c r="B66" s="348"/>
      <c r="C66" s="348"/>
      <c r="D66" s="348"/>
      <c r="E66" s="348"/>
      <c r="F66" s="351"/>
      <c r="G66" s="351"/>
      <c r="H66" s="352"/>
      <c r="AT66" s="171"/>
      <c r="AU66" s="171"/>
      <c r="AV66" s="171"/>
      <c r="AW66" s="171"/>
      <c r="AX66" s="377"/>
      <c r="AY66" s="377"/>
      <c r="AZ66" s="377"/>
      <c r="BA66" s="378"/>
      <c r="BB66" s="171"/>
      <c r="BC66" s="171"/>
      <c r="BD66" s="171"/>
      <c r="BE66" s="171"/>
      <c r="BF66" s="171"/>
      <c r="BG66" s="171"/>
      <c r="BH66" s="171"/>
      <c r="BI66" s="174"/>
      <c r="BJ66" s="171"/>
      <c r="BK66" s="171"/>
      <c r="BL66" s="171"/>
      <c r="BM66" s="174"/>
      <c r="BN66" s="171"/>
      <c r="BO66" s="171"/>
      <c r="BP66" s="171"/>
      <c r="BQ66" s="171"/>
      <c r="BR66" s="171"/>
      <c r="BT66" s="171"/>
      <c r="BU66" s="47"/>
    </row>
    <row r="67" spans="1:73" ht="4.5" customHeight="1" x14ac:dyDescent="0.2">
      <c r="A67" s="347"/>
      <c r="B67" s="348"/>
      <c r="C67" s="348"/>
      <c r="D67" s="348"/>
      <c r="E67" s="348"/>
      <c r="F67" s="351"/>
      <c r="G67" s="351"/>
      <c r="H67" s="352"/>
      <c r="AT67" s="171"/>
      <c r="AU67" s="171"/>
      <c r="AV67" s="171"/>
      <c r="AW67" s="171"/>
      <c r="AX67" s="377"/>
      <c r="AY67" s="377"/>
      <c r="AZ67" s="377"/>
      <c r="BA67" s="378"/>
      <c r="BB67" s="172"/>
      <c r="BC67" s="172"/>
      <c r="BD67" s="172"/>
      <c r="BE67" s="173"/>
      <c r="BF67" s="171"/>
      <c r="BG67" s="171"/>
      <c r="BH67" s="171"/>
      <c r="BI67" s="174"/>
      <c r="BJ67" s="171"/>
      <c r="BK67" s="171"/>
      <c r="BL67" s="171"/>
      <c r="BM67" s="174"/>
      <c r="BN67" s="171"/>
      <c r="BO67" s="171"/>
      <c r="BP67" s="171"/>
      <c r="BQ67" s="171"/>
      <c r="BR67" s="171"/>
      <c r="BT67" s="171"/>
      <c r="BU67" s="47"/>
    </row>
    <row r="68" spans="1:73" ht="4.5" customHeight="1" x14ac:dyDescent="0.2">
      <c r="A68" s="347"/>
      <c r="B68" s="348"/>
      <c r="C68" s="348"/>
      <c r="D68" s="348"/>
      <c r="E68" s="348"/>
      <c r="F68" s="351"/>
      <c r="G68" s="351"/>
      <c r="H68" s="352"/>
      <c r="AT68" s="171"/>
      <c r="AU68" s="171"/>
      <c r="AV68" s="171"/>
      <c r="AW68" s="171"/>
      <c r="AX68" s="377"/>
      <c r="AY68" s="377"/>
      <c r="AZ68" s="377"/>
      <c r="BA68" s="378"/>
      <c r="BB68" s="171"/>
      <c r="BC68" s="171"/>
      <c r="BD68" s="171"/>
      <c r="BE68" s="174"/>
      <c r="BF68" s="171"/>
      <c r="BG68" s="171"/>
      <c r="BH68" s="171"/>
      <c r="BI68" s="174"/>
      <c r="BJ68" s="171"/>
      <c r="BK68" s="171"/>
      <c r="BL68" s="171"/>
      <c r="BM68" s="174"/>
      <c r="BN68" s="171"/>
      <c r="BO68" s="171"/>
      <c r="BP68" s="171"/>
      <c r="BQ68" s="171"/>
      <c r="BR68" s="171"/>
      <c r="BT68" s="171"/>
      <c r="BU68" s="47"/>
    </row>
    <row r="69" spans="1:73" ht="4.5" customHeight="1" x14ac:dyDescent="0.2">
      <c r="A69" s="347"/>
      <c r="B69" s="348"/>
      <c r="C69" s="348"/>
      <c r="D69" s="348"/>
      <c r="E69" s="348"/>
      <c r="F69" s="351"/>
      <c r="G69" s="351"/>
      <c r="H69" s="352"/>
      <c r="K69" s="321">
        <f>K59+1</f>
        <v>312</v>
      </c>
      <c r="L69" s="322"/>
      <c r="M69" s="322"/>
      <c r="N69" s="322"/>
      <c r="O69" s="6"/>
      <c r="P69" s="327" t="e">
        <f>VLOOKUP(K69,選手リスト,3,FALSE)</f>
        <v>#N/A</v>
      </c>
      <c r="Q69" s="327"/>
      <c r="R69" s="327"/>
      <c r="S69" s="327"/>
      <c r="T69" s="327"/>
      <c r="U69" s="327"/>
      <c r="V69" s="327"/>
      <c r="W69" s="327"/>
      <c r="X69" s="327"/>
      <c r="Y69" s="327"/>
      <c r="Z69" s="327"/>
      <c r="AA69" s="329" t="e">
        <f>VLOOKUP(K69,選手リスト,4,FALSE)</f>
        <v>#N/A</v>
      </c>
      <c r="AB69" s="329"/>
      <c r="AC69" s="329"/>
      <c r="AD69" s="329"/>
      <c r="AE69" s="329"/>
      <c r="AF69" s="329"/>
      <c r="AG69" s="329"/>
      <c r="AH69" s="329"/>
      <c r="AI69" s="329"/>
      <c r="AJ69" s="329"/>
      <c r="AK69" s="329"/>
      <c r="AL69" s="329"/>
      <c r="AM69" s="329"/>
      <c r="AN69" s="329"/>
      <c r="AO69" s="309" t="e">
        <f>VLOOKUP(K69,選手リスト,5,FALSE)</f>
        <v>#N/A</v>
      </c>
      <c r="AP69" s="309"/>
      <c r="AQ69" s="309"/>
      <c r="AR69" s="310"/>
      <c r="AT69" s="171"/>
      <c r="AU69" s="171"/>
      <c r="AV69" s="171"/>
      <c r="AW69" s="171"/>
      <c r="AX69" s="171"/>
      <c r="AY69" s="171"/>
      <c r="AZ69" s="171"/>
      <c r="BA69" s="174"/>
      <c r="BB69" s="171"/>
      <c r="BC69" s="171"/>
      <c r="BD69" s="171"/>
      <c r="BE69" s="174"/>
      <c r="BF69" s="171"/>
      <c r="BG69" s="171"/>
      <c r="BH69" s="171"/>
      <c r="BI69" s="174"/>
      <c r="BJ69" s="171"/>
      <c r="BK69" s="171"/>
      <c r="BL69" s="171"/>
      <c r="BM69" s="174"/>
      <c r="BN69" s="171"/>
      <c r="BO69" s="171"/>
      <c r="BP69" s="171"/>
      <c r="BQ69" s="171"/>
      <c r="BR69" s="171"/>
      <c r="BT69" s="171"/>
      <c r="BU69" s="47"/>
    </row>
    <row r="70" spans="1:73" ht="4.5" customHeight="1" x14ac:dyDescent="0.2">
      <c r="A70" s="347"/>
      <c r="B70" s="348"/>
      <c r="C70" s="348"/>
      <c r="D70" s="348"/>
      <c r="E70" s="348"/>
      <c r="F70" s="351"/>
      <c r="G70" s="351"/>
      <c r="H70" s="352"/>
      <c r="K70" s="323"/>
      <c r="L70" s="324"/>
      <c r="M70" s="324"/>
      <c r="N70" s="324"/>
      <c r="O70" s="10"/>
      <c r="P70" s="328"/>
      <c r="Q70" s="328"/>
      <c r="R70" s="328"/>
      <c r="S70" s="328"/>
      <c r="T70" s="328"/>
      <c r="U70" s="328"/>
      <c r="V70" s="328"/>
      <c r="W70" s="328"/>
      <c r="X70" s="328"/>
      <c r="Y70" s="328"/>
      <c r="Z70" s="328"/>
      <c r="AA70" s="330"/>
      <c r="AB70" s="330"/>
      <c r="AC70" s="330"/>
      <c r="AD70" s="330"/>
      <c r="AE70" s="330"/>
      <c r="AF70" s="330"/>
      <c r="AG70" s="330"/>
      <c r="AH70" s="330"/>
      <c r="AI70" s="330"/>
      <c r="AJ70" s="330"/>
      <c r="AK70" s="330"/>
      <c r="AL70" s="330"/>
      <c r="AM70" s="330"/>
      <c r="AN70" s="330"/>
      <c r="AO70" s="311"/>
      <c r="AP70" s="311"/>
      <c r="AQ70" s="311"/>
      <c r="AR70" s="312"/>
      <c r="AT70" s="171"/>
      <c r="AU70" s="171"/>
      <c r="AV70" s="171"/>
      <c r="AW70" s="171"/>
      <c r="AX70" s="171"/>
      <c r="AY70" s="171"/>
      <c r="AZ70" s="171"/>
      <c r="BA70" s="174"/>
      <c r="BB70" s="171"/>
      <c r="BC70" s="171"/>
      <c r="BD70" s="171"/>
      <c r="BE70" s="174"/>
      <c r="BF70" s="171"/>
      <c r="BG70" s="171"/>
      <c r="BH70" s="171"/>
      <c r="BI70" s="174"/>
      <c r="BJ70" s="171"/>
      <c r="BK70" s="171"/>
      <c r="BL70" s="171"/>
      <c r="BM70" s="174"/>
      <c r="BN70" s="171"/>
      <c r="BO70" s="171"/>
      <c r="BP70" s="171"/>
      <c r="BQ70" s="171"/>
      <c r="BR70" s="171"/>
      <c r="BT70" s="171"/>
      <c r="BU70" s="47"/>
    </row>
    <row r="71" spans="1:73" ht="4.5" customHeight="1" x14ac:dyDescent="0.2">
      <c r="A71" s="347"/>
      <c r="B71" s="348"/>
      <c r="C71" s="348"/>
      <c r="D71" s="348"/>
      <c r="E71" s="348"/>
      <c r="F71" s="351"/>
      <c r="G71" s="351"/>
      <c r="H71" s="352"/>
      <c r="K71" s="323"/>
      <c r="L71" s="324"/>
      <c r="M71" s="324"/>
      <c r="N71" s="324"/>
      <c r="O71" s="10"/>
      <c r="P71" s="315" t="e">
        <f>VLOOKUP(K69,選手リスト,2,FALSE)</f>
        <v>#N/A</v>
      </c>
      <c r="Q71" s="315"/>
      <c r="R71" s="315"/>
      <c r="S71" s="315"/>
      <c r="T71" s="315"/>
      <c r="U71" s="315"/>
      <c r="V71" s="315"/>
      <c r="W71" s="315"/>
      <c r="X71" s="315"/>
      <c r="Y71" s="315"/>
      <c r="Z71" s="315"/>
      <c r="AA71" s="330"/>
      <c r="AB71" s="330"/>
      <c r="AC71" s="330"/>
      <c r="AD71" s="330"/>
      <c r="AE71" s="330"/>
      <c r="AF71" s="330"/>
      <c r="AG71" s="330"/>
      <c r="AH71" s="330"/>
      <c r="AI71" s="330"/>
      <c r="AJ71" s="330"/>
      <c r="AK71" s="330"/>
      <c r="AL71" s="330"/>
      <c r="AM71" s="330"/>
      <c r="AN71" s="330"/>
      <c r="AO71" s="311"/>
      <c r="AP71" s="311"/>
      <c r="AQ71" s="311"/>
      <c r="AR71" s="312"/>
      <c r="AS71" s="34"/>
      <c r="AT71" s="177"/>
      <c r="AU71" s="177"/>
      <c r="AV71" s="177"/>
      <c r="AW71" s="177"/>
      <c r="AX71" s="177"/>
      <c r="AY71" s="177"/>
      <c r="AZ71" s="177"/>
      <c r="BA71" s="178"/>
      <c r="BB71" s="171"/>
      <c r="BC71" s="171"/>
      <c r="BD71" s="171"/>
      <c r="BE71" s="174"/>
      <c r="BF71" s="171"/>
      <c r="BG71" s="171"/>
      <c r="BH71" s="171"/>
      <c r="BI71" s="174"/>
      <c r="BJ71" s="171"/>
      <c r="BK71" s="171"/>
      <c r="BL71" s="171"/>
      <c r="BM71" s="174"/>
      <c r="BN71" s="171"/>
      <c r="BO71" s="171"/>
      <c r="BP71" s="171"/>
      <c r="BQ71" s="171"/>
      <c r="BR71" s="171"/>
      <c r="BT71" s="171"/>
      <c r="BU71" s="47"/>
    </row>
    <row r="72" spans="1:73" ht="4.5" customHeight="1" x14ac:dyDescent="0.2">
      <c r="A72" s="347"/>
      <c r="B72" s="348"/>
      <c r="C72" s="348"/>
      <c r="D72" s="348"/>
      <c r="E72" s="348"/>
      <c r="F72" s="351"/>
      <c r="G72" s="351"/>
      <c r="H72" s="352"/>
      <c r="K72" s="323"/>
      <c r="L72" s="324"/>
      <c r="M72" s="324"/>
      <c r="N72" s="324"/>
      <c r="O72" s="10"/>
      <c r="P72" s="315"/>
      <c r="Q72" s="315"/>
      <c r="R72" s="315"/>
      <c r="S72" s="315"/>
      <c r="T72" s="315"/>
      <c r="U72" s="315"/>
      <c r="V72" s="315"/>
      <c r="W72" s="315"/>
      <c r="X72" s="315"/>
      <c r="Y72" s="315"/>
      <c r="Z72" s="315"/>
      <c r="AA72" s="317" t="e">
        <f>VLOOKUP(K69,選手リスト,8,FALSE)</f>
        <v>#N/A</v>
      </c>
      <c r="AB72" s="317"/>
      <c r="AC72" s="317"/>
      <c r="AD72" s="317"/>
      <c r="AE72" s="319" t="e">
        <f>VLOOKUP(K69,選手リスト,9,FALSE)</f>
        <v>#N/A</v>
      </c>
      <c r="AF72" s="319"/>
      <c r="AG72" s="319"/>
      <c r="AH72" s="319"/>
      <c r="AO72" s="311"/>
      <c r="AP72" s="311"/>
      <c r="AQ72" s="311"/>
      <c r="AR72" s="312"/>
      <c r="AT72" s="171"/>
      <c r="AU72" s="171"/>
      <c r="AV72" s="171"/>
      <c r="AW72" s="171"/>
      <c r="AX72" s="171"/>
      <c r="AY72" s="171"/>
      <c r="AZ72" s="171"/>
      <c r="BA72" s="171"/>
      <c r="BB72" s="171"/>
      <c r="BC72" s="171"/>
      <c r="BD72" s="171"/>
      <c r="BE72" s="174"/>
      <c r="BF72" s="171"/>
      <c r="BG72" s="171"/>
      <c r="BH72" s="171"/>
      <c r="BI72" s="174"/>
      <c r="BJ72" s="171"/>
      <c r="BK72" s="171"/>
      <c r="BL72" s="171"/>
      <c r="BM72" s="174"/>
      <c r="BN72" s="171"/>
      <c r="BO72" s="171"/>
      <c r="BP72" s="171"/>
      <c r="BQ72" s="171"/>
      <c r="BR72" s="171"/>
      <c r="BT72" s="171"/>
      <c r="BU72" s="47"/>
    </row>
    <row r="73" spans="1:73" ht="4.5" customHeight="1" x14ac:dyDescent="0.2">
      <c r="A73" s="347"/>
      <c r="B73" s="348"/>
      <c r="C73" s="348"/>
      <c r="D73" s="348"/>
      <c r="E73" s="348"/>
      <c r="F73" s="351"/>
      <c r="G73" s="351"/>
      <c r="H73" s="352"/>
      <c r="K73" s="323"/>
      <c r="L73" s="324"/>
      <c r="M73" s="324"/>
      <c r="N73" s="324"/>
      <c r="O73" s="84"/>
      <c r="P73" s="315"/>
      <c r="Q73" s="315"/>
      <c r="R73" s="315"/>
      <c r="S73" s="315"/>
      <c r="T73" s="315"/>
      <c r="U73" s="315"/>
      <c r="V73" s="315"/>
      <c r="W73" s="315"/>
      <c r="X73" s="315"/>
      <c r="Y73" s="315"/>
      <c r="Z73" s="315"/>
      <c r="AA73" s="317"/>
      <c r="AB73" s="317"/>
      <c r="AC73" s="317"/>
      <c r="AD73" s="317"/>
      <c r="AE73" s="319"/>
      <c r="AF73" s="319"/>
      <c r="AG73" s="319"/>
      <c r="AH73" s="319"/>
      <c r="AO73" s="311"/>
      <c r="AP73" s="311"/>
      <c r="AQ73" s="311"/>
      <c r="AR73" s="312"/>
      <c r="AT73" s="171"/>
      <c r="AU73" s="171"/>
      <c r="AV73" s="171"/>
      <c r="AW73" s="171"/>
      <c r="AX73" s="171"/>
      <c r="AY73" s="171"/>
      <c r="AZ73" s="171"/>
      <c r="BA73" s="171"/>
      <c r="BB73" s="171"/>
      <c r="BC73" s="171"/>
      <c r="BD73" s="171"/>
      <c r="BE73" s="174"/>
      <c r="BF73" s="171"/>
      <c r="BG73" s="171"/>
      <c r="BH73" s="171"/>
      <c r="BI73" s="174"/>
      <c r="BJ73" s="171"/>
      <c r="BK73" s="171"/>
      <c r="BL73" s="171"/>
      <c r="BM73" s="174"/>
      <c r="BN73" s="171"/>
      <c r="BO73" s="171"/>
      <c r="BP73" s="171"/>
      <c r="BQ73" s="171"/>
      <c r="BR73" s="171"/>
      <c r="BT73" s="171"/>
      <c r="BU73" s="47"/>
    </row>
    <row r="74" spans="1:73" ht="4.5" customHeight="1" x14ac:dyDescent="0.2">
      <c r="A74" s="347"/>
      <c r="B74" s="348"/>
      <c r="C74" s="348"/>
      <c r="D74" s="348"/>
      <c r="E74" s="348"/>
      <c r="F74" s="351"/>
      <c r="G74" s="351"/>
      <c r="H74" s="352"/>
      <c r="K74" s="325"/>
      <c r="L74" s="326"/>
      <c r="M74" s="326"/>
      <c r="N74" s="326"/>
      <c r="O74" s="23"/>
      <c r="P74" s="316"/>
      <c r="Q74" s="316"/>
      <c r="R74" s="316"/>
      <c r="S74" s="316"/>
      <c r="T74" s="316"/>
      <c r="U74" s="316"/>
      <c r="V74" s="316"/>
      <c r="W74" s="316"/>
      <c r="X74" s="316"/>
      <c r="Y74" s="316"/>
      <c r="Z74" s="316"/>
      <c r="AA74" s="318"/>
      <c r="AB74" s="318"/>
      <c r="AC74" s="318"/>
      <c r="AD74" s="318"/>
      <c r="AE74" s="320"/>
      <c r="AF74" s="320"/>
      <c r="AG74" s="320"/>
      <c r="AH74" s="320"/>
      <c r="AI74" s="34"/>
      <c r="AJ74" s="34"/>
      <c r="AK74" s="34"/>
      <c r="AL74" s="34"/>
      <c r="AM74" s="34"/>
      <c r="AN74" s="34"/>
      <c r="AO74" s="313"/>
      <c r="AP74" s="313"/>
      <c r="AQ74" s="313"/>
      <c r="AR74" s="314"/>
      <c r="AT74" s="171"/>
      <c r="AU74" s="171"/>
      <c r="AV74" s="171"/>
      <c r="AW74" s="171"/>
      <c r="AX74" s="171"/>
      <c r="AY74" s="171"/>
      <c r="AZ74" s="171"/>
      <c r="BA74" s="171"/>
      <c r="BB74" s="171"/>
      <c r="BC74" s="171"/>
      <c r="BD74" s="171"/>
      <c r="BE74" s="174"/>
      <c r="BF74" s="171"/>
      <c r="BG74" s="171"/>
      <c r="BH74" s="171"/>
      <c r="BI74" s="174"/>
      <c r="BJ74" s="171"/>
      <c r="BK74" s="171"/>
      <c r="BL74" s="171"/>
      <c r="BM74" s="174"/>
      <c r="BN74" s="171"/>
      <c r="BO74" s="171"/>
      <c r="BP74" s="171"/>
      <c r="BQ74" s="171"/>
      <c r="BR74" s="171"/>
      <c r="BT74" s="171"/>
      <c r="BU74" s="47"/>
    </row>
    <row r="75" spans="1:73" ht="4.5" customHeight="1" x14ac:dyDescent="0.2">
      <c r="A75" s="347"/>
      <c r="B75" s="348"/>
      <c r="C75" s="348"/>
      <c r="D75" s="348"/>
      <c r="E75" s="348"/>
      <c r="F75" s="351"/>
      <c r="G75" s="351"/>
      <c r="H75" s="352"/>
      <c r="AT75" s="171"/>
      <c r="AU75" s="171"/>
      <c r="AV75" s="171"/>
      <c r="AW75" s="171"/>
      <c r="AX75" s="171"/>
      <c r="AY75" s="171"/>
      <c r="AZ75" s="171"/>
      <c r="BA75" s="171"/>
      <c r="BB75" s="377">
        <f>BB35+1</f>
        <v>33</v>
      </c>
      <c r="BC75" s="377"/>
      <c r="BD75" s="377"/>
      <c r="BE75" s="378"/>
      <c r="BF75" s="171"/>
      <c r="BG75" s="171"/>
      <c r="BH75" s="171"/>
      <c r="BI75" s="174"/>
      <c r="BJ75" s="171"/>
      <c r="BK75" s="171"/>
      <c r="BL75" s="171"/>
      <c r="BM75" s="174"/>
      <c r="BN75" s="171"/>
      <c r="BO75" s="171"/>
      <c r="BP75" s="171"/>
      <c r="BQ75" s="171"/>
      <c r="BR75" s="171"/>
      <c r="BT75" s="171"/>
      <c r="BU75" s="47"/>
    </row>
    <row r="76" spans="1:73" ht="4.5" customHeight="1" x14ac:dyDescent="0.2">
      <c r="A76" s="347"/>
      <c r="B76" s="348"/>
      <c r="C76" s="348"/>
      <c r="D76" s="348"/>
      <c r="E76" s="348"/>
      <c r="F76" s="351"/>
      <c r="G76" s="351"/>
      <c r="H76" s="352"/>
      <c r="AT76" s="171"/>
      <c r="AU76" s="171"/>
      <c r="AV76" s="171"/>
      <c r="AW76" s="171"/>
      <c r="AX76" s="171"/>
      <c r="AY76" s="171"/>
      <c r="AZ76" s="171"/>
      <c r="BA76" s="171"/>
      <c r="BB76" s="377"/>
      <c r="BC76" s="377"/>
      <c r="BD76" s="377"/>
      <c r="BE76" s="378"/>
      <c r="BF76" s="177"/>
      <c r="BG76" s="177"/>
      <c r="BH76" s="177"/>
      <c r="BI76" s="178"/>
      <c r="BJ76" s="171"/>
      <c r="BK76" s="171"/>
      <c r="BL76" s="171"/>
      <c r="BM76" s="174"/>
      <c r="BN76" s="171"/>
      <c r="BO76" s="171"/>
      <c r="BP76" s="171"/>
      <c r="BQ76" s="171"/>
      <c r="BR76" s="171"/>
      <c r="BT76" s="171"/>
      <c r="BU76" s="47"/>
    </row>
    <row r="77" spans="1:73" ht="4.5" customHeight="1" x14ac:dyDescent="0.2">
      <c r="A77" s="347"/>
      <c r="B77" s="348"/>
      <c r="C77" s="348"/>
      <c r="D77" s="348"/>
      <c r="E77" s="348"/>
      <c r="F77" s="351"/>
      <c r="G77" s="351"/>
      <c r="H77" s="352"/>
      <c r="AT77" s="171"/>
      <c r="AU77" s="171"/>
      <c r="AV77" s="171"/>
      <c r="AW77" s="171"/>
      <c r="AX77" s="171"/>
      <c r="AY77" s="171"/>
      <c r="AZ77" s="171"/>
      <c r="BA77" s="171"/>
      <c r="BB77" s="377"/>
      <c r="BC77" s="377"/>
      <c r="BD77" s="377"/>
      <c r="BE77" s="378"/>
      <c r="BF77" s="171"/>
      <c r="BG77" s="171"/>
      <c r="BH77" s="171"/>
      <c r="BI77" s="171"/>
      <c r="BJ77" s="171"/>
      <c r="BK77" s="171"/>
      <c r="BL77" s="171"/>
      <c r="BM77" s="174"/>
      <c r="BN77" s="171"/>
      <c r="BO77" s="171"/>
      <c r="BP77" s="171"/>
      <c r="BQ77" s="171"/>
      <c r="BR77" s="171"/>
      <c r="BT77" s="171"/>
      <c r="BU77" s="47"/>
    </row>
    <row r="78" spans="1:73" ht="4.5" customHeight="1" x14ac:dyDescent="0.2">
      <c r="A78" s="347"/>
      <c r="B78" s="348"/>
      <c r="C78" s="348"/>
      <c r="D78" s="348"/>
      <c r="E78" s="348"/>
      <c r="F78" s="351"/>
      <c r="G78" s="351"/>
      <c r="H78" s="352"/>
      <c r="AT78" s="171"/>
      <c r="AU78" s="171"/>
      <c r="AV78" s="171"/>
      <c r="AW78" s="171"/>
      <c r="AX78" s="171"/>
      <c r="AY78" s="171"/>
      <c r="AZ78" s="171"/>
      <c r="BA78" s="171"/>
      <c r="BB78" s="377"/>
      <c r="BC78" s="377"/>
      <c r="BD78" s="377"/>
      <c r="BE78" s="378"/>
      <c r="BF78" s="171"/>
      <c r="BG78" s="171"/>
      <c r="BH78" s="171"/>
      <c r="BI78" s="171"/>
      <c r="BJ78" s="171"/>
      <c r="BK78" s="171"/>
      <c r="BL78" s="171"/>
      <c r="BM78" s="174"/>
      <c r="BN78" s="171"/>
      <c r="BO78" s="171"/>
      <c r="BP78" s="171"/>
      <c r="BQ78" s="171"/>
      <c r="BR78" s="171"/>
      <c r="BT78" s="171"/>
      <c r="BU78" s="47"/>
    </row>
    <row r="79" spans="1:73" ht="4.5" customHeight="1" x14ac:dyDescent="0.2">
      <c r="A79" s="347"/>
      <c r="B79" s="348"/>
      <c r="C79" s="348"/>
      <c r="D79" s="348"/>
      <c r="E79" s="348"/>
      <c r="F79" s="351"/>
      <c r="G79" s="351"/>
      <c r="H79" s="352"/>
      <c r="K79" s="321">
        <f>K69+1</f>
        <v>313</v>
      </c>
      <c r="L79" s="322"/>
      <c r="M79" s="322"/>
      <c r="N79" s="322"/>
      <c r="O79" s="6"/>
      <c r="P79" s="327" t="e">
        <f>VLOOKUP(K79,選手リスト,3,FALSE)</f>
        <v>#N/A</v>
      </c>
      <c r="Q79" s="327"/>
      <c r="R79" s="327"/>
      <c r="S79" s="327"/>
      <c r="T79" s="327"/>
      <c r="U79" s="327"/>
      <c r="V79" s="327"/>
      <c r="W79" s="327"/>
      <c r="X79" s="327"/>
      <c r="Y79" s="327"/>
      <c r="Z79" s="327"/>
      <c r="AA79" s="329" t="e">
        <f>VLOOKUP(K79,選手リスト,4,FALSE)</f>
        <v>#N/A</v>
      </c>
      <c r="AB79" s="329"/>
      <c r="AC79" s="329"/>
      <c r="AD79" s="329"/>
      <c r="AE79" s="329"/>
      <c r="AF79" s="329"/>
      <c r="AG79" s="329"/>
      <c r="AH79" s="329"/>
      <c r="AI79" s="329"/>
      <c r="AJ79" s="329"/>
      <c r="AK79" s="329"/>
      <c r="AL79" s="329"/>
      <c r="AM79" s="329"/>
      <c r="AN79" s="329"/>
      <c r="AO79" s="309" t="e">
        <f>VLOOKUP(K79,選手リスト,5,FALSE)</f>
        <v>#N/A</v>
      </c>
      <c r="AP79" s="309"/>
      <c r="AQ79" s="309"/>
      <c r="AR79" s="310"/>
      <c r="AT79" s="171"/>
      <c r="AU79" s="171"/>
      <c r="AV79" s="171"/>
      <c r="AW79" s="171"/>
      <c r="AX79" s="171"/>
      <c r="AY79" s="171"/>
      <c r="AZ79" s="171"/>
      <c r="BA79" s="171"/>
      <c r="BB79" s="171"/>
      <c r="BC79" s="171"/>
      <c r="BD79" s="171"/>
      <c r="BE79" s="174"/>
      <c r="BF79" s="171"/>
      <c r="BG79" s="171"/>
      <c r="BH79" s="171"/>
      <c r="BI79" s="171"/>
      <c r="BJ79" s="171"/>
      <c r="BK79" s="171"/>
      <c r="BL79" s="171"/>
      <c r="BM79" s="174"/>
      <c r="BN79" s="171"/>
      <c r="BO79" s="171"/>
      <c r="BP79" s="171"/>
      <c r="BQ79" s="171"/>
      <c r="BR79" s="171"/>
      <c r="BT79" s="171"/>
      <c r="BU79" s="47"/>
    </row>
    <row r="80" spans="1:73" ht="4.5" customHeight="1" x14ac:dyDescent="0.2">
      <c r="A80" s="347"/>
      <c r="B80" s="348"/>
      <c r="C80" s="348"/>
      <c r="D80" s="348"/>
      <c r="E80" s="348"/>
      <c r="F80" s="351"/>
      <c r="G80" s="351"/>
      <c r="H80" s="352"/>
      <c r="K80" s="323"/>
      <c r="L80" s="324"/>
      <c r="M80" s="324"/>
      <c r="N80" s="324"/>
      <c r="O80" s="10"/>
      <c r="P80" s="328"/>
      <c r="Q80" s="328"/>
      <c r="R80" s="328"/>
      <c r="S80" s="328"/>
      <c r="T80" s="328"/>
      <c r="U80" s="328"/>
      <c r="V80" s="328"/>
      <c r="W80" s="328"/>
      <c r="X80" s="328"/>
      <c r="Y80" s="328"/>
      <c r="Z80" s="328"/>
      <c r="AA80" s="330"/>
      <c r="AB80" s="330"/>
      <c r="AC80" s="330"/>
      <c r="AD80" s="330"/>
      <c r="AE80" s="330"/>
      <c r="AF80" s="330"/>
      <c r="AG80" s="330"/>
      <c r="AH80" s="330"/>
      <c r="AI80" s="330"/>
      <c r="AJ80" s="330"/>
      <c r="AK80" s="330"/>
      <c r="AL80" s="330"/>
      <c r="AM80" s="330"/>
      <c r="AN80" s="330"/>
      <c r="AO80" s="311"/>
      <c r="AP80" s="311"/>
      <c r="AQ80" s="311"/>
      <c r="AR80" s="312"/>
      <c r="AT80" s="171"/>
      <c r="AU80" s="171"/>
      <c r="AV80" s="171"/>
      <c r="AW80" s="171"/>
      <c r="AX80" s="171"/>
      <c r="AY80" s="171"/>
      <c r="AZ80" s="171"/>
      <c r="BA80" s="171"/>
      <c r="BB80" s="171"/>
      <c r="BC80" s="171"/>
      <c r="BD80" s="171"/>
      <c r="BE80" s="174"/>
      <c r="BF80" s="171"/>
      <c r="BG80" s="171"/>
      <c r="BH80" s="171"/>
      <c r="BI80" s="171"/>
      <c r="BJ80" s="171"/>
      <c r="BK80" s="171"/>
      <c r="BL80" s="171"/>
      <c r="BM80" s="174"/>
      <c r="BN80" s="171"/>
      <c r="BO80" s="171"/>
      <c r="BP80" s="171"/>
      <c r="BQ80" s="171"/>
      <c r="BR80" s="171"/>
      <c r="BT80" s="171"/>
      <c r="BU80" s="47"/>
    </row>
    <row r="81" spans="1:73" ht="4.5" customHeight="1" x14ac:dyDescent="0.2">
      <c r="A81" s="347"/>
      <c r="B81" s="348"/>
      <c r="C81" s="348"/>
      <c r="D81" s="348"/>
      <c r="E81" s="348"/>
      <c r="F81" s="351"/>
      <c r="G81" s="351"/>
      <c r="H81" s="352"/>
      <c r="K81" s="323"/>
      <c r="L81" s="324"/>
      <c r="M81" s="324"/>
      <c r="N81" s="324"/>
      <c r="O81" s="10"/>
      <c r="P81" s="315" t="e">
        <f>VLOOKUP(K79,選手リスト,2,FALSE)</f>
        <v>#N/A</v>
      </c>
      <c r="Q81" s="315"/>
      <c r="R81" s="315"/>
      <c r="S81" s="315"/>
      <c r="T81" s="315"/>
      <c r="U81" s="315"/>
      <c r="V81" s="315"/>
      <c r="W81" s="315"/>
      <c r="X81" s="315"/>
      <c r="Y81" s="315"/>
      <c r="Z81" s="315"/>
      <c r="AA81" s="330"/>
      <c r="AB81" s="330"/>
      <c r="AC81" s="330"/>
      <c r="AD81" s="330"/>
      <c r="AE81" s="330"/>
      <c r="AF81" s="330"/>
      <c r="AG81" s="330"/>
      <c r="AH81" s="330"/>
      <c r="AI81" s="330"/>
      <c r="AJ81" s="330"/>
      <c r="AK81" s="330"/>
      <c r="AL81" s="330"/>
      <c r="AM81" s="330"/>
      <c r="AN81" s="330"/>
      <c r="AO81" s="311"/>
      <c r="AP81" s="311"/>
      <c r="AQ81" s="311"/>
      <c r="AR81" s="312"/>
      <c r="AT81" s="171"/>
      <c r="AU81" s="171"/>
      <c r="AV81" s="171"/>
      <c r="AW81" s="171"/>
      <c r="AX81" s="171"/>
      <c r="AY81" s="171"/>
      <c r="AZ81" s="171"/>
      <c r="BA81" s="171"/>
      <c r="BB81" s="171"/>
      <c r="BC81" s="171"/>
      <c r="BD81" s="171"/>
      <c r="BE81" s="174"/>
      <c r="BF81" s="171"/>
      <c r="BG81" s="171"/>
      <c r="BH81" s="171"/>
      <c r="BI81" s="171"/>
      <c r="BJ81" s="171"/>
      <c r="BK81" s="171"/>
      <c r="BL81" s="171"/>
      <c r="BM81" s="174"/>
      <c r="BN81" s="171"/>
      <c r="BO81" s="171"/>
      <c r="BP81" s="171"/>
      <c r="BQ81" s="171"/>
      <c r="BR81" s="171"/>
      <c r="BT81" s="171"/>
      <c r="BU81" s="47"/>
    </row>
    <row r="82" spans="1:73" ht="4.5" customHeight="1" x14ac:dyDescent="0.2">
      <c r="A82" s="347"/>
      <c r="B82" s="348"/>
      <c r="C82" s="348"/>
      <c r="D82" s="348"/>
      <c r="E82" s="348"/>
      <c r="F82" s="351"/>
      <c r="G82" s="351"/>
      <c r="H82" s="352"/>
      <c r="K82" s="323"/>
      <c r="L82" s="324"/>
      <c r="M82" s="324"/>
      <c r="N82" s="324"/>
      <c r="O82" s="10"/>
      <c r="P82" s="315"/>
      <c r="Q82" s="315"/>
      <c r="R82" s="315"/>
      <c r="S82" s="315"/>
      <c r="T82" s="315"/>
      <c r="U82" s="315"/>
      <c r="V82" s="315"/>
      <c r="W82" s="315"/>
      <c r="X82" s="315"/>
      <c r="Y82" s="315"/>
      <c r="Z82" s="315"/>
      <c r="AA82" s="317" t="e">
        <f>VLOOKUP(K79,選手リスト,8,FALSE)</f>
        <v>#N/A</v>
      </c>
      <c r="AB82" s="317"/>
      <c r="AC82" s="317"/>
      <c r="AD82" s="317"/>
      <c r="AE82" s="319" t="e">
        <f>VLOOKUP(K79,選手リスト,9,FALSE)</f>
        <v>#N/A</v>
      </c>
      <c r="AF82" s="319"/>
      <c r="AG82" s="319"/>
      <c r="AH82" s="319"/>
      <c r="AO82" s="311"/>
      <c r="AP82" s="311"/>
      <c r="AQ82" s="311"/>
      <c r="AR82" s="312"/>
      <c r="AS82" s="22"/>
      <c r="AT82" s="172"/>
      <c r="AU82" s="172"/>
      <c r="AV82" s="172"/>
      <c r="AW82" s="172"/>
      <c r="AX82" s="172"/>
      <c r="AY82" s="172"/>
      <c r="AZ82" s="172"/>
      <c r="BA82" s="173"/>
      <c r="BB82" s="171"/>
      <c r="BC82" s="171"/>
      <c r="BD82" s="171"/>
      <c r="BE82" s="174"/>
      <c r="BF82" s="171"/>
      <c r="BG82" s="171"/>
      <c r="BH82" s="171"/>
      <c r="BI82" s="171"/>
      <c r="BJ82" s="171"/>
      <c r="BK82" s="171"/>
      <c r="BL82" s="171"/>
      <c r="BM82" s="174"/>
      <c r="BN82" s="171"/>
      <c r="BO82" s="171"/>
      <c r="BP82" s="171"/>
      <c r="BQ82" s="171"/>
      <c r="BR82" s="171"/>
      <c r="BT82" s="171"/>
      <c r="BU82" s="47"/>
    </row>
    <row r="83" spans="1:73" ht="4.5" customHeight="1" x14ac:dyDescent="0.2">
      <c r="A83" s="347"/>
      <c r="B83" s="348"/>
      <c r="C83" s="348"/>
      <c r="D83" s="348"/>
      <c r="E83" s="348"/>
      <c r="F83" s="351"/>
      <c r="G83" s="351"/>
      <c r="H83" s="352"/>
      <c r="K83" s="323"/>
      <c r="L83" s="324"/>
      <c r="M83" s="324"/>
      <c r="N83" s="324"/>
      <c r="O83" s="84"/>
      <c r="P83" s="315"/>
      <c r="Q83" s="315"/>
      <c r="R83" s="315"/>
      <c r="S83" s="315"/>
      <c r="T83" s="315"/>
      <c r="U83" s="315"/>
      <c r="V83" s="315"/>
      <c r="W83" s="315"/>
      <c r="X83" s="315"/>
      <c r="Y83" s="315"/>
      <c r="Z83" s="315"/>
      <c r="AA83" s="317"/>
      <c r="AB83" s="317"/>
      <c r="AC83" s="317"/>
      <c r="AD83" s="317"/>
      <c r="AE83" s="319"/>
      <c r="AF83" s="319"/>
      <c r="AG83" s="319"/>
      <c r="AH83" s="319"/>
      <c r="AO83" s="311"/>
      <c r="AP83" s="311"/>
      <c r="AQ83" s="311"/>
      <c r="AR83" s="312"/>
      <c r="AT83" s="171"/>
      <c r="AU83" s="171"/>
      <c r="AV83" s="171"/>
      <c r="AW83" s="171"/>
      <c r="AX83" s="171"/>
      <c r="AY83" s="171"/>
      <c r="AZ83" s="171"/>
      <c r="BA83" s="174"/>
      <c r="BB83" s="171"/>
      <c r="BC83" s="171"/>
      <c r="BD83" s="171"/>
      <c r="BE83" s="174"/>
      <c r="BF83" s="171"/>
      <c r="BG83" s="171"/>
      <c r="BH83" s="171"/>
      <c r="BI83" s="171"/>
      <c r="BJ83" s="171"/>
      <c r="BK83" s="171"/>
      <c r="BL83" s="171"/>
      <c r="BM83" s="174"/>
      <c r="BN83" s="171"/>
      <c r="BO83" s="171"/>
      <c r="BP83" s="171"/>
      <c r="BQ83" s="171"/>
      <c r="BR83" s="171"/>
      <c r="BT83" s="171"/>
      <c r="BU83" s="47"/>
    </row>
    <row r="84" spans="1:73" ht="4.5" customHeight="1" x14ac:dyDescent="0.2">
      <c r="A84" s="347"/>
      <c r="B84" s="348"/>
      <c r="C84" s="348"/>
      <c r="D84" s="348"/>
      <c r="E84" s="348"/>
      <c r="F84" s="351"/>
      <c r="G84" s="351"/>
      <c r="H84" s="352"/>
      <c r="K84" s="325"/>
      <c r="L84" s="326"/>
      <c r="M84" s="326"/>
      <c r="N84" s="326"/>
      <c r="O84" s="23"/>
      <c r="P84" s="316"/>
      <c r="Q84" s="316"/>
      <c r="R84" s="316"/>
      <c r="S84" s="316"/>
      <c r="T84" s="316"/>
      <c r="U84" s="316"/>
      <c r="V84" s="316"/>
      <c r="W84" s="316"/>
      <c r="X84" s="316"/>
      <c r="Y84" s="316"/>
      <c r="Z84" s="316"/>
      <c r="AA84" s="318"/>
      <c r="AB84" s="318"/>
      <c r="AC84" s="318"/>
      <c r="AD84" s="318"/>
      <c r="AE84" s="320"/>
      <c r="AF84" s="320"/>
      <c r="AG84" s="320"/>
      <c r="AH84" s="320"/>
      <c r="AI84" s="34"/>
      <c r="AJ84" s="34"/>
      <c r="AK84" s="34"/>
      <c r="AL84" s="34"/>
      <c r="AM84" s="34"/>
      <c r="AN84" s="34"/>
      <c r="AO84" s="313"/>
      <c r="AP84" s="313"/>
      <c r="AQ84" s="313"/>
      <c r="AR84" s="314"/>
      <c r="AT84" s="171"/>
      <c r="AU84" s="171"/>
      <c r="AV84" s="171"/>
      <c r="AW84" s="171"/>
      <c r="AX84" s="171"/>
      <c r="AY84" s="171"/>
      <c r="AZ84" s="171"/>
      <c r="BA84" s="174"/>
      <c r="BB84" s="171"/>
      <c r="BC84" s="171"/>
      <c r="BD84" s="171"/>
      <c r="BE84" s="174"/>
      <c r="BF84" s="171"/>
      <c r="BG84" s="171"/>
      <c r="BH84" s="171"/>
      <c r="BI84" s="171"/>
      <c r="BJ84" s="171"/>
      <c r="BK84" s="171"/>
      <c r="BL84" s="171"/>
      <c r="BM84" s="174"/>
      <c r="BN84" s="171"/>
      <c r="BO84" s="171"/>
      <c r="BP84" s="171"/>
      <c r="BQ84" s="171"/>
      <c r="BR84" s="171"/>
      <c r="BT84" s="171"/>
      <c r="BU84" s="47"/>
    </row>
    <row r="85" spans="1:73" ht="4.5" customHeight="1" x14ac:dyDescent="0.2">
      <c r="A85" s="347"/>
      <c r="B85" s="348"/>
      <c r="C85" s="348"/>
      <c r="D85" s="348"/>
      <c r="E85" s="348"/>
      <c r="F85" s="351"/>
      <c r="G85" s="351"/>
      <c r="H85" s="352"/>
      <c r="AT85" s="171"/>
      <c r="AU85" s="171"/>
      <c r="AV85" s="171"/>
      <c r="AW85" s="171"/>
      <c r="AX85" s="377">
        <f>AX65+1</f>
        <v>11</v>
      </c>
      <c r="AY85" s="377"/>
      <c r="AZ85" s="377"/>
      <c r="BA85" s="378"/>
      <c r="BB85" s="171"/>
      <c r="BC85" s="171"/>
      <c r="BD85" s="171"/>
      <c r="BE85" s="174"/>
      <c r="BF85" s="171"/>
      <c r="BG85" s="171"/>
      <c r="BH85" s="171"/>
      <c r="BI85" s="171"/>
      <c r="BJ85" s="171"/>
      <c r="BK85" s="171"/>
      <c r="BL85" s="171"/>
      <c r="BM85" s="174"/>
      <c r="BN85" s="171"/>
      <c r="BO85" s="171"/>
      <c r="BP85" s="171"/>
      <c r="BQ85" s="171"/>
      <c r="BR85" s="171"/>
      <c r="BT85" s="171"/>
      <c r="BU85" s="47"/>
    </row>
    <row r="86" spans="1:73" ht="4.5" customHeight="1" x14ac:dyDescent="0.2">
      <c r="A86" s="347"/>
      <c r="B86" s="348"/>
      <c r="C86" s="348"/>
      <c r="D86" s="348"/>
      <c r="E86" s="348"/>
      <c r="F86" s="351"/>
      <c r="G86" s="351"/>
      <c r="H86" s="352"/>
      <c r="AT86" s="171"/>
      <c r="AU86" s="171"/>
      <c r="AV86" s="171"/>
      <c r="AW86" s="171"/>
      <c r="AX86" s="377"/>
      <c r="AY86" s="377"/>
      <c r="AZ86" s="377"/>
      <c r="BA86" s="378"/>
      <c r="BB86" s="177"/>
      <c r="BC86" s="177"/>
      <c r="BD86" s="177"/>
      <c r="BE86" s="178"/>
      <c r="BF86" s="171"/>
      <c r="BG86" s="171"/>
      <c r="BH86" s="171"/>
      <c r="BI86" s="171"/>
      <c r="BJ86" s="171"/>
      <c r="BK86" s="171"/>
      <c r="BL86" s="171"/>
      <c r="BM86" s="174"/>
      <c r="BN86" s="171"/>
      <c r="BO86" s="171"/>
      <c r="BP86" s="171"/>
      <c r="BQ86" s="171"/>
      <c r="BR86" s="171"/>
      <c r="BT86" s="171"/>
      <c r="BU86" s="47"/>
    </row>
    <row r="87" spans="1:73" ht="4.5" customHeight="1" x14ac:dyDescent="0.2">
      <c r="A87" s="347"/>
      <c r="B87" s="348"/>
      <c r="C87" s="348"/>
      <c r="D87" s="348"/>
      <c r="E87" s="348"/>
      <c r="F87" s="351"/>
      <c r="G87" s="351"/>
      <c r="H87" s="352"/>
      <c r="AT87" s="171"/>
      <c r="AU87" s="171"/>
      <c r="AV87" s="171"/>
      <c r="AW87" s="171"/>
      <c r="AX87" s="377"/>
      <c r="AY87" s="377"/>
      <c r="AZ87" s="377"/>
      <c r="BA87" s="378"/>
      <c r="BB87" s="171"/>
      <c r="BC87" s="171"/>
      <c r="BD87" s="171"/>
      <c r="BE87" s="171"/>
      <c r="BF87" s="171"/>
      <c r="BG87" s="171"/>
      <c r="BH87" s="171"/>
      <c r="BI87" s="171"/>
      <c r="BJ87" s="171"/>
      <c r="BK87" s="171"/>
      <c r="BL87" s="171"/>
      <c r="BM87" s="174"/>
      <c r="BN87" s="171"/>
      <c r="BO87" s="171"/>
      <c r="BP87" s="171"/>
      <c r="BQ87" s="171"/>
      <c r="BR87" s="171"/>
      <c r="BT87" s="171"/>
      <c r="BU87" s="47"/>
    </row>
    <row r="88" spans="1:73" ht="4.5" customHeight="1" x14ac:dyDescent="0.2">
      <c r="A88" s="347"/>
      <c r="B88" s="348"/>
      <c r="C88" s="348"/>
      <c r="D88" s="348"/>
      <c r="E88" s="348"/>
      <c r="F88" s="351"/>
      <c r="G88" s="351"/>
      <c r="H88" s="352"/>
      <c r="AT88" s="171"/>
      <c r="AU88" s="171"/>
      <c r="AV88" s="171"/>
      <c r="AW88" s="171"/>
      <c r="AX88" s="377"/>
      <c r="AY88" s="377"/>
      <c r="AZ88" s="377"/>
      <c r="BA88" s="378"/>
      <c r="BB88" s="171"/>
      <c r="BC88" s="171"/>
      <c r="BD88" s="171"/>
      <c r="BE88" s="171"/>
      <c r="BF88" s="171"/>
      <c r="BG88" s="171"/>
      <c r="BH88" s="171"/>
      <c r="BI88" s="171"/>
      <c r="BJ88" s="171"/>
      <c r="BK88" s="171"/>
      <c r="BL88" s="171"/>
      <c r="BM88" s="174"/>
      <c r="BN88" s="171"/>
      <c r="BO88" s="171"/>
      <c r="BP88" s="171"/>
      <c r="BQ88" s="171"/>
      <c r="BR88" s="171"/>
      <c r="BT88" s="171"/>
      <c r="BU88" s="47"/>
    </row>
    <row r="89" spans="1:73" ht="4.5" customHeight="1" x14ac:dyDescent="0.2">
      <c r="A89" s="347"/>
      <c r="B89" s="348"/>
      <c r="C89" s="348"/>
      <c r="D89" s="348"/>
      <c r="E89" s="348"/>
      <c r="F89" s="351"/>
      <c r="G89" s="351"/>
      <c r="H89" s="352"/>
      <c r="K89" s="321">
        <f>K79+1</f>
        <v>314</v>
      </c>
      <c r="L89" s="322"/>
      <c r="M89" s="322"/>
      <c r="N89" s="322"/>
      <c r="O89" s="6"/>
      <c r="P89" s="327" t="e">
        <f>VLOOKUP(K89,選手リスト,3,FALSE)</f>
        <v>#N/A</v>
      </c>
      <c r="Q89" s="327"/>
      <c r="R89" s="327"/>
      <c r="S89" s="327"/>
      <c r="T89" s="327"/>
      <c r="U89" s="327"/>
      <c r="V89" s="327"/>
      <c r="W89" s="327"/>
      <c r="X89" s="327"/>
      <c r="Y89" s="327"/>
      <c r="Z89" s="327"/>
      <c r="AA89" s="329" t="e">
        <f>VLOOKUP(K89,選手リスト,4,FALSE)</f>
        <v>#N/A</v>
      </c>
      <c r="AB89" s="329"/>
      <c r="AC89" s="329"/>
      <c r="AD89" s="329"/>
      <c r="AE89" s="329"/>
      <c r="AF89" s="329"/>
      <c r="AG89" s="329"/>
      <c r="AH89" s="329"/>
      <c r="AI89" s="329"/>
      <c r="AJ89" s="329"/>
      <c r="AK89" s="329"/>
      <c r="AL89" s="329"/>
      <c r="AM89" s="329"/>
      <c r="AN89" s="329"/>
      <c r="AO89" s="309" t="e">
        <f>VLOOKUP(K89,選手リスト,5,FALSE)</f>
        <v>#N/A</v>
      </c>
      <c r="AP89" s="309"/>
      <c r="AQ89" s="309"/>
      <c r="AR89" s="310"/>
      <c r="AT89" s="171"/>
      <c r="AU89" s="171"/>
      <c r="AV89" s="171"/>
      <c r="AW89" s="171"/>
      <c r="AX89" s="171"/>
      <c r="AY89" s="171"/>
      <c r="AZ89" s="171"/>
      <c r="BA89" s="174"/>
      <c r="BB89" s="171"/>
      <c r="BC89" s="171"/>
      <c r="BD89" s="171"/>
      <c r="BE89" s="171"/>
      <c r="BF89" s="171"/>
      <c r="BG89" s="171"/>
      <c r="BH89" s="171"/>
      <c r="BI89" s="171"/>
      <c r="BJ89" s="171"/>
      <c r="BK89" s="171"/>
      <c r="BL89" s="171"/>
      <c r="BM89" s="174"/>
      <c r="BN89" s="171"/>
      <c r="BO89" s="171"/>
      <c r="BP89" s="171"/>
      <c r="BQ89" s="171"/>
      <c r="BR89" s="171"/>
      <c r="BT89" s="171"/>
      <c r="BU89" s="47"/>
    </row>
    <row r="90" spans="1:73" ht="4.5" customHeight="1" x14ac:dyDescent="0.2">
      <c r="A90" s="347"/>
      <c r="B90" s="348"/>
      <c r="C90" s="348"/>
      <c r="D90" s="348"/>
      <c r="E90" s="348"/>
      <c r="F90" s="351"/>
      <c r="G90" s="351"/>
      <c r="H90" s="352"/>
      <c r="K90" s="323"/>
      <c r="L90" s="324"/>
      <c r="M90" s="324"/>
      <c r="N90" s="324"/>
      <c r="O90" s="10"/>
      <c r="P90" s="328"/>
      <c r="Q90" s="328"/>
      <c r="R90" s="328"/>
      <c r="S90" s="328"/>
      <c r="T90" s="328"/>
      <c r="U90" s="328"/>
      <c r="V90" s="328"/>
      <c r="W90" s="328"/>
      <c r="X90" s="328"/>
      <c r="Y90" s="328"/>
      <c r="Z90" s="328"/>
      <c r="AA90" s="330"/>
      <c r="AB90" s="330"/>
      <c r="AC90" s="330"/>
      <c r="AD90" s="330"/>
      <c r="AE90" s="330"/>
      <c r="AF90" s="330"/>
      <c r="AG90" s="330"/>
      <c r="AH90" s="330"/>
      <c r="AI90" s="330"/>
      <c r="AJ90" s="330"/>
      <c r="AK90" s="330"/>
      <c r="AL90" s="330"/>
      <c r="AM90" s="330"/>
      <c r="AN90" s="330"/>
      <c r="AO90" s="311"/>
      <c r="AP90" s="311"/>
      <c r="AQ90" s="311"/>
      <c r="AR90" s="312"/>
      <c r="AT90" s="171"/>
      <c r="AU90" s="171"/>
      <c r="AV90" s="171"/>
      <c r="AW90" s="171"/>
      <c r="AX90" s="171"/>
      <c r="AY90" s="171"/>
      <c r="AZ90" s="171"/>
      <c r="BA90" s="174"/>
      <c r="BB90" s="171"/>
      <c r="BC90" s="171"/>
      <c r="BD90" s="171"/>
      <c r="BE90" s="171"/>
      <c r="BF90" s="171"/>
      <c r="BG90" s="171"/>
      <c r="BH90" s="171"/>
      <c r="BI90" s="171"/>
      <c r="BJ90" s="171"/>
      <c r="BK90" s="171"/>
      <c r="BL90" s="171"/>
      <c r="BM90" s="174"/>
      <c r="BN90" s="171"/>
      <c r="BO90" s="171"/>
      <c r="BP90" s="171"/>
      <c r="BQ90" s="171"/>
      <c r="BR90" s="171"/>
      <c r="BT90" s="171"/>
      <c r="BU90" s="47"/>
    </row>
    <row r="91" spans="1:73" ht="4.5" customHeight="1" x14ac:dyDescent="0.2">
      <c r="A91" s="347"/>
      <c r="B91" s="348"/>
      <c r="C91" s="348"/>
      <c r="D91" s="348"/>
      <c r="E91" s="348"/>
      <c r="F91" s="351"/>
      <c r="G91" s="351"/>
      <c r="H91" s="352"/>
      <c r="K91" s="323"/>
      <c r="L91" s="324"/>
      <c r="M91" s="324"/>
      <c r="N91" s="324"/>
      <c r="O91" s="10"/>
      <c r="P91" s="315" t="e">
        <f>VLOOKUP(K89,選手リスト,2,FALSE)</f>
        <v>#N/A</v>
      </c>
      <c r="Q91" s="315"/>
      <c r="R91" s="315"/>
      <c r="S91" s="315"/>
      <c r="T91" s="315"/>
      <c r="U91" s="315"/>
      <c r="V91" s="315"/>
      <c r="W91" s="315"/>
      <c r="X91" s="315"/>
      <c r="Y91" s="315"/>
      <c r="Z91" s="315"/>
      <c r="AA91" s="330"/>
      <c r="AB91" s="330"/>
      <c r="AC91" s="330"/>
      <c r="AD91" s="330"/>
      <c r="AE91" s="330"/>
      <c r="AF91" s="330"/>
      <c r="AG91" s="330"/>
      <c r="AH91" s="330"/>
      <c r="AI91" s="330"/>
      <c r="AJ91" s="330"/>
      <c r="AK91" s="330"/>
      <c r="AL91" s="330"/>
      <c r="AM91" s="330"/>
      <c r="AN91" s="330"/>
      <c r="AO91" s="311"/>
      <c r="AP91" s="311"/>
      <c r="AQ91" s="311"/>
      <c r="AR91" s="312"/>
      <c r="AS91" s="34"/>
      <c r="AT91" s="177"/>
      <c r="AU91" s="177"/>
      <c r="AV91" s="177"/>
      <c r="AW91" s="177"/>
      <c r="AX91" s="177"/>
      <c r="AY91" s="177"/>
      <c r="AZ91" s="177"/>
      <c r="BA91" s="178"/>
      <c r="BB91" s="171"/>
      <c r="BC91" s="171"/>
      <c r="BD91" s="171"/>
      <c r="BE91" s="171"/>
      <c r="BF91" s="171"/>
      <c r="BG91" s="171"/>
      <c r="BH91" s="171"/>
      <c r="BI91" s="171"/>
      <c r="BJ91" s="171"/>
      <c r="BK91" s="171"/>
      <c r="BL91" s="171"/>
      <c r="BM91" s="174"/>
      <c r="BN91" s="171"/>
      <c r="BO91" s="171"/>
      <c r="BP91" s="171"/>
      <c r="BQ91" s="171"/>
      <c r="BR91" s="171"/>
      <c r="BT91" s="171"/>
      <c r="BU91" s="47"/>
    </row>
    <row r="92" spans="1:73" ht="4.5" customHeight="1" x14ac:dyDescent="0.2">
      <c r="A92" s="347"/>
      <c r="B92" s="348"/>
      <c r="C92" s="348"/>
      <c r="D92" s="348"/>
      <c r="E92" s="348"/>
      <c r="F92" s="351"/>
      <c r="G92" s="351"/>
      <c r="H92" s="352"/>
      <c r="K92" s="323"/>
      <c r="L92" s="324"/>
      <c r="M92" s="324"/>
      <c r="N92" s="324"/>
      <c r="O92" s="10"/>
      <c r="P92" s="315"/>
      <c r="Q92" s="315"/>
      <c r="R92" s="315"/>
      <c r="S92" s="315"/>
      <c r="T92" s="315"/>
      <c r="U92" s="315"/>
      <c r="V92" s="315"/>
      <c r="W92" s="315"/>
      <c r="X92" s="315"/>
      <c r="Y92" s="315"/>
      <c r="Z92" s="315"/>
      <c r="AA92" s="317" t="e">
        <f>VLOOKUP(K89,選手リスト,8,FALSE)</f>
        <v>#N/A</v>
      </c>
      <c r="AB92" s="317"/>
      <c r="AC92" s="317"/>
      <c r="AD92" s="317"/>
      <c r="AE92" s="319" t="e">
        <f>VLOOKUP(K89,選手リスト,9,FALSE)</f>
        <v>#N/A</v>
      </c>
      <c r="AF92" s="319"/>
      <c r="AG92" s="319"/>
      <c r="AH92" s="319"/>
      <c r="AO92" s="311"/>
      <c r="AP92" s="311"/>
      <c r="AQ92" s="311"/>
      <c r="AR92" s="312"/>
      <c r="AT92" s="171"/>
      <c r="AU92" s="171"/>
      <c r="AV92" s="171"/>
      <c r="AW92" s="171"/>
      <c r="AX92" s="171"/>
      <c r="AY92" s="171"/>
      <c r="AZ92" s="171"/>
      <c r="BA92" s="171"/>
      <c r="BB92" s="171"/>
      <c r="BC92" s="171"/>
      <c r="BD92" s="171"/>
      <c r="BE92" s="171"/>
      <c r="BF92" s="171"/>
      <c r="BG92" s="171"/>
      <c r="BH92" s="171"/>
      <c r="BI92" s="171"/>
      <c r="BJ92" s="171"/>
      <c r="BK92" s="171"/>
      <c r="BL92" s="171"/>
      <c r="BM92" s="174"/>
      <c r="BN92" s="171"/>
      <c r="BO92" s="171"/>
      <c r="BP92" s="171"/>
      <c r="BQ92" s="171"/>
      <c r="BR92" s="171"/>
      <c r="BT92" s="171"/>
      <c r="BU92" s="47"/>
    </row>
    <row r="93" spans="1:73" ht="4.5" customHeight="1" x14ac:dyDescent="0.2">
      <c r="A93" s="347"/>
      <c r="B93" s="348"/>
      <c r="C93" s="348"/>
      <c r="D93" s="348"/>
      <c r="E93" s="348"/>
      <c r="F93" s="351"/>
      <c r="G93" s="351"/>
      <c r="H93" s="352"/>
      <c r="K93" s="323"/>
      <c r="L93" s="324"/>
      <c r="M93" s="324"/>
      <c r="N93" s="324"/>
      <c r="O93" s="84"/>
      <c r="P93" s="315"/>
      <c r="Q93" s="315"/>
      <c r="R93" s="315"/>
      <c r="S93" s="315"/>
      <c r="T93" s="315"/>
      <c r="U93" s="315"/>
      <c r="V93" s="315"/>
      <c r="W93" s="315"/>
      <c r="X93" s="315"/>
      <c r="Y93" s="315"/>
      <c r="Z93" s="315"/>
      <c r="AA93" s="317"/>
      <c r="AB93" s="317"/>
      <c r="AC93" s="317"/>
      <c r="AD93" s="317"/>
      <c r="AE93" s="319"/>
      <c r="AF93" s="319"/>
      <c r="AG93" s="319"/>
      <c r="AH93" s="319"/>
      <c r="AO93" s="311"/>
      <c r="AP93" s="311"/>
      <c r="AQ93" s="311"/>
      <c r="AR93" s="312"/>
      <c r="AT93" s="171"/>
      <c r="AU93" s="171"/>
      <c r="AV93" s="171"/>
      <c r="AW93" s="171"/>
      <c r="AX93" s="171"/>
      <c r="AY93" s="171"/>
      <c r="AZ93" s="171"/>
      <c r="BA93" s="171"/>
      <c r="BB93" s="171"/>
      <c r="BC93" s="171"/>
      <c r="BD93" s="171"/>
      <c r="BE93" s="171"/>
      <c r="BF93" s="171"/>
      <c r="BG93" s="171"/>
      <c r="BH93" s="171"/>
      <c r="BI93" s="171"/>
      <c r="BJ93" s="171"/>
      <c r="BK93" s="171"/>
      <c r="BL93" s="171"/>
      <c r="BM93" s="174"/>
      <c r="BN93" s="171"/>
      <c r="BO93" s="171"/>
      <c r="BP93" s="171"/>
      <c r="BQ93" s="171"/>
      <c r="BR93" s="171"/>
      <c r="BT93" s="171"/>
      <c r="BU93" s="47"/>
    </row>
    <row r="94" spans="1:73" ht="4.5" customHeight="1" x14ac:dyDescent="0.2">
      <c r="A94" s="347"/>
      <c r="B94" s="348"/>
      <c r="C94" s="348"/>
      <c r="D94" s="348"/>
      <c r="E94" s="348"/>
      <c r="F94" s="351"/>
      <c r="G94" s="351"/>
      <c r="H94" s="352"/>
      <c r="K94" s="325"/>
      <c r="L94" s="326"/>
      <c r="M94" s="326"/>
      <c r="N94" s="326"/>
      <c r="O94" s="23"/>
      <c r="P94" s="316"/>
      <c r="Q94" s="316"/>
      <c r="R94" s="316"/>
      <c r="S94" s="316"/>
      <c r="T94" s="316"/>
      <c r="U94" s="316"/>
      <c r="V94" s="316"/>
      <c r="W94" s="316"/>
      <c r="X94" s="316"/>
      <c r="Y94" s="316"/>
      <c r="Z94" s="316"/>
      <c r="AA94" s="318"/>
      <c r="AB94" s="318"/>
      <c r="AC94" s="318"/>
      <c r="AD94" s="318"/>
      <c r="AE94" s="320"/>
      <c r="AF94" s="320"/>
      <c r="AG94" s="320"/>
      <c r="AH94" s="320"/>
      <c r="AI94" s="34"/>
      <c r="AJ94" s="34"/>
      <c r="AK94" s="34"/>
      <c r="AL94" s="34"/>
      <c r="AM94" s="34"/>
      <c r="AN94" s="34"/>
      <c r="AO94" s="313"/>
      <c r="AP94" s="313"/>
      <c r="AQ94" s="313"/>
      <c r="AR94" s="314"/>
      <c r="AT94" s="171"/>
      <c r="AU94" s="171"/>
      <c r="AV94" s="171"/>
      <c r="AW94" s="171"/>
      <c r="AX94" s="171"/>
      <c r="AY94" s="171"/>
      <c r="AZ94" s="171"/>
      <c r="BA94" s="171"/>
      <c r="BB94" s="171"/>
      <c r="BC94" s="171"/>
      <c r="BD94" s="171"/>
      <c r="BE94" s="171"/>
      <c r="BF94" s="171"/>
      <c r="BG94" s="171"/>
      <c r="BH94" s="171"/>
      <c r="BI94" s="171"/>
      <c r="BJ94" s="171"/>
      <c r="BK94" s="171"/>
      <c r="BL94" s="171"/>
      <c r="BM94" s="174"/>
      <c r="BN94" s="171"/>
      <c r="BO94" s="171"/>
      <c r="BP94" s="171"/>
      <c r="BQ94" s="171"/>
      <c r="BR94" s="171"/>
      <c r="BT94" s="171"/>
      <c r="BU94" s="47"/>
    </row>
    <row r="95" spans="1:73" ht="4.5" customHeight="1" x14ac:dyDescent="0.2">
      <c r="A95" s="347"/>
      <c r="B95" s="348"/>
      <c r="C95" s="348"/>
      <c r="D95" s="348"/>
      <c r="E95" s="348"/>
      <c r="F95" s="351"/>
      <c r="G95" s="351"/>
      <c r="H95" s="352"/>
      <c r="AT95" s="171"/>
      <c r="AU95" s="171"/>
      <c r="AV95" s="171"/>
      <c r="AW95" s="171"/>
      <c r="AX95" s="171"/>
      <c r="AY95" s="171"/>
      <c r="AZ95" s="171"/>
      <c r="BA95" s="171"/>
      <c r="BB95" s="171"/>
      <c r="BC95" s="171"/>
      <c r="BD95" s="171"/>
      <c r="BE95" s="171"/>
      <c r="BF95" s="171"/>
      <c r="BG95" s="171"/>
      <c r="BH95" s="171"/>
      <c r="BI95" s="171"/>
      <c r="BJ95" s="171"/>
      <c r="BK95" s="171"/>
      <c r="BL95" s="171"/>
      <c r="BM95" s="174"/>
      <c r="BN95" s="171"/>
      <c r="BO95" s="171"/>
      <c r="BP95" s="171"/>
      <c r="BQ95" s="171"/>
      <c r="BR95" s="171"/>
      <c r="BT95" s="171"/>
      <c r="BU95" s="47"/>
    </row>
    <row r="96" spans="1:73" ht="4.5" customHeight="1" x14ac:dyDescent="0.2">
      <c r="A96" s="347"/>
      <c r="B96" s="348"/>
      <c r="C96" s="348"/>
      <c r="D96" s="348"/>
      <c r="E96" s="348"/>
      <c r="F96" s="351"/>
      <c r="G96" s="351"/>
      <c r="H96" s="352"/>
      <c r="AT96" s="171"/>
      <c r="AU96" s="171"/>
      <c r="AV96" s="171"/>
      <c r="AW96" s="171"/>
      <c r="AX96" s="171"/>
      <c r="AY96" s="171"/>
      <c r="AZ96" s="171"/>
      <c r="BA96" s="171"/>
      <c r="BB96" s="171"/>
      <c r="BC96" s="171"/>
      <c r="BD96" s="171"/>
      <c r="BE96" s="171"/>
      <c r="BF96" s="171"/>
      <c r="BG96" s="171"/>
      <c r="BH96" s="171"/>
      <c r="BI96" s="377">
        <v>60</v>
      </c>
      <c r="BJ96" s="377"/>
      <c r="BK96" s="377"/>
      <c r="BL96" s="377"/>
      <c r="BM96" s="378"/>
      <c r="BN96" s="180"/>
      <c r="BO96" s="180"/>
      <c r="BP96" s="171"/>
      <c r="BQ96" s="171"/>
      <c r="BR96" s="171"/>
      <c r="BT96" s="171"/>
      <c r="BU96" s="47"/>
    </row>
    <row r="97" spans="1:73" ht="4.5" customHeight="1" x14ac:dyDescent="0.2">
      <c r="A97" s="347"/>
      <c r="B97" s="348"/>
      <c r="C97" s="348"/>
      <c r="D97" s="348"/>
      <c r="E97" s="348"/>
      <c r="F97" s="351"/>
      <c r="G97" s="351"/>
      <c r="H97" s="352"/>
      <c r="AT97" s="171"/>
      <c r="AU97" s="171"/>
      <c r="AV97" s="171"/>
      <c r="AW97" s="171"/>
      <c r="AX97" s="171"/>
      <c r="AY97" s="171"/>
      <c r="AZ97" s="171"/>
      <c r="BA97" s="171"/>
      <c r="BB97" s="171"/>
      <c r="BC97" s="171"/>
      <c r="BD97" s="171"/>
      <c r="BE97" s="171"/>
      <c r="BF97" s="171"/>
      <c r="BG97" s="171"/>
      <c r="BH97" s="171"/>
      <c r="BI97" s="377"/>
      <c r="BJ97" s="377"/>
      <c r="BK97" s="377"/>
      <c r="BL97" s="377"/>
      <c r="BM97" s="378"/>
      <c r="BN97" s="181"/>
      <c r="BO97" s="182"/>
      <c r="BP97" s="171"/>
      <c r="BQ97" s="171"/>
      <c r="BR97" s="171"/>
      <c r="BT97" s="171"/>
      <c r="BU97" s="47"/>
    </row>
    <row r="98" spans="1:73" ht="4.5" customHeight="1" x14ac:dyDescent="0.2">
      <c r="A98" s="347"/>
      <c r="B98" s="348"/>
      <c r="C98" s="348"/>
      <c r="D98" s="348"/>
      <c r="E98" s="348"/>
      <c r="F98" s="351"/>
      <c r="G98" s="351"/>
      <c r="H98" s="352"/>
      <c r="AT98" s="171"/>
      <c r="AU98" s="171"/>
      <c r="AV98" s="171"/>
      <c r="AW98" s="171"/>
      <c r="AX98" s="171"/>
      <c r="AY98" s="171"/>
      <c r="AZ98" s="171"/>
      <c r="BA98" s="171"/>
      <c r="BB98" s="171"/>
      <c r="BC98" s="171"/>
      <c r="BD98" s="171"/>
      <c r="BE98" s="171"/>
      <c r="BF98" s="171"/>
      <c r="BG98" s="171"/>
      <c r="BH98" s="171"/>
      <c r="BI98" s="377"/>
      <c r="BJ98" s="377"/>
      <c r="BK98" s="377"/>
      <c r="BL98" s="377"/>
      <c r="BM98" s="378"/>
      <c r="BN98" s="180"/>
      <c r="BO98" s="180"/>
      <c r="BP98" s="172"/>
      <c r="BQ98" s="172"/>
      <c r="BR98" s="171"/>
      <c r="BT98" s="171"/>
      <c r="BU98" s="47"/>
    </row>
    <row r="99" spans="1:73" ht="4.5" customHeight="1" x14ac:dyDescent="0.2">
      <c r="A99" s="347"/>
      <c r="B99" s="348"/>
      <c r="C99" s="348"/>
      <c r="D99" s="348"/>
      <c r="E99" s="348"/>
      <c r="F99" s="351"/>
      <c r="G99" s="351"/>
      <c r="H99" s="352"/>
      <c r="K99" s="321">
        <f>K89+1</f>
        <v>315</v>
      </c>
      <c r="L99" s="322"/>
      <c r="M99" s="322"/>
      <c r="N99" s="322"/>
      <c r="O99" s="6"/>
      <c r="P99" s="327" t="e">
        <f>VLOOKUP(K99,選手リスト,3,FALSE)</f>
        <v>#N/A</v>
      </c>
      <c r="Q99" s="327"/>
      <c r="R99" s="327"/>
      <c r="S99" s="327"/>
      <c r="T99" s="327"/>
      <c r="U99" s="327"/>
      <c r="V99" s="327"/>
      <c r="W99" s="327"/>
      <c r="X99" s="327"/>
      <c r="Y99" s="327"/>
      <c r="Z99" s="327"/>
      <c r="AA99" s="329" t="e">
        <f>VLOOKUP(K99,選手リスト,4,FALSE)</f>
        <v>#N/A</v>
      </c>
      <c r="AB99" s="329"/>
      <c r="AC99" s="329"/>
      <c r="AD99" s="329"/>
      <c r="AE99" s="329"/>
      <c r="AF99" s="329"/>
      <c r="AG99" s="329"/>
      <c r="AH99" s="329"/>
      <c r="AI99" s="329"/>
      <c r="AJ99" s="329"/>
      <c r="AK99" s="329"/>
      <c r="AL99" s="329"/>
      <c r="AM99" s="329"/>
      <c r="AN99" s="329"/>
      <c r="AO99" s="309" t="e">
        <f>VLOOKUP(K99,選手リスト,5,FALSE)</f>
        <v>#N/A</v>
      </c>
      <c r="AP99" s="309"/>
      <c r="AQ99" s="309"/>
      <c r="AR99" s="310"/>
      <c r="AT99" s="171"/>
      <c r="AU99" s="171"/>
      <c r="AV99" s="171"/>
      <c r="AW99" s="171"/>
      <c r="AX99" s="171"/>
      <c r="AY99" s="171"/>
      <c r="AZ99" s="171"/>
      <c r="BA99" s="171"/>
      <c r="BB99" s="171"/>
      <c r="BC99" s="171"/>
      <c r="BD99" s="171"/>
      <c r="BE99" s="171"/>
      <c r="BF99" s="171"/>
      <c r="BG99" s="171"/>
      <c r="BH99" s="171"/>
      <c r="BI99" s="377"/>
      <c r="BJ99" s="377"/>
      <c r="BK99" s="377"/>
      <c r="BL99" s="377"/>
      <c r="BM99" s="378"/>
      <c r="BN99" s="180"/>
      <c r="BO99" s="180"/>
      <c r="BP99" s="171"/>
      <c r="BQ99" s="171"/>
      <c r="BR99" s="171"/>
      <c r="BT99" s="171"/>
      <c r="BU99" s="47"/>
    </row>
    <row r="100" spans="1:73" ht="4.5" customHeight="1" x14ac:dyDescent="0.2">
      <c r="A100" s="347"/>
      <c r="B100" s="348"/>
      <c r="C100" s="348"/>
      <c r="D100" s="348"/>
      <c r="E100" s="348"/>
      <c r="F100" s="351"/>
      <c r="G100" s="351"/>
      <c r="H100" s="352"/>
      <c r="K100" s="323"/>
      <c r="L100" s="324"/>
      <c r="M100" s="324"/>
      <c r="N100" s="324"/>
      <c r="O100" s="10"/>
      <c r="P100" s="328"/>
      <c r="Q100" s="328"/>
      <c r="R100" s="328"/>
      <c r="S100" s="328"/>
      <c r="T100" s="328"/>
      <c r="U100" s="328"/>
      <c r="V100" s="328"/>
      <c r="W100" s="328"/>
      <c r="X100" s="328"/>
      <c r="Y100" s="328"/>
      <c r="Z100" s="328"/>
      <c r="AA100" s="330"/>
      <c r="AB100" s="330"/>
      <c r="AC100" s="330"/>
      <c r="AD100" s="330"/>
      <c r="AE100" s="330"/>
      <c r="AF100" s="330"/>
      <c r="AG100" s="330"/>
      <c r="AH100" s="330"/>
      <c r="AI100" s="330"/>
      <c r="AJ100" s="330"/>
      <c r="AK100" s="330"/>
      <c r="AL100" s="330"/>
      <c r="AM100" s="330"/>
      <c r="AN100" s="330"/>
      <c r="AO100" s="311"/>
      <c r="AP100" s="311"/>
      <c r="AQ100" s="311"/>
      <c r="AR100" s="312"/>
      <c r="AT100" s="171"/>
      <c r="AU100" s="171"/>
      <c r="AV100" s="171"/>
      <c r="AW100" s="171"/>
      <c r="AX100" s="171"/>
      <c r="AY100" s="171"/>
      <c r="AZ100" s="171"/>
      <c r="BA100" s="171"/>
      <c r="BB100" s="171"/>
      <c r="BC100" s="171"/>
      <c r="BD100" s="171"/>
      <c r="BE100" s="171"/>
      <c r="BF100" s="171"/>
      <c r="BG100" s="171"/>
      <c r="BH100" s="171"/>
      <c r="BI100" s="375" t="s">
        <v>113</v>
      </c>
      <c r="BJ100" s="375"/>
      <c r="BK100" s="375"/>
      <c r="BL100" s="375"/>
      <c r="BM100" s="376"/>
      <c r="BN100" s="180"/>
      <c r="BO100" s="180"/>
      <c r="BP100" s="171"/>
      <c r="BQ100" s="171"/>
      <c r="BR100" s="171"/>
      <c r="BT100" s="171"/>
      <c r="BU100" s="47"/>
    </row>
    <row r="101" spans="1:73" ht="4.5" customHeight="1" x14ac:dyDescent="0.2">
      <c r="A101" s="347"/>
      <c r="B101" s="348"/>
      <c r="C101" s="348"/>
      <c r="D101" s="348"/>
      <c r="E101" s="348"/>
      <c r="F101" s="351"/>
      <c r="G101" s="351"/>
      <c r="H101" s="352"/>
      <c r="K101" s="323"/>
      <c r="L101" s="324"/>
      <c r="M101" s="324"/>
      <c r="N101" s="324"/>
      <c r="O101" s="10"/>
      <c r="P101" s="315" t="e">
        <f>VLOOKUP(K99,選手リスト,2,FALSE)</f>
        <v>#N/A</v>
      </c>
      <c r="Q101" s="315"/>
      <c r="R101" s="315"/>
      <c r="S101" s="315"/>
      <c r="T101" s="315"/>
      <c r="U101" s="315"/>
      <c r="V101" s="315"/>
      <c r="W101" s="315"/>
      <c r="X101" s="315"/>
      <c r="Y101" s="315"/>
      <c r="Z101" s="315"/>
      <c r="AA101" s="330"/>
      <c r="AB101" s="330"/>
      <c r="AC101" s="330"/>
      <c r="AD101" s="330"/>
      <c r="AE101" s="330"/>
      <c r="AF101" s="330"/>
      <c r="AG101" s="330"/>
      <c r="AH101" s="330"/>
      <c r="AI101" s="330"/>
      <c r="AJ101" s="330"/>
      <c r="AK101" s="330"/>
      <c r="AL101" s="330"/>
      <c r="AM101" s="330"/>
      <c r="AN101" s="330"/>
      <c r="AO101" s="311"/>
      <c r="AP101" s="311"/>
      <c r="AQ101" s="311"/>
      <c r="AR101" s="312"/>
      <c r="AT101" s="171"/>
      <c r="AU101" s="171"/>
      <c r="AV101" s="171"/>
      <c r="AW101" s="171"/>
      <c r="AX101" s="171"/>
      <c r="AY101" s="171"/>
      <c r="AZ101" s="171"/>
      <c r="BA101" s="171"/>
      <c r="BB101" s="171"/>
      <c r="BC101" s="171"/>
      <c r="BD101" s="171"/>
      <c r="BE101" s="171"/>
      <c r="BF101" s="171"/>
      <c r="BG101" s="171"/>
      <c r="BH101" s="171"/>
      <c r="BI101" s="375"/>
      <c r="BJ101" s="375"/>
      <c r="BK101" s="375"/>
      <c r="BL101" s="375"/>
      <c r="BM101" s="376"/>
      <c r="BN101" s="180"/>
      <c r="BO101" s="180"/>
      <c r="BP101" s="171"/>
      <c r="BQ101" s="171"/>
      <c r="BR101" s="171"/>
      <c r="BT101" s="171"/>
      <c r="BU101" s="47"/>
    </row>
    <row r="102" spans="1:73" ht="4.5" customHeight="1" x14ac:dyDescent="0.2">
      <c r="A102" s="347"/>
      <c r="B102" s="348"/>
      <c r="C102" s="348"/>
      <c r="D102" s="348"/>
      <c r="E102" s="348"/>
      <c r="F102" s="351"/>
      <c r="G102" s="351"/>
      <c r="H102" s="352"/>
      <c r="K102" s="323"/>
      <c r="L102" s="324"/>
      <c r="M102" s="324"/>
      <c r="N102" s="324"/>
      <c r="O102" s="10"/>
      <c r="P102" s="315"/>
      <c r="Q102" s="315"/>
      <c r="R102" s="315"/>
      <c r="S102" s="315"/>
      <c r="T102" s="315"/>
      <c r="U102" s="315"/>
      <c r="V102" s="315"/>
      <c r="W102" s="315"/>
      <c r="X102" s="315"/>
      <c r="Y102" s="315"/>
      <c r="Z102" s="315"/>
      <c r="AA102" s="317" t="e">
        <f>VLOOKUP(K99,選手リスト,8,FALSE)</f>
        <v>#N/A</v>
      </c>
      <c r="AB102" s="317"/>
      <c r="AC102" s="317"/>
      <c r="AD102" s="317"/>
      <c r="AE102" s="319" t="e">
        <f>VLOOKUP(K99,選手リスト,9,FALSE)</f>
        <v>#N/A</v>
      </c>
      <c r="AF102" s="319"/>
      <c r="AG102" s="319"/>
      <c r="AH102" s="319"/>
      <c r="AO102" s="311"/>
      <c r="AP102" s="311"/>
      <c r="AQ102" s="311"/>
      <c r="AR102" s="312"/>
      <c r="AS102" s="22"/>
      <c r="AT102" s="172"/>
      <c r="AU102" s="172"/>
      <c r="AV102" s="172"/>
      <c r="AW102" s="172"/>
      <c r="AX102" s="172"/>
      <c r="AY102" s="172"/>
      <c r="AZ102" s="172"/>
      <c r="BA102" s="173"/>
      <c r="BB102" s="171"/>
      <c r="BC102" s="171"/>
      <c r="BD102" s="171"/>
      <c r="BE102" s="171"/>
      <c r="BF102" s="171"/>
      <c r="BG102" s="171"/>
      <c r="BH102" s="171"/>
      <c r="BI102" s="375"/>
      <c r="BJ102" s="375"/>
      <c r="BK102" s="375"/>
      <c r="BL102" s="375"/>
      <c r="BM102" s="376"/>
      <c r="BN102" s="180"/>
      <c r="BO102" s="180"/>
      <c r="BP102" s="171"/>
      <c r="BQ102" s="171"/>
      <c r="BR102" s="171"/>
      <c r="BT102" s="171"/>
      <c r="BU102" s="47"/>
    </row>
    <row r="103" spans="1:73" ht="4.5" customHeight="1" x14ac:dyDescent="0.2">
      <c r="A103" s="347"/>
      <c r="B103" s="348"/>
      <c r="C103" s="348"/>
      <c r="D103" s="348"/>
      <c r="E103" s="348"/>
      <c r="F103" s="351"/>
      <c r="G103" s="351"/>
      <c r="H103" s="352"/>
      <c r="K103" s="323"/>
      <c r="L103" s="324"/>
      <c r="M103" s="324"/>
      <c r="N103" s="324"/>
      <c r="O103" s="84"/>
      <c r="P103" s="315"/>
      <c r="Q103" s="315"/>
      <c r="R103" s="315"/>
      <c r="S103" s="315"/>
      <c r="T103" s="315"/>
      <c r="U103" s="315"/>
      <c r="V103" s="315"/>
      <c r="W103" s="315"/>
      <c r="X103" s="315"/>
      <c r="Y103" s="315"/>
      <c r="Z103" s="315"/>
      <c r="AA103" s="317"/>
      <c r="AB103" s="317"/>
      <c r="AC103" s="317"/>
      <c r="AD103" s="317"/>
      <c r="AE103" s="319"/>
      <c r="AF103" s="319"/>
      <c r="AG103" s="319"/>
      <c r="AH103" s="319"/>
      <c r="AO103" s="311"/>
      <c r="AP103" s="311"/>
      <c r="AQ103" s="311"/>
      <c r="AR103" s="312"/>
      <c r="AT103" s="171"/>
      <c r="AU103" s="171"/>
      <c r="AV103" s="171"/>
      <c r="AW103" s="171"/>
      <c r="AX103" s="171"/>
      <c r="AY103" s="171"/>
      <c r="AZ103" s="171"/>
      <c r="BA103" s="174"/>
      <c r="BB103" s="171"/>
      <c r="BC103" s="171"/>
      <c r="BD103" s="171"/>
      <c r="BE103" s="171"/>
      <c r="BF103" s="171"/>
      <c r="BG103" s="171"/>
      <c r="BH103" s="171"/>
      <c r="BI103" s="375"/>
      <c r="BJ103" s="375"/>
      <c r="BK103" s="375"/>
      <c r="BL103" s="375"/>
      <c r="BM103" s="376"/>
      <c r="BN103" s="180"/>
      <c r="BO103" s="180"/>
      <c r="BP103" s="171"/>
      <c r="BQ103" s="171"/>
      <c r="BR103" s="171"/>
      <c r="BT103" s="171"/>
      <c r="BU103" s="47"/>
    </row>
    <row r="104" spans="1:73" ht="4.5" customHeight="1" x14ac:dyDescent="0.2">
      <c r="A104" s="347"/>
      <c r="B104" s="348"/>
      <c r="C104" s="348"/>
      <c r="D104" s="348"/>
      <c r="E104" s="348"/>
      <c r="F104" s="351"/>
      <c r="G104" s="351"/>
      <c r="H104" s="352"/>
      <c r="K104" s="325"/>
      <c r="L104" s="326"/>
      <c r="M104" s="326"/>
      <c r="N104" s="326"/>
      <c r="O104" s="23"/>
      <c r="P104" s="316"/>
      <c r="Q104" s="316"/>
      <c r="R104" s="316"/>
      <c r="S104" s="316"/>
      <c r="T104" s="316"/>
      <c r="U104" s="316"/>
      <c r="V104" s="316"/>
      <c r="W104" s="316"/>
      <c r="X104" s="316"/>
      <c r="Y104" s="316"/>
      <c r="Z104" s="316"/>
      <c r="AA104" s="318"/>
      <c r="AB104" s="318"/>
      <c r="AC104" s="318"/>
      <c r="AD104" s="318"/>
      <c r="AE104" s="320"/>
      <c r="AF104" s="320"/>
      <c r="AG104" s="320"/>
      <c r="AH104" s="320"/>
      <c r="AI104" s="34"/>
      <c r="AJ104" s="34"/>
      <c r="AK104" s="34"/>
      <c r="AL104" s="34"/>
      <c r="AM104" s="34"/>
      <c r="AN104" s="34"/>
      <c r="AO104" s="313"/>
      <c r="AP104" s="313"/>
      <c r="AQ104" s="313"/>
      <c r="AR104" s="314"/>
      <c r="AT104" s="171"/>
      <c r="AU104" s="171"/>
      <c r="AV104" s="171"/>
      <c r="AW104" s="171"/>
      <c r="AX104" s="171"/>
      <c r="AY104" s="171"/>
      <c r="AZ104" s="171"/>
      <c r="BA104" s="174"/>
      <c r="BB104" s="171"/>
      <c r="BC104" s="171"/>
      <c r="BD104" s="171"/>
      <c r="BE104" s="171"/>
      <c r="BF104" s="171"/>
      <c r="BG104" s="171"/>
      <c r="BH104" s="171"/>
      <c r="BI104" s="171"/>
      <c r="BJ104" s="171"/>
      <c r="BK104" s="171"/>
      <c r="BL104" s="171"/>
      <c r="BM104" s="174"/>
      <c r="BN104" s="171"/>
      <c r="BO104" s="171"/>
      <c r="BP104" s="171"/>
      <c r="BQ104" s="171"/>
      <c r="BR104" s="171"/>
      <c r="BT104" s="171"/>
      <c r="BU104" s="47"/>
    </row>
    <row r="105" spans="1:73" ht="4.5" customHeight="1" x14ac:dyDescent="0.2">
      <c r="A105" s="347"/>
      <c r="B105" s="348"/>
      <c r="C105" s="348"/>
      <c r="D105" s="348"/>
      <c r="E105" s="348"/>
      <c r="F105" s="351"/>
      <c r="G105" s="351"/>
      <c r="H105" s="352"/>
      <c r="AT105" s="171"/>
      <c r="AU105" s="171"/>
      <c r="AV105" s="171"/>
      <c r="AW105" s="171"/>
      <c r="AX105" s="377">
        <f>AX85+1</f>
        <v>12</v>
      </c>
      <c r="AY105" s="377"/>
      <c r="AZ105" s="377"/>
      <c r="BA105" s="378"/>
      <c r="BB105" s="171"/>
      <c r="BC105" s="171"/>
      <c r="BD105" s="171"/>
      <c r="BE105" s="171"/>
      <c r="BF105" s="171"/>
      <c r="BG105" s="171"/>
      <c r="BH105" s="171"/>
      <c r="BI105" s="171"/>
      <c r="BJ105" s="171"/>
      <c r="BK105" s="171"/>
      <c r="BL105" s="171"/>
      <c r="BM105" s="174"/>
      <c r="BN105" s="171"/>
      <c r="BO105" s="171"/>
      <c r="BP105" s="171"/>
      <c r="BQ105" s="171"/>
      <c r="BR105" s="171"/>
      <c r="BT105" s="171"/>
      <c r="BU105" s="47"/>
    </row>
    <row r="106" spans="1:73" ht="4.5" customHeight="1" x14ac:dyDescent="0.2">
      <c r="A106" s="347"/>
      <c r="B106" s="348"/>
      <c r="C106" s="348"/>
      <c r="D106" s="348"/>
      <c r="E106" s="348"/>
      <c r="F106" s="351"/>
      <c r="G106" s="351"/>
      <c r="H106" s="352"/>
      <c r="AT106" s="171"/>
      <c r="AU106" s="171"/>
      <c r="AV106" s="171"/>
      <c r="AW106" s="171"/>
      <c r="AX106" s="377"/>
      <c r="AY106" s="377"/>
      <c r="AZ106" s="377"/>
      <c r="BA106" s="378"/>
      <c r="BB106" s="171"/>
      <c r="BC106" s="171"/>
      <c r="BD106" s="171"/>
      <c r="BE106" s="171"/>
      <c r="BF106" s="171"/>
      <c r="BG106" s="171"/>
      <c r="BH106" s="171"/>
      <c r="BI106" s="171"/>
      <c r="BJ106" s="171"/>
      <c r="BK106" s="171"/>
      <c r="BL106" s="171"/>
      <c r="BM106" s="174"/>
      <c r="BN106" s="171"/>
      <c r="BO106" s="171"/>
      <c r="BP106" s="171"/>
      <c r="BQ106" s="171"/>
      <c r="BR106" s="171"/>
      <c r="BT106" s="171"/>
      <c r="BU106" s="47"/>
    </row>
    <row r="107" spans="1:73" ht="4.5" customHeight="1" x14ac:dyDescent="0.2">
      <c r="A107" s="347"/>
      <c r="B107" s="348"/>
      <c r="C107" s="348"/>
      <c r="D107" s="348"/>
      <c r="E107" s="348"/>
      <c r="F107" s="351"/>
      <c r="G107" s="351"/>
      <c r="H107" s="352"/>
      <c r="AT107" s="171"/>
      <c r="AU107" s="171"/>
      <c r="AV107" s="171"/>
      <c r="AW107" s="171"/>
      <c r="AX107" s="377"/>
      <c r="AY107" s="377"/>
      <c r="AZ107" s="377"/>
      <c r="BA107" s="378"/>
      <c r="BB107" s="172"/>
      <c r="BC107" s="172"/>
      <c r="BD107" s="172"/>
      <c r="BE107" s="173"/>
      <c r="BF107" s="171"/>
      <c r="BG107" s="171"/>
      <c r="BH107" s="171"/>
      <c r="BI107" s="171"/>
      <c r="BJ107" s="171"/>
      <c r="BK107" s="171"/>
      <c r="BL107" s="171"/>
      <c r="BM107" s="174"/>
      <c r="BN107" s="171"/>
      <c r="BO107" s="171"/>
      <c r="BP107" s="171"/>
      <c r="BQ107" s="171"/>
      <c r="BR107" s="171"/>
      <c r="BT107" s="171"/>
      <c r="BU107" s="47"/>
    </row>
    <row r="108" spans="1:73" ht="4.5" customHeight="1" x14ac:dyDescent="0.2">
      <c r="A108" s="347"/>
      <c r="B108" s="348"/>
      <c r="C108" s="348"/>
      <c r="D108" s="348"/>
      <c r="E108" s="348"/>
      <c r="F108" s="351"/>
      <c r="G108" s="351"/>
      <c r="H108" s="352"/>
      <c r="AT108" s="171"/>
      <c r="AU108" s="171"/>
      <c r="AV108" s="171"/>
      <c r="AW108" s="171"/>
      <c r="AX108" s="377"/>
      <c r="AY108" s="377"/>
      <c r="AZ108" s="377"/>
      <c r="BA108" s="378"/>
      <c r="BB108" s="171"/>
      <c r="BC108" s="171"/>
      <c r="BD108" s="171"/>
      <c r="BE108" s="174"/>
      <c r="BF108" s="171"/>
      <c r="BG108" s="171"/>
      <c r="BH108" s="171"/>
      <c r="BI108" s="171"/>
      <c r="BJ108" s="171"/>
      <c r="BK108" s="171"/>
      <c r="BL108" s="171"/>
      <c r="BM108" s="174"/>
      <c r="BN108" s="171"/>
      <c r="BO108" s="171"/>
      <c r="BP108" s="171"/>
      <c r="BQ108" s="171"/>
      <c r="BR108" s="171"/>
      <c r="BT108" s="171"/>
      <c r="BU108" s="47"/>
    </row>
    <row r="109" spans="1:73" ht="4.5" customHeight="1" x14ac:dyDescent="0.2">
      <c r="A109" s="347"/>
      <c r="B109" s="348"/>
      <c r="C109" s="348"/>
      <c r="D109" s="348"/>
      <c r="E109" s="348"/>
      <c r="F109" s="351"/>
      <c r="G109" s="351"/>
      <c r="H109" s="352"/>
      <c r="K109" s="321">
        <f>K99+1</f>
        <v>316</v>
      </c>
      <c r="L109" s="322"/>
      <c r="M109" s="322"/>
      <c r="N109" s="322"/>
      <c r="O109" s="6"/>
      <c r="P109" s="327" t="e">
        <f>VLOOKUP(K109,選手リスト,3,FALSE)</f>
        <v>#N/A</v>
      </c>
      <c r="Q109" s="327"/>
      <c r="R109" s="327"/>
      <c r="S109" s="327"/>
      <c r="T109" s="327"/>
      <c r="U109" s="327"/>
      <c r="V109" s="327"/>
      <c r="W109" s="327"/>
      <c r="X109" s="327"/>
      <c r="Y109" s="327"/>
      <c r="Z109" s="327"/>
      <c r="AA109" s="329" t="e">
        <f>VLOOKUP(K109,選手リスト,4,FALSE)</f>
        <v>#N/A</v>
      </c>
      <c r="AB109" s="329"/>
      <c r="AC109" s="329"/>
      <c r="AD109" s="329"/>
      <c r="AE109" s="329"/>
      <c r="AF109" s="329"/>
      <c r="AG109" s="329"/>
      <c r="AH109" s="329"/>
      <c r="AI109" s="329"/>
      <c r="AJ109" s="329"/>
      <c r="AK109" s="329"/>
      <c r="AL109" s="329"/>
      <c r="AM109" s="329"/>
      <c r="AN109" s="329"/>
      <c r="AO109" s="309" t="e">
        <f>VLOOKUP(K109,選手リスト,5,FALSE)</f>
        <v>#N/A</v>
      </c>
      <c r="AP109" s="309"/>
      <c r="AQ109" s="309"/>
      <c r="AR109" s="310"/>
      <c r="AT109" s="171"/>
      <c r="AU109" s="171"/>
      <c r="AV109" s="171"/>
      <c r="AW109" s="171"/>
      <c r="AX109" s="171"/>
      <c r="AY109" s="171"/>
      <c r="AZ109" s="171"/>
      <c r="BA109" s="174"/>
      <c r="BB109" s="171"/>
      <c r="BC109" s="171"/>
      <c r="BD109" s="171"/>
      <c r="BE109" s="174"/>
      <c r="BF109" s="171"/>
      <c r="BG109" s="171"/>
      <c r="BH109" s="171"/>
      <c r="BI109" s="171"/>
      <c r="BJ109" s="171"/>
      <c r="BK109" s="171"/>
      <c r="BL109" s="171"/>
      <c r="BM109" s="174"/>
      <c r="BN109" s="171"/>
      <c r="BO109" s="171"/>
      <c r="BP109" s="171"/>
      <c r="BQ109" s="171"/>
      <c r="BR109" s="171"/>
      <c r="BT109" s="171"/>
      <c r="BU109" s="47"/>
    </row>
    <row r="110" spans="1:73" ht="4.5" customHeight="1" x14ac:dyDescent="0.2">
      <c r="A110" s="347"/>
      <c r="B110" s="348"/>
      <c r="C110" s="348"/>
      <c r="D110" s="348"/>
      <c r="E110" s="348"/>
      <c r="F110" s="351"/>
      <c r="G110" s="351"/>
      <c r="H110" s="352"/>
      <c r="K110" s="323"/>
      <c r="L110" s="324"/>
      <c r="M110" s="324"/>
      <c r="N110" s="324"/>
      <c r="O110" s="10"/>
      <c r="P110" s="328"/>
      <c r="Q110" s="328"/>
      <c r="R110" s="328"/>
      <c r="S110" s="328"/>
      <c r="T110" s="328"/>
      <c r="U110" s="328"/>
      <c r="V110" s="328"/>
      <c r="W110" s="328"/>
      <c r="X110" s="328"/>
      <c r="Y110" s="328"/>
      <c r="Z110" s="328"/>
      <c r="AA110" s="330"/>
      <c r="AB110" s="330"/>
      <c r="AC110" s="330"/>
      <c r="AD110" s="330"/>
      <c r="AE110" s="330"/>
      <c r="AF110" s="330"/>
      <c r="AG110" s="330"/>
      <c r="AH110" s="330"/>
      <c r="AI110" s="330"/>
      <c r="AJ110" s="330"/>
      <c r="AK110" s="330"/>
      <c r="AL110" s="330"/>
      <c r="AM110" s="330"/>
      <c r="AN110" s="330"/>
      <c r="AO110" s="311"/>
      <c r="AP110" s="311"/>
      <c r="AQ110" s="311"/>
      <c r="AR110" s="312"/>
      <c r="AT110" s="171"/>
      <c r="AU110" s="171"/>
      <c r="AV110" s="171"/>
      <c r="AW110" s="171"/>
      <c r="AX110" s="171"/>
      <c r="AY110" s="171"/>
      <c r="AZ110" s="171"/>
      <c r="BA110" s="174"/>
      <c r="BB110" s="171"/>
      <c r="BC110" s="171"/>
      <c r="BD110" s="171"/>
      <c r="BE110" s="174"/>
      <c r="BF110" s="171"/>
      <c r="BG110" s="171"/>
      <c r="BH110" s="171"/>
      <c r="BI110" s="171"/>
      <c r="BJ110" s="171"/>
      <c r="BK110" s="171"/>
      <c r="BL110" s="171"/>
      <c r="BM110" s="174"/>
      <c r="BN110" s="171"/>
      <c r="BO110" s="171"/>
      <c r="BP110" s="171"/>
      <c r="BQ110" s="171"/>
      <c r="BR110" s="171"/>
      <c r="BT110" s="171"/>
      <c r="BU110" s="47"/>
    </row>
    <row r="111" spans="1:73" ht="4.5" customHeight="1" x14ac:dyDescent="0.2">
      <c r="A111" s="347"/>
      <c r="B111" s="348"/>
      <c r="C111" s="348"/>
      <c r="D111" s="348"/>
      <c r="E111" s="348"/>
      <c r="F111" s="351"/>
      <c r="G111" s="351"/>
      <c r="H111" s="352"/>
      <c r="K111" s="323"/>
      <c r="L111" s="324"/>
      <c r="M111" s="324"/>
      <c r="N111" s="324"/>
      <c r="O111" s="10"/>
      <c r="P111" s="315" t="e">
        <f>VLOOKUP(K109,選手リスト,2,FALSE)</f>
        <v>#N/A</v>
      </c>
      <c r="Q111" s="315"/>
      <c r="R111" s="315"/>
      <c r="S111" s="315"/>
      <c r="T111" s="315"/>
      <c r="U111" s="315"/>
      <c r="V111" s="315"/>
      <c r="W111" s="315"/>
      <c r="X111" s="315"/>
      <c r="Y111" s="315"/>
      <c r="Z111" s="315"/>
      <c r="AA111" s="330"/>
      <c r="AB111" s="330"/>
      <c r="AC111" s="330"/>
      <c r="AD111" s="330"/>
      <c r="AE111" s="330"/>
      <c r="AF111" s="330"/>
      <c r="AG111" s="330"/>
      <c r="AH111" s="330"/>
      <c r="AI111" s="330"/>
      <c r="AJ111" s="330"/>
      <c r="AK111" s="330"/>
      <c r="AL111" s="330"/>
      <c r="AM111" s="330"/>
      <c r="AN111" s="330"/>
      <c r="AO111" s="311"/>
      <c r="AP111" s="311"/>
      <c r="AQ111" s="311"/>
      <c r="AR111" s="312"/>
      <c r="AS111" s="34"/>
      <c r="AT111" s="177"/>
      <c r="AU111" s="177"/>
      <c r="AV111" s="177"/>
      <c r="AW111" s="177"/>
      <c r="AX111" s="177"/>
      <c r="AY111" s="177"/>
      <c r="AZ111" s="177"/>
      <c r="BA111" s="178"/>
      <c r="BB111" s="171"/>
      <c r="BC111" s="171"/>
      <c r="BD111" s="171"/>
      <c r="BE111" s="174"/>
      <c r="BF111" s="171"/>
      <c r="BG111" s="171"/>
      <c r="BH111" s="171"/>
      <c r="BI111" s="171"/>
      <c r="BJ111" s="171"/>
      <c r="BK111" s="171"/>
      <c r="BL111" s="171"/>
      <c r="BM111" s="174"/>
      <c r="BN111" s="171"/>
      <c r="BO111" s="171"/>
      <c r="BP111" s="171"/>
      <c r="BQ111" s="171"/>
      <c r="BR111" s="171"/>
      <c r="BT111" s="171"/>
      <c r="BU111" s="47"/>
    </row>
    <row r="112" spans="1:73" ht="4.5" customHeight="1" x14ac:dyDescent="0.2">
      <c r="A112" s="347"/>
      <c r="B112" s="348"/>
      <c r="C112" s="348"/>
      <c r="D112" s="348"/>
      <c r="E112" s="348"/>
      <c r="F112" s="351"/>
      <c r="G112" s="351"/>
      <c r="H112" s="352"/>
      <c r="K112" s="323"/>
      <c r="L112" s="324"/>
      <c r="M112" s="324"/>
      <c r="N112" s="324"/>
      <c r="O112" s="10"/>
      <c r="P112" s="315"/>
      <c r="Q112" s="315"/>
      <c r="R112" s="315"/>
      <c r="S112" s="315"/>
      <c r="T112" s="315"/>
      <c r="U112" s="315"/>
      <c r="V112" s="315"/>
      <c r="W112" s="315"/>
      <c r="X112" s="315"/>
      <c r="Y112" s="315"/>
      <c r="Z112" s="315"/>
      <c r="AA112" s="317" t="e">
        <f>VLOOKUP(K109,選手リスト,8,FALSE)</f>
        <v>#N/A</v>
      </c>
      <c r="AB112" s="317"/>
      <c r="AC112" s="317"/>
      <c r="AD112" s="317"/>
      <c r="AE112" s="319" t="e">
        <f>VLOOKUP(K109,選手リスト,9,FALSE)</f>
        <v>#N/A</v>
      </c>
      <c r="AF112" s="319"/>
      <c r="AG112" s="319"/>
      <c r="AH112" s="319"/>
      <c r="AO112" s="311"/>
      <c r="AP112" s="311"/>
      <c r="AQ112" s="311"/>
      <c r="AR112" s="312"/>
      <c r="AT112" s="171"/>
      <c r="AU112" s="171"/>
      <c r="AV112" s="171"/>
      <c r="AW112" s="171"/>
      <c r="AX112" s="171"/>
      <c r="AY112" s="171"/>
      <c r="AZ112" s="171"/>
      <c r="BA112" s="171"/>
      <c r="BB112" s="171"/>
      <c r="BC112" s="171"/>
      <c r="BD112" s="171"/>
      <c r="BE112" s="174"/>
      <c r="BF112" s="171"/>
      <c r="BG112" s="171"/>
      <c r="BH112" s="171"/>
      <c r="BI112" s="171"/>
      <c r="BJ112" s="171"/>
      <c r="BK112" s="171"/>
      <c r="BL112" s="171"/>
      <c r="BM112" s="174"/>
      <c r="BN112" s="171"/>
      <c r="BO112" s="171"/>
      <c r="BP112" s="171"/>
      <c r="BQ112" s="171"/>
      <c r="BR112" s="171"/>
      <c r="BT112" s="171"/>
      <c r="BU112" s="47"/>
    </row>
    <row r="113" spans="1:73" ht="4.5" customHeight="1" x14ac:dyDescent="0.2">
      <c r="A113" s="347"/>
      <c r="B113" s="348"/>
      <c r="C113" s="348"/>
      <c r="D113" s="348"/>
      <c r="E113" s="348"/>
      <c r="F113" s="351"/>
      <c r="G113" s="351"/>
      <c r="H113" s="352"/>
      <c r="K113" s="323"/>
      <c r="L113" s="324"/>
      <c r="M113" s="324"/>
      <c r="N113" s="324"/>
      <c r="O113" s="84"/>
      <c r="P113" s="315"/>
      <c r="Q113" s="315"/>
      <c r="R113" s="315"/>
      <c r="S113" s="315"/>
      <c r="T113" s="315"/>
      <c r="U113" s="315"/>
      <c r="V113" s="315"/>
      <c r="W113" s="315"/>
      <c r="X113" s="315"/>
      <c r="Y113" s="315"/>
      <c r="Z113" s="315"/>
      <c r="AA113" s="317"/>
      <c r="AB113" s="317"/>
      <c r="AC113" s="317"/>
      <c r="AD113" s="317"/>
      <c r="AE113" s="319"/>
      <c r="AF113" s="319"/>
      <c r="AG113" s="319"/>
      <c r="AH113" s="319"/>
      <c r="AO113" s="311"/>
      <c r="AP113" s="311"/>
      <c r="AQ113" s="311"/>
      <c r="AR113" s="312"/>
      <c r="AT113" s="171"/>
      <c r="AU113" s="171"/>
      <c r="AV113" s="171"/>
      <c r="AW113" s="171"/>
      <c r="AX113" s="171"/>
      <c r="AY113" s="171"/>
      <c r="AZ113" s="171"/>
      <c r="BA113" s="171"/>
      <c r="BB113" s="171"/>
      <c r="BC113" s="171"/>
      <c r="BD113" s="171"/>
      <c r="BE113" s="174"/>
      <c r="BF113" s="171"/>
      <c r="BG113" s="171"/>
      <c r="BH113" s="171"/>
      <c r="BI113" s="171"/>
      <c r="BJ113" s="171"/>
      <c r="BK113" s="171"/>
      <c r="BL113" s="171"/>
      <c r="BM113" s="174"/>
      <c r="BN113" s="171"/>
      <c r="BO113" s="171"/>
      <c r="BP113" s="171"/>
      <c r="BQ113" s="171"/>
      <c r="BR113" s="171"/>
      <c r="BT113" s="171"/>
      <c r="BU113" s="47"/>
    </row>
    <row r="114" spans="1:73" ht="4.5" customHeight="1" x14ac:dyDescent="0.2">
      <c r="A114" s="347"/>
      <c r="B114" s="348"/>
      <c r="C114" s="348"/>
      <c r="D114" s="348"/>
      <c r="E114" s="348"/>
      <c r="F114" s="351"/>
      <c r="G114" s="351"/>
      <c r="H114" s="352"/>
      <c r="K114" s="325"/>
      <c r="L114" s="326"/>
      <c r="M114" s="326"/>
      <c r="N114" s="326"/>
      <c r="O114" s="23"/>
      <c r="P114" s="316"/>
      <c r="Q114" s="316"/>
      <c r="R114" s="316"/>
      <c r="S114" s="316"/>
      <c r="T114" s="316"/>
      <c r="U114" s="316"/>
      <c r="V114" s="316"/>
      <c r="W114" s="316"/>
      <c r="X114" s="316"/>
      <c r="Y114" s="316"/>
      <c r="Z114" s="316"/>
      <c r="AA114" s="318"/>
      <c r="AB114" s="318"/>
      <c r="AC114" s="318"/>
      <c r="AD114" s="318"/>
      <c r="AE114" s="320"/>
      <c r="AF114" s="320"/>
      <c r="AG114" s="320"/>
      <c r="AH114" s="320"/>
      <c r="AI114" s="34"/>
      <c r="AJ114" s="34"/>
      <c r="AK114" s="34"/>
      <c r="AL114" s="34"/>
      <c r="AM114" s="34"/>
      <c r="AN114" s="34"/>
      <c r="AO114" s="313"/>
      <c r="AP114" s="313"/>
      <c r="AQ114" s="313"/>
      <c r="AR114" s="314"/>
      <c r="AT114" s="171"/>
      <c r="AU114" s="171"/>
      <c r="AV114" s="171"/>
      <c r="AW114" s="171"/>
      <c r="AX114" s="171"/>
      <c r="AY114" s="171"/>
      <c r="AZ114" s="171"/>
      <c r="BA114" s="171"/>
      <c r="BB114" s="171"/>
      <c r="BC114" s="171"/>
      <c r="BD114" s="171"/>
      <c r="BE114" s="174"/>
      <c r="BF114" s="171"/>
      <c r="BG114" s="171"/>
      <c r="BH114" s="171"/>
      <c r="BI114" s="171"/>
      <c r="BJ114" s="171"/>
      <c r="BK114" s="171"/>
      <c r="BL114" s="171"/>
      <c r="BM114" s="174"/>
      <c r="BN114" s="171"/>
      <c r="BO114" s="171"/>
      <c r="BP114" s="171"/>
      <c r="BQ114" s="171"/>
      <c r="BR114" s="171"/>
      <c r="BT114" s="171"/>
      <c r="BU114" s="47"/>
    </row>
    <row r="115" spans="1:73" ht="4.5" customHeight="1" x14ac:dyDescent="0.2">
      <c r="A115" s="347"/>
      <c r="B115" s="348"/>
      <c r="C115" s="348"/>
      <c r="D115" s="348"/>
      <c r="E115" s="348"/>
      <c r="F115" s="351"/>
      <c r="G115" s="351"/>
      <c r="H115" s="352"/>
      <c r="AT115" s="171"/>
      <c r="AU115" s="171"/>
      <c r="AV115" s="171"/>
      <c r="AW115" s="171"/>
      <c r="AX115" s="171"/>
      <c r="AY115" s="171"/>
      <c r="AZ115" s="171"/>
      <c r="BA115" s="171"/>
      <c r="BB115" s="377">
        <f>BB75+1</f>
        <v>34</v>
      </c>
      <c r="BC115" s="377"/>
      <c r="BD115" s="377"/>
      <c r="BE115" s="378"/>
      <c r="BF115" s="171"/>
      <c r="BG115" s="171"/>
      <c r="BH115" s="171"/>
      <c r="BI115" s="171"/>
      <c r="BJ115" s="171"/>
      <c r="BK115" s="171"/>
      <c r="BL115" s="171"/>
      <c r="BM115" s="174"/>
      <c r="BN115" s="171"/>
      <c r="BO115" s="171"/>
      <c r="BP115" s="171"/>
      <c r="BQ115" s="171"/>
      <c r="BR115" s="171"/>
      <c r="BT115" s="171"/>
      <c r="BU115" s="47"/>
    </row>
    <row r="116" spans="1:73" ht="4.5" customHeight="1" x14ac:dyDescent="0.2">
      <c r="A116" s="347"/>
      <c r="B116" s="348"/>
      <c r="C116" s="348"/>
      <c r="D116" s="348"/>
      <c r="E116" s="348"/>
      <c r="F116" s="351"/>
      <c r="G116" s="351"/>
      <c r="H116" s="352"/>
      <c r="AT116" s="171"/>
      <c r="AU116" s="171"/>
      <c r="AV116" s="171"/>
      <c r="AW116" s="171"/>
      <c r="AX116" s="171"/>
      <c r="AY116" s="171"/>
      <c r="AZ116" s="171"/>
      <c r="BA116" s="171"/>
      <c r="BB116" s="377"/>
      <c r="BC116" s="377"/>
      <c r="BD116" s="377"/>
      <c r="BE116" s="378"/>
      <c r="BF116" s="171"/>
      <c r="BG116" s="171"/>
      <c r="BH116" s="171"/>
      <c r="BI116" s="171"/>
      <c r="BJ116" s="171"/>
      <c r="BK116" s="171"/>
      <c r="BL116" s="171"/>
      <c r="BM116" s="174"/>
      <c r="BN116" s="171"/>
      <c r="BO116" s="171"/>
      <c r="BP116" s="171"/>
      <c r="BQ116" s="171"/>
      <c r="BR116" s="171"/>
      <c r="BT116" s="171"/>
      <c r="BU116" s="47"/>
    </row>
    <row r="117" spans="1:73" ht="4.5" customHeight="1" x14ac:dyDescent="0.2">
      <c r="A117" s="347"/>
      <c r="B117" s="348"/>
      <c r="C117" s="348"/>
      <c r="D117" s="348"/>
      <c r="E117" s="348"/>
      <c r="F117" s="351"/>
      <c r="G117" s="351"/>
      <c r="H117" s="352"/>
      <c r="AT117" s="171"/>
      <c r="AU117" s="171"/>
      <c r="AV117" s="171"/>
      <c r="AW117" s="171"/>
      <c r="AX117" s="171"/>
      <c r="AY117" s="171"/>
      <c r="AZ117" s="171"/>
      <c r="BA117" s="171"/>
      <c r="BB117" s="377"/>
      <c r="BC117" s="377"/>
      <c r="BD117" s="377"/>
      <c r="BE117" s="378"/>
      <c r="BF117" s="172"/>
      <c r="BG117" s="172"/>
      <c r="BH117" s="172"/>
      <c r="BI117" s="173"/>
      <c r="BJ117" s="171"/>
      <c r="BK117" s="171"/>
      <c r="BL117" s="171"/>
      <c r="BM117" s="174"/>
      <c r="BN117" s="171"/>
      <c r="BO117" s="171"/>
      <c r="BP117" s="171"/>
      <c r="BQ117" s="171"/>
      <c r="BR117" s="171"/>
      <c r="BT117" s="171"/>
      <c r="BU117" s="47"/>
    </row>
    <row r="118" spans="1:73" ht="4.5" customHeight="1" x14ac:dyDescent="0.2">
      <c r="A118" s="347"/>
      <c r="B118" s="348"/>
      <c r="C118" s="348"/>
      <c r="D118" s="348"/>
      <c r="E118" s="348"/>
      <c r="F118" s="351"/>
      <c r="G118" s="351"/>
      <c r="H118" s="352"/>
      <c r="AT118" s="171"/>
      <c r="AU118" s="171"/>
      <c r="AV118" s="171"/>
      <c r="AW118" s="171"/>
      <c r="AX118" s="171"/>
      <c r="AY118" s="171"/>
      <c r="AZ118" s="171"/>
      <c r="BA118" s="171"/>
      <c r="BB118" s="377"/>
      <c r="BC118" s="377"/>
      <c r="BD118" s="377"/>
      <c r="BE118" s="378"/>
      <c r="BF118" s="171"/>
      <c r="BG118" s="171"/>
      <c r="BH118" s="171"/>
      <c r="BI118" s="174"/>
      <c r="BJ118" s="171"/>
      <c r="BK118" s="171"/>
      <c r="BL118" s="171"/>
      <c r="BM118" s="174"/>
      <c r="BN118" s="171"/>
      <c r="BO118" s="171"/>
      <c r="BP118" s="171"/>
      <c r="BQ118" s="171"/>
      <c r="BR118" s="171"/>
      <c r="BT118" s="171"/>
      <c r="BU118" s="47"/>
    </row>
    <row r="119" spans="1:73" ht="4.5" customHeight="1" x14ac:dyDescent="0.2">
      <c r="A119" s="347"/>
      <c r="B119" s="348"/>
      <c r="C119" s="348"/>
      <c r="D119" s="348"/>
      <c r="E119" s="348"/>
      <c r="F119" s="351"/>
      <c r="G119" s="351"/>
      <c r="H119" s="352"/>
      <c r="K119" s="321">
        <f>K109+1</f>
        <v>317</v>
      </c>
      <c r="L119" s="322"/>
      <c r="M119" s="322"/>
      <c r="N119" s="322"/>
      <c r="O119" s="6"/>
      <c r="P119" s="327" t="e">
        <f>VLOOKUP(K119,選手リスト,3,FALSE)</f>
        <v>#N/A</v>
      </c>
      <c r="Q119" s="327"/>
      <c r="R119" s="327"/>
      <c r="S119" s="327"/>
      <c r="T119" s="327"/>
      <c r="U119" s="327"/>
      <c r="V119" s="327"/>
      <c r="W119" s="327"/>
      <c r="X119" s="327"/>
      <c r="Y119" s="327"/>
      <c r="Z119" s="327"/>
      <c r="AA119" s="329" t="e">
        <f>VLOOKUP(K119,選手リスト,4,FALSE)</f>
        <v>#N/A</v>
      </c>
      <c r="AB119" s="329"/>
      <c r="AC119" s="329"/>
      <c r="AD119" s="329"/>
      <c r="AE119" s="329"/>
      <c r="AF119" s="329"/>
      <c r="AG119" s="329"/>
      <c r="AH119" s="329"/>
      <c r="AI119" s="329"/>
      <c r="AJ119" s="329"/>
      <c r="AK119" s="329"/>
      <c r="AL119" s="329"/>
      <c r="AM119" s="329"/>
      <c r="AN119" s="329"/>
      <c r="AO119" s="309" t="e">
        <f>VLOOKUP(K119,選手リスト,5,FALSE)</f>
        <v>#N/A</v>
      </c>
      <c r="AP119" s="309"/>
      <c r="AQ119" s="309"/>
      <c r="AR119" s="310"/>
      <c r="AT119" s="171"/>
      <c r="AU119" s="171"/>
      <c r="AV119" s="171"/>
      <c r="AW119" s="171"/>
      <c r="AX119" s="171"/>
      <c r="AY119" s="171"/>
      <c r="AZ119" s="171"/>
      <c r="BA119" s="171"/>
      <c r="BB119" s="171"/>
      <c r="BC119" s="171"/>
      <c r="BD119" s="171"/>
      <c r="BE119" s="174"/>
      <c r="BF119" s="171"/>
      <c r="BG119" s="171"/>
      <c r="BH119" s="171"/>
      <c r="BI119" s="174"/>
      <c r="BJ119" s="171"/>
      <c r="BK119" s="171"/>
      <c r="BL119" s="171"/>
      <c r="BM119" s="174"/>
      <c r="BN119" s="171"/>
      <c r="BO119" s="171"/>
      <c r="BP119" s="171"/>
      <c r="BQ119" s="171"/>
      <c r="BR119" s="171"/>
      <c r="BT119" s="171"/>
      <c r="BU119" s="47"/>
    </row>
    <row r="120" spans="1:73" ht="4.5" customHeight="1" x14ac:dyDescent="0.2">
      <c r="A120" s="347"/>
      <c r="B120" s="348"/>
      <c r="C120" s="348"/>
      <c r="D120" s="348"/>
      <c r="E120" s="348"/>
      <c r="F120" s="351"/>
      <c r="G120" s="351"/>
      <c r="H120" s="352"/>
      <c r="K120" s="323"/>
      <c r="L120" s="324"/>
      <c r="M120" s="324"/>
      <c r="N120" s="324"/>
      <c r="O120" s="10"/>
      <c r="P120" s="328"/>
      <c r="Q120" s="328"/>
      <c r="R120" s="328"/>
      <c r="S120" s="328"/>
      <c r="T120" s="328"/>
      <c r="U120" s="328"/>
      <c r="V120" s="328"/>
      <c r="W120" s="328"/>
      <c r="X120" s="328"/>
      <c r="Y120" s="328"/>
      <c r="Z120" s="328"/>
      <c r="AA120" s="330"/>
      <c r="AB120" s="330"/>
      <c r="AC120" s="330"/>
      <c r="AD120" s="330"/>
      <c r="AE120" s="330"/>
      <c r="AF120" s="330"/>
      <c r="AG120" s="330"/>
      <c r="AH120" s="330"/>
      <c r="AI120" s="330"/>
      <c r="AJ120" s="330"/>
      <c r="AK120" s="330"/>
      <c r="AL120" s="330"/>
      <c r="AM120" s="330"/>
      <c r="AN120" s="330"/>
      <c r="AO120" s="311"/>
      <c r="AP120" s="311"/>
      <c r="AQ120" s="311"/>
      <c r="AR120" s="312"/>
      <c r="AT120" s="171"/>
      <c r="AU120" s="171"/>
      <c r="AV120" s="171"/>
      <c r="AW120" s="171"/>
      <c r="AX120" s="171"/>
      <c r="AY120" s="171"/>
      <c r="AZ120" s="171"/>
      <c r="BA120" s="171"/>
      <c r="BB120" s="171"/>
      <c r="BC120" s="171"/>
      <c r="BD120" s="171"/>
      <c r="BE120" s="174"/>
      <c r="BF120" s="171"/>
      <c r="BG120" s="171"/>
      <c r="BH120" s="171"/>
      <c r="BI120" s="174"/>
      <c r="BJ120" s="171"/>
      <c r="BK120" s="171"/>
      <c r="BL120" s="171"/>
      <c r="BM120" s="174"/>
      <c r="BN120" s="171"/>
      <c r="BO120" s="171"/>
      <c r="BP120" s="171"/>
      <c r="BQ120" s="171"/>
      <c r="BR120" s="171"/>
      <c r="BT120" s="171"/>
      <c r="BU120" s="47"/>
    </row>
    <row r="121" spans="1:73" ht="4.5" customHeight="1" x14ac:dyDescent="0.2">
      <c r="A121" s="347"/>
      <c r="B121" s="348"/>
      <c r="C121" s="348"/>
      <c r="D121" s="348"/>
      <c r="E121" s="348"/>
      <c r="F121" s="351"/>
      <c r="G121" s="351"/>
      <c r="H121" s="352"/>
      <c r="K121" s="323"/>
      <c r="L121" s="324"/>
      <c r="M121" s="324"/>
      <c r="N121" s="324"/>
      <c r="O121" s="10"/>
      <c r="P121" s="315" t="e">
        <f>VLOOKUP(K119,選手リスト,2,FALSE)</f>
        <v>#N/A</v>
      </c>
      <c r="Q121" s="315"/>
      <c r="R121" s="315"/>
      <c r="S121" s="315"/>
      <c r="T121" s="315"/>
      <c r="U121" s="315"/>
      <c r="V121" s="315"/>
      <c r="W121" s="315"/>
      <c r="X121" s="315"/>
      <c r="Y121" s="315"/>
      <c r="Z121" s="315"/>
      <c r="AA121" s="330"/>
      <c r="AB121" s="330"/>
      <c r="AC121" s="330"/>
      <c r="AD121" s="330"/>
      <c r="AE121" s="330"/>
      <c r="AF121" s="330"/>
      <c r="AG121" s="330"/>
      <c r="AH121" s="330"/>
      <c r="AI121" s="330"/>
      <c r="AJ121" s="330"/>
      <c r="AK121" s="330"/>
      <c r="AL121" s="330"/>
      <c r="AM121" s="330"/>
      <c r="AN121" s="330"/>
      <c r="AO121" s="311"/>
      <c r="AP121" s="311"/>
      <c r="AQ121" s="311"/>
      <c r="AR121" s="312"/>
      <c r="AT121" s="171"/>
      <c r="AU121" s="171"/>
      <c r="AV121" s="171"/>
      <c r="AW121" s="171"/>
      <c r="AX121" s="171"/>
      <c r="AY121" s="171"/>
      <c r="AZ121" s="171"/>
      <c r="BA121" s="171"/>
      <c r="BB121" s="171"/>
      <c r="BC121" s="171"/>
      <c r="BD121" s="171"/>
      <c r="BE121" s="174"/>
      <c r="BF121" s="171"/>
      <c r="BG121" s="171"/>
      <c r="BH121" s="171"/>
      <c r="BI121" s="174"/>
      <c r="BJ121" s="171"/>
      <c r="BK121" s="171"/>
      <c r="BL121" s="171"/>
      <c r="BM121" s="174"/>
      <c r="BN121" s="171"/>
      <c r="BO121" s="171"/>
      <c r="BP121" s="171"/>
      <c r="BQ121" s="171"/>
      <c r="BR121" s="171"/>
      <c r="BT121" s="171"/>
      <c r="BU121" s="47"/>
    </row>
    <row r="122" spans="1:73" ht="4.5" customHeight="1" x14ac:dyDescent="0.2">
      <c r="A122" s="347"/>
      <c r="B122" s="348"/>
      <c r="C122" s="348"/>
      <c r="D122" s="348"/>
      <c r="E122" s="348"/>
      <c r="F122" s="351"/>
      <c r="G122" s="351"/>
      <c r="H122" s="352"/>
      <c r="K122" s="323"/>
      <c r="L122" s="324"/>
      <c r="M122" s="324"/>
      <c r="N122" s="324"/>
      <c r="O122" s="10"/>
      <c r="P122" s="315"/>
      <c r="Q122" s="315"/>
      <c r="R122" s="315"/>
      <c r="S122" s="315"/>
      <c r="T122" s="315"/>
      <c r="U122" s="315"/>
      <c r="V122" s="315"/>
      <c r="W122" s="315"/>
      <c r="X122" s="315"/>
      <c r="Y122" s="315"/>
      <c r="Z122" s="315"/>
      <c r="AA122" s="317" t="e">
        <f>VLOOKUP(K119,選手リスト,8,FALSE)</f>
        <v>#N/A</v>
      </c>
      <c r="AB122" s="317"/>
      <c r="AC122" s="317"/>
      <c r="AD122" s="317"/>
      <c r="AE122" s="319" t="e">
        <f>VLOOKUP(K119,選手リスト,9,FALSE)</f>
        <v>#N/A</v>
      </c>
      <c r="AF122" s="319"/>
      <c r="AG122" s="319"/>
      <c r="AH122" s="319"/>
      <c r="AO122" s="311"/>
      <c r="AP122" s="311"/>
      <c r="AQ122" s="311"/>
      <c r="AR122" s="312"/>
      <c r="AS122" s="22"/>
      <c r="AT122" s="172"/>
      <c r="AU122" s="172"/>
      <c r="AV122" s="172"/>
      <c r="AW122" s="172"/>
      <c r="AX122" s="172"/>
      <c r="AY122" s="172"/>
      <c r="AZ122" s="172"/>
      <c r="BA122" s="173"/>
      <c r="BB122" s="171"/>
      <c r="BC122" s="171"/>
      <c r="BD122" s="171"/>
      <c r="BE122" s="174"/>
      <c r="BF122" s="171"/>
      <c r="BG122" s="171"/>
      <c r="BH122" s="171"/>
      <c r="BI122" s="174"/>
      <c r="BJ122" s="171"/>
      <c r="BK122" s="171"/>
      <c r="BL122" s="171"/>
      <c r="BM122" s="174"/>
      <c r="BN122" s="171"/>
      <c r="BO122" s="171"/>
      <c r="BP122" s="171"/>
      <c r="BQ122" s="171"/>
      <c r="BR122" s="171"/>
      <c r="BT122" s="171"/>
      <c r="BU122" s="47"/>
    </row>
    <row r="123" spans="1:73" ht="4.5" customHeight="1" x14ac:dyDescent="0.2">
      <c r="A123" s="347"/>
      <c r="B123" s="348"/>
      <c r="C123" s="348"/>
      <c r="D123" s="348"/>
      <c r="E123" s="348"/>
      <c r="F123" s="351"/>
      <c r="G123" s="351"/>
      <c r="H123" s="352"/>
      <c r="K123" s="323"/>
      <c r="L123" s="324"/>
      <c r="M123" s="324"/>
      <c r="N123" s="324"/>
      <c r="O123" s="84"/>
      <c r="P123" s="315"/>
      <c r="Q123" s="315"/>
      <c r="R123" s="315"/>
      <c r="S123" s="315"/>
      <c r="T123" s="315"/>
      <c r="U123" s="315"/>
      <c r="V123" s="315"/>
      <c r="W123" s="315"/>
      <c r="X123" s="315"/>
      <c r="Y123" s="315"/>
      <c r="Z123" s="315"/>
      <c r="AA123" s="317"/>
      <c r="AB123" s="317"/>
      <c r="AC123" s="317"/>
      <c r="AD123" s="317"/>
      <c r="AE123" s="319"/>
      <c r="AF123" s="319"/>
      <c r="AG123" s="319"/>
      <c r="AH123" s="319"/>
      <c r="AO123" s="311"/>
      <c r="AP123" s="311"/>
      <c r="AQ123" s="311"/>
      <c r="AR123" s="312"/>
      <c r="AT123" s="171"/>
      <c r="AU123" s="171"/>
      <c r="AV123" s="171"/>
      <c r="AW123" s="171"/>
      <c r="AX123" s="171"/>
      <c r="AY123" s="171"/>
      <c r="AZ123" s="171"/>
      <c r="BA123" s="174"/>
      <c r="BB123" s="171"/>
      <c r="BC123" s="171"/>
      <c r="BD123" s="171"/>
      <c r="BE123" s="174"/>
      <c r="BF123" s="171"/>
      <c r="BG123" s="171"/>
      <c r="BH123" s="171"/>
      <c r="BI123" s="174"/>
      <c r="BJ123" s="171"/>
      <c r="BK123" s="171"/>
      <c r="BL123" s="171"/>
      <c r="BM123" s="174"/>
      <c r="BN123" s="171"/>
      <c r="BO123" s="171"/>
      <c r="BP123" s="171"/>
      <c r="BQ123" s="171"/>
      <c r="BR123" s="171"/>
      <c r="BT123" s="171"/>
      <c r="BU123" s="47"/>
    </row>
    <row r="124" spans="1:73" ht="4.5" customHeight="1" x14ac:dyDescent="0.2">
      <c r="A124" s="347"/>
      <c r="B124" s="348"/>
      <c r="C124" s="348"/>
      <c r="D124" s="348"/>
      <c r="E124" s="348"/>
      <c r="F124" s="351"/>
      <c r="G124" s="351"/>
      <c r="H124" s="352"/>
      <c r="K124" s="325"/>
      <c r="L124" s="326"/>
      <c r="M124" s="326"/>
      <c r="N124" s="326"/>
      <c r="O124" s="23"/>
      <c r="P124" s="316"/>
      <c r="Q124" s="316"/>
      <c r="R124" s="316"/>
      <c r="S124" s="316"/>
      <c r="T124" s="316"/>
      <c r="U124" s="316"/>
      <c r="V124" s="316"/>
      <c r="W124" s="316"/>
      <c r="X124" s="316"/>
      <c r="Y124" s="316"/>
      <c r="Z124" s="316"/>
      <c r="AA124" s="318"/>
      <c r="AB124" s="318"/>
      <c r="AC124" s="318"/>
      <c r="AD124" s="318"/>
      <c r="AE124" s="320"/>
      <c r="AF124" s="320"/>
      <c r="AG124" s="320"/>
      <c r="AH124" s="320"/>
      <c r="AI124" s="34"/>
      <c r="AJ124" s="34"/>
      <c r="AK124" s="34"/>
      <c r="AL124" s="34"/>
      <c r="AM124" s="34"/>
      <c r="AN124" s="34"/>
      <c r="AO124" s="313"/>
      <c r="AP124" s="313"/>
      <c r="AQ124" s="313"/>
      <c r="AR124" s="314"/>
      <c r="AT124" s="171"/>
      <c r="AU124" s="171"/>
      <c r="AV124" s="171"/>
      <c r="AW124" s="171"/>
      <c r="AX124" s="171"/>
      <c r="AY124" s="171"/>
      <c r="AZ124" s="171"/>
      <c r="BA124" s="174"/>
      <c r="BB124" s="171"/>
      <c r="BC124" s="171"/>
      <c r="BD124" s="171"/>
      <c r="BE124" s="174"/>
      <c r="BF124" s="171"/>
      <c r="BG124" s="171"/>
      <c r="BH124" s="171"/>
      <c r="BI124" s="174"/>
      <c r="BJ124" s="171"/>
      <c r="BK124" s="171"/>
      <c r="BL124" s="171"/>
      <c r="BM124" s="174"/>
      <c r="BN124" s="171"/>
      <c r="BO124" s="171"/>
      <c r="BP124" s="171"/>
      <c r="BQ124" s="171"/>
      <c r="BR124" s="171"/>
      <c r="BT124" s="171"/>
      <c r="BU124" s="47"/>
    </row>
    <row r="125" spans="1:73" ht="4.5" customHeight="1" x14ac:dyDescent="0.2">
      <c r="A125" s="347"/>
      <c r="B125" s="348"/>
      <c r="C125" s="348"/>
      <c r="D125" s="348"/>
      <c r="E125" s="348"/>
      <c r="F125" s="351"/>
      <c r="G125" s="351"/>
      <c r="H125" s="352"/>
      <c r="AT125" s="171"/>
      <c r="AU125" s="171"/>
      <c r="AV125" s="171"/>
      <c r="AW125" s="171"/>
      <c r="AX125" s="377">
        <f>AX105+1</f>
        <v>13</v>
      </c>
      <c r="AY125" s="377"/>
      <c r="AZ125" s="377"/>
      <c r="BA125" s="378"/>
      <c r="BB125" s="171"/>
      <c r="BC125" s="171"/>
      <c r="BD125" s="171"/>
      <c r="BE125" s="174"/>
      <c r="BF125" s="171"/>
      <c r="BG125" s="171"/>
      <c r="BH125" s="171"/>
      <c r="BI125" s="174"/>
      <c r="BJ125" s="171"/>
      <c r="BK125" s="171"/>
      <c r="BL125" s="171"/>
      <c r="BM125" s="174"/>
      <c r="BN125" s="171"/>
      <c r="BO125" s="171"/>
      <c r="BP125" s="171"/>
      <c r="BQ125" s="171"/>
      <c r="BR125" s="171"/>
      <c r="BT125" s="171"/>
      <c r="BU125" s="47"/>
    </row>
    <row r="126" spans="1:73" ht="4.5" customHeight="1" x14ac:dyDescent="0.2">
      <c r="A126" s="347"/>
      <c r="B126" s="348"/>
      <c r="C126" s="348"/>
      <c r="D126" s="348"/>
      <c r="E126" s="348"/>
      <c r="F126" s="351"/>
      <c r="G126" s="351"/>
      <c r="H126" s="352"/>
      <c r="AT126" s="171"/>
      <c r="AU126" s="171"/>
      <c r="AV126" s="171"/>
      <c r="AW126" s="171"/>
      <c r="AX126" s="377"/>
      <c r="AY126" s="377"/>
      <c r="AZ126" s="377"/>
      <c r="BA126" s="378"/>
      <c r="BB126" s="177"/>
      <c r="BC126" s="177"/>
      <c r="BD126" s="177"/>
      <c r="BE126" s="178"/>
      <c r="BF126" s="171"/>
      <c r="BG126" s="171"/>
      <c r="BH126" s="171"/>
      <c r="BI126" s="174"/>
      <c r="BJ126" s="171"/>
      <c r="BK126" s="171"/>
      <c r="BL126" s="171"/>
      <c r="BM126" s="174"/>
      <c r="BN126" s="171"/>
      <c r="BO126" s="171"/>
      <c r="BP126" s="171"/>
      <c r="BQ126" s="171"/>
      <c r="BR126" s="171"/>
      <c r="BT126" s="171"/>
      <c r="BU126" s="47"/>
    </row>
    <row r="127" spans="1:73" ht="4.5" customHeight="1" x14ac:dyDescent="0.2">
      <c r="A127" s="347"/>
      <c r="B127" s="348"/>
      <c r="C127" s="348"/>
      <c r="D127" s="348"/>
      <c r="E127" s="348"/>
      <c r="F127" s="351"/>
      <c r="G127" s="351"/>
      <c r="H127" s="352"/>
      <c r="AT127" s="171"/>
      <c r="AU127" s="171"/>
      <c r="AV127" s="171"/>
      <c r="AW127" s="171"/>
      <c r="AX127" s="377"/>
      <c r="AY127" s="377"/>
      <c r="AZ127" s="377"/>
      <c r="BA127" s="378"/>
      <c r="BB127" s="171"/>
      <c r="BC127" s="171"/>
      <c r="BD127" s="171"/>
      <c r="BE127" s="171"/>
      <c r="BF127" s="171"/>
      <c r="BG127" s="171"/>
      <c r="BH127" s="171"/>
      <c r="BI127" s="174"/>
      <c r="BJ127" s="171"/>
      <c r="BK127" s="171"/>
      <c r="BL127" s="171"/>
      <c r="BM127" s="174"/>
      <c r="BN127" s="171"/>
      <c r="BO127" s="171"/>
      <c r="BP127" s="171"/>
      <c r="BQ127" s="171"/>
      <c r="BR127" s="171"/>
      <c r="BT127" s="171"/>
      <c r="BU127" s="47"/>
    </row>
    <row r="128" spans="1:73" ht="4.5" customHeight="1" x14ac:dyDescent="0.2">
      <c r="A128" s="347"/>
      <c r="B128" s="348"/>
      <c r="C128" s="348"/>
      <c r="D128" s="348"/>
      <c r="E128" s="348"/>
      <c r="F128" s="351"/>
      <c r="G128" s="351"/>
      <c r="H128" s="352"/>
      <c r="AT128" s="171"/>
      <c r="AU128" s="171"/>
      <c r="AV128" s="171"/>
      <c r="AW128" s="171"/>
      <c r="AX128" s="377"/>
      <c r="AY128" s="377"/>
      <c r="AZ128" s="377"/>
      <c r="BA128" s="378"/>
      <c r="BB128" s="171"/>
      <c r="BC128" s="171"/>
      <c r="BD128" s="171"/>
      <c r="BE128" s="171"/>
      <c r="BF128" s="171"/>
      <c r="BG128" s="171"/>
      <c r="BH128" s="171"/>
      <c r="BI128" s="174"/>
      <c r="BJ128" s="171"/>
      <c r="BK128" s="171"/>
      <c r="BL128" s="171"/>
      <c r="BM128" s="174"/>
      <c r="BN128" s="171"/>
      <c r="BO128" s="171"/>
      <c r="BP128" s="171"/>
      <c r="BQ128" s="171"/>
      <c r="BR128" s="171"/>
      <c r="BT128" s="171"/>
      <c r="BU128" s="47"/>
    </row>
    <row r="129" spans="1:73" ht="4.5" customHeight="1" x14ac:dyDescent="0.2">
      <c r="A129" s="347"/>
      <c r="B129" s="348"/>
      <c r="C129" s="348"/>
      <c r="D129" s="348"/>
      <c r="E129" s="348"/>
      <c r="F129" s="351"/>
      <c r="G129" s="351"/>
      <c r="H129" s="352"/>
      <c r="K129" s="321">
        <f>K119+1</f>
        <v>318</v>
      </c>
      <c r="L129" s="322"/>
      <c r="M129" s="322"/>
      <c r="N129" s="322"/>
      <c r="O129" s="6"/>
      <c r="P129" s="327" t="e">
        <f>VLOOKUP(K129,選手リスト,3,FALSE)</f>
        <v>#N/A</v>
      </c>
      <c r="Q129" s="327"/>
      <c r="R129" s="327"/>
      <c r="S129" s="327"/>
      <c r="T129" s="327"/>
      <c r="U129" s="327"/>
      <c r="V129" s="327"/>
      <c r="W129" s="327"/>
      <c r="X129" s="327"/>
      <c r="Y129" s="327"/>
      <c r="Z129" s="327"/>
      <c r="AA129" s="329" t="e">
        <f>VLOOKUP(K129,選手リスト,4,FALSE)</f>
        <v>#N/A</v>
      </c>
      <c r="AB129" s="329"/>
      <c r="AC129" s="329"/>
      <c r="AD129" s="329"/>
      <c r="AE129" s="329"/>
      <c r="AF129" s="329"/>
      <c r="AG129" s="329"/>
      <c r="AH129" s="329"/>
      <c r="AI129" s="329"/>
      <c r="AJ129" s="329"/>
      <c r="AK129" s="329"/>
      <c r="AL129" s="329"/>
      <c r="AM129" s="329"/>
      <c r="AN129" s="329"/>
      <c r="AO129" s="309" t="e">
        <f>VLOOKUP(K129,選手リスト,5,FALSE)</f>
        <v>#N/A</v>
      </c>
      <c r="AP129" s="309"/>
      <c r="AQ129" s="309"/>
      <c r="AR129" s="310"/>
      <c r="AT129" s="171"/>
      <c r="AU129" s="171"/>
      <c r="AV129" s="171"/>
      <c r="AW129" s="171"/>
      <c r="AX129" s="171"/>
      <c r="AY129" s="171"/>
      <c r="AZ129" s="171"/>
      <c r="BA129" s="174"/>
      <c r="BB129" s="171"/>
      <c r="BC129" s="171"/>
      <c r="BD129" s="171"/>
      <c r="BE129" s="171"/>
      <c r="BF129" s="171"/>
      <c r="BG129" s="171"/>
      <c r="BH129" s="171"/>
      <c r="BI129" s="174"/>
      <c r="BJ129" s="171"/>
      <c r="BK129" s="171"/>
      <c r="BL129" s="171"/>
      <c r="BM129" s="174"/>
      <c r="BN129" s="171"/>
      <c r="BO129" s="171"/>
      <c r="BP129" s="171"/>
      <c r="BQ129" s="171"/>
      <c r="BR129" s="171"/>
      <c r="BT129" s="171"/>
      <c r="BU129" s="47"/>
    </row>
    <row r="130" spans="1:73" ht="4.5" customHeight="1" x14ac:dyDescent="0.2">
      <c r="A130" s="347"/>
      <c r="B130" s="348"/>
      <c r="C130" s="348"/>
      <c r="D130" s="348"/>
      <c r="E130" s="348"/>
      <c r="F130" s="351"/>
      <c r="G130" s="351"/>
      <c r="H130" s="352"/>
      <c r="K130" s="323"/>
      <c r="L130" s="324"/>
      <c r="M130" s="324"/>
      <c r="N130" s="324"/>
      <c r="O130" s="10"/>
      <c r="P130" s="328"/>
      <c r="Q130" s="328"/>
      <c r="R130" s="328"/>
      <c r="S130" s="328"/>
      <c r="T130" s="328"/>
      <c r="U130" s="328"/>
      <c r="V130" s="328"/>
      <c r="W130" s="328"/>
      <c r="X130" s="328"/>
      <c r="Y130" s="328"/>
      <c r="Z130" s="328"/>
      <c r="AA130" s="330"/>
      <c r="AB130" s="330"/>
      <c r="AC130" s="330"/>
      <c r="AD130" s="330"/>
      <c r="AE130" s="330"/>
      <c r="AF130" s="330"/>
      <c r="AG130" s="330"/>
      <c r="AH130" s="330"/>
      <c r="AI130" s="330"/>
      <c r="AJ130" s="330"/>
      <c r="AK130" s="330"/>
      <c r="AL130" s="330"/>
      <c r="AM130" s="330"/>
      <c r="AN130" s="330"/>
      <c r="AO130" s="311"/>
      <c r="AP130" s="311"/>
      <c r="AQ130" s="311"/>
      <c r="AR130" s="312"/>
      <c r="AT130" s="171"/>
      <c r="AU130" s="171"/>
      <c r="AV130" s="171"/>
      <c r="AW130" s="171"/>
      <c r="AX130" s="171"/>
      <c r="AY130" s="171"/>
      <c r="AZ130" s="171"/>
      <c r="BA130" s="174"/>
      <c r="BB130" s="171"/>
      <c r="BC130" s="171"/>
      <c r="BD130" s="171"/>
      <c r="BE130" s="171"/>
      <c r="BF130" s="171"/>
      <c r="BG130" s="171"/>
      <c r="BH130" s="171"/>
      <c r="BI130" s="174"/>
      <c r="BJ130" s="171"/>
      <c r="BK130" s="171"/>
      <c r="BL130" s="171"/>
      <c r="BM130" s="174"/>
      <c r="BN130" s="171"/>
      <c r="BO130" s="171"/>
      <c r="BP130" s="171"/>
      <c r="BQ130" s="171"/>
      <c r="BR130" s="171"/>
      <c r="BT130" s="171"/>
      <c r="BU130" s="47"/>
    </row>
    <row r="131" spans="1:73" ht="4.5" customHeight="1" x14ac:dyDescent="0.2">
      <c r="A131" s="347"/>
      <c r="B131" s="348"/>
      <c r="C131" s="348"/>
      <c r="D131" s="348"/>
      <c r="E131" s="348"/>
      <c r="F131" s="351"/>
      <c r="G131" s="351"/>
      <c r="H131" s="352"/>
      <c r="K131" s="323"/>
      <c r="L131" s="324"/>
      <c r="M131" s="324"/>
      <c r="N131" s="324"/>
      <c r="O131" s="10"/>
      <c r="P131" s="315" t="e">
        <f>VLOOKUP(K129,選手リスト,2,FALSE)</f>
        <v>#N/A</v>
      </c>
      <c r="Q131" s="315"/>
      <c r="R131" s="315"/>
      <c r="S131" s="315"/>
      <c r="T131" s="315"/>
      <c r="U131" s="315"/>
      <c r="V131" s="315"/>
      <c r="W131" s="315"/>
      <c r="X131" s="315"/>
      <c r="Y131" s="315"/>
      <c r="Z131" s="315"/>
      <c r="AA131" s="330"/>
      <c r="AB131" s="330"/>
      <c r="AC131" s="330"/>
      <c r="AD131" s="330"/>
      <c r="AE131" s="330"/>
      <c r="AF131" s="330"/>
      <c r="AG131" s="330"/>
      <c r="AH131" s="330"/>
      <c r="AI131" s="330"/>
      <c r="AJ131" s="330"/>
      <c r="AK131" s="330"/>
      <c r="AL131" s="330"/>
      <c r="AM131" s="330"/>
      <c r="AN131" s="330"/>
      <c r="AO131" s="311"/>
      <c r="AP131" s="311"/>
      <c r="AQ131" s="311"/>
      <c r="AR131" s="312"/>
      <c r="AS131" s="34"/>
      <c r="AT131" s="177"/>
      <c r="AU131" s="177"/>
      <c r="AV131" s="177"/>
      <c r="AW131" s="177"/>
      <c r="AX131" s="177"/>
      <c r="AY131" s="177"/>
      <c r="AZ131" s="177"/>
      <c r="BA131" s="178"/>
      <c r="BB131" s="171"/>
      <c r="BC131" s="171"/>
      <c r="BD131" s="171"/>
      <c r="BE131" s="171"/>
      <c r="BF131" s="171"/>
      <c r="BG131" s="171"/>
      <c r="BH131" s="171"/>
      <c r="BI131" s="174"/>
      <c r="BJ131" s="171"/>
      <c r="BK131" s="171"/>
      <c r="BL131" s="171"/>
      <c r="BM131" s="174"/>
      <c r="BN131" s="171"/>
      <c r="BO131" s="171"/>
      <c r="BP131" s="171"/>
      <c r="BQ131" s="171"/>
      <c r="BR131" s="171"/>
      <c r="BT131" s="171"/>
      <c r="BU131" s="47"/>
    </row>
    <row r="132" spans="1:73" ht="4.5" customHeight="1" x14ac:dyDescent="0.2">
      <c r="A132" s="347"/>
      <c r="B132" s="348"/>
      <c r="C132" s="348"/>
      <c r="D132" s="348"/>
      <c r="E132" s="348"/>
      <c r="F132" s="351"/>
      <c r="G132" s="351"/>
      <c r="H132" s="352"/>
      <c r="K132" s="323"/>
      <c r="L132" s="324"/>
      <c r="M132" s="324"/>
      <c r="N132" s="324"/>
      <c r="O132" s="10"/>
      <c r="P132" s="315"/>
      <c r="Q132" s="315"/>
      <c r="R132" s="315"/>
      <c r="S132" s="315"/>
      <c r="T132" s="315"/>
      <c r="U132" s="315"/>
      <c r="V132" s="315"/>
      <c r="W132" s="315"/>
      <c r="X132" s="315"/>
      <c r="Y132" s="315"/>
      <c r="Z132" s="315"/>
      <c r="AA132" s="317" t="e">
        <f>VLOOKUP(K129,選手リスト,8,FALSE)</f>
        <v>#N/A</v>
      </c>
      <c r="AB132" s="317"/>
      <c r="AC132" s="317"/>
      <c r="AD132" s="317"/>
      <c r="AE132" s="319" t="e">
        <f>VLOOKUP(K129,選手リスト,9,FALSE)</f>
        <v>#N/A</v>
      </c>
      <c r="AF132" s="319"/>
      <c r="AG132" s="319"/>
      <c r="AH132" s="319"/>
      <c r="AO132" s="311"/>
      <c r="AP132" s="311"/>
      <c r="AQ132" s="311"/>
      <c r="AR132" s="312"/>
      <c r="AT132" s="171"/>
      <c r="AU132" s="171"/>
      <c r="AV132" s="171"/>
      <c r="AW132" s="171"/>
      <c r="AX132" s="171"/>
      <c r="AY132" s="171"/>
      <c r="AZ132" s="171"/>
      <c r="BA132" s="171"/>
      <c r="BB132" s="171"/>
      <c r="BC132" s="171"/>
      <c r="BD132" s="171"/>
      <c r="BE132" s="171"/>
      <c r="BF132" s="171"/>
      <c r="BG132" s="171"/>
      <c r="BH132" s="171"/>
      <c r="BI132" s="174"/>
      <c r="BJ132" s="171"/>
      <c r="BK132" s="171"/>
      <c r="BL132" s="171"/>
      <c r="BM132" s="174"/>
      <c r="BN132" s="171"/>
      <c r="BO132" s="171"/>
      <c r="BP132" s="171"/>
      <c r="BQ132" s="171"/>
      <c r="BR132" s="171"/>
      <c r="BT132" s="171"/>
      <c r="BU132" s="47"/>
    </row>
    <row r="133" spans="1:73" ht="4.5" customHeight="1" x14ac:dyDescent="0.2">
      <c r="A133" s="347"/>
      <c r="B133" s="348"/>
      <c r="C133" s="348"/>
      <c r="D133" s="348"/>
      <c r="E133" s="348"/>
      <c r="F133" s="351"/>
      <c r="G133" s="351"/>
      <c r="H133" s="352"/>
      <c r="K133" s="323"/>
      <c r="L133" s="324"/>
      <c r="M133" s="324"/>
      <c r="N133" s="324"/>
      <c r="O133" s="84"/>
      <c r="P133" s="315"/>
      <c r="Q133" s="315"/>
      <c r="R133" s="315"/>
      <c r="S133" s="315"/>
      <c r="T133" s="315"/>
      <c r="U133" s="315"/>
      <c r="V133" s="315"/>
      <c r="W133" s="315"/>
      <c r="X133" s="315"/>
      <c r="Y133" s="315"/>
      <c r="Z133" s="315"/>
      <c r="AA133" s="317"/>
      <c r="AB133" s="317"/>
      <c r="AC133" s="317"/>
      <c r="AD133" s="317"/>
      <c r="AE133" s="319"/>
      <c r="AF133" s="319"/>
      <c r="AG133" s="319"/>
      <c r="AH133" s="319"/>
      <c r="AO133" s="311"/>
      <c r="AP133" s="311"/>
      <c r="AQ133" s="311"/>
      <c r="AR133" s="312"/>
      <c r="AT133" s="171"/>
      <c r="AU133" s="171"/>
      <c r="AV133" s="171"/>
      <c r="AW133" s="171"/>
      <c r="AX133" s="171"/>
      <c r="AY133" s="171"/>
      <c r="AZ133" s="171"/>
      <c r="BA133" s="171"/>
      <c r="BB133" s="171"/>
      <c r="BC133" s="171"/>
      <c r="BD133" s="171"/>
      <c r="BE133" s="171"/>
      <c r="BF133" s="171"/>
      <c r="BG133" s="171"/>
      <c r="BH133" s="171"/>
      <c r="BI133" s="174"/>
      <c r="BJ133" s="171"/>
      <c r="BK133" s="171"/>
      <c r="BL133" s="171"/>
      <c r="BM133" s="174"/>
      <c r="BN133" s="171"/>
      <c r="BO133" s="171"/>
      <c r="BP133" s="171"/>
      <c r="BQ133" s="171"/>
      <c r="BR133" s="171"/>
      <c r="BT133" s="171"/>
      <c r="BU133" s="47"/>
    </row>
    <row r="134" spans="1:73" ht="4.5" customHeight="1" x14ac:dyDescent="0.2">
      <c r="A134" s="347"/>
      <c r="B134" s="348"/>
      <c r="C134" s="348"/>
      <c r="D134" s="348"/>
      <c r="E134" s="348"/>
      <c r="F134" s="351"/>
      <c r="G134" s="351"/>
      <c r="H134" s="352"/>
      <c r="K134" s="325"/>
      <c r="L134" s="326"/>
      <c r="M134" s="326"/>
      <c r="N134" s="326"/>
      <c r="O134" s="23"/>
      <c r="P134" s="316"/>
      <c r="Q134" s="316"/>
      <c r="R134" s="316"/>
      <c r="S134" s="316"/>
      <c r="T134" s="316"/>
      <c r="U134" s="316"/>
      <c r="V134" s="316"/>
      <c r="W134" s="316"/>
      <c r="X134" s="316"/>
      <c r="Y134" s="316"/>
      <c r="Z134" s="316"/>
      <c r="AA134" s="318"/>
      <c r="AB134" s="318"/>
      <c r="AC134" s="318"/>
      <c r="AD134" s="318"/>
      <c r="AE134" s="320"/>
      <c r="AF134" s="320"/>
      <c r="AG134" s="320"/>
      <c r="AH134" s="320"/>
      <c r="AI134" s="34"/>
      <c r="AJ134" s="34"/>
      <c r="AK134" s="34"/>
      <c r="AL134" s="34"/>
      <c r="AM134" s="34"/>
      <c r="AN134" s="34"/>
      <c r="AO134" s="313"/>
      <c r="AP134" s="313"/>
      <c r="AQ134" s="313"/>
      <c r="AR134" s="314"/>
      <c r="AT134" s="171"/>
      <c r="AU134" s="171"/>
      <c r="AV134" s="171"/>
      <c r="AW134" s="171"/>
      <c r="AX134" s="171"/>
      <c r="AY134" s="171"/>
      <c r="AZ134" s="171"/>
      <c r="BA134" s="171"/>
      <c r="BB134" s="171"/>
      <c r="BC134" s="171"/>
      <c r="BD134" s="171"/>
      <c r="BE134" s="171"/>
      <c r="BF134" s="171"/>
      <c r="BG134" s="171"/>
      <c r="BH134" s="171"/>
      <c r="BI134" s="174"/>
      <c r="BJ134" s="171"/>
      <c r="BK134" s="171"/>
      <c r="BL134" s="171"/>
      <c r="BM134" s="174"/>
      <c r="BN134" s="171"/>
      <c r="BO134" s="171"/>
      <c r="BP134" s="171"/>
      <c r="BQ134" s="171"/>
      <c r="BR134" s="171"/>
      <c r="BT134" s="171"/>
      <c r="BU134" s="47"/>
    </row>
    <row r="135" spans="1:73" ht="4.5" customHeight="1" x14ac:dyDescent="0.2">
      <c r="A135" s="349"/>
      <c r="B135" s="350"/>
      <c r="C135" s="350"/>
      <c r="D135" s="350"/>
      <c r="E135" s="350"/>
      <c r="F135" s="353"/>
      <c r="G135" s="353"/>
      <c r="H135" s="354"/>
      <c r="AT135" s="171"/>
      <c r="AU135" s="171"/>
      <c r="AV135" s="171"/>
      <c r="AW135" s="171"/>
      <c r="AX135" s="171"/>
      <c r="AY135" s="171"/>
      <c r="AZ135" s="171"/>
      <c r="BA135" s="171"/>
      <c r="BB135" s="171"/>
      <c r="BC135" s="171"/>
      <c r="BD135" s="171"/>
      <c r="BE135" s="171"/>
      <c r="BF135" s="171"/>
      <c r="BG135" s="171"/>
      <c r="BH135" s="171"/>
      <c r="BI135" s="174"/>
      <c r="BJ135" s="171"/>
      <c r="BK135" s="171"/>
      <c r="BL135" s="171"/>
      <c r="BM135" s="174"/>
      <c r="BN135" s="171"/>
      <c r="BO135" s="171"/>
      <c r="BP135" s="171"/>
      <c r="BQ135" s="171"/>
      <c r="BR135" s="171"/>
      <c r="BT135" s="171"/>
      <c r="BU135" s="47"/>
    </row>
    <row r="136" spans="1:73" ht="4.5" customHeight="1" x14ac:dyDescent="0.2">
      <c r="AT136" s="171"/>
      <c r="AU136" s="171"/>
      <c r="AV136" s="171"/>
      <c r="AW136" s="171"/>
      <c r="AX136" s="171"/>
      <c r="AY136" s="171"/>
      <c r="AZ136" s="171"/>
      <c r="BA136" s="171"/>
      <c r="BB136" s="171"/>
      <c r="BC136" s="171"/>
      <c r="BD136" s="171"/>
      <c r="BE136" s="171"/>
      <c r="BF136" s="171"/>
      <c r="BG136" s="171"/>
      <c r="BH136" s="171"/>
      <c r="BI136" s="174"/>
      <c r="BJ136" s="171"/>
      <c r="BK136" s="171"/>
      <c r="BL136" s="171"/>
      <c r="BM136" s="174"/>
      <c r="BN136" s="171"/>
      <c r="BO136" s="171"/>
      <c r="BP136" s="171"/>
      <c r="BQ136" s="171"/>
      <c r="BR136" s="171"/>
      <c r="BT136" s="171"/>
      <c r="BU136" s="47"/>
    </row>
    <row r="137" spans="1:73" ht="4.5" customHeight="1" x14ac:dyDescent="0.2">
      <c r="AT137" s="171"/>
      <c r="AU137" s="171"/>
      <c r="AV137" s="171"/>
      <c r="AW137" s="171"/>
      <c r="AX137" s="171"/>
      <c r="AY137" s="171"/>
      <c r="AZ137" s="171"/>
      <c r="BA137" s="171"/>
      <c r="BB137" s="171"/>
      <c r="BC137" s="171"/>
      <c r="BD137" s="171"/>
      <c r="BE137" s="171"/>
      <c r="BF137" s="377">
        <f>BF55+1</f>
        <v>47</v>
      </c>
      <c r="BG137" s="377"/>
      <c r="BH137" s="377"/>
      <c r="BI137" s="378"/>
      <c r="BJ137" s="171"/>
      <c r="BK137" s="171"/>
      <c r="BL137" s="171"/>
      <c r="BM137" s="174"/>
      <c r="BN137" s="171"/>
      <c r="BO137" s="171"/>
      <c r="BP137" s="171"/>
      <c r="BQ137" s="171"/>
      <c r="BR137" s="171"/>
      <c r="BT137" s="171"/>
      <c r="BU137" s="47"/>
    </row>
    <row r="138" spans="1:73" ht="4.5" customHeight="1" x14ac:dyDescent="0.2">
      <c r="AT138" s="171"/>
      <c r="AU138" s="171"/>
      <c r="AV138" s="171"/>
      <c r="AW138" s="171"/>
      <c r="AX138" s="171"/>
      <c r="AY138" s="171"/>
      <c r="AZ138" s="171"/>
      <c r="BA138" s="171"/>
      <c r="BB138" s="171"/>
      <c r="BC138" s="171"/>
      <c r="BD138" s="171"/>
      <c r="BE138" s="171"/>
      <c r="BF138" s="377"/>
      <c r="BG138" s="377"/>
      <c r="BH138" s="377"/>
      <c r="BI138" s="378"/>
      <c r="BJ138" s="177"/>
      <c r="BK138" s="177"/>
      <c r="BL138" s="177"/>
      <c r="BM138" s="178"/>
      <c r="BN138" s="171"/>
      <c r="BO138" s="171"/>
      <c r="BP138" s="171"/>
      <c r="BQ138" s="171"/>
      <c r="BR138" s="171"/>
      <c r="BT138" s="171"/>
      <c r="BU138" s="47"/>
    </row>
    <row r="139" spans="1:73" ht="4.5" customHeight="1" x14ac:dyDescent="0.2">
      <c r="K139" s="321">
        <f>K129+1</f>
        <v>319</v>
      </c>
      <c r="L139" s="322"/>
      <c r="M139" s="322"/>
      <c r="N139" s="322"/>
      <c r="O139" s="6"/>
      <c r="P139" s="327" t="e">
        <f>VLOOKUP(K139,選手リスト,3,FALSE)</f>
        <v>#N/A</v>
      </c>
      <c r="Q139" s="327"/>
      <c r="R139" s="327"/>
      <c r="S139" s="327"/>
      <c r="T139" s="327"/>
      <c r="U139" s="327"/>
      <c r="V139" s="327"/>
      <c r="W139" s="327"/>
      <c r="X139" s="327"/>
      <c r="Y139" s="327"/>
      <c r="Z139" s="327"/>
      <c r="AA139" s="329" t="e">
        <f>VLOOKUP(K139,選手リスト,4,FALSE)</f>
        <v>#N/A</v>
      </c>
      <c r="AB139" s="329"/>
      <c r="AC139" s="329"/>
      <c r="AD139" s="329"/>
      <c r="AE139" s="329"/>
      <c r="AF139" s="329"/>
      <c r="AG139" s="329"/>
      <c r="AH139" s="329"/>
      <c r="AI139" s="329"/>
      <c r="AJ139" s="329"/>
      <c r="AK139" s="329"/>
      <c r="AL139" s="329"/>
      <c r="AM139" s="329"/>
      <c r="AN139" s="329"/>
      <c r="AO139" s="309" t="e">
        <f>VLOOKUP(K139,選手リスト,5,FALSE)</f>
        <v>#N/A</v>
      </c>
      <c r="AP139" s="309"/>
      <c r="AQ139" s="309"/>
      <c r="AR139" s="310"/>
      <c r="AT139" s="171"/>
      <c r="AU139" s="171"/>
      <c r="AV139" s="171"/>
      <c r="AW139" s="171"/>
      <c r="AX139" s="171"/>
      <c r="AY139" s="171"/>
      <c r="AZ139" s="171"/>
      <c r="BA139" s="171"/>
      <c r="BB139" s="171"/>
      <c r="BC139" s="171"/>
      <c r="BD139" s="171"/>
      <c r="BE139" s="171"/>
      <c r="BF139" s="377"/>
      <c r="BG139" s="377"/>
      <c r="BH139" s="377"/>
      <c r="BI139" s="378"/>
      <c r="BJ139" s="171"/>
      <c r="BK139" s="171"/>
      <c r="BL139" s="171"/>
      <c r="BM139" s="171"/>
      <c r="BN139" s="171"/>
      <c r="BO139" s="171"/>
      <c r="BP139" s="171"/>
      <c r="BQ139" s="171"/>
      <c r="BR139" s="171"/>
      <c r="BT139" s="171"/>
      <c r="BU139" s="47"/>
    </row>
    <row r="140" spans="1:73" ht="4.5" customHeight="1" x14ac:dyDescent="0.2">
      <c r="K140" s="323"/>
      <c r="L140" s="324"/>
      <c r="M140" s="324"/>
      <c r="N140" s="324"/>
      <c r="O140" s="10"/>
      <c r="P140" s="328"/>
      <c r="Q140" s="328"/>
      <c r="R140" s="328"/>
      <c r="S140" s="328"/>
      <c r="T140" s="328"/>
      <c r="U140" s="328"/>
      <c r="V140" s="328"/>
      <c r="W140" s="328"/>
      <c r="X140" s="328"/>
      <c r="Y140" s="328"/>
      <c r="Z140" s="328"/>
      <c r="AA140" s="330"/>
      <c r="AB140" s="330"/>
      <c r="AC140" s="330"/>
      <c r="AD140" s="330"/>
      <c r="AE140" s="330"/>
      <c r="AF140" s="330"/>
      <c r="AG140" s="330"/>
      <c r="AH140" s="330"/>
      <c r="AI140" s="330"/>
      <c r="AJ140" s="330"/>
      <c r="AK140" s="330"/>
      <c r="AL140" s="330"/>
      <c r="AM140" s="330"/>
      <c r="AN140" s="330"/>
      <c r="AO140" s="311"/>
      <c r="AP140" s="311"/>
      <c r="AQ140" s="311"/>
      <c r="AR140" s="312"/>
      <c r="AT140" s="171"/>
      <c r="AU140" s="171"/>
      <c r="AV140" s="171"/>
      <c r="AW140" s="171"/>
      <c r="AX140" s="171"/>
      <c r="AY140" s="171"/>
      <c r="AZ140" s="171"/>
      <c r="BA140" s="171"/>
      <c r="BB140" s="171"/>
      <c r="BC140" s="171"/>
      <c r="BD140" s="171"/>
      <c r="BE140" s="171"/>
      <c r="BF140" s="377"/>
      <c r="BG140" s="377"/>
      <c r="BH140" s="377"/>
      <c r="BI140" s="378"/>
      <c r="BJ140" s="171"/>
      <c r="BK140" s="171"/>
      <c r="BL140" s="171"/>
      <c r="BM140" s="171"/>
      <c r="BN140" s="171"/>
      <c r="BO140" s="171"/>
      <c r="BP140" s="171"/>
      <c r="BQ140" s="171"/>
      <c r="BR140" s="171"/>
      <c r="BT140" s="171"/>
      <c r="BU140" s="47"/>
    </row>
    <row r="141" spans="1:73" ht="4.5" customHeight="1" x14ac:dyDescent="0.2">
      <c r="K141" s="323"/>
      <c r="L141" s="324"/>
      <c r="M141" s="324"/>
      <c r="N141" s="324"/>
      <c r="O141" s="10"/>
      <c r="P141" s="315" t="e">
        <f>VLOOKUP(K139,選手リスト,2,FALSE)</f>
        <v>#N/A</v>
      </c>
      <c r="Q141" s="315"/>
      <c r="R141" s="315"/>
      <c r="S141" s="315"/>
      <c r="T141" s="315"/>
      <c r="U141" s="315"/>
      <c r="V141" s="315"/>
      <c r="W141" s="315"/>
      <c r="X141" s="315"/>
      <c r="Y141" s="315"/>
      <c r="Z141" s="315"/>
      <c r="AA141" s="330"/>
      <c r="AB141" s="330"/>
      <c r="AC141" s="330"/>
      <c r="AD141" s="330"/>
      <c r="AE141" s="330"/>
      <c r="AF141" s="330"/>
      <c r="AG141" s="330"/>
      <c r="AH141" s="330"/>
      <c r="AI141" s="330"/>
      <c r="AJ141" s="330"/>
      <c r="AK141" s="330"/>
      <c r="AL141" s="330"/>
      <c r="AM141" s="330"/>
      <c r="AN141" s="330"/>
      <c r="AO141" s="311"/>
      <c r="AP141" s="311"/>
      <c r="AQ141" s="311"/>
      <c r="AR141" s="312"/>
      <c r="AT141" s="171"/>
      <c r="AU141" s="171"/>
      <c r="AV141" s="171"/>
      <c r="AW141" s="171"/>
      <c r="AX141" s="171"/>
      <c r="AY141" s="171"/>
      <c r="AZ141" s="171"/>
      <c r="BA141" s="171"/>
      <c r="BB141" s="171"/>
      <c r="BC141" s="171"/>
      <c r="BD141" s="171"/>
      <c r="BE141" s="171"/>
      <c r="BF141" s="171"/>
      <c r="BG141" s="171"/>
      <c r="BH141" s="171"/>
      <c r="BI141" s="174"/>
      <c r="BJ141" s="171"/>
      <c r="BK141" s="171"/>
      <c r="BL141" s="171"/>
      <c r="BM141" s="171"/>
      <c r="BN141" s="171"/>
      <c r="BO141" s="171"/>
      <c r="BP141" s="171"/>
      <c r="BQ141" s="171"/>
      <c r="BR141" s="171"/>
      <c r="BT141" s="171"/>
      <c r="BU141" s="47"/>
    </row>
    <row r="142" spans="1:73" ht="4.5" customHeight="1" x14ac:dyDescent="0.2">
      <c r="K142" s="323"/>
      <c r="L142" s="324"/>
      <c r="M142" s="324"/>
      <c r="N142" s="324"/>
      <c r="O142" s="10"/>
      <c r="P142" s="315"/>
      <c r="Q142" s="315"/>
      <c r="R142" s="315"/>
      <c r="S142" s="315"/>
      <c r="T142" s="315"/>
      <c r="U142" s="315"/>
      <c r="V142" s="315"/>
      <c r="W142" s="315"/>
      <c r="X142" s="315"/>
      <c r="Y142" s="315"/>
      <c r="Z142" s="315"/>
      <c r="AA142" s="317" t="e">
        <f>VLOOKUP(K139,選手リスト,8,FALSE)</f>
        <v>#N/A</v>
      </c>
      <c r="AB142" s="317"/>
      <c r="AC142" s="317"/>
      <c r="AD142" s="317"/>
      <c r="AE142" s="319" t="e">
        <f>VLOOKUP(K139,選手リスト,9,FALSE)</f>
        <v>#N/A</v>
      </c>
      <c r="AF142" s="319"/>
      <c r="AG142" s="319"/>
      <c r="AH142" s="319"/>
      <c r="AO142" s="311"/>
      <c r="AP142" s="311"/>
      <c r="AQ142" s="311"/>
      <c r="AR142" s="312"/>
      <c r="AS142" s="22"/>
      <c r="AT142" s="172"/>
      <c r="AU142" s="172"/>
      <c r="AV142" s="172"/>
      <c r="AW142" s="172"/>
      <c r="AX142" s="172"/>
      <c r="AY142" s="172"/>
      <c r="AZ142" s="172"/>
      <c r="BA142" s="173"/>
      <c r="BB142" s="171"/>
      <c r="BC142" s="171"/>
      <c r="BD142" s="171"/>
      <c r="BE142" s="171"/>
      <c r="BF142" s="171"/>
      <c r="BG142" s="171"/>
      <c r="BH142" s="171"/>
      <c r="BI142" s="174"/>
      <c r="BJ142" s="171"/>
      <c r="BK142" s="171"/>
      <c r="BL142" s="171"/>
      <c r="BM142" s="171"/>
      <c r="BN142" s="171"/>
      <c r="BO142" s="171"/>
      <c r="BP142" s="171"/>
      <c r="BQ142" s="171"/>
      <c r="BR142" s="171"/>
      <c r="BT142" s="171"/>
      <c r="BU142" s="47"/>
    </row>
    <row r="143" spans="1:73" ht="4.5" customHeight="1" x14ac:dyDescent="0.2">
      <c r="K143" s="323"/>
      <c r="L143" s="324"/>
      <c r="M143" s="324"/>
      <c r="N143" s="324"/>
      <c r="O143" s="84"/>
      <c r="P143" s="315"/>
      <c r="Q143" s="315"/>
      <c r="R143" s="315"/>
      <c r="S143" s="315"/>
      <c r="T143" s="315"/>
      <c r="U143" s="315"/>
      <c r="V143" s="315"/>
      <c r="W143" s="315"/>
      <c r="X143" s="315"/>
      <c r="Y143" s="315"/>
      <c r="Z143" s="315"/>
      <c r="AA143" s="317"/>
      <c r="AB143" s="317"/>
      <c r="AC143" s="317"/>
      <c r="AD143" s="317"/>
      <c r="AE143" s="319"/>
      <c r="AF143" s="319"/>
      <c r="AG143" s="319"/>
      <c r="AH143" s="319"/>
      <c r="AO143" s="311"/>
      <c r="AP143" s="311"/>
      <c r="AQ143" s="311"/>
      <c r="AR143" s="312"/>
      <c r="AT143" s="171"/>
      <c r="AU143" s="171"/>
      <c r="AV143" s="171"/>
      <c r="AW143" s="171"/>
      <c r="AX143" s="171"/>
      <c r="AY143" s="171"/>
      <c r="AZ143" s="171"/>
      <c r="BA143" s="174"/>
      <c r="BB143" s="171"/>
      <c r="BC143" s="171"/>
      <c r="BD143" s="171"/>
      <c r="BE143" s="171"/>
      <c r="BF143" s="171"/>
      <c r="BG143" s="171"/>
      <c r="BH143" s="171"/>
      <c r="BI143" s="174"/>
      <c r="BJ143" s="171"/>
      <c r="BK143" s="171"/>
      <c r="BL143" s="171"/>
      <c r="BM143" s="171"/>
      <c r="BN143" s="171"/>
      <c r="BO143" s="171"/>
      <c r="BP143" s="171"/>
      <c r="BQ143" s="171"/>
      <c r="BR143" s="171"/>
      <c r="BT143" s="171"/>
      <c r="BU143" s="47"/>
    </row>
    <row r="144" spans="1:73" ht="4.5" customHeight="1" x14ac:dyDescent="0.2">
      <c r="K144" s="325"/>
      <c r="L144" s="326"/>
      <c r="M144" s="326"/>
      <c r="N144" s="326"/>
      <c r="O144" s="23"/>
      <c r="P144" s="316"/>
      <c r="Q144" s="316"/>
      <c r="R144" s="316"/>
      <c r="S144" s="316"/>
      <c r="T144" s="316"/>
      <c r="U144" s="316"/>
      <c r="V144" s="316"/>
      <c r="W144" s="316"/>
      <c r="X144" s="316"/>
      <c r="Y144" s="316"/>
      <c r="Z144" s="316"/>
      <c r="AA144" s="318"/>
      <c r="AB144" s="318"/>
      <c r="AC144" s="318"/>
      <c r="AD144" s="318"/>
      <c r="AE144" s="320"/>
      <c r="AF144" s="320"/>
      <c r="AG144" s="320"/>
      <c r="AH144" s="320"/>
      <c r="AI144" s="34"/>
      <c r="AJ144" s="34"/>
      <c r="AK144" s="34"/>
      <c r="AL144" s="34"/>
      <c r="AM144" s="34"/>
      <c r="AN144" s="34"/>
      <c r="AO144" s="313"/>
      <c r="AP144" s="313"/>
      <c r="AQ144" s="313"/>
      <c r="AR144" s="314"/>
      <c r="AT144" s="171"/>
      <c r="AU144" s="171"/>
      <c r="AV144" s="171"/>
      <c r="AW144" s="171"/>
      <c r="AX144" s="171"/>
      <c r="AY144" s="171"/>
      <c r="AZ144" s="171"/>
      <c r="BA144" s="174"/>
      <c r="BB144" s="171"/>
      <c r="BC144" s="171"/>
      <c r="BD144" s="171"/>
      <c r="BE144" s="171"/>
      <c r="BF144" s="171"/>
      <c r="BG144" s="171"/>
      <c r="BH144" s="171"/>
      <c r="BI144" s="174"/>
      <c r="BJ144" s="171"/>
      <c r="BK144" s="171"/>
      <c r="BL144" s="171"/>
      <c r="BM144" s="171"/>
      <c r="BN144" s="171"/>
      <c r="BO144" s="171"/>
      <c r="BP144" s="171"/>
      <c r="BQ144" s="171"/>
      <c r="BR144" s="171"/>
      <c r="BT144" s="171"/>
      <c r="BU144" s="47"/>
    </row>
    <row r="145" spans="11:73" ht="4.5" customHeight="1" x14ac:dyDescent="0.2">
      <c r="AT145" s="171"/>
      <c r="AU145" s="171"/>
      <c r="AV145" s="171"/>
      <c r="AW145" s="171"/>
      <c r="AX145" s="377">
        <f>AX125+1</f>
        <v>14</v>
      </c>
      <c r="AY145" s="377"/>
      <c r="AZ145" s="377"/>
      <c r="BA145" s="378"/>
      <c r="BB145" s="171"/>
      <c r="BC145" s="171"/>
      <c r="BD145" s="171"/>
      <c r="BE145" s="171"/>
      <c r="BF145" s="171"/>
      <c r="BG145" s="171"/>
      <c r="BH145" s="171"/>
      <c r="BI145" s="174"/>
      <c r="BJ145" s="171"/>
      <c r="BK145" s="171"/>
      <c r="BL145" s="171"/>
      <c r="BM145" s="171"/>
      <c r="BN145" s="171"/>
      <c r="BO145" s="171"/>
      <c r="BP145" s="171"/>
      <c r="BQ145" s="171"/>
      <c r="BR145" s="171"/>
      <c r="BT145" s="171"/>
      <c r="BU145" s="47"/>
    </row>
    <row r="146" spans="11:73" ht="4.5" customHeight="1" x14ac:dyDescent="0.2">
      <c r="AT146" s="171"/>
      <c r="AU146" s="171"/>
      <c r="AV146" s="171"/>
      <c r="AW146" s="171"/>
      <c r="AX146" s="377"/>
      <c r="AY146" s="377"/>
      <c r="AZ146" s="377"/>
      <c r="BA146" s="378"/>
      <c r="BB146" s="171"/>
      <c r="BC146" s="171"/>
      <c r="BD146" s="171"/>
      <c r="BE146" s="171"/>
      <c r="BF146" s="171"/>
      <c r="BG146" s="171"/>
      <c r="BH146" s="171"/>
      <c r="BI146" s="174"/>
      <c r="BJ146" s="171"/>
      <c r="BK146" s="171"/>
      <c r="BL146" s="171"/>
      <c r="BM146" s="171"/>
      <c r="BN146" s="171"/>
      <c r="BO146" s="171"/>
      <c r="BP146" s="171"/>
      <c r="BQ146" s="171"/>
      <c r="BR146" s="171"/>
      <c r="BT146" s="187"/>
      <c r="BU146" s="47"/>
    </row>
    <row r="147" spans="11:73" ht="4.5" customHeight="1" x14ac:dyDescent="0.2">
      <c r="AT147" s="171"/>
      <c r="AU147" s="171"/>
      <c r="AV147" s="171"/>
      <c r="AW147" s="171"/>
      <c r="AX147" s="377"/>
      <c r="AY147" s="377"/>
      <c r="AZ147" s="377"/>
      <c r="BA147" s="378"/>
      <c r="BB147" s="172"/>
      <c r="BC147" s="172"/>
      <c r="BD147" s="172"/>
      <c r="BE147" s="173"/>
      <c r="BF147" s="171"/>
      <c r="BG147" s="171"/>
      <c r="BH147" s="171"/>
      <c r="BI147" s="174"/>
      <c r="BJ147" s="171"/>
      <c r="BK147" s="171"/>
      <c r="BL147" s="171"/>
      <c r="BM147" s="171"/>
      <c r="BN147" s="171"/>
      <c r="BO147" s="171"/>
      <c r="BP147" s="171"/>
      <c r="BQ147" s="171"/>
      <c r="BR147" s="171"/>
      <c r="BT147" s="187"/>
      <c r="BU147" s="47"/>
    </row>
    <row r="148" spans="11:73" ht="4.5" customHeight="1" x14ac:dyDescent="0.2">
      <c r="AT148" s="171"/>
      <c r="AU148" s="171"/>
      <c r="AV148" s="171"/>
      <c r="AW148" s="171"/>
      <c r="AX148" s="377"/>
      <c r="AY148" s="377"/>
      <c r="AZ148" s="377"/>
      <c r="BA148" s="378"/>
      <c r="BB148" s="171"/>
      <c r="BC148" s="171"/>
      <c r="BD148" s="171"/>
      <c r="BE148" s="174"/>
      <c r="BF148" s="171"/>
      <c r="BG148" s="171"/>
      <c r="BH148" s="171"/>
      <c r="BI148" s="174"/>
      <c r="BJ148" s="171"/>
      <c r="BK148" s="171"/>
      <c r="BL148" s="171"/>
      <c r="BM148" s="171"/>
      <c r="BN148" s="171"/>
      <c r="BO148" s="171"/>
      <c r="BP148" s="171"/>
      <c r="BQ148" s="171"/>
      <c r="BR148" s="171"/>
      <c r="BT148" s="187"/>
      <c r="BU148" s="47"/>
    </row>
    <row r="149" spans="11:73" ht="4.5" customHeight="1" x14ac:dyDescent="0.2">
      <c r="K149" s="321">
        <f>K139+1</f>
        <v>320</v>
      </c>
      <c r="L149" s="322"/>
      <c r="M149" s="322"/>
      <c r="N149" s="322"/>
      <c r="O149" s="6"/>
      <c r="P149" s="327" t="e">
        <f>VLOOKUP(K149,選手リスト,3,FALSE)</f>
        <v>#N/A</v>
      </c>
      <c r="Q149" s="327"/>
      <c r="R149" s="327"/>
      <c r="S149" s="327"/>
      <c r="T149" s="327"/>
      <c r="U149" s="327"/>
      <c r="V149" s="327"/>
      <c r="W149" s="327"/>
      <c r="X149" s="327"/>
      <c r="Y149" s="327"/>
      <c r="Z149" s="327"/>
      <c r="AA149" s="329" t="e">
        <f>VLOOKUP(K149,選手リスト,4,FALSE)</f>
        <v>#N/A</v>
      </c>
      <c r="AB149" s="329"/>
      <c r="AC149" s="329"/>
      <c r="AD149" s="329"/>
      <c r="AE149" s="329"/>
      <c r="AF149" s="329"/>
      <c r="AG149" s="329"/>
      <c r="AH149" s="329"/>
      <c r="AI149" s="329"/>
      <c r="AJ149" s="329"/>
      <c r="AK149" s="329"/>
      <c r="AL149" s="329"/>
      <c r="AM149" s="329"/>
      <c r="AN149" s="329"/>
      <c r="AO149" s="309" t="e">
        <f>VLOOKUP(K149,選手リスト,5,FALSE)</f>
        <v>#N/A</v>
      </c>
      <c r="AP149" s="309"/>
      <c r="AQ149" s="309"/>
      <c r="AR149" s="310"/>
      <c r="AT149" s="171"/>
      <c r="AU149" s="171"/>
      <c r="AV149" s="171"/>
      <c r="AW149" s="171"/>
      <c r="AX149" s="171"/>
      <c r="AY149" s="171"/>
      <c r="AZ149" s="171"/>
      <c r="BA149" s="174"/>
      <c r="BB149" s="171"/>
      <c r="BC149" s="171"/>
      <c r="BD149" s="171"/>
      <c r="BE149" s="174"/>
      <c r="BF149" s="171"/>
      <c r="BG149" s="171"/>
      <c r="BH149" s="171"/>
      <c r="BI149" s="174"/>
      <c r="BJ149" s="171"/>
      <c r="BK149" s="171"/>
      <c r="BL149" s="171"/>
      <c r="BM149" s="171"/>
      <c r="BN149" s="171"/>
      <c r="BO149" s="171"/>
      <c r="BP149" s="171"/>
      <c r="BQ149" s="171"/>
      <c r="BR149" s="171"/>
      <c r="BT149" s="187"/>
      <c r="BU149" s="47"/>
    </row>
    <row r="150" spans="11:73" ht="4.5" customHeight="1" x14ac:dyDescent="0.2">
      <c r="K150" s="323"/>
      <c r="L150" s="324"/>
      <c r="M150" s="324"/>
      <c r="N150" s="324"/>
      <c r="O150" s="10"/>
      <c r="P150" s="328"/>
      <c r="Q150" s="328"/>
      <c r="R150" s="328"/>
      <c r="S150" s="328"/>
      <c r="T150" s="328"/>
      <c r="U150" s="328"/>
      <c r="V150" s="328"/>
      <c r="W150" s="328"/>
      <c r="X150" s="328"/>
      <c r="Y150" s="328"/>
      <c r="Z150" s="328"/>
      <c r="AA150" s="330"/>
      <c r="AB150" s="330"/>
      <c r="AC150" s="330"/>
      <c r="AD150" s="330"/>
      <c r="AE150" s="330"/>
      <c r="AF150" s="330"/>
      <c r="AG150" s="330"/>
      <c r="AH150" s="330"/>
      <c r="AI150" s="330"/>
      <c r="AJ150" s="330"/>
      <c r="AK150" s="330"/>
      <c r="AL150" s="330"/>
      <c r="AM150" s="330"/>
      <c r="AN150" s="330"/>
      <c r="AO150" s="311"/>
      <c r="AP150" s="311"/>
      <c r="AQ150" s="311"/>
      <c r="AR150" s="312"/>
      <c r="AT150" s="171"/>
      <c r="AU150" s="171"/>
      <c r="AV150" s="171"/>
      <c r="AW150" s="171"/>
      <c r="AX150" s="171"/>
      <c r="AY150" s="171"/>
      <c r="AZ150" s="171"/>
      <c r="BA150" s="174"/>
      <c r="BB150" s="171"/>
      <c r="BC150" s="171"/>
      <c r="BD150" s="171"/>
      <c r="BE150" s="174"/>
      <c r="BF150" s="171"/>
      <c r="BG150" s="171"/>
      <c r="BH150" s="171"/>
      <c r="BI150" s="174"/>
      <c r="BJ150" s="171"/>
      <c r="BK150" s="171"/>
      <c r="BL150" s="171"/>
      <c r="BM150" s="171"/>
      <c r="BN150" s="171"/>
      <c r="BO150" s="171"/>
      <c r="BP150" s="171"/>
      <c r="BQ150" s="171"/>
      <c r="BR150" s="171"/>
      <c r="BT150" s="187"/>
      <c r="BU150" s="47"/>
    </row>
    <row r="151" spans="11:73" ht="4.5" customHeight="1" x14ac:dyDescent="0.2">
      <c r="K151" s="323"/>
      <c r="L151" s="324"/>
      <c r="M151" s="324"/>
      <c r="N151" s="324"/>
      <c r="O151" s="10"/>
      <c r="P151" s="315" t="e">
        <f>VLOOKUP(K149,選手リスト,2,FALSE)</f>
        <v>#N/A</v>
      </c>
      <c r="Q151" s="315"/>
      <c r="R151" s="315"/>
      <c r="S151" s="315"/>
      <c r="T151" s="315"/>
      <c r="U151" s="315"/>
      <c r="V151" s="315"/>
      <c r="W151" s="315"/>
      <c r="X151" s="315"/>
      <c r="Y151" s="315"/>
      <c r="Z151" s="315"/>
      <c r="AA151" s="330"/>
      <c r="AB151" s="330"/>
      <c r="AC151" s="330"/>
      <c r="AD151" s="330"/>
      <c r="AE151" s="330"/>
      <c r="AF151" s="330"/>
      <c r="AG151" s="330"/>
      <c r="AH151" s="330"/>
      <c r="AI151" s="330"/>
      <c r="AJ151" s="330"/>
      <c r="AK151" s="330"/>
      <c r="AL151" s="330"/>
      <c r="AM151" s="330"/>
      <c r="AN151" s="330"/>
      <c r="AO151" s="311"/>
      <c r="AP151" s="311"/>
      <c r="AQ151" s="311"/>
      <c r="AR151" s="312"/>
      <c r="AS151" s="34"/>
      <c r="AT151" s="177"/>
      <c r="AU151" s="177"/>
      <c r="AV151" s="177"/>
      <c r="AW151" s="177"/>
      <c r="AX151" s="177"/>
      <c r="AY151" s="177"/>
      <c r="AZ151" s="177"/>
      <c r="BA151" s="178"/>
      <c r="BB151" s="171"/>
      <c r="BC151" s="171"/>
      <c r="BD151" s="171"/>
      <c r="BE151" s="174"/>
      <c r="BF151" s="171"/>
      <c r="BG151" s="171"/>
      <c r="BH151" s="171"/>
      <c r="BI151" s="174"/>
      <c r="BJ151" s="171"/>
      <c r="BK151" s="171"/>
      <c r="BL151" s="171"/>
      <c r="BM151" s="171"/>
      <c r="BN151" s="171"/>
      <c r="BO151" s="171"/>
      <c r="BP151" s="171"/>
      <c r="BQ151" s="171"/>
      <c r="BR151" s="171"/>
      <c r="BT151" s="187"/>
      <c r="BU151" s="47"/>
    </row>
    <row r="152" spans="11:73" ht="4.5" customHeight="1" x14ac:dyDescent="0.2">
      <c r="K152" s="323"/>
      <c r="L152" s="324"/>
      <c r="M152" s="324"/>
      <c r="N152" s="324"/>
      <c r="O152" s="10"/>
      <c r="P152" s="315"/>
      <c r="Q152" s="315"/>
      <c r="R152" s="315"/>
      <c r="S152" s="315"/>
      <c r="T152" s="315"/>
      <c r="U152" s="315"/>
      <c r="V152" s="315"/>
      <c r="W152" s="315"/>
      <c r="X152" s="315"/>
      <c r="Y152" s="315"/>
      <c r="Z152" s="315"/>
      <c r="AA152" s="317" t="e">
        <f>VLOOKUP(K149,選手リスト,8,FALSE)</f>
        <v>#N/A</v>
      </c>
      <c r="AB152" s="317"/>
      <c r="AC152" s="317"/>
      <c r="AD152" s="317"/>
      <c r="AE152" s="319" t="e">
        <f>VLOOKUP(K149,選手リスト,9,FALSE)</f>
        <v>#N/A</v>
      </c>
      <c r="AF152" s="319"/>
      <c r="AG152" s="319"/>
      <c r="AH152" s="319"/>
      <c r="AO152" s="311"/>
      <c r="AP152" s="311"/>
      <c r="AQ152" s="311"/>
      <c r="AR152" s="312"/>
      <c r="AT152" s="171"/>
      <c r="AU152" s="171"/>
      <c r="AV152" s="171"/>
      <c r="AW152" s="171"/>
      <c r="AX152" s="171"/>
      <c r="AY152" s="171"/>
      <c r="AZ152" s="171"/>
      <c r="BA152" s="171"/>
      <c r="BB152" s="171"/>
      <c r="BC152" s="171"/>
      <c r="BD152" s="171"/>
      <c r="BE152" s="174"/>
      <c r="BF152" s="171"/>
      <c r="BG152" s="171"/>
      <c r="BH152" s="171"/>
      <c r="BI152" s="174"/>
      <c r="BJ152" s="171"/>
      <c r="BK152" s="171"/>
      <c r="BL152" s="171"/>
      <c r="BM152" s="171"/>
      <c r="BN152" s="171"/>
      <c r="BO152" s="171"/>
      <c r="BP152" s="171"/>
      <c r="BQ152" s="171"/>
      <c r="BR152" s="171"/>
      <c r="BT152" s="187"/>
      <c r="BU152" s="47"/>
    </row>
    <row r="153" spans="11:73" ht="4.5" customHeight="1" x14ac:dyDescent="0.2">
      <c r="K153" s="323"/>
      <c r="L153" s="324"/>
      <c r="M153" s="324"/>
      <c r="N153" s="324"/>
      <c r="O153" s="84"/>
      <c r="P153" s="315"/>
      <c r="Q153" s="315"/>
      <c r="R153" s="315"/>
      <c r="S153" s="315"/>
      <c r="T153" s="315"/>
      <c r="U153" s="315"/>
      <c r="V153" s="315"/>
      <c r="W153" s="315"/>
      <c r="X153" s="315"/>
      <c r="Y153" s="315"/>
      <c r="Z153" s="315"/>
      <c r="AA153" s="317"/>
      <c r="AB153" s="317"/>
      <c r="AC153" s="317"/>
      <c r="AD153" s="317"/>
      <c r="AE153" s="319"/>
      <c r="AF153" s="319"/>
      <c r="AG153" s="319"/>
      <c r="AH153" s="319"/>
      <c r="AO153" s="311"/>
      <c r="AP153" s="311"/>
      <c r="AQ153" s="311"/>
      <c r="AR153" s="312"/>
      <c r="AT153" s="171"/>
      <c r="AU153" s="171"/>
      <c r="AV153" s="171"/>
      <c r="AW153" s="171"/>
      <c r="AX153" s="171"/>
      <c r="AY153" s="171"/>
      <c r="AZ153" s="171"/>
      <c r="BA153" s="171"/>
      <c r="BB153" s="171"/>
      <c r="BC153" s="171"/>
      <c r="BD153" s="171"/>
      <c r="BE153" s="174"/>
      <c r="BF153" s="171"/>
      <c r="BG153" s="171"/>
      <c r="BH153" s="171"/>
      <c r="BI153" s="174"/>
      <c r="BJ153" s="171"/>
      <c r="BK153" s="171"/>
      <c r="BL153" s="171"/>
      <c r="BM153" s="171"/>
      <c r="BN153" s="171"/>
      <c r="BO153" s="171"/>
      <c r="BP153" s="171"/>
      <c r="BQ153" s="171"/>
      <c r="BR153" s="171"/>
      <c r="BT153" s="187"/>
      <c r="BU153" s="47"/>
    </row>
    <row r="154" spans="11:73" ht="4.5" customHeight="1" x14ac:dyDescent="0.2">
      <c r="K154" s="325"/>
      <c r="L154" s="326"/>
      <c r="M154" s="326"/>
      <c r="N154" s="326"/>
      <c r="O154" s="23"/>
      <c r="P154" s="316"/>
      <c r="Q154" s="316"/>
      <c r="R154" s="316"/>
      <c r="S154" s="316"/>
      <c r="T154" s="316"/>
      <c r="U154" s="316"/>
      <c r="V154" s="316"/>
      <c r="W154" s="316"/>
      <c r="X154" s="316"/>
      <c r="Y154" s="316"/>
      <c r="Z154" s="316"/>
      <c r="AA154" s="318"/>
      <c r="AB154" s="318"/>
      <c r="AC154" s="318"/>
      <c r="AD154" s="318"/>
      <c r="AE154" s="320"/>
      <c r="AF154" s="320"/>
      <c r="AG154" s="320"/>
      <c r="AH154" s="320"/>
      <c r="AI154" s="34"/>
      <c r="AJ154" s="34"/>
      <c r="AK154" s="34"/>
      <c r="AL154" s="34"/>
      <c r="AM154" s="34"/>
      <c r="AN154" s="34"/>
      <c r="AO154" s="313"/>
      <c r="AP154" s="313"/>
      <c r="AQ154" s="313"/>
      <c r="AR154" s="314"/>
      <c r="AT154" s="171"/>
      <c r="AU154" s="171"/>
      <c r="AV154" s="171"/>
      <c r="AW154" s="171"/>
      <c r="AX154" s="171"/>
      <c r="AY154" s="171"/>
      <c r="AZ154" s="171"/>
      <c r="BA154" s="171"/>
      <c r="BB154" s="171"/>
      <c r="BC154" s="171"/>
      <c r="BD154" s="171"/>
      <c r="BE154" s="174"/>
      <c r="BF154" s="171"/>
      <c r="BG154" s="171"/>
      <c r="BH154" s="171"/>
      <c r="BI154" s="174"/>
      <c r="BJ154" s="171"/>
      <c r="BK154" s="171"/>
      <c r="BL154" s="171"/>
      <c r="BM154" s="171"/>
      <c r="BN154" s="171"/>
      <c r="BO154" s="171"/>
      <c r="BP154" s="171"/>
      <c r="BQ154" s="171"/>
      <c r="BR154" s="171"/>
      <c r="BT154" s="171"/>
    </row>
    <row r="155" spans="11:73" ht="4.5" customHeight="1" x14ac:dyDescent="0.2">
      <c r="AT155" s="171"/>
      <c r="AU155" s="171"/>
      <c r="AV155" s="171"/>
      <c r="AW155" s="171"/>
      <c r="AX155" s="171"/>
      <c r="AY155" s="171"/>
      <c r="AZ155" s="171"/>
      <c r="BA155" s="171"/>
      <c r="BB155" s="171"/>
      <c r="BC155" s="171"/>
      <c r="BD155" s="171"/>
      <c r="BE155" s="174"/>
      <c r="BF155" s="171"/>
      <c r="BG155" s="171"/>
      <c r="BH155" s="171"/>
      <c r="BI155" s="174"/>
      <c r="BJ155" s="171"/>
      <c r="BK155" s="171"/>
      <c r="BL155" s="171"/>
      <c r="BM155" s="171"/>
      <c r="BN155" s="171"/>
      <c r="BO155" s="171"/>
      <c r="BP155" s="171"/>
      <c r="BQ155" s="171"/>
      <c r="BR155" s="171"/>
      <c r="BT155" s="171"/>
    </row>
    <row r="156" spans="11:73" ht="4.5" customHeight="1" x14ac:dyDescent="0.2">
      <c r="AT156" s="171"/>
      <c r="AU156" s="171"/>
      <c r="AV156" s="171"/>
      <c r="AW156" s="171"/>
      <c r="AX156" s="171"/>
      <c r="AY156" s="171"/>
      <c r="AZ156" s="171"/>
      <c r="BA156" s="171"/>
      <c r="BB156" s="171"/>
      <c r="BC156" s="171"/>
      <c r="BD156" s="171"/>
      <c r="BE156" s="174"/>
      <c r="BF156" s="171"/>
      <c r="BG156" s="171"/>
      <c r="BH156" s="171"/>
      <c r="BI156" s="174"/>
      <c r="BJ156" s="171"/>
      <c r="BK156" s="171"/>
      <c r="BL156" s="171"/>
      <c r="BM156" s="171"/>
      <c r="BN156" s="171"/>
      <c r="BO156" s="171"/>
      <c r="BP156" s="171"/>
      <c r="BQ156" s="171"/>
      <c r="BR156" s="171"/>
      <c r="BT156" s="171"/>
    </row>
    <row r="157" spans="11:73" ht="4.5" customHeight="1" x14ac:dyDescent="0.2">
      <c r="AT157" s="171"/>
      <c r="AU157" s="171"/>
      <c r="AV157" s="171"/>
      <c r="AW157" s="171"/>
      <c r="AX157" s="171"/>
      <c r="AY157" s="171"/>
      <c r="AZ157" s="171"/>
      <c r="BA157" s="171"/>
      <c r="BB157" s="171"/>
      <c r="BC157" s="171"/>
      <c r="BD157" s="171"/>
      <c r="BE157" s="174"/>
      <c r="BF157" s="171"/>
      <c r="BG157" s="171"/>
      <c r="BH157" s="171"/>
      <c r="BI157" s="174"/>
      <c r="BJ157" s="171"/>
      <c r="BK157" s="171"/>
      <c r="BL157" s="171"/>
      <c r="BM157" s="171"/>
      <c r="BN157" s="171"/>
      <c r="BO157" s="171"/>
      <c r="BP157" s="171"/>
      <c r="BQ157" s="171"/>
      <c r="BR157" s="171"/>
      <c r="BT157" s="171"/>
    </row>
    <row r="158" spans="11:73" ht="4.5" customHeight="1" x14ac:dyDescent="0.2">
      <c r="AT158" s="171"/>
      <c r="AU158" s="171"/>
      <c r="AV158" s="171"/>
      <c r="AW158" s="171"/>
      <c r="AX158" s="171"/>
      <c r="AY158" s="171"/>
      <c r="AZ158" s="171"/>
      <c r="BA158" s="171"/>
      <c r="BB158" s="377">
        <f>BB115+1</f>
        <v>35</v>
      </c>
      <c r="BC158" s="377"/>
      <c r="BD158" s="377"/>
      <c r="BE158" s="378"/>
      <c r="BF158" s="171"/>
      <c r="BG158" s="171"/>
      <c r="BH158" s="171"/>
      <c r="BI158" s="174"/>
      <c r="BJ158" s="171"/>
      <c r="BK158" s="171"/>
      <c r="BL158" s="171"/>
      <c r="BM158" s="171"/>
      <c r="BN158" s="171"/>
      <c r="BO158" s="171"/>
      <c r="BP158" s="171"/>
      <c r="BQ158" s="171"/>
      <c r="BR158" s="171"/>
      <c r="BT158" s="171"/>
    </row>
    <row r="159" spans="11:73" ht="4.5" customHeight="1" x14ac:dyDescent="0.2">
      <c r="K159" s="321">
        <f>K149+1</f>
        <v>321</v>
      </c>
      <c r="L159" s="322"/>
      <c r="M159" s="322"/>
      <c r="N159" s="322"/>
      <c r="O159" s="6"/>
      <c r="P159" s="327" t="e">
        <f>VLOOKUP(K159,選手リスト,3,FALSE)</f>
        <v>#N/A</v>
      </c>
      <c r="Q159" s="327"/>
      <c r="R159" s="327"/>
      <c r="S159" s="327"/>
      <c r="T159" s="327"/>
      <c r="U159" s="327"/>
      <c r="V159" s="327"/>
      <c r="W159" s="327"/>
      <c r="X159" s="327"/>
      <c r="Y159" s="327"/>
      <c r="Z159" s="327"/>
      <c r="AA159" s="329" t="e">
        <f>VLOOKUP(K159,選手リスト,4,FALSE)</f>
        <v>#N/A</v>
      </c>
      <c r="AB159" s="329"/>
      <c r="AC159" s="329"/>
      <c r="AD159" s="329"/>
      <c r="AE159" s="329"/>
      <c r="AF159" s="329"/>
      <c r="AG159" s="329"/>
      <c r="AH159" s="329"/>
      <c r="AI159" s="329"/>
      <c r="AJ159" s="329"/>
      <c r="AK159" s="329"/>
      <c r="AL159" s="329"/>
      <c r="AM159" s="329"/>
      <c r="AN159" s="329"/>
      <c r="AO159" s="309" t="e">
        <f>VLOOKUP(K159,選手リスト,5,FALSE)</f>
        <v>#N/A</v>
      </c>
      <c r="AP159" s="309"/>
      <c r="AQ159" s="309"/>
      <c r="AR159" s="310"/>
      <c r="AT159" s="171"/>
      <c r="AU159" s="171"/>
      <c r="AV159" s="171"/>
      <c r="AW159" s="171"/>
      <c r="AX159" s="171"/>
      <c r="AY159" s="171"/>
      <c r="AZ159" s="171"/>
      <c r="BA159" s="171"/>
      <c r="BB159" s="377"/>
      <c r="BC159" s="377"/>
      <c r="BD159" s="377"/>
      <c r="BE159" s="378"/>
      <c r="BF159" s="177"/>
      <c r="BG159" s="177"/>
      <c r="BH159" s="177"/>
      <c r="BI159" s="178"/>
      <c r="BJ159" s="171"/>
      <c r="BK159" s="171"/>
      <c r="BL159" s="171"/>
      <c r="BM159" s="171"/>
      <c r="BN159" s="171"/>
      <c r="BO159" s="171"/>
      <c r="BP159" s="171"/>
      <c r="BQ159" s="171"/>
      <c r="BR159" s="171"/>
      <c r="BT159" s="171"/>
    </row>
    <row r="160" spans="11:73" ht="4.5" customHeight="1" x14ac:dyDescent="0.2">
      <c r="K160" s="323"/>
      <c r="L160" s="324"/>
      <c r="M160" s="324"/>
      <c r="N160" s="324"/>
      <c r="O160" s="10"/>
      <c r="P160" s="328"/>
      <c r="Q160" s="328"/>
      <c r="R160" s="328"/>
      <c r="S160" s="328"/>
      <c r="T160" s="328"/>
      <c r="U160" s="328"/>
      <c r="V160" s="328"/>
      <c r="W160" s="328"/>
      <c r="X160" s="328"/>
      <c r="Y160" s="328"/>
      <c r="Z160" s="328"/>
      <c r="AA160" s="330"/>
      <c r="AB160" s="330"/>
      <c r="AC160" s="330"/>
      <c r="AD160" s="330"/>
      <c r="AE160" s="330"/>
      <c r="AF160" s="330"/>
      <c r="AG160" s="330"/>
      <c r="AH160" s="330"/>
      <c r="AI160" s="330"/>
      <c r="AJ160" s="330"/>
      <c r="AK160" s="330"/>
      <c r="AL160" s="330"/>
      <c r="AM160" s="330"/>
      <c r="AN160" s="330"/>
      <c r="AO160" s="311"/>
      <c r="AP160" s="311"/>
      <c r="AQ160" s="311"/>
      <c r="AR160" s="312"/>
      <c r="AT160" s="171"/>
      <c r="AU160" s="171"/>
      <c r="AV160" s="171"/>
      <c r="AW160" s="171"/>
      <c r="AX160" s="171"/>
      <c r="AY160" s="171"/>
      <c r="AZ160" s="171"/>
      <c r="BA160" s="171"/>
      <c r="BB160" s="377"/>
      <c r="BC160" s="377"/>
      <c r="BD160" s="377"/>
      <c r="BE160" s="378"/>
      <c r="BF160" s="171"/>
      <c r="BG160" s="171"/>
      <c r="BH160" s="171"/>
      <c r="BI160" s="171"/>
      <c r="BJ160" s="171"/>
      <c r="BK160" s="171"/>
      <c r="BL160" s="171"/>
      <c r="BM160" s="171"/>
      <c r="BN160" s="171"/>
      <c r="BO160" s="171"/>
      <c r="BP160" s="171"/>
      <c r="BQ160" s="171"/>
      <c r="BR160" s="171"/>
      <c r="BT160" s="171"/>
    </row>
    <row r="161" spans="11:72" ht="4.5" customHeight="1" x14ac:dyDescent="0.2">
      <c r="K161" s="323"/>
      <c r="L161" s="324"/>
      <c r="M161" s="324"/>
      <c r="N161" s="324"/>
      <c r="O161" s="10"/>
      <c r="P161" s="315" t="e">
        <f>VLOOKUP(K159,選手リスト,2,FALSE)</f>
        <v>#N/A</v>
      </c>
      <c r="Q161" s="315"/>
      <c r="R161" s="315"/>
      <c r="S161" s="315"/>
      <c r="T161" s="315"/>
      <c r="U161" s="315"/>
      <c r="V161" s="315"/>
      <c r="W161" s="315"/>
      <c r="X161" s="315"/>
      <c r="Y161" s="315"/>
      <c r="Z161" s="315"/>
      <c r="AA161" s="330"/>
      <c r="AB161" s="330"/>
      <c r="AC161" s="330"/>
      <c r="AD161" s="330"/>
      <c r="AE161" s="330"/>
      <c r="AF161" s="330"/>
      <c r="AG161" s="330"/>
      <c r="AH161" s="330"/>
      <c r="AI161" s="330"/>
      <c r="AJ161" s="330"/>
      <c r="AK161" s="330"/>
      <c r="AL161" s="330"/>
      <c r="AM161" s="330"/>
      <c r="AN161" s="330"/>
      <c r="AO161" s="311"/>
      <c r="AP161" s="311"/>
      <c r="AQ161" s="311"/>
      <c r="AR161" s="312"/>
      <c r="AT161" s="171"/>
      <c r="AU161" s="171"/>
      <c r="AV161" s="171"/>
      <c r="AW161" s="171"/>
      <c r="AX161" s="171"/>
      <c r="AY161" s="171"/>
      <c r="AZ161" s="171"/>
      <c r="BA161" s="171"/>
      <c r="BB161" s="377"/>
      <c r="BC161" s="377"/>
      <c r="BD161" s="377"/>
      <c r="BE161" s="378"/>
      <c r="BF161" s="171"/>
      <c r="BG161" s="171"/>
      <c r="BH161" s="171"/>
      <c r="BI161" s="171"/>
      <c r="BJ161" s="171"/>
      <c r="BK161" s="171"/>
      <c r="BL161" s="171"/>
      <c r="BM161" s="171"/>
      <c r="BN161" s="171"/>
      <c r="BO161" s="171"/>
      <c r="BP161" s="171"/>
      <c r="BQ161" s="171"/>
      <c r="BR161" s="171"/>
      <c r="BT161" s="171"/>
    </row>
    <row r="162" spans="11:72" ht="4.5" customHeight="1" x14ac:dyDescent="0.2">
      <c r="K162" s="323"/>
      <c r="L162" s="324"/>
      <c r="M162" s="324"/>
      <c r="N162" s="324"/>
      <c r="O162" s="10"/>
      <c r="P162" s="315"/>
      <c r="Q162" s="315"/>
      <c r="R162" s="315"/>
      <c r="S162" s="315"/>
      <c r="T162" s="315"/>
      <c r="U162" s="315"/>
      <c r="V162" s="315"/>
      <c r="W162" s="315"/>
      <c r="X162" s="315"/>
      <c r="Y162" s="315"/>
      <c r="Z162" s="315"/>
      <c r="AA162" s="317" t="e">
        <f>VLOOKUP(K159,選手リスト,8,FALSE)</f>
        <v>#N/A</v>
      </c>
      <c r="AB162" s="317"/>
      <c r="AC162" s="317"/>
      <c r="AD162" s="317"/>
      <c r="AE162" s="319" t="e">
        <f>VLOOKUP(K159,選手リスト,9,FALSE)</f>
        <v>#N/A</v>
      </c>
      <c r="AF162" s="319"/>
      <c r="AG162" s="319"/>
      <c r="AH162" s="319"/>
      <c r="AO162" s="311"/>
      <c r="AP162" s="311"/>
      <c r="AQ162" s="311"/>
      <c r="AR162" s="312"/>
      <c r="AS162" s="22"/>
      <c r="AT162" s="172"/>
      <c r="AU162" s="172"/>
      <c r="AV162" s="172"/>
      <c r="AW162" s="173"/>
      <c r="AX162" s="171"/>
      <c r="AY162" s="171"/>
      <c r="AZ162" s="171"/>
      <c r="BA162" s="171"/>
      <c r="BB162" s="171"/>
      <c r="BC162" s="171"/>
      <c r="BD162" s="171"/>
      <c r="BE162" s="174"/>
      <c r="BF162" s="171"/>
      <c r="BG162" s="171"/>
      <c r="BH162" s="171"/>
      <c r="BI162" s="171"/>
      <c r="BJ162" s="171"/>
      <c r="BK162" s="171"/>
      <c r="BL162" s="171"/>
      <c r="BM162" s="171"/>
      <c r="BN162" s="171"/>
      <c r="BO162" s="171"/>
      <c r="BP162" s="171"/>
      <c r="BQ162" s="171"/>
      <c r="BR162" s="171"/>
      <c r="BT162" s="171"/>
    </row>
    <row r="163" spans="11:72" ht="4.5" customHeight="1" x14ac:dyDescent="0.2">
      <c r="K163" s="323"/>
      <c r="L163" s="324"/>
      <c r="M163" s="324"/>
      <c r="N163" s="324"/>
      <c r="O163" s="84"/>
      <c r="P163" s="315"/>
      <c r="Q163" s="315"/>
      <c r="R163" s="315"/>
      <c r="S163" s="315"/>
      <c r="T163" s="315"/>
      <c r="U163" s="315"/>
      <c r="V163" s="315"/>
      <c r="W163" s="315"/>
      <c r="X163" s="315"/>
      <c r="Y163" s="315"/>
      <c r="Z163" s="315"/>
      <c r="AA163" s="317"/>
      <c r="AB163" s="317"/>
      <c r="AC163" s="317"/>
      <c r="AD163" s="317"/>
      <c r="AE163" s="319"/>
      <c r="AF163" s="319"/>
      <c r="AG163" s="319"/>
      <c r="AH163" s="319"/>
      <c r="AO163" s="311"/>
      <c r="AP163" s="311"/>
      <c r="AQ163" s="311"/>
      <c r="AR163" s="312"/>
      <c r="AT163" s="171"/>
      <c r="AU163" s="171"/>
      <c r="AV163" s="171"/>
      <c r="AW163" s="174"/>
      <c r="AX163" s="171"/>
      <c r="AY163" s="171"/>
      <c r="AZ163" s="171"/>
      <c r="BA163" s="171"/>
      <c r="BB163" s="171"/>
      <c r="BC163" s="171"/>
      <c r="BD163" s="171"/>
      <c r="BE163" s="174"/>
      <c r="BF163" s="171"/>
      <c r="BG163" s="171"/>
      <c r="BH163" s="171"/>
      <c r="BI163" s="171"/>
      <c r="BJ163" s="171"/>
      <c r="BK163" s="171"/>
      <c r="BL163" s="171"/>
      <c r="BM163" s="171"/>
      <c r="BN163" s="171"/>
      <c r="BO163" s="171"/>
      <c r="BP163" s="171"/>
      <c r="BQ163" s="171"/>
      <c r="BR163" s="171"/>
      <c r="BT163" s="171"/>
    </row>
    <row r="164" spans="11:72" ht="4.5" customHeight="1" x14ac:dyDescent="0.2">
      <c r="K164" s="325"/>
      <c r="L164" s="326"/>
      <c r="M164" s="326"/>
      <c r="N164" s="326"/>
      <c r="O164" s="23"/>
      <c r="P164" s="316"/>
      <c r="Q164" s="316"/>
      <c r="R164" s="316"/>
      <c r="S164" s="316"/>
      <c r="T164" s="316"/>
      <c r="U164" s="316"/>
      <c r="V164" s="316"/>
      <c r="W164" s="316"/>
      <c r="X164" s="316"/>
      <c r="Y164" s="316"/>
      <c r="Z164" s="316"/>
      <c r="AA164" s="318"/>
      <c r="AB164" s="318"/>
      <c r="AC164" s="318"/>
      <c r="AD164" s="318"/>
      <c r="AE164" s="320"/>
      <c r="AF164" s="320"/>
      <c r="AG164" s="320"/>
      <c r="AH164" s="320"/>
      <c r="AI164" s="34"/>
      <c r="AJ164" s="34"/>
      <c r="AK164" s="34"/>
      <c r="AL164" s="34"/>
      <c r="AM164" s="34"/>
      <c r="AN164" s="34"/>
      <c r="AO164" s="313"/>
      <c r="AP164" s="313"/>
      <c r="AQ164" s="313"/>
      <c r="AR164" s="314"/>
      <c r="AT164" s="171"/>
      <c r="AU164" s="171"/>
      <c r="AV164" s="171"/>
      <c r="AW164" s="174"/>
      <c r="AX164" s="171"/>
      <c r="AY164" s="171"/>
      <c r="AZ164" s="171"/>
      <c r="BA164" s="171"/>
      <c r="BB164" s="171"/>
      <c r="BC164" s="171"/>
      <c r="BD164" s="171"/>
      <c r="BE164" s="174"/>
      <c r="BF164" s="171"/>
      <c r="BG164" s="171"/>
      <c r="BH164" s="171"/>
      <c r="BI164" s="171"/>
      <c r="BJ164" s="171"/>
      <c r="BK164" s="171"/>
      <c r="BL164" s="171"/>
      <c r="BM164" s="171"/>
      <c r="BN164" s="171"/>
      <c r="BO164" s="171"/>
      <c r="BP164" s="171"/>
      <c r="BQ164" s="171"/>
      <c r="BR164" s="171"/>
      <c r="BT164" s="171"/>
    </row>
    <row r="165" spans="11:72" ht="4.5" customHeight="1" x14ac:dyDescent="0.2">
      <c r="AT165" s="377">
        <f>AT145+1</f>
        <v>1</v>
      </c>
      <c r="AU165" s="377"/>
      <c r="AV165" s="377"/>
      <c r="AW165" s="378"/>
      <c r="AX165" s="171"/>
      <c r="AY165" s="171"/>
      <c r="AZ165" s="171"/>
      <c r="BA165" s="171"/>
      <c r="BB165" s="171"/>
      <c r="BC165" s="171"/>
      <c r="BD165" s="171"/>
      <c r="BE165" s="174"/>
      <c r="BF165" s="171"/>
      <c r="BG165" s="171"/>
      <c r="BH165" s="171"/>
      <c r="BI165" s="171"/>
      <c r="BJ165" s="171"/>
      <c r="BK165" s="171"/>
      <c r="BL165" s="171"/>
      <c r="BM165" s="171"/>
      <c r="BN165" s="171"/>
      <c r="BO165" s="171"/>
      <c r="BP165" s="171"/>
      <c r="BQ165" s="171"/>
      <c r="BR165" s="171"/>
      <c r="BT165" s="171"/>
    </row>
    <row r="166" spans="11:72" ht="4.5" customHeight="1" x14ac:dyDescent="0.2">
      <c r="AT166" s="377"/>
      <c r="AU166" s="377"/>
      <c r="AV166" s="377"/>
      <c r="AW166" s="378"/>
      <c r="AX166" s="171"/>
      <c r="AY166" s="171"/>
      <c r="AZ166" s="171"/>
      <c r="BA166" s="171"/>
      <c r="BB166" s="171"/>
      <c r="BC166" s="171"/>
      <c r="BD166" s="171"/>
      <c r="BE166" s="174"/>
      <c r="BF166" s="171"/>
      <c r="BG166" s="171"/>
      <c r="BH166" s="171"/>
      <c r="BI166" s="171"/>
      <c r="BJ166" s="171"/>
      <c r="BK166" s="171"/>
      <c r="BL166" s="171"/>
      <c r="BM166" s="171"/>
      <c r="BN166" s="171"/>
      <c r="BO166" s="171"/>
      <c r="BP166" s="171"/>
      <c r="BQ166" s="171"/>
      <c r="BR166" s="171"/>
      <c r="BT166" s="171"/>
    </row>
    <row r="167" spans="11:72" ht="4.5" customHeight="1" x14ac:dyDescent="0.2">
      <c r="AT167" s="377"/>
      <c r="AU167" s="377"/>
      <c r="AV167" s="377"/>
      <c r="AW167" s="378"/>
      <c r="AX167" s="172"/>
      <c r="AY167" s="172"/>
      <c r="AZ167" s="172"/>
      <c r="BA167" s="173"/>
      <c r="BB167" s="171"/>
      <c r="BC167" s="171"/>
      <c r="BD167" s="171"/>
      <c r="BE167" s="174"/>
      <c r="BF167" s="171"/>
      <c r="BG167" s="171"/>
      <c r="BH167" s="171"/>
      <c r="BI167" s="171"/>
      <c r="BJ167" s="171"/>
      <c r="BK167" s="171"/>
      <c r="BL167" s="171"/>
      <c r="BM167" s="171"/>
      <c r="BN167" s="171"/>
      <c r="BO167" s="171"/>
      <c r="BP167" s="171"/>
      <c r="BQ167" s="171"/>
      <c r="BR167" s="171"/>
      <c r="BT167" s="171"/>
    </row>
    <row r="168" spans="11:72" ht="4.5" customHeight="1" x14ac:dyDescent="0.2">
      <c r="AT168" s="377"/>
      <c r="AU168" s="377"/>
      <c r="AV168" s="377"/>
      <c r="AW168" s="378"/>
      <c r="AX168" s="171"/>
      <c r="AY168" s="171"/>
      <c r="AZ168" s="171"/>
      <c r="BA168" s="174"/>
      <c r="BB168" s="171"/>
      <c r="BC168" s="171"/>
      <c r="BD168" s="171"/>
      <c r="BE168" s="174"/>
      <c r="BF168" s="171"/>
      <c r="BG168" s="171"/>
      <c r="BH168" s="171"/>
      <c r="BI168" s="171"/>
      <c r="BJ168" s="171"/>
      <c r="BK168" s="171"/>
      <c r="BL168" s="171"/>
      <c r="BM168" s="171"/>
      <c r="BN168" s="171"/>
      <c r="BO168" s="171"/>
      <c r="BP168" s="171"/>
      <c r="BQ168" s="171"/>
      <c r="BR168" s="171"/>
      <c r="BT168" s="171"/>
    </row>
    <row r="169" spans="11:72" ht="4.5" customHeight="1" x14ac:dyDescent="0.2">
      <c r="K169" s="321">
        <f>K159+1</f>
        <v>322</v>
      </c>
      <c r="L169" s="322"/>
      <c r="M169" s="322"/>
      <c r="N169" s="322"/>
      <c r="O169" s="6"/>
      <c r="P169" s="327" t="e">
        <f>VLOOKUP(K169,選手リスト,3,FALSE)</f>
        <v>#N/A</v>
      </c>
      <c r="Q169" s="327"/>
      <c r="R169" s="327"/>
      <c r="S169" s="327"/>
      <c r="T169" s="327"/>
      <c r="U169" s="327"/>
      <c r="V169" s="327"/>
      <c r="W169" s="327"/>
      <c r="X169" s="327"/>
      <c r="Y169" s="327"/>
      <c r="Z169" s="327"/>
      <c r="AA169" s="329" t="e">
        <f>VLOOKUP(K169,選手リスト,4,FALSE)</f>
        <v>#N/A</v>
      </c>
      <c r="AB169" s="329"/>
      <c r="AC169" s="329"/>
      <c r="AD169" s="329"/>
      <c r="AE169" s="329"/>
      <c r="AF169" s="329"/>
      <c r="AG169" s="329"/>
      <c r="AH169" s="329"/>
      <c r="AI169" s="329"/>
      <c r="AJ169" s="329"/>
      <c r="AK169" s="329"/>
      <c r="AL169" s="329"/>
      <c r="AM169" s="329"/>
      <c r="AN169" s="329"/>
      <c r="AO169" s="309" t="e">
        <f>VLOOKUP(K169,選手リスト,5,FALSE)</f>
        <v>#N/A</v>
      </c>
      <c r="AP169" s="309"/>
      <c r="AQ169" s="309"/>
      <c r="AR169" s="310"/>
      <c r="AT169" s="171"/>
      <c r="AU169" s="171"/>
      <c r="AV169" s="171"/>
      <c r="AW169" s="174"/>
      <c r="AX169" s="171"/>
      <c r="AY169" s="171"/>
      <c r="AZ169" s="171"/>
      <c r="BA169" s="174"/>
      <c r="BB169" s="171"/>
      <c r="BC169" s="171"/>
      <c r="BD169" s="171"/>
      <c r="BE169" s="174"/>
      <c r="BF169" s="171"/>
      <c r="BG169" s="171"/>
      <c r="BH169" s="171"/>
      <c r="BI169" s="171"/>
      <c r="BJ169" s="171"/>
      <c r="BK169" s="171"/>
      <c r="BL169" s="171"/>
      <c r="BM169" s="171"/>
      <c r="BN169" s="171"/>
      <c r="BO169" s="171"/>
      <c r="BP169" s="171"/>
      <c r="BQ169" s="171"/>
      <c r="BR169" s="171"/>
      <c r="BT169" s="171"/>
    </row>
    <row r="170" spans="11:72" ht="4.5" customHeight="1" x14ac:dyDescent="0.2">
      <c r="K170" s="323"/>
      <c r="L170" s="324"/>
      <c r="M170" s="324"/>
      <c r="N170" s="324"/>
      <c r="O170" s="10"/>
      <c r="P170" s="328"/>
      <c r="Q170" s="328"/>
      <c r="R170" s="328"/>
      <c r="S170" s="328"/>
      <c r="T170" s="328"/>
      <c r="U170" s="328"/>
      <c r="V170" s="328"/>
      <c r="W170" s="328"/>
      <c r="X170" s="328"/>
      <c r="Y170" s="328"/>
      <c r="Z170" s="328"/>
      <c r="AA170" s="330"/>
      <c r="AB170" s="330"/>
      <c r="AC170" s="330"/>
      <c r="AD170" s="330"/>
      <c r="AE170" s="330"/>
      <c r="AF170" s="330"/>
      <c r="AG170" s="330"/>
      <c r="AH170" s="330"/>
      <c r="AI170" s="330"/>
      <c r="AJ170" s="330"/>
      <c r="AK170" s="330"/>
      <c r="AL170" s="330"/>
      <c r="AM170" s="330"/>
      <c r="AN170" s="330"/>
      <c r="AO170" s="311"/>
      <c r="AP170" s="311"/>
      <c r="AQ170" s="311"/>
      <c r="AR170" s="312"/>
      <c r="AT170" s="171"/>
      <c r="AU170" s="171"/>
      <c r="AV170" s="171"/>
      <c r="AW170" s="174"/>
      <c r="AX170" s="171"/>
      <c r="AY170" s="171"/>
      <c r="AZ170" s="171"/>
      <c r="BA170" s="174"/>
      <c r="BB170" s="171"/>
      <c r="BC170" s="171"/>
      <c r="BD170" s="171"/>
      <c r="BE170" s="174"/>
      <c r="BF170" s="171"/>
      <c r="BG170" s="171"/>
      <c r="BH170" s="171"/>
      <c r="BI170" s="171"/>
      <c r="BJ170" s="171"/>
      <c r="BK170" s="171"/>
      <c r="BL170" s="171"/>
      <c r="BM170" s="171"/>
      <c r="BN170" s="171"/>
      <c r="BO170" s="171"/>
      <c r="BP170" s="171"/>
      <c r="BQ170" s="171"/>
      <c r="BR170" s="171"/>
      <c r="BT170" s="171"/>
    </row>
    <row r="171" spans="11:72" ht="4.5" customHeight="1" x14ac:dyDescent="0.2">
      <c r="K171" s="323"/>
      <c r="L171" s="324"/>
      <c r="M171" s="324"/>
      <c r="N171" s="324"/>
      <c r="O171" s="10"/>
      <c r="P171" s="315" t="e">
        <f>VLOOKUP(K169,選手リスト,2,FALSE)</f>
        <v>#N/A</v>
      </c>
      <c r="Q171" s="315"/>
      <c r="R171" s="315"/>
      <c r="S171" s="315"/>
      <c r="T171" s="315"/>
      <c r="U171" s="315"/>
      <c r="V171" s="315"/>
      <c r="W171" s="315"/>
      <c r="X171" s="315"/>
      <c r="Y171" s="315"/>
      <c r="Z171" s="315"/>
      <c r="AA171" s="330"/>
      <c r="AB171" s="330"/>
      <c r="AC171" s="330"/>
      <c r="AD171" s="330"/>
      <c r="AE171" s="330"/>
      <c r="AF171" s="330"/>
      <c r="AG171" s="330"/>
      <c r="AH171" s="330"/>
      <c r="AI171" s="330"/>
      <c r="AJ171" s="330"/>
      <c r="AK171" s="330"/>
      <c r="AL171" s="330"/>
      <c r="AM171" s="330"/>
      <c r="AN171" s="330"/>
      <c r="AO171" s="311"/>
      <c r="AP171" s="311"/>
      <c r="AQ171" s="311"/>
      <c r="AR171" s="312"/>
      <c r="AS171" s="34"/>
      <c r="AT171" s="177"/>
      <c r="AU171" s="177"/>
      <c r="AV171" s="177"/>
      <c r="AW171" s="178"/>
      <c r="AX171" s="171"/>
      <c r="AY171" s="171"/>
      <c r="AZ171" s="171"/>
      <c r="BA171" s="174"/>
      <c r="BB171" s="171"/>
      <c r="BC171" s="171"/>
      <c r="BD171" s="171"/>
      <c r="BE171" s="174"/>
      <c r="BF171" s="171"/>
      <c r="BG171" s="171"/>
      <c r="BH171" s="171"/>
      <c r="BI171" s="171"/>
      <c r="BJ171" s="171"/>
      <c r="BK171" s="171"/>
      <c r="BL171" s="171"/>
      <c r="BM171" s="171"/>
      <c r="BN171" s="171"/>
      <c r="BO171" s="171"/>
      <c r="BP171" s="171"/>
      <c r="BQ171" s="171"/>
      <c r="BR171" s="171"/>
      <c r="BT171" s="171"/>
    </row>
    <row r="172" spans="11:72" ht="4.5" customHeight="1" x14ac:dyDescent="0.2">
      <c r="K172" s="323"/>
      <c r="L172" s="324"/>
      <c r="M172" s="324"/>
      <c r="N172" s="324"/>
      <c r="O172" s="10"/>
      <c r="P172" s="315"/>
      <c r="Q172" s="315"/>
      <c r="R172" s="315"/>
      <c r="S172" s="315"/>
      <c r="T172" s="315"/>
      <c r="U172" s="315"/>
      <c r="V172" s="315"/>
      <c r="W172" s="315"/>
      <c r="X172" s="315"/>
      <c r="Y172" s="315"/>
      <c r="Z172" s="315"/>
      <c r="AA172" s="317" t="e">
        <f>VLOOKUP(K169,選手リスト,8,FALSE)</f>
        <v>#N/A</v>
      </c>
      <c r="AB172" s="317"/>
      <c r="AC172" s="317"/>
      <c r="AD172" s="317"/>
      <c r="AE172" s="319" t="e">
        <f>VLOOKUP(K169,選手リスト,9,FALSE)</f>
        <v>#N/A</v>
      </c>
      <c r="AF172" s="319"/>
      <c r="AG172" s="319"/>
      <c r="AH172" s="319"/>
      <c r="AO172" s="311"/>
      <c r="AP172" s="311"/>
      <c r="AQ172" s="311"/>
      <c r="AR172" s="312"/>
      <c r="AT172" s="171"/>
      <c r="AU172" s="171"/>
      <c r="AV172" s="171"/>
      <c r="AW172" s="171"/>
      <c r="AX172" s="377">
        <f>AX145+1</f>
        <v>15</v>
      </c>
      <c r="AY172" s="377"/>
      <c r="AZ172" s="377"/>
      <c r="BA172" s="378"/>
      <c r="BB172" s="177"/>
      <c r="BC172" s="177"/>
      <c r="BD172" s="177"/>
      <c r="BE172" s="178"/>
      <c r="BF172" s="171"/>
      <c r="BG172" s="171"/>
      <c r="BH172" s="171"/>
      <c r="BI172" s="171"/>
      <c r="BJ172" s="171"/>
      <c r="BK172" s="171"/>
      <c r="BL172" s="171"/>
      <c r="BM172" s="171"/>
      <c r="BN172" s="171"/>
      <c r="BO172" s="171"/>
      <c r="BP172" s="171"/>
      <c r="BQ172" s="171"/>
      <c r="BR172" s="171"/>
      <c r="BT172" s="171"/>
    </row>
    <row r="173" spans="11:72" ht="4.5" customHeight="1" x14ac:dyDescent="0.2">
      <c r="K173" s="323"/>
      <c r="L173" s="324"/>
      <c r="M173" s="324"/>
      <c r="N173" s="324"/>
      <c r="O173" s="84"/>
      <c r="P173" s="315"/>
      <c r="Q173" s="315"/>
      <c r="R173" s="315"/>
      <c r="S173" s="315"/>
      <c r="T173" s="315"/>
      <c r="U173" s="315"/>
      <c r="V173" s="315"/>
      <c r="W173" s="315"/>
      <c r="X173" s="315"/>
      <c r="Y173" s="315"/>
      <c r="Z173" s="315"/>
      <c r="AA173" s="317"/>
      <c r="AB173" s="317"/>
      <c r="AC173" s="317"/>
      <c r="AD173" s="317"/>
      <c r="AE173" s="319"/>
      <c r="AF173" s="319"/>
      <c r="AG173" s="319"/>
      <c r="AH173" s="319"/>
      <c r="AO173" s="311"/>
      <c r="AP173" s="311"/>
      <c r="AQ173" s="311"/>
      <c r="AR173" s="312"/>
      <c r="AT173" s="171"/>
      <c r="AU173" s="171"/>
      <c r="AV173" s="171"/>
      <c r="AW173" s="171"/>
      <c r="AX173" s="377"/>
      <c r="AY173" s="377"/>
      <c r="AZ173" s="377"/>
      <c r="BA173" s="378"/>
      <c r="BB173" s="171"/>
      <c r="BC173" s="171"/>
      <c r="BD173" s="171"/>
      <c r="BE173" s="171"/>
      <c r="BF173" s="171"/>
      <c r="BG173" s="171"/>
      <c r="BH173" s="171"/>
      <c r="BI173" s="171"/>
      <c r="BJ173" s="171"/>
      <c r="BK173" s="171"/>
      <c r="BL173" s="171"/>
      <c r="BM173" s="171"/>
      <c r="BN173" s="171"/>
      <c r="BO173" s="171"/>
      <c r="BP173" s="171"/>
      <c r="BQ173" s="171"/>
      <c r="BR173" s="171"/>
      <c r="BT173" s="171"/>
    </row>
    <row r="174" spans="11:72" ht="4.5" customHeight="1" x14ac:dyDescent="0.2">
      <c r="K174" s="325"/>
      <c r="L174" s="326"/>
      <c r="M174" s="326"/>
      <c r="N174" s="326"/>
      <c r="O174" s="23"/>
      <c r="P174" s="316"/>
      <c r="Q174" s="316"/>
      <c r="R174" s="316"/>
      <c r="S174" s="316"/>
      <c r="T174" s="316"/>
      <c r="U174" s="316"/>
      <c r="V174" s="316"/>
      <c r="W174" s="316"/>
      <c r="X174" s="316"/>
      <c r="Y174" s="316"/>
      <c r="Z174" s="316"/>
      <c r="AA174" s="318"/>
      <c r="AB174" s="318"/>
      <c r="AC174" s="318"/>
      <c r="AD174" s="318"/>
      <c r="AE174" s="320"/>
      <c r="AF174" s="320"/>
      <c r="AG174" s="320"/>
      <c r="AH174" s="320"/>
      <c r="AI174" s="34"/>
      <c r="AJ174" s="34"/>
      <c r="AK174" s="34"/>
      <c r="AL174" s="34"/>
      <c r="AM174" s="34"/>
      <c r="AN174" s="34"/>
      <c r="AO174" s="313"/>
      <c r="AP174" s="313"/>
      <c r="AQ174" s="313"/>
      <c r="AR174" s="314"/>
      <c r="AT174" s="171"/>
      <c r="AU174" s="171"/>
      <c r="AV174" s="171"/>
      <c r="AW174" s="171"/>
      <c r="AX174" s="377"/>
      <c r="AY174" s="377"/>
      <c r="AZ174" s="377"/>
      <c r="BA174" s="378"/>
      <c r="BB174" s="171"/>
      <c r="BC174" s="171"/>
      <c r="BD174" s="171"/>
      <c r="BE174" s="171"/>
      <c r="BF174" s="171"/>
      <c r="BG174" s="171"/>
      <c r="BH174" s="171"/>
      <c r="BI174" s="171"/>
      <c r="BJ174" s="171"/>
      <c r="BK174" s="171"/>
      <c r="BL174" s="171"/>
      <c r="BM174" s="171"/>
      <c r="BN174" s="171"/>
      <c r="BO174" s="171"/>
      <c r="BP174" s="171"/>
      <c r="BQ174" s="171"/>
      <c r="BR174" s="171"/>
      <c r="BT174" s="171"/>
    </row>
    <row r="175" spans="11:72" ht="4.5" customHeight="1" x14ac:dyDescent="0.2">
      <c r="AT175" s="171"/>
      <c r="AU175" s="171"/>
      <c r="AV175" s="171"/>
      <c r="AW175" s="171"/>
      <c r="AX175" s="377"/>
      <c r="AY175" s="377"/>
      <c r="AZ175" s="377"/>
      <c r="BA175" s="378"/>
      <c r="BB175" s="171"/>
      <c r="BC175" s="171"/>
      <c r="BD175" s="171"/>
      <c r="BE175" s="171"/>
      <c r="BF175" s="171"/>
      <c r="BG175" s="171"/>
      <c r="BH175" s="171"/>
      <c r="BI175" s="171"/>
      <c r="BJ175" s="171"/>
      <c r="BK175" s="171"/>
      <c r="BL175" s="171"/>
      <c r="BM175" s="171"/>
      <c r="BN175" s="171"/>
      <c r="BO175" s="171"/>
      <c r="BP175" s="171"/>
      <c r="BQ175" s="171"/>
      <c r="BR175" s="171"/>
      <c r="BT175" s="171"/>
    </row>
    <row r="176" spans="11:72" ht="4.5" customHeight="1" x14ac:dyDescent="0.2">
      <c r="AT176" s="171"/>
      <c r="AU176" s="171"/>
      <c r="AV176" s="171"/>
      <c r="AW176" s="171"/>
      <c r="AX176" s="171"/>
      <c r="AY176" s="171"/>
      <c r="AZ176" s="171"/>
      <c r="BA176" s="174"/>
      <c r="BB176" s="171"/>
      <c r="BC176" s="171"/>
      <c r="BD176" s="171"/>
      <c r="BE176" s="171"/>
      <c r="BF176" s="171"/>
      <c r="BG176" s="171"/>
      <c r="BH176" s="171"/>
      <c r="BI176" s="171"/>
      <c r="BJ176" s="171"/>
      <c r="BK176" s="171"/>
      <c r="BL176" s="171"/>
      <c r="BM176" s="171"/>
      <c r="BN176" s="171"/>
      <c r="BO176" s="171"/>
      <c r="BP176" s="171"/>
      <c r="BQ176" s="171"/>
      <c r="BR176" s="171"/>
      <c r="BT176" s="171"/>
    </row>
    <row r="177" spans="11:72" ht="4.5" customHeight="1" x14ac:dyDescent="0.2">
      <c r="AT177" s="171"/>
      <c r="AU177" s="171"/>
      <c r="AV177" s="171"/>
      <c r="AW177" s="171"/>
      <c r="AX177" s="171"/>
      <c r="AY177" s="171"/>
      <c r="AZ177" s="171"/>
      <c r="BA177" s="174"/>
      <c r="BB177" s="171"/>
      <c r="BC177" s="171"/>
      <c r="BD177" s="171"/>
      <c r="BE177" s="171"/>
      <c r="BF177" s="171"/>
      <c r="BG177" s="171"/>
      <c r="BH177" s="171"/>
      <c r="BI177" s="171"/>
      <c r="BJ177" s="171"/>
      <c r="BK177" s="171"/>
      <c r="BL177" s="171"/>
      <c r="BM177" s="171"/>
      <c r="BN177" s="171"/>
      <c r="BO177" s="171"/>
      <c r="BP177" s="171"/>
      <c r="BQ177" s="171"/>
      <c r="BR177" s="171"/>
      <c r="BT177" s="171"/>
    </row>
    <row r="178" spans="11:72" ht="4.5" customHeight="1" x14ac:dyDescent="0.2">
      <c r="AT178" s="171"/>
      <c r="AU178" s="171"/>
      <c r="AV178" s="171"/>
      <c r="AW178" s="171"/>
      <c r="AX178" s="171"/>
      <c r="AY178" s="171"/>
      <c r="AZ178" s="171"/>
      <c r="BA178" s="174"/>
      <c r="BB178" s="171"/>
      <c r="BC178" s="171"/>
      <c r="BD178" s="171"/>
      <c r="BE178" s="171"/>
      <c r="BF178" s="171"/>
      <c r="BG178" s="171"/>
      <c r="BH178" s="171"/>
      <c r="BI178" s="171"/>
      <c r="BJ178" s="171"/>
      <c r="BK178" s="171"/>
      <c r="BL178" s="171"/>
      <c r="BM178" s="171"/>
      <c r="BN178" s="171"/>
      <c r="BO178" s="171"/>
      <c r="BP178" s="171"/>
      <c r="BQ178" s="171"/>
      <c r="BR178" s="171"/>
      <c r="BT178" s="171"/>
    </row>
    <row r="179" spans="11:72" ht="4.5" customHeight="1" x14ac:dyDescent="0.2">
      <c r="K179" s="321">
        <f>K169+1</f>
        <v>323</v>
      </c>
      <c r="L179" s="322"/>
      <c r="M179" s="322"/>
      <c r="N179" s="322"/>
      <c r="O179" s="6"/>
      <c r="P179" s="327" t="e">
        <f>VLOOKUP(K179,選手リスト,3,FALSE)</f>
        <v>#N/A</v>
      </c>
      <c r="Q179" s="327"/>
      <c r="R179" s="327"/>
      <c r="S179" s="327"/>
      <c r="T179" s="327"/>
      <c r="U179" s="327"/>
      <c r="V179" s="327"/>
      <c r="W179" s="327"/>
      <c r="X179" s="327"/>
      <c r="Y179" s="327"/>
      <c r="Z179" s="327"/>
      <c r="AA179" s="329" t="e">
        <f>VLOOKUP(K179,選手リスト,4,FALSE)</f>
        <v>#N/A</v>
      </c>
      <c r="AB179" s="329"/>
      <c r="AC179" s="329"/>
      <c r="AD179" s="329"/>
      <c r="AE179" s="329"/>
      <c r="AF179" s="329"/>
      <c r="AG179" s="329"/>
      <c r="AH179" s="329"/>
      <c r="AI179" s="329"/>
      <c r="AJ179" s="329"/>
      <c r="AK179" s="329"/>
      <c r="AL179" s="329"/>
      <c r="AM179" s="329"/>
      <c r="AN179" s="329"/>
      <c r="AO179" s="309" t="e">
        <f>VLOOKUP(K179,選手リスト,5,FALSE)</f>
        <v>#N/A</v>
      </c>
      <c r="AP179" s="309"/>
      <c r="AQ179" s="309"/>
      <c r="AR179" s="310"/>
      <c r="AT179" s="171"/>
      <c r="AU179" s="171"/>
      <c r="AV179" s="171"/>
      <c r="AW179" s="171"/>
      <c r="AX179" s="171"/>
      <c r="AY179" s="171"/>
      <c r="AZ179" s="171"/>
      <c r="BA179" s="174"/>
      <c r="BB179" s="171"/>
      <c r="BC179" s="171"/>
      <c r="BD179" s="171"/>
      <c r="BE179" s="171"/>
      <c r="BF179" s="171"/>
      <c r="BG179" s="171"/>
      <c r="BH179" s="171"/>
      <c r="BI179" s="171"/>
      <c r="BJ179" s="171"/>
      <c r="BK179" s="171"/>
      <c r="BL179" s="171"/>
      <c r="BM179" s="171"/>
      <c r="BN179" s="171"/>
      <c r="BO179" s="171"/>
      <c r="BP179" s="171"/>
      <c r="BQ179" s="171"/>
      <c r="BR179" s="171"/>
      <c r="BT179" s="171"/>
    </row>
    <row r="180" spans="11:72" ht="4.5" customHeight="1" x14ac:dyDescent="0.2">
      <c r="K180" s="323"/>
      <c r="L180" s="324"/>
      <c r="M180" s="324"/>
      <c r="N180" s="324"/>
      <c r="O180" s="10"/>
      <c r="P180" s="328"/>
      <c r="Q180" s="328"/>
      <c r="R180" s="328"/>
      <c r="S180" s="328"/>
      <c r="T180" s="328"/>
      <c r="U180" s="328"/>
      <c r="V180" s="328"/>
      <c r="W180" s="328"/>
      <c r="X180" s="328"/>
      <c r="Y180" s="328"/>
      <c r="Z180" s="328"/>
      <c r="AA180" s="330"/>
      <c r="AB180" s="330"/>
      <c r="AC180" s="330"/>
      <c r="AD180" s="330"/>
      <c r="AE180" s="330"/>
      <c r="AF180" s="330"/>
      <c r="AG180" s="330"/>
      <c r="AH180" s="330"/>
      <c r="AI180" s="330"/>
      <c r="AJ180" s="330"/>
      <c r="AK180" s="330"/>
      <c r="AL180" s="330"/>
      <c r="AM180" s="330"/>
      <c r="AN180" s="330"/>
      <c r="AO180" s="311"/>
      <c r="AP180" s="311"/>
      <c r="AQ180" s="311"/>
      <c r="AR180" s="312"/>
      <c r="AT180" s="171"/>
      <c r="AU180" s="171"/>
      <c r="AV180" s="171"/>
      <c r="AW180" s="171"/>
      <c r="AX180" s="171"/>
      <c r="AY180" s="171"/>
      <c r="AZ180" s="171"/>
      <c r="BA180" s="174"/>
      <c r="BB180" s="171"/>
      <c r="BC180" s="171"/>
      <c r="BD180" s="171"/>
      <c r="BE180" s="171"/>
      <c r="BF180" s="171"/>
      <c r="BG180" s="171"/>
      <c r="BH180" s="171"/>
      <c r="BI180" s="171"/>
      <c r="BJ180" s="171"/>
      <c r="BK180" s="171"/>
      <c r="BL180" s="171"/>
      <c r="BM180" s="171"/>
      <c r="BN180" s="171"/>
      <c r="BO180" s="171"/>
      <c r="BP180" s="171"/>
      <c r="BQ180" s="171"/>
      <c r="BR180" s="171"/>
      <c r="BT180" s="171"/>
    </row>
    <row r="181" spans="11:72" ht="4.5" customHeight="1" x14ac:dyDescent="0.2">
      <c r="K181" s="323"/>
      <c r="L181" s="324"/>
      <c r="M181" s="324"/>
      <c r="N181" s="324"/>
      <c r="O181" s="10"/>
      <c r="P181" s="315" t="e">
        <f>VLOOKUP(K179,選手リスト,2,FALSE)</f>
        <v>#N/A</v>
      </c>
      <c r="Q181" s="315"/>
      <c r="R181" s="315"/>
      <c r="S181" s="315"/>
      <c r="T181" s="315"/>
      <c r="U181" s="315"/>
      <c r="V181" s="315"/>
      <c r="W181" s="315"/>
      <c r="X181" s="315"/>
      <c r="Y181" s="315"/>
      <c r="Z181" s="315"/>
      <c r="AA181" s="330"/>
      <c r="AB181" s="330"/>
      <c r="AC181" s="330"/>
      <c r="AD181" s="330"/>
      <c r="AE181" s="330"/>
      <c r="AF181" s="330"/>
      <c r="AG181" s="330"/>
      <c r="AH181" s="330"/>
      <c r="AI181" s="330"/>
      <c r="AJ181" s="330"/>
      <c r="AK181" s="330"/>
      <c r="AL181" s="330"/>
      <c r="AM181" s="330"/>
      <c r="AN181" s="330"/>
      <c r="AO181" s="311"/>
      <c r="AP181" s="311"/>
      <c r="AQ181" s="311"/>
      <c r="AR181" s="312"/>
      <c r="AS181" s="34"/>
      <c r="AT181" s="177"/>
      <c r="AU181" s="177"/>
      <c r="AV181" s="177"/>
      <c r="AW181" s="177"/>
      <c r="AX181" s="177"/>
      <c r="AY181" s="177"/>
      <c r="AZ181" s="177"/>
      <c r="BA181" s="178"/>
      <c r="BB181" s="171"/>
      <c r="BC181" s="171"/>
      <c r="BD181" s="171"/>
      <c r="BE181" s="171"/>
      <c r="BF181" s="171"/>
      <c r="BG181" s="171"/>
      <c r="BH181" s="171"/>
      <c r="BI181" s="171"/>
      <c r="BJ181" s="171"/>
      <c r="BK181" s="171"/>
      <c r="BL181" s="171"/>
      <c r="BM181" s="171"/>
      <c r="BN181" s="171"/>
      <c r="BO181" s="171"/>
      <c r="BP181" s="171"/>
      <c r="BQ181" s="171"/>
      <c r="BR181" s="171"/>
      <c r="BT181" s="171"/>
    </row>
    <row r="182" spans="11:72" ht="4.5" customHeight="1" x14ac:dyDescent="0.2">
      <c r="K182" s="323"/>
      <c r="L182" s="324"/>
      <c r="M182" s="324"/>
      <c r="N182" s="324"/>
      <c r="O182" s="10"/>
      <c r="P182" s="315"/>
      <c r="Q182" s="315"/>
      <c r="R182" s="315"/>
      <c r="S182" s="315"/>
      <c r="T182" s="315"/>
      <c r="U182" s="315"/>
      <c r="V182" s="315"/>
      <c r="W182" s="315"/>
      <c r="X182" s="315"/>
      <c r="Y182" s="315"/>
      <c r="Z182" s="315"/>
      <c r="AA182" s="317" t="e">
        <f>VLOOKUP(K179,選手リスト,8,FALSE)</f>
        <v>#N/A</v>
      </c>
      <c r="AB182" s="317"/>
      <c r="AC182" s="317"/>
      <c r="AD182" s="317"/>
      <c r="AE182" s="319" t="e">
        <f>VLOOKUP(K179,選手リスト,9,FALSE)</f>
        <v>#N/A</v>
      </c>
      <c r="AF182" s="319"/>
      <c r="AG182" s="319"/>
      <c r="AH182" s="319"/>
      <c r="AO182" s="311"/>
      <c r="AP182" s="311"/>
      <c r="AQ182" s="311"/>
      <c r="AR182" s="312"/>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T182" s="171"/>
    </row>
    <row r="183" spans="11:72" ht="4.5" customHeight="1" x14ac:dyDescent="0.2">
      <c r="K183" s="323"/>
      <c r="L183" s="324"/>
      <c r="M183" s="324"/>
      <c r="N183" s="324"/>
      <c r="O183" s="84"/>
      <c r="P183" s="315"/>
      <c r="Q183" s="315"/>
      <c r="R183" s="315"/>
      <c r="S183" s="315"/>
      <c r="T183" s="315"/>
      <c r="U183" s="315"/>
      <c r="V183" s="315"/>
      <c r="W183" s="315"/>
      <c r="X183" s="315"/>
      <c r="Y183" s="315"/>
      <c r="Z183" s="315"/>
      <c r="AA183" s="317"/>
      <c r="AB183" s="317"/>
      <c r="AC183" s="317"/>
      <c r="AD183" s="317"/>
      <c r="AE183" s="319"/>
      <c r="AF183" s="319"/>
      <c r="AG183" s="319"/>
      <c r="AH183" s="319"/>
      <c r="AO183" s="311"/>
      <c r="AP183" s="311"/>
      <c r="AQ183" s="311"/>
      <c r="AR183" s="312"/>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T183" s="171"/>
    </row>
    <row r="184" spans="11:72" ht="4.5" customHeight="1" x14ac:dyDescent="0.2">
      <c r="K184" s="325"/>
      <c r="L184" s="326"/>
      <c r="M184" s="326"/>
      <c r="N184" s="326"/>
      <c r="O184" s="23"/>
      <c r="P184" s="316"/>
      <c r="Q184" s="316"/>
      <c r="R184" s="316"/>
      <c r="S184" s="316"/>
      <c r="T184" s="316"/>
      <c r="U184" s="316"/>
      <c r="V184" s="316"/>
      <c r="W184" s="316"/>
      <c r="X184" s="316"/>
      <c r="Y184" s="316"/>
      <c r="Z184" s="316"/>
      <c r="AA184" s="318"/>
      <c r="AB184" s="318"/>
      <c r="AC184" s="318"/>
      <c r="AD184" s="318"/>
      <c r="AE184" s="320"/>
      <c r="AF184" s="320"/>
      <c r="AG184" s="320"/>
      <c r="AH184" s="320"/>
      <c r="AI184" s="34"/>
      <c r="AJ184" s="34"/>
      <c r="AK184" s="34"/>
      <c r="AL184" s="34"/>
      <c r="AM184" s="34"/>
      <c r="AN184" s="34"/>
      <c r="AO184" s="313"/>
      <c r="AP184" s="313"/>
      <c r="AQ184" s="313"/>
      <c r="AR184" s="314"/>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T184" s="171"/>
    </row>
    <row r="185" spans="11:72" ht="4.5" customHeight="1" x14ac:dyDescent="0.2">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T185" s="171"/>
    </row>
    <row r="186" spans="11:72" ht="4.5" customHeight="1" x14ac:dyDescent="0.2">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T186" s="171"/>
    </row>
    <row r="187" spans="11:72" ht="4.5" customHeight="1" x14ac:dyDescent="0.2">
      <c r="AT187" s="171"/>
      <c r="AU187" s="171"/>
      <c r="AZ187" s="183"/>
      <c r="BA187" s="183"/>
      <c r="BB187" s="183"/>
      <c r="BC187" s="183"/>
      <c r="BD187" s="183"/>
      <c r="BE187" s="183"/>
      <c r="BF187" s="184"/>
      <c r="BG187" s="184"/>
      <c r="BH187" s="184"/>
      <c r="BI187" s="185"/>
      <c r="BJ187" s="186"/>
      <c r="BK187" s="388" t="s">
        <v>67</v>
      </c>
      <c r="BL187" s="388"/>
      <c r="BM187" s="388"/>
      <c r="BN187" s="388"/>
      <c r="BO187" s="388"/>
      <c r="BP187" s="388"/>
      <c r="BQ187" s="388"/>
      <c r="BR187" s="388"/>
      <c r="BS187" s="388"/>
      <c r="BT187" s="388"/>
    </row>
    <row r="188" spans="11:72" ht="4.5" customHeight="1" x14ac:dyDescent="0.2">
      <c r="AT188" s="171"/>
      <c r="AU188" s="171"/>
      <c r="AZ188" s="186"/>
      <c r="BA188" s="186"/>
      <c r="BB188" s="186"/>
      <c r="BC188" s="186"/>
      <c r="BD188" s="186"/>
      <c r="BE188" s="186"/>
      <c r="BF188" s="187"/>
      <c r="BG188" s="187"/>
      <c r="BH188" s="187"/>
      <c r="BI188" s="188"/>
      <c r="BJ188" s="186"/>
      <c r="BK188" s="388"/>
      <c r="BL188" s="388"/>
      <c r="BM188" s="388"/>
      <c r="BN188" s="388"/>
      <c r="BO188" s="388"/>
      <c r="BP188" s="388"/>
      <c r="BQ188" s="388"/>
      <c r="BR188" s="388"/>
      <c r="BS188" s="388"/>
      <c r="BT188" s="388"/>
    </row>
    <row r="189" spans="11:72" ht="4.5" customHeight="1" x14ac:dyDescent="0.2">
      <c r="AT189" s="171"/>
      <c r="AU189" s="171"/>
      <c r="AZ189" s="186"/>
      <c r="BA189" s="186"/>
      <c r="BB189" s="186"/>
      <c r="BC189" s="186"/>
      <c r="BD189" s="186"/>
      <c r="BE189" s="186"/>
      <c r="BF189" s="187"/>
      <c r="BG189" s="187"/>
      <c r="BH189" s="187"/>
      <c r="BI189" s="188"/>
      <c r="BJ189" s="186"/>
      <c r="BK189" s="388"/>
      <c r="BL189" s="388"/>
      <c r="BM189" s="388"/>
      <c r="BN189" s="388"/>
      <c r="BO189" s="388"/>
      <c r="BP189" s="388"/>
      <c r="BQ189" s="388"/>
      <c r="BR189" s="388"/>
      <c r="BS189" s="388"/>
      <c r="BT189" s="388"/>
    </row>
    <row r="190" spans="11:72" ht="4.5" customHeight="1" x14ac:dyDescent="0.2">
      <c r="AT190" s="171"/>
      <c r="AU190" s="171"/>
      <c r="AZ190" s="186"/>
      <c r="BA190" s="186"/>
      <c r="BB190" s="186"/>
      <c r="BC190" s="186"/>
      <c r="BD190" s="186"/>
      <c r="BE190" s="186"/>
      <c r="BF190" s="377">
        <v>56</v>
      </c>
      <c r="BG190" s="377"/>
      <c r="BH190" s="377"/>
      <c r="BI190" s="378"/>
      <c r="BJ190" s="186"/>
      <c r="BK190" s="388"/>
      <c r="BL190" s="388"/>
      <c r="BM190" s="388"/>
      <c r="BN190" s="388"/>
      <c r="BO190" s="388"/>
      <c r="BP190" s="388"/>
      <c r="BQ190" s="388"/>
      <c r="BR190" s="388"/>
      <c r="BS190" s="388"/>
      <c r="BT190" s="388"/>
    </row>
    <row r="191" spans="11:72" ht="4.5" customHeight="1" x14ac:dyDescent="0.2">
      <c r="AT191" s="171"/>
      <c r="AU191" s="171"/>
      <c r="AZ191" s="186"/>
      <c r="BA191" s="186"/>
      <c r="BB191" s="186"/>
      <c r="BC191" s="186"/>
      <c r="BD191" s="186"/>
      <c r="BE191" s="186"/>
      <c r="BF191" s="377"/>
      <c r="BG191" s="377"/>
      <c r="BH191" s="377"/>
      <c r="BI191" s="378"/>
      <c r="BJ191" s="189"/>
      <c r="BK191" s="189"/>
      <c r="BL191" s="189"/>
      <c r="BM191" s="189"/>
      <c r="BN191" s="189"/>
      <c r="BO191" s="177"/>
      <c r="BP191" s="171"/>
      <c r="BQ191" s="171"/>
      <c r="BR191" s="171"/>
      <c r="BS191" s="171"/>
      <c r="BT191" s="171"/>
    </row>
    <row r="192" spans="11:72" ht="4.5" customHeight="1" x14ac:dyDescent="0.2">
      <c r="AT192" s="171"/>
      <c r="AU192" s="171"/>
      <c r="AZ192" s="186"/>
      <c r="BA192" s="186"/>
      <c r="BB192" s="186"/>
      <c r="BC192" s="186"/>
      <c r="BD192" s="186"/>
      <c r="BE192" s="186"/>
      <c r="BF192" s="377"/>
      <c r="BG192" s="377"/>
      <c r="BH192" s="377"/>
      <c r="BI192" s="378"/>
      <c r="BJ192" s="186"/>
      <c r="BK192" s="186"/>
      <c r="BL192" s="186"/>
      <c r="BM192" s="186"/>
      <c r="BN192" s="186"/>
      <c r="BO192" s="171"/>
      <c r="BP192" s="171"/>
      <c r="BQ192" s="171"/>
      <c r="BR192" s="171"/>
      <c r="BS192" s="171"/>
      <c r="BT192" s="171"/>
    </row>
    <row r="193" spans="46:72" ht="4.5" customHeight="1" x14ac:dyDescent="0.2">
      <c r="AT193" s="171"/>
      <c r="AU193" s="171"/>
      <c r="AZ193" s="186"/>
      <c r="BA193" s="186"/>
      <c r="BB193" s="186"/>
      <c r="BC193" s="186"/>
      <c r="BD193" s="186"/>
      <c r="BE193" s="186"/>
      <c r="BF193" s="377"/>
      <c r="BG193" s="377"/>
      <c r="BH193" s="377"/>
      <c r="BI193" s="378"/>
      <c r="BJ193" s="186"/>
      <c r="BK193" s="186"/>
      <c r="BL193" s="186"/>
      <c r="BM193" s="186"/>
      <c r="BN193" s="186"/>
      <c r="BO193" s="171"/>
      <c r="BP193" s="171"/>
      <c r="BQ193" s="171"/>
      <c r="BR193" s="171"/>
      <c r="BS193" s="171"/>
      <c r="BT193" s="171"/>
    </row>
    <row r="194" spans="46:72" ht="4.5" customHeight="1" x14ac:dyDescent="0.2">
      <c r="AT194" s="171"/>
      <c r="AU194" s="171"/>
      <c r="AZ194" s="186"/>
      <c r="BA194" s="186"/>
      <c r="BB194" s="186"/>
      <c r="BC194" s="186"/>
      <c r="BD194" s="186"/>
      <c r="BE194" s="186"/>
      <c r="BF194" s="186"/>
      <c r="BG194" s="186"/>
      <c r="BH194" s="186"/>
      <c r="BI194" s="190"/>
      <c r="BJ194" s="186"/>
      <c r="BK194" s="186"/>
      <c r="BL194" s="186"/>
      <c r="BM194" s="186"/>
      <c r="BN194" s="186"/>
      <c r="BO194" s="171"/>
      <c r="BP194" s="186"/>
      <c r="BQ194" s="186"/>
      <c r="BR194" s="186"/>
      <c r="BS194" s="186"/>
      <c r="BT194" s="186"/>
    </row>
    <row r="195" spans="46:72" ht="4.5" customHeight="1" x14ac:dyDescent="0.2">
      <c r="AT195" s="171"/>
      <c r="AU195" s="171"/>
      <c r="AZ195" s="186"/>
      <c r="BA195" s="186"/>
      <c r="BB195" s="186"/>
      <c r="BC195" s="186"/>
      <c r="BD195" s="186"/>
      <c r="BE195" s="186"/>
      <c r="BF195" s="186"/>
      <c r="BG195" s="186"/>
      <c r="BH195" s="186"/>
      <c r="BI195" s="190"/>
      <c r="BJ195" s="186"/>
      <c r="BK195" s="186"/>
      <c r="BL195" s="186"/>
      <c r="BM195" s="186"/>
      <c r="BN195" s="186"/>
      <c r="BO195" s="171"/>
      <c r="BP195" s="186"/>
      <c r="BQ195" s="186"/>
      <c r="BR195" s="186"/>
      <c r="BS195" s="186"/>
      <c r="BT195" s="186"/>
    </row>
    <row r="196" spans="46:72" ht="4.5" customHeight="1" x14ac:dyDescent="0.2">
      <c r="AT196" s="171"/>
      <c r="AU196" s="171"/>
      <c r="AZ196" s="26"/>
      <c r="BA196" s="26"/>
      <c r="BB196" s="26"/>
      <c r="BC196" s="26"/>
      <c r="BD196" s="26"/>
      <c r="BE196" s="26"/>
      <c r="BF196" s="26"/>
      <c r="BG196" s="26"/>
      <c r="BH196" s="26"/>
      <c r="BI196" s="29"/>
      <c r="BJ196" s="25"/>
      <c r="BK196" s="25"/>
      <c r="BL196" s="25"/>
      <c r="BM196" s="25"/>
      <c r="BN196" s="25"/>
      <c r="BP196" s="25"/>
      <c r="BQ196" s="25"/>
      <c r="BR196" s="25"/>
      <c r="BS196" s="25"/>
      <c r="BT196" s="25"/>
    </row>
    <row r="197" spans="46:72" ht="4.5" customHeight="1" x14ac:dyDescent="0.2">
      <c r="AT197" s="171"/>
      <c r="AU197" s="171"/>
    </row>
    <row r="198" spans="46:72" ht="4.5" customHeight="1" x14ac:dyDescent="0.2">
      <c r="AT198" s="171"/>
      <c r="AU198" s="171"/>
      <c r="BQ198" s="171"/>
      <c r="BR198" s="171"/>
      <c r="BT198" s="171"/>
    </row>
    <row r="199" spans="46:72" ht="4.5" customHeight="1" x14ac:dyDescent="0.2">
      <c r="AT199" s="171"/>
      <c r="AU199" s="171"/>
      <c r="BQ199" s="171"/>
      <c r="BR199" s="171"/>
      <c r="BT199" s="171"/>
    </row>
    <row r="200" spans="46:72" ht="4.5" customHeight="1" x14ac:dyDescent="0.2">
      <c r="AT200" s="171"/>
      <c r="AU200" s="171"/>
      <c r="BQ200" s="171"/>
      <c r="BR200" s="171"/>
      <c r="BT200" s="171"/>
    </row>
    <row r="201" spans="46:72" ht="4.5" customHeight="1" x14ac:dyDescent="0.2">
      <c r="AT201" s="171"/>
      <c r="AU201" s="171"/>
      <c r="BQ201" s="171"/>
      <c r="BR201" s="171"/>
      <c r="BT201" s="171"/>
    </row>
    <row r="202" spans="46:72" ht="4.5" customHeight="1" x14ac:dyDescent="0.2">
      <c r="BT202" s="171"/>
    </row>
  </sheetData>
  <mergeCells count="153">
    <mergeCell ref="BI100:BM103"/>
    <mergeCell ref="AX25:BA28"/>
    <mergeCell ref="AX45:BA48"/>
    <mergeCell ref="AX65:BA68"/>
    <mergeCell ref="AX85:BA88"/>
    <mergeCell ref="AX105:BA108"/>
    <mergeCell ref="AX125:BA128"/>
    <mergeCell ref="BB158:BE161"/>
    <mergeCell ref="BI96:BM99"/>
    <mergeCell ref="BF137:BI140"/>
    <mergeCell ref="K159:N164"/>
    <mergeCell ref="P159:Z160"/>
    <mergeCell ref="AA159:AN161"/>
    <mergeCell ref="AA132:AD134"/>
    <mergeCell ref="AE132:AH134"/>
    <mergeCell ref="AA149:AN151"/>
    <mergeCell ref="AO149:AR154"/>
    <mergeCell ref="P151:Z154"/>
    <mergeCell ref="AA152:AD154"/>
    <mergeCell ref="AE152:AH154"/>
    <mergeCell ref="AO159:AR164"/>
    <mergeCell ref="P161:Z164"/>
    <mergeCell ref="AA162:AD164"/>
    <mergeCell ref="AE162:AH164"/>
    <mergeCell ref="K149:N154"/>
    <mergeCell ref="P149:Z150"/>
    <mergeCell ref="BK187:BT190"/>
    <mergeCell ref="BF190:BI193"/>
    <mergeCell ref="AX145:BA148"/>
    <mergeCell ref="BB35:BE38"/>
    <mergeCell ref="BB75:BE78"/>
    <mergeCell ref="BB115:BE118"/>
    <mergeCell ref="AT165:AW168"/>
    <mergeCell ref="AX172:BA175"/>
    <mergeCell ref="K179:N184"/>
    <mergeCell ref="P179:Z180"/>
    <mergeCell ref="AA179:AN181"/>
    <mergeCell ref="AO179:AR184"/>
    <mergeCell ref="P181:Z184"/>
    <mergeCell ref="AA182:AD184"/>
    <mergeCell ref="AE182:AH184"/>
    <mergeCell ref="K169:N174"/>
    <mergeCell ref="P169:Z170"/>
    <mergeCell ref="AA169:AN171"/>
    <mergeCell ref="AO169:AR174"/>
    <mergeCell ref="P171:Z174"/>
    <mergeCell ref="AA172:AD174"/>
    <mergeCell ref="AE172:AH174"/>
    <mergeCell ref="AO129:AR134"/>
    <mergeCell ref="P131:Z134"/>
    <mergeCell ref="K119:N124"/>
    <mergeCell ref="P119:Z120"/>
    <mergeCell ref="AA119:AN121"/>
    <mergeCell ref="AO119:AR124"/>
    <mergeCell ref="P121:Z124"/>
    <mergeCell ref="AA122:AD124"/>
    <mergeCell ref="AE122:AH124"/>
    <mergeCell ref="K139:N144"/>
    <mergeCell ref="P139:Z140"/>
    <mergeCell ref="AA139:AN141"/>
    <mergeCell ref="AO139:AR144"/>
    <mergeCell ref="P141:Z144"/>
    <mergeCell ref="AA142:AD144"/>
    <mergeCell ref="AE142:AH144"/>
    <mergeCell ref="K129:N134"/>
    <mergeCell ref="P129:Z130"/>
    <mergeCell ref="AA129:AN131"/>
    <mergeCell ref="K109:N114"/>
    <mergeCell ref="P109:Z110"/>
    <mergeCell ref="AA109:AN111"/>
    <mergeCell ref="AO109:AR114"/>
    <mergeCell ref="P111:Z114"/>
    <mergeCell ref="AA112:AD114"/>
    <mergeCell ref="AE112:AH114"/>
    <mergeCell ref="K79:N84"/>
    <mergeCell ref="P79:Z80"/>
    <mergeCell ref="AA79:AN81"/>
    <mergeCell ref="AO79:AR84"/>
    <mergeCell ref="P81:Z84"/>
    <mergeCell ref="AA82:AD84"/>
    <mergeCell ref="AE82:AH84"/>
    <mergeCell ref="K99:N104"/>
    <mergeCell ref="P99:Z100"/>
    <mergeCell ref="AA99:AN101"/>
    <mergeCell ref="AO99:AR104"/>
    <mergeCell ref="P101:Z104"/>
    <mergeCell ref="AA102:AD104"/>
    <mergeCell ref="AE102:AH104"/>
    <mergeCell ref="K89:N94"/>
    <mergeCell ref="P89:Z90"/>
    <mergeCell ref="AA89:AN91"/>
    <mergeCell ref="P51:Z54"/>
    <mergeCell ref="AA52:AD54"/>
    <mergeCell ref="AE52:AH54"/>
    <mergeCell ref="AO89:AR94"/>
    <mergeCell ref="P91:Z94"/>
    <mergeCell ref="AA92:AD94"/>
    <mergeCell ref="AE92:AH94"/>
    <mergeCell ref="K69:N74"/>
    <mergeCell ref="P69:Z70"/>
    <mergeCell ref="AA69:AN71"/>
    <mergeCell ref="AO69:AR74"/>
    <mergeCell ref="P71:Z74"/>
    <mergeCell ref="AA72:AD74"/>
    <mergeCell ref="AE72:AH74"/>
    <mergeCell ref="AE42:AH44"/>
    <mergeCell ref="A11:H15"/>
    <mergeCell ref="J12:BP14"/>
    <mergeCell ref="A16:H20"/>
    <mergeCell ref="K17:N18"/>
    <mergeCell ref="K19:N24"/>
    <mergeCell ref="P19:Z20"/>
    <mergeCell ref="AA19:AN21"/>
    <mergeCell ref="AO19:AR24"/>
    <mergeCell ref="A21:E135"/>
    <mergeCell ref="F21:H135"/>
    <mergeCell ref="P21:Z24"/>
    <mergeCell ref="AA22:AD24"/>
    <mergeCell ref="AE22:AH24"/>
    <mergeCell ref="K29:N34"/>
    <mergeCell ref="P29:Z30"/>
    <mergeCell ref="AA29:AN31"/>
    <mergeCell ref="K59:N64"/>
    <mergeCell ref="P59:Z60"/>
    <mergeCell ref="AA59:AN61"/>
    <mergeCell ref="AO59:AR64"/>
    <mergeCell ref="P61:Z64"/>
    <mergeCell ref="AA62:AD64"/>
    <mergeCell ref="AE62:AH64"/>
    <mergeCell ref="AO29:AR34"/>
    <mergeCell ref="P31:Z34"/>
    <mergeCell ref="AA32:AD34"/>
    <mergeCell ref="BF55:BI58"/>
    <mergeCell ref="K49:N54"/>
    <mergeCell ref="P49:Z50"/>
    <mergeCell ref="AA49:AN51"/>
    <mergeCell ref="AO49:AR54"/>
    <mergeCell ref="A1:H10"/>
    <mergeCell ref="J1:W3"/>
    <mergeCell ref="Y1:AL3"/>
    <mergeCell ref="AN1:BA3"/>
    <mergeCell ref="BC1:BP3"/>
    <mergeCell ref="J4:W10"/>
    <mergeCell ref="Y4:AL10"/>
    <mergeCell ref="AN4:BA10"/>
    <mergeCell ref="BC4:BP10"/>
    <mergeCell ref="AE32:AH34"/>
    <mergeCell ref="K39:N44"/>
    <mergeCell ref="P39:Z40"/>
    <mergeCell ref="AA39:AN41"/>
    <mergeCell ref="AO39:AR44"/>
    <mergeCell ref="P41:Z44"/>
    <mergeCell ref="AA42:AD44"/>
  </mergeCells>
  <phoneticPr fontId="2"/>
  <pageMargins left="0" right="0" top="0.19685039370078741" bottom="0.19685039370078741" header="0.23622047244094491" footer="0.1181102362204724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E880-2C13-4935-A6D0-4AEBCDF68DCE}">
  <sheetPr codeName="Sheet16"/>
  <dimension ref="A1:CJ254"/>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90</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295</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88" ht="4.5" customHeight="1" x14ac:dyDescent="0.2">
      <c r="A17" s="343"/>
      <c r="B17" s="344"/>
      <c r="C17" s="344"/>
      <c r="D17" s="344"/>
      <c r="E17" s="344"/>
      <c r="F17" s="344"/>
      <c r="G17" s="344"/>
      <c r="H17" s="345"/>
      <c r="J17" s="84"/>
      <c r="O17" s="84"/>
    </row>
    <row r="18" spans="1:88"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88"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88"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row>
    <row r="21" spans="1:88" ht="4.5" customHeight="1" x14ac:dyDescent="0.2">
      <c r="A21" s="347" t="s">
        <v>310</v>
      </c>
      <c r="B21" s="348"/>
      <c r="C21" s="348"/>
      <c r="D21" s="348"/>
      <c r="E21" s="348"/>
      <c r="F21" s="351" t="s">
        <v>290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CI21" s="47"/>
      <c r="CJ21" s="47"/>
    </row>
    <row r="22" spans="1:88"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CA22" s="141"/>
      <c r="CB22" s="141"/>
      <c r="CC22" s="141"/>
      <c r="CI22" s="47"/>
      <c r="CJ22" s="47"/>
    </row>
    <row r="23" spans="1:88"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143"/>
      <c r="AT23" s="103"/>
      <c r="AU23" s="103"/>
      <c r="AV23" s="103"/>
      <c r="AW23" s="103"/>
      <c r="AX23" s="208"/>
      <c r="AY23" s="208"/>
      <c r="AZ23" s="208"/>
      <c r="BA23" s="211"/>
      <c r="BB23" s="109"/>
      <c r="BC23" s="109"/>
      <c r="BD23" s="109"/>
      <c r="BE23" s="109"/>
      <c r="BF23" s="102"/>
      <c r="BG23" s="102"/>
      <c r="BH23" s="102"/>
      <c r="BI23" s="102"/>
      <c r="CA23" s="141"/>
      <c r="CB23" s="141"/>
      <c r="CC23" s="141"/>
      <c r="CI23" s="47"/>
      <c r="CJ23" s="47"/>
    </row>
    <row r="24" spans="1:88"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S24" s="141"/>
      <c r="AT24" s="102"/>
      <c r="AU24" s="102"/>
      <c r="AV24" s="102"/>
      <c r="AW24" s="102"/>
      <c r="AX24" s="109"/>
      <c r="AY24" s="109"/>
      <c r="AZ24" s="109"/>
      <c r="BA24" s="110"/>
      <c r="BB24" s="109"/>
      <c r="BC24" s="109"/>
      <c r="BD24" s="109"/>
      <c r="BE24" s="109"/>
      <c r="BF24" s="102"/>
      <c r="BG24" s="102"/>
      <c r="BH24" s="102"/>
      <c r="BI24" s="102"/>
      <c r="CA24" s="102"/>
      <c r="CB24" s="102"/>
      <c r="CC24" s="102"/>
      <c r="CD24" s="102"/>
      <c r="CE24" s="102"/>
      <c r="CF24" s="102"/>
      <c r="CG24" s="102"/>
      <c r="CH24" s="102"/>
      <c r="CI24" s="207"/>
      <c r="CJ24" s="207"/>
    </row>
    <row r="25" spans="1:88"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S25" s="141"/>
      <c r="AT25" s="102"/>
      <c r="AU25" s="102"/>
      <c r="AV25" s="102"/>
      <c r="AW25" s="102"/>
      <c r="AX25" s="109"/>
      <c r="AY25" s="109"/>
      <c r="AZ25" s="109"/>
      <c r="BA25" s="110"/>
      <c r="BB25" s="109"/>
      <c r="BC25" s="109"/>
      <c r="BD25" s="109"/>
      <c r="BE25" s="109"/>
      <c r="BF25" s="102"/>
      <c r="BG25" s="102"/>
      <c r="BH25" s="102"/>
      <c r="BI25" s="102"/>
      <c r="CA25" s="102"/>
      <c r="CB25" s="102"/>
      <c r="CC25" s="102"/>
      <c r="CD25" s="102"/>
      <c r="CE25" s="102"/>
      <c r="CF25" s="102"/>
      <c r="CG25" s="102"/>
      <c r="CH25" s="102"/>
      <c r="CI25" s="207"/>
      <c r="CJ25" s="207"/>
    </row>
    <row r="26" spans="1:88" ht="4.5" customHeight="1" x14ac:dyDescent="0.2">
      <c r="A26" s="347"/>
      <c r="B26" s="348"/>
      <c r="C26" s="348"/>
      <c r="D26" s="348"/>
      <c r="E26" s="348"/>
      <c r="F26" s="351"/>
      <c r="G26" s="351"/>
      <c r="H26" s="352"/>
      <c r="J26" s="10"/>
      <c r="AS26" s="141"/>
      <c r="AT26" s="102"/>
      <c r="AU26" s="102"/>
      <c r="AV26" s="102"/>
      <c r="AW26" s="102"/>
      <c r="AX26" s="109"/>
      <c r="AY26" s="109"/>
      <c r="AZ26" s="109"/>
      <c r="BA26" s="110"/>
      <c r="BB26" s="209"/>
      <c r="BC26" s="209"/>
      <c r="BD26" s="209"/>
      <c r="BE26" s="209"/>
      <c r="BF26" s="102"/>
      <c r="BG26" s="102"/>
      <c r="BH26" s="102"/>
      <c r="BI26" s="102"/>
      <c r="CA26" s="102"/>
      <c r="CB26" s="102"/>
      <c r="CC26" s="102"/>
      <c r="CD26" s="102"/>
      <c r="CE26" s="102"/>
      <c r="CF26" s="102"/>
      <c r="CG26" s="102"/>
      <c r="CH26" s="102"/>
      <c r="CI26" s="207"/>
      <c r="CJ26" s="207"/>
    </row>
    <row r="27" spans="1:88" ht="4.5" customHeight="1" x14ac:dyDescent="0.2">
      <c r="A27" s="347"/>
      <c r="B27" s="348"/>
      <c r="C27" s="348"/>
      <c r="D27" s="348"/>
      <c r="E27" s="348"/>
      <c r="F27" s="351"/>
      <c r="G27" s="351"/>
      <c r="H27" s="352"/>
      <c r="J27" s="9"/>
      <c r="AS27" s="141"/>
      <c r="AT27" s="102"/>
      <c r="AU27" s="102"/>
      <c r="AV27" s="102"/>
      <c r="AW27" s="102"/>
      <c r="AX27" s="383">
        <v>19</v>
      </c>
      <c r="AY27" s="383"/>
      <c r="AZ27" s="383"/>
      <c r="BA27" s="384"/>
      <c r="BB27" s="209"/>
      <c r="BC27" s="209"/>
      <c r="BD27" s="209"/>
      <c r="BE27" s="209"/>
      <c r="BF27" s="102"/>
      <c r="BG27" s="102"/>
      <c r="BH27" s="102"/>
      <c r="BI27" s="102"/>
      <c r="CA27" s="102"/>
      <c r="CB27" s="102"/>
      <c r="CC27" s="102"/>
      <c r="CD27" s="102"/>
      <c r="CE27" s="102"/>
      <c r="CF27" s="102"/>
      <c r="CG27" s="102"/>
      <c r="CH27" s="102"/>
      <c r="CI27" s="207"/>
      <c r="CJ27" s="207"/>
    </row>
    <row r="28" spans="1:88" ht="4.5" customHeight="1" x14ac:dyDescent="0.2">
      <c r="A28" s="347"/>
      <c r="B28" s="348"/>
      <c r="C28" s="348"/>
      <c r="D28" s="348"/>
      <c r="E28" s="348"/>
      <c r="F28" s="351"/>
      <c r="G28" s="351"/>
      <c r="H28" s="352"/>
      <c r="J28" s="10"/>
      <c r="K28" s="321">
        <f>K20+1</f>
        <v>2</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S28" s="141"/>
      <c r="AT28" s="102"/>
      <c r="AU28" s="102"/>
      <c r="AV28" s="102"/>
      <c r="AW28" s="102"/>
      <c r="AX28" s="383"/>
      <c r="AY28" s="383"/>
      <c r="AZ28" s="383"/>
      <c r="BA28" s="384"/>
      <c r="BB28" s="209"/>
      <c r="BC28" s="209"/>
      <c r="BD28" s="209"/>
      <c r="BE28" s="209"/>
      <c r="BF28" s="102"/>
      <c r="BG28" s="102"/>
      <c r="BH28" s="102"/>
      <c r="BI28" s="102"/>
      <c r="CA28" s="102"/>
      <c r="CB28" s="102"/>
      <c r="CC28" s="102"/>
      <c r="CD28" s="102"/>
      <c r="CE28" s="102"/>
      <c r="CF28" s="102"/>
      <c r="CG28" s="102"/>
      <c r="CH28" s="102"/>
      <c r="CI28" s="207"/>
      <c r="CJ28" s="207"/>
    </row>
    <row r="29" spans="1:88"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S29" s="141"/>
      <c r="AT29" s="102"/>
      <c r="AU29" s="102"/>
      <c r="AV29" s="102"/>
      <c r="AW29" s="102"/>
      <c r="AX29" s="383"/>
      <c r="AY29" s="383"/>
      <c r="AZ29" s="383"/>
      <c r="BA29" s="383"/>
      <c r="BB29" s="212"/>
      <c r="BC29" s="213"/>
      <c r="BD29" s="213"/>
      <c r="BE29" s="214"/>
      <c r="BF29" s="102"/>
      <c r="BG29" s="102"/>
      <c r="BH29" s="102"/>
      <c r="BI29" s="102"/>
      <c r="CA29" s="102"/>
      <c r="CB29" s="102"/>
      <c r="CC29" s="102"/>
      <c r="CD29" s="102"/>
      <c r="CE29" s="102"/>
      <c r="CF29" s="102"/>
      <c r="CG29" s="102"/>
      <c r="CH29" s="102"/>
      <c r="CI29" s="207"/>
      <c r="CJ29" s="207"/>
    </row>
    <row r="30" spans="1:88"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S30" s="158"/>
      <c r="AT30" s="204"/>
      <c r="AU30" s="215"/>
      <c r="AV30" s="215"/>
      <c r="AW30" s="215"/>
      <c r="AX30" s="383"/>
      <c r="AY30" s="383"/>
      <c r="AZ30" s="383"/>
      <c r="BA30" s="383"/>
      <c r="BB30" s="216"/>
      <c r="BC30" s="109"/>
      <c r="BD30" s="109"/>
      <c r="BE30" s="110"/>
      <c r="BF30" s="102"/>
      <c r="BG30" s="102"/>
      <c r="BH30" s="102"/>
      <c r="BI30" s="102"/>
      <c r="CA30" s="102"/>
      <c r="CB30" s="102"/>
      <c r="CC30" s="102"/>
      <c r="CD30" s="102"/>
      <c r="CE30" s="102"/>
      <c r="CF30" s="102"/>
      <c r="CG30" s="102"/>
      <c r="CH30" s="102"/>
      <c r="CI30" s="207"/>
      <c r="CJ30" s="207"/>
    </row>
    <row r="31" spans="1:88"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AS31" s="161"/>
      <c r="AT31" s="109"/>
      <c r="AU31" s="109"/>
      <c r="AV31" s="109"/>
      <c r="AW31" s="217"/>
      <c r="AX31" s="109"/>
      <c r="AY31" s="109"/>
      <c r="AZ31" s="109"/>
      <c r="BA31" s="109"/>
      <c r="BB31" s="216"/>
      <c r="BC31" s="109"/>
      <c r="BD31" s="109"/>
      <c r="BE31" s="110"/>
      <c r="BF31" s="102"/>
      <c r="BG31" s="102"/>
      <c r="BH31" s="102"/>
      <c r="BI31" s="102"/>
      <c r="CA31" s="102"/>
      <c r="CB31" s="102"/>
      <c r="CC31" s="102"/>
      <c r="CD31" s="102"/>
      <c r="CE31" s="102"/>
      <c r="CF31" s="102"/>
      <c r="CG31" s="102"/>
      <c r="CH31" s="102"/>
      <c r="CI31" s="207"/>
      <c r="CJ31" s="207"/>
    </row>
    <row r="32" spans="1:88"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AS32" s="161"/>
      <c r="AT32" s="109"/>
      <c r="AU32" s="109"/>
      <c r="AV32" s="109"/>
      <c r="AW32" s="110"/>
      <c r="AX32" s="109"/>
      <c r="AY32" s="109"/>
      <c r="AZ32" s="109"/>
      <c r="BA32" s="109"/>
      <c r="BB32" s="216"/>
      <c r="BC32" s="109"/>
      <c r="BD32" s="109"/>
      <c r="BE32" s="110"/>
      <c r="BF32" s="102"/>
      <c r="BG32" s="102"/>
      <c r="BH32" s="102"/>
      <c r="BI32" s="102"/>
      <c r="CA32" s="102"/>
      <c r="CB32" s="102"/>
      <c r="CC32" s="102"/>
      <c r="CD32" s="102"/>
      <c r="CE32" s="102"/>
      <c r="CF32" s="102"/>
      <c r="CG32" s="102"/>
      <c r="CH32" s="102"/>
      <c r="CI32" s="207"/>
      <c r="CJ32" s="207"/>
    </row>
    <row r="33" spans="1:88"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S33" s="161"/>
      <c r="AT33" s="383">
        <v>9</v>
      </c>
      <c r="AU33" s="383"/>
      <c r="AV33" s="383"/>
      <c r="AW33" s="384"/>
      <c r="AX33" s="109"/>
      <c r="AY33" s="109"/>
      <c r="AZ33" s="109"/>
      <c r="BA33" s="110"/>
      <c r="BB33" s="108"/>
      <c r="BC33" s="108"/>
      <c r="BD33" s="108"/>
      <c r="BE33" s="110"/>
      <c r="BF33" s="102"/>
      <c r="BG33" s="102"/>
      <c r="BH33" s="102"/>
      <c r="BI33" s="102"/>
      <c r="CA33" s="102"/>
      <c r="CB33" s="102"/>
      <c r="CC33" s="102"/>
      <c r="CD33" s="102"/>
      <c r="CE33" s="102"/>
      <c r="CF33" s="102"/>
      <c r="CG33" s="102"/>
      <c r="CH33" s="102"/>
      <c r="CI33" s="207"/>
      <c r="CJ33" s="207"/>
    </row>
    <row r="34" spans="1:88" ht="4.5" customHeight="1" x14ac:dyDescent="0.2">
      <c r="A34" s="347"/>
      <c r="B34" s="348"/>
      <c r="C34" s="348"/>
      <c r="D34" s="348"/>
      <c r="E34" s="348"/>
      <c r="F34" s="351"/>
      <c r="G34" s="351"/>
      <c r="H34" s="352"/>
      <c r="J34" s="10"/>
      <c r="P34" s="8"/>
      <c r="Q34" s="8"/>
      <c r="R34" s="8"/>
      <c r="S34" s="8"/>
      <c r="T34" s="8"/>
      <c r="U34" s="8"/>
      <c r="V34" s="8"/>
      <c r="W34" s="8"/>
      <c r="X34" s="8"/>
      <c r="Y34" s="8"/>
      <c r="Z34" s="8"/>
      <c r="AS34" s="141"/>
      <c r="AT34" s="383"/>
      <c r="AU34" s="383"/>
      <c r="AV34" s="383"/>
      <c r="AW34" s="384"/>
      <c r="AX34" s="204"/>
      <c r="AY34" s="204"/>
      <c r="AZ34" s="204"/>
      <c r="BA34" s="210"/>
      <c r="BB34" s="108"/>
      <c r="BC34" s="108"/>
      <c r="BD34" s="108"/>
      <c r="BE34" s="110"/>
      <c r="BF34" s="102"/>
      <c r="BG34" s="102"/>
      <c r="BH34" s="102"/>
      <c r="BI34" s="102"/>
      <c r="CA34" s="102"/>
      <c r="CB34" s="102"/>
      <c r="CC34" s="102"/>
      <c r="CD34" s="102"/>
      <c r="CE34" s="102"/>
      <c r="CF34" s="102"/>
      <c r="CG34" s="102"/>
      <c r="CH34" s="102"/>
      <c r="CI34" s="207"/>
      <c r="CJ34" s="207"/>
    </row>
    <row r="35" spans="1:88" ht="4.5" customHeight="1" x14ac:dyDescent="0.2">
      <c r="A35" s="347"/>
      <c r="B35" s="348"/>
      <c r="C35" s="348"/>
      <c r="D35" s="348"/>
      <c r="E35" s="348"/>
      <c r="F35" s="351"/>
      <c r="G35" s="351"/>
      <c r="H35" s="352"/>
      <c r="J35" s="10"/>
      <c r="P35" s="8"/>
      <c r="Q35" s="8"/>
      <c r="R35" s="8"/>
      <c r="S35" s="8"/>
      <c r="T35" s="8"/>
      <c r="U35" s="8"/>
      <c r="V35" s="8"/>
      <c r="W35" s="8"/>
      <c r="X35" s="8"/>
      <c r="Y35" s="8"/>
      <c r="Z35" s="8"/>
      <c r="AS35" s="141"/>
      <c r="AT35" s="383"/>
      <c r="AU35" s="383"/>
      <c r="AV35" s="383"/>
      <c r="AW35" s="384"/>
      <c r="AX35" s="102"/>
      <c r="AY35" s="102"/>
      <c r="AZ35" s="102"/>
      <c r="BA35" s="102"/>
      <c r="BB35" s="108"/>
      <c r="BC35" s="108"/>
      <c r="BD35" s="108"/>
      <c r="BE35" s="110"/>
      <c r="BF35" s="102"/>
      <c r="BG35" s="102"/>
      <c r="BH35" s="102"/>
      <c r="BI35" s="102"/>
      <c r="CA35" s="102"/>
      <c r="CB35" s="102"/>
      <c r="CC35" s="102"/>
      <c r="CD35" s="102"/>
      <c r="CE35" s="102"/>
      <c r="CF35" s="102"/>
      <c r="CG35" s="102"/>
      <c r="CH35" s="102"/>
      <c r="CI35" s="207"/>
      <c r="CJ35" s="207"/>
    </row>
    <row r="36" spans="1:88" ht="4.5" customHeight="1" x14ac:dyDescent="0.2">
      <c r="A36" s="347"/>
      <c r="B36" s="348"/>
      <c r="C36" s="348"/>
      <c r="D36" s="348"/>
      <c r="E36" s="348"/>
      <c r="F36" s="351"/>
      <c r="G36" s="351"/>
      <c r="H36" s="352"/>
      <c r="J36" s="10"/>
      <c r="K36" s="321">
        <f>K28+1</f>
        <v>3</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S36" s="141"/>
      <c r="AT36" s="383"/>
      <c r="AU36" s="383"/>
      <c r="AV36" s="383"/>
      <c r="AW36" s="384"/>
      <c r="AX36" s="102"/>
      <c r="AY36" s="102"/>
      <c r="AZ36" s="102"/>
      <c r="BA36" s="102"/>
      <c r="BB36" s="108"/>
      <c r="BC36" s="108"/>
      <c r="BD36" s="108"/>
      <c r="BE36" s="110"/>
      <c r="BF36" s="102"/>
      <c r="BG36" s="102"/>
      <c r="BH36" s="102"/>
      <c r="BI36" s="102"/>
      <c r="CA36" s="102"/>
      <c r="CB36" s="102"/>
      <c r="CC36" s="102"/>
      <c r="CD36" s="102"/>
      <c r="CE36" s="102"/>
      <c r="CF36" s="102"/>
      <c r="CG36" s="102"/>
      <c r="CH36" s="102"/>
      <c r="CI36" s="207"/>
      <c r="CJ36" s="207"/>
    </row>
    <row r="37" spans="1:88" ht="4.5" customHeight="1" x14ac:dyDescent="0.2">
      <c r="A37" s="347"/>
      <c r="B37" s="348"/>
      <c r="C37" s="348"/>
      <c r="D37" s="348"/>
      <c r="E37" s="348"/>
      <c r="F37" s="351"/>
      <c r="G37" s="351"/>
      <c r="H37" s="352"/>
      <c r="J37" s="10"/>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AS37" s="164"/>
      <c r="AT37" s="109"/>
      <c r="AU37" s="205"/>
      <c r="AV37" s="205"/>
      <c r="AW37" s="218"/>
      <c r="AX37" s="102"/>
      <c r="AY37" s="102"/>
      <c r="AZ37" s="102"/>
      <c r="BA37" s="102"/>
      <c r="BB37" s="109"/>
      <c r="BC37" s="109"/>
      <c r="BD37" s="109"/>
      <c r="BE37" s="110"/>
      <c r="BF37" s="102"/>
      <c r="BG37" s="102"/>
      <c r="BH37" s="102"/>
      <c r="BI37" s="102"/>
      <c r="CA37" s="102"/>
      <c r="CB37" s="102"/>
      <c r="CC37" s="102"/>
      <c r="CD37" s="102"/>
      <c r="CE37" s="102"/>
      <c r="CF37" s="102"/>
      <c r="CG37" s="102"/>
      <c r="CH37" s="102"/>
      <c r="CI37" s="207"/>
      <c r="CJ37" s="207"/>
    </row>
    <row r="38" spans="1:88" ht="4.5" customHeight="1" x14ac:dyDescent="0.2">
      <c r="A38" s="347"/>
      <c r="B38" s="348"/>
      <c r="C38" s="348"/>
      <c r="D38" s="348"/>
      <c r="E38" s="348"/>
      <c r="F38" s="351"/>
      <c r="G38" s="351"/>
      <c r="H38" s="352"/>
      <c r="J38" s="9"/>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AS38" s="158"/>
      <c r="AT38" s="204"/>
      <c r="AU38" s="215"/>
      <c r="AV38" s="215"/>
      <c r="AW38" s="219"/>
      <c r="AX38" s="102"/>
      <c r="AY38" s="102"/>
      <c r="AZ38" s="102"/>
      <c r="BA38" s="102"/>
      <c r="BB38" s="383">
        <v>38</v>
      </c>
      <c r="BC38" s="383"/>
      <c r="BD38" s="383"/>
      <c r="BE38" s="384"/>
      <c r="BF38" s="102"/>
      <c r="BG38" s="102"/>
      <c r="BH38" s="102"/>
      <c r="BI38" s="102"/>
      <c r="CA38" s="102"/>
      <c r="CB38" s="102"/>
      <c r="CC38" s="102"/>
      <c r="CD38" s="102"/>
      <c r="CE38" s="102"/>
      <c r="CF38" s="102"/>
      <c r="CG38" s="102"/>
      <c r="CH38" s="102"/>
      <c r="CI38" s="207"/>
      <c r="CJ38" s="207"/>
    </row>
    <row r="39" spans="1:88" ht="4.5" customHeight="1" x14ac:dyDescent="0.2">
      <c r="A39" s="347"/>
      <c r="B39" s="348"/>
      <c r="C39" s="348"/>
      <c r="D39" s="348"/>
      <c r="E39" s="348"/>
      <c r="F39" s="351"/>
      <c r="G39" s="351"/>
      <c r="H39" s="352"/>
      <c r="J39" s="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AS39" s="161"/>
      <c r="AT39" s="109"/>
      <c r="AU39" s="109"/>
      <c r="AV39" s="109"/>
      <c r="AW39" s="205"/>
      <c r="AX39" s="102"/>
      <c r="AY39" s="102"/>
      <c r="AZ39" s="102"/>
      <c r="BA39" s="102"/>
      <c r="BB39" s="383"/>
      <c r="BC39" s="383"/>
      <c r="BD39" s="383"/>
      <c r="BE39" s="384"/>
      <c r="BF39" s="102"/>
      <c r="BG39" s="102"/>
      <c r="BH39" s="102"/>
      <c r="BI39" s="102"/>
      <c r="CA39" s="102"/>
      <c r="CB39" s="102"/>
      <c r="CC39" s="102"/>
      <c r="CD39" s="102"/>
      <c r="CE39" s="102"/>
      <c r="CF39" s="102"/>
      <c r="CG39" s="102"/>
      <c r="CH39" s="102"/>
      <c r="CI39" s="207"/>
      <c r="CJ39" s="207"/>
    </row>
    <row r="40" spans="1:88" ht="4.5" customHeight="1" x14ac:dyDescent="0.2">
      <c r="A40" s="347"/>
      <c r="B40" s="348"/>
      <c r="C40" s="348"/>
      <c r="D40" s="348"/>
      <c r="E40" s="348"/>
      <c r="F40" s="351"/>
      <c r="G40" s="351"/>
      <c r="H40" s="352"/>
      <c r="J40" s="9"/>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AS40" s="141"/>
      <c r="AT40" s="102"/>
      <c r="AU40" s="102"/>
      <c r="AV40" s="102"/>
      <c r="AW40" s="102"/>
      <c r="AX40" s="102"/>
      <c r="AY40" s="102"/>
      <c r="AZ40" s="102"/>
      <c r="BA40" s="102"/>
      <c r="BB40" s="383"/>
      <c r="BC40" s="383"/>
      <c r="BD40" s="383"/>
      <c r="BE40" s="384"/>
      <c r="BF40" s="103"/>
      <c r="BG40" s="103"/>
      <c r="BH40" s="103"/>
      <c r="BI40" s="104"/>
      <c r="CA40" s="102"/>
      <c r="CB40" s="102"/>
      <c r="CC40" s="102"/>
      <c r="CD40" s="102"/>
      <c r="CE40" s="102"/>
      <c r="CF40" s="102"/>
      <c r="CG40" s="102"/>
      <c r="CH40" s="102"/>
      <c r="CI40" s="207"/>
      <c r="CJ40" s="207"/>
    </row>
    <row r="41" spans="1:88" ht="4.5" customHeight="1" x14ac:dyDescent="0.2">
      <c r="A41" s="347"/>
      <c r="B41" s="348"/>
      <c r="C41" s="348"/>
      <c r="D41" s="348"/>
      <c r="E41" s="348"/>
      <c r="F41" s="351"/>
      <c r="G41" s="351"/>
      <c r="H41" s="352"/>
      <c r="J41" s="10"/>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AS41" s="141"/>
      <c r="AT41" s="102"/>
      <c r="AU41" s="102"/>
      <c r="AV41" s="102"/>
      <c r="AW41" s="102"/>
      <c r="AX41" s="102"/>
      <c r="AY41" s="102"/>
      <c r="AZ41" s="102"/>
      <c r="BA41" s="102"/>
      <c r="BB41" s="383"/>
      <c r="BC41" s="383"/>
      <c r="BD41" s="383"/>
      <c r="BE41" s="384"/>
      <c r="BF41" s="102"/>
      <c r="BG41" s="102"/>
      <c r="BH41" s="102"/>
      <c r="BI41" s="105"/>
      <c r="CA41" s="102"/>
      <c r="CB41" s="102"/>
      <c r="CC41" s="102"/>
      <c r="CD41" s="102"/>
      <c r="CE41" s="102"/>
      <c r="CF41" s="102"/>
      <c r="CG41" s="102"/>
      <c r="CH41" s="102"/>
      <c r="CI41" s="207"/>
      <c r="CJ41" s="207"/>
    </row>
    <row r="42" spans="1:88" ht="4.5" customHeight="1" x14ac:dyDescent="0.2">
      <c r="A42" s="347"/>
      <c r="B42" s="348"/>
      <c r="C42" s="348"/>
      <c r="D42" s="348"/>
      <c r="E42" s="348"/>
      <c r="F42" s="351"/>
      <c r="G42" s="351"/>
      <c r="H42" s="352"/>
      <c r="J42" s="10"/>
      <c r="P42" s="8"/>
      <c r="Q42" s="8"/>
      <c r="R42" s="8"/>
      <c r="S42" s="8"/>
      <c r="T42" s="8"/>
      <c r="U42" s="8"/>
      <c r="V42" s="8"/>
      <c r="W42" s="8"/>
      <c r="X42" s="8"/>
      <c r="Y42" s="8"/>
      <c r="Z42" s="8"/>
      <c r="AS42" s="141"/>
      <c r="AT42" s="207"/>
      <c r="AU42" s="207"/>
      <c r="AV42" s="207"/>
      <c r="AW42" s="207"/>
      <c r="AX42" s="102"/>
      <c r="AY42" s="102"/>
      <c r="AZ42" s="102"/>
      <c r="BA42" s="102"/>
      <c r="BB42" s="102"/>
      <c r="BC42" s="102"/>
      <c r="BD42" s="102"/>
      <c r="BE42" s="105"/>
      <c r="BF42" s="102"/>
      <c r="BG42" s="102"/>
      <c r="BH42" s="102"/>
      <c r="BI42" s="105"/>
      <c r="CA42" s="102"/>
      <c r="CB42" s="102"/>
      <c r="CC42" s="102"/>
      <c r="CD42" s="102"/>
      <c r="CE42" s="102"/>
      <c r="CF42" s="102"/>
      <c r="CG42" s="102"/>
      <c r="CH42" s="102"/>
      <c r="CI42" s="207"/>
      <c r="CJ42" s="207"/>
    </row>
    <row r="43" spans="1:88" ht="4.5" customHeight="1" x14ac:dyDescent="0.2">
      <c r="A43" s="347"/>
      <c r="B43" s="348"/>
      <c r="C43" s="348"/>
      <c r="D43" s="348"/>
      <c r="E43" s="348"/>
      <c r="F43" s="351"/>
      <c r="G43" s="351"/>
      <c r="H43" s="352"/>
      <c r="J43" s="10"/>
      <c r="P43" s="8"/>
      <c r="Q43" s="8"/>
      <c r="R43" s="8"/>
      <c r="S43" s="8"/>
      <c r="T43" s="8"/>
      <c r="U43" s="8"/>
      <c r="V43" s="8"/>
      <c r="W43" s="8"/>
      <c r="X43" s="8"/>
      <c r="Y43" s="8"/>
      <c r="Z43" s="8"/>
      <c r="AS43" s="141"/>
      <c r="AT43" s="207"/>
      <c r="AU43" s="207"/>
      <c r="AV43" s="207"/>
      <c r="AW43" s="207"/>
      <c r="AX43" s="102"/>
      <c r="AY43" s="102"/>
      <c r="AZ43" s="102"/>
      <c r="BA43" s="102"/>
      <c r="BB43" s="102"/>
      <c r="BC43" s="102"/>
      <c r="BD43" s="102"/>
      <c r="BE43" s="105"/>
      <c r="BF43" s="102"/>
      <c r="BG43" s="102"/>
      <c r="BH43" s="102"/>
      <c r="BI43" s="105"/>
      <c r="CA43" s="102"/>
      <c r="CB43" s="102"/>
      <c r="CC43" s="102"/>
      <c r="CD43" s="102"/>
      <c r="CE43" s="102"/>
      <c r="CF43" s="102"/>
      <c r="CG43" s="102"/>
      <c r="CH43" s="102"/>
      <c r="CI43" s="207"/>
      <c r="CJ43" s="207"/>
    </row>
    <row r="44" spans="1:88" ht="4.5" customHeight="1" x14ac:dyDescent="0.2">
      <c r="A44" s="347"/>
      <c r="B44" s="348"/>
      <c r="C44" s="348"/>
      <c r="D44" s="348"/>
      <c r="E44" s="348"/>
      <c r="F44" s="351"/>
      <c r="G44" s="351"/>
      <c r="H44" s="352"/>
      <c r="J44" s="10"/>
      <c r="K44" s="321">
        <f>K36+1</f>
        <v>4</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AS44" s="164"/>
      <c r="AT44" s="109"/>
      <c r="AU44" s="205"/>
      <c r="AV44" s="205"/>
      <c r="AW44" s="205"/>
      <c r="AX44" s="102"/>
      <c r="AY44" s="102"/>
      <c r="AZ44" s="102"/>
      <c r="BA44" s="102"/>
      <c r="BB44" s="109"/>
      <c r="BC44" s="109"/>
      <c r="BD44" s="109"/>
      <c r="BE44" s="110"/>
      <c r="BF44" s="102"/>
      <c r="BG44" s="102"/>
      <c r="BH44" s="102"/>
      <c r="BI44" s="105"/>
      <c r="CA44" s="102"/>
      <c r="CB44" s="102"/>
      <c r="CC44" s="102"/>
      <c r="CD44" s="102"/>
      <c r="CE44" s="102"/>
      <c r="CF44" s="102"/>
      <c r="CG44" s="102"/>
      <c r="CH44" s="102"/>
      <c r="CI44" s="207"/>
      <c r="CJ44" s="207"/>
    </row>
    <row r="45" spans="1:88" ht="4.5" customHeight="1" x14ac:dyDescent="0.2">
      <c r="A45" s="347"/>
      <c r="B45" s="348"/>
      <c r="C45" s="348"/>
      <c r="D45" s="348"/>
      <c r="E45" s="348"/>
      <c r="F45" s="351"/>
      <c r="G45" s="351"/>
      <c r="H45" s="352"/>
      <c r="J45" s="9"/>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AS45" s="164"/>
      <c r="AT45" s="109"/>
      <c r="AU45" s="205"/>
      <c r="AV45" s="205"/>
      <c r="AW45" s="205"/>
      <c r="AX45" s="102"/>
      <c r="AY45" s="102"/>
      <c r="AZ45" s="102"/>
      <c r="BA45" s="102"/>
      <c r="BB45" s="109"/>
      <c r="BC45" s="109"/>
      <c r="BD45" s="109"/>
      <c r="BE45" s="110"/>
      <c r="BF45" s="102"/>
      <c r="BG45" s="102"/>
      <c r="BH45" s="102"/>
      <c r="BI45" s="105"/>
      <c r="CA45" s="102"/>
      <c r="CB45" s="102"/>
      <c r="CC45" s="102"/>
      <c r="CD45" s="102"/>
      <c r="CE45" s="102"/>
      <c r="CF45" s="102"/>
      <c r="CG45" s="102"/>
      <c r="CH45" s="102"/>
      <c r="CI45" s="207"/>
      <c r="CJ45" s="207"/>
    </row>
    <row r="46" spans="1:88" ht="4.5" customHeight="1" x14ac:dyDescent="0.2">
      <c r="A46" s="347"/>
      <c r="B46" s="348"/>
      <c r="C46" s="348"/>
      <c r="D46" s="348"/>
      <c r="E46" s="348"/>
      <c r="F46" s="351"/>
      <c r="G46" s="351"/>
      <c r="H46" s="352"/>
      <c r="J46" s="83"/>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AS46" s="158"/>
      <c r="AT46" s="204"/>
      <c r="AU46" s="215"/>
      <c r="AV46" s="215"/>
      <c r="AW46" s="215"/>
      <c r="AX46" s="102"/>
      <c r="AY46" s="102"/>
      <c r="AZ46" s="102"/>
      <c r="BA46" s="102"/>
      <c r="BB46" s="109"/>
      <c r="BC46" s="109"/>
      <c r="BD46" s="109"/>
      <c r="BE46" s="110"/>
      <c r="BF46" s="102"/>
      <c r="BG46" s="102"/>
      <c r="BH46" s="102"/>
      <c r="BI46" s="105"/>
      <c r="CA46" s="102"/>
      <c r="CB46" s="102"/>
      <c r="CC46" s="102"/>
      <c r="CD46" s="102"/>
      <c r="CE46" s="102"/>
      <c r="CF46" s="102"/>
      <c r="CG46" s="102"/>
      <c r="CH46" s="102"/>
      <c r="CI46" s="207"/>
      <c r="CJ46" s="207"/>
    </row>
    <row r="47" spans="1:88" ht="4.5" customHeight="1" x14ac:dyDescent="0.2">
      <c r="A47" s="347"/>
      <c r="B47" s="348"/>
      <c r="C47" s="348"/>
      <c r="D47" s="348"/>
      <c r="E47" s="348"/>
      <c r="F47" s="351"/>
      <c r="G47" s="351"/>
      <c r="H47" s="352"/>
      <c r="J47" s="9"/>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AS47" s="161"/>
      <c r="AT47" s="109"/>
      <c r="AU47" s="109"/>
      <c r="AV47" s="109"/>
      <c r="AW47" s="205"/>
      <c r="AX47" s="103"/>
      <c r="AY47" s="103"/>
      <c r="AZ47" s="103"/>
      <c r="BA47" s="104"/>
      <c r="BB47" s="109"/>
      <c r="BC47" s="109"/>
      <c r="BD47" s="109"/>
      <c r="BE47" s="110"/>
      <c r="BF47" s="102"/>
      <c r="BG47" s="102"/>
      <c r="BH47" s="102"/>
      <c r="BI47" s="105"/>
      <c r="CA47" s="102"/>
      <c r="CB47" s="102"/>
      <c r="CC47" s="102"/>
      <c r="CD47" s="102"/>
      <c r="CE47" s="102"/>
      <c r="CF47" s="102"/>
      <c r="CG47" s="102"/>
      <c r="CH47" s="102"/>
      <c r="CI47" s="207"/>
      <c r="CJ47" s="207"/>
    </row>
    <row r="48" spans="1:88" ht="4.5" customHeight="1" x14ac:dyDescent="0.2">
      <c r="A48" s="347"/>
      <c r="B48" s="348"/>
      <c r="C48" s="348"/>
      <c r="D48" s="348"/>
      <c r="E48" s="348"/>
      <c r="F48" s="351"/>
      <c r="G48" s="351"/>
      <c r="H48" s="352"/>
      <c r="J48" s="10"/>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AS48" s="161"/>
      <c r="AT48" s="109"/>
      <c r="AU48" s="109"/>
      <c r="AV48" s="109"/>
      <c r="AW48" s="109"/>
      <c r="AX48" s="102"/>
      <c r="AY48" s="102"/>
      <c r="AZ48" s="102"/>
      <c r="BA48" s="105"/>
      <c r="BB48" s="109"/>
      <c r="BC48" s="109"/>
      <c r="BD48" s="109"/>
      <c r="BE48" s="110"/>
      <c r="BF48" s="102"/>
      <c r="BG48" s="102"/>
      <c r="BH48" s="102"/>
      <c r="BI48" s="105"/>
    </row>
    <row r="49" spans="1:65" ht="4.5" customHeight="1" x14ac:dyDescent="0.2">
      <c r="A49" s="347"/>
      <c r="B49" s="348"/>
      <c r="C49" s="348"/>
      <c r="D49" s="348"/>
      <c r="E49" s="348"/>
      <c r="F49" s="351"/>
      <c r="G49" s="351"/>
      <c r="H49" s="352"/>
      <c r="J49" s="10"/>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AS49" s="161"/>
      <c r="AT49" s="109"/>
      <c r="AU49" s="109"/>
      <c r="AV49" s="109"/>
      <c r="AW49" s="109"/>
      <c r="AX49" s="383">
        <f>AX27+1</f>
        <v>20</v>
      </c>
      <c r="AY49" s="383"/>
      <c r="AZ49" s="383"/>
      <c r="BA49" s="384"/>
      <c r="BB49" s="109"/>
      <c r="BC49" s="109"/>
      <c r="BD49" s="109"/>
      <c r="BE49" s="110"/>
      <c r="BF49" s="102"/>
      <c r="BG49" s="102"/>
      <c r="BH49" s="102"/>
      <c r="BI49" s="105"/>
    </row>
    <row r="50" spans="1:65" ht="4.5" customHeight="1" x14ac:dyDescent="0.2">
      <c r="A50" s="347"/>
      <c r="B50" s="348"/>
      <c r="C50" s="348"/>
      <c r="D50" s="348"/>
      <c r="E50" s="348"/>
      <c r="F50" s="351"/>
      <c r="G50" s="351"/>
      <c r="H50" s="352"/>
      <c r="J50" s="10"/>
      <c r="P50" s="8"/>
      <c r="Q50" s="8"/>
      <c r="R50" s="8"/>
      <c r="S50" s="8"/>
      <c r="T50" s="8"/>
      <c r="U50" s="8"/>
      <c r="V50" s="8"/>
      <c r="W50" s="8"/>
      <c r="X50" s="8"/>
      <c r="Y50" s="8"/>
      <c r="Z50" s="8"/>
      <c r="AS50" s="141"/>
      <c r="AT50" s="207"/>
      <c r="AU50" s="207"/>
      <c r="AV50" s="207"/>
      <c r="AW50" s="207"/>
      <c r="AX50" s="383"/>
      <c r="AY50" s="383"/>
      <c r="AZ50" s="383"/>
      <c r="BA50" s="384"/>
      <c r="BB50" s="204"/>
      <c r="BC50" s="204"/>
      <c r="BD50" s="204"/>
      <c r="BE50" s="210"/>
      <c r="BF50" s="102"/>
      <c r="BG50" s="102"/>
      <c r="BH50" s="102"/>
      <c r="BI50" s="105"/>
    </row>
    <row r="51" spans="1:65" ht="4.5" customHeight="1" x14ac:dyDescent="0.2">
      <c r="A51" s="347"/>
      <c r="B51" s="348"/>
      <c r="C51" s="348"/>
      <c r="D51" s="348"/>
      <c r="E51" s="348"/>
      <c r="F51" s="351"/>
      <c r="G51" s="351"/>
      <c r="H51" s="352"/>
      <c r="J51" s="10"/>
      <c r="P51" s="8"/>
      <c r="Q51" s="8"/>
      <c r="R51" s="8"/>
      <c r="S51" s="8"/>
      <c r="T51" s="8"/>
      <c r="U51" s="8"/>
      <c r="V51" s="8"/>
      <c r="W51" s="8"/>
      <c r="X51" s="8"/>
      <c r="Y51" s="8"/>
      <c r="Z51" s="8"/>
      <c r="AS51" s="141"/>
      <c r="AT51" s="207"/>
      <c r="AU51" s="207"/>
      <c r="AV51" s="207"/>
      <c r="AW51" s="207"/>
      <c r="AX51" s="383"/>
      <c r="AY51" s="383"/>
      <c r="AZ51" s="383"/>
      <c r="BA51" s="384"/>
      <c r="BB51" s="109"/>
      <c r="BC51" s="109"/>
      <c r="BD51" s="109"/>
      <c r="BE51" s="109"/>
      <c r="BF51" s="102"/>
      <c r="BG51" s="102"/>
      <c r="BH51" s="102"/>
      <c r="BI51" s="105"/>
    </row>
    <row r="52" spans="1:65" ht="4.5" customHeight="1" x14ac:dyDescent="0.2">
      <c r="A52" s="347"/>
      <c r="B52" s="348"/>
      <c r="C52" s="348"/>
      <c r="D52" s="348"/>
      <c r="E52" s="348"/>
      <c r="F52" s="351"/>
      <c r="G52" s="351"/>
      <c r="H52" s="352"/>
      <c r="J52" s="9"/>
      <c r="K52" s="321">
        <f>K44+1</f>
        <v>5</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AS52" s="164"/>
      <c r="AT52" s="109"/>
      <c r="AU52" s="205"/>
      <c r="AV52" s="205"/>
      <c r="AW52" s="205"/>
      <c r="AX52" s="383"/>
      <c r="AY52" s="383"/>
      <c r="AZ52" s="383"/>
      <c r="BA52" s="384"/>
      <c r="BB52" s="109"/>
      <c r="BC52" s="109"/>
      <c r="BD52" s="109"/>
      <c r="BE52" s="109"/>
      <c r="BF52" s="102"/>
      <c r="BG52" s="102"/>
      <c r="BH52" s="102"/>
      <c r="BI52" s="105"/>
    </row>
    <row r="53" spans="1:65" ht="4.5" customHeight="1" x14ac:dyDescent="0.2">
      <c r="A53" s="347"/>
      <c r="B53" s="348"/>
      <c r="C53" s="348"/>
      <c r="D53" s="348"/>
      <c r="E53" s="348"/>
      <c r="F53" s="351"/>
      <c r="G53" s="351"/>
      <c r="H53" s="352"/>
      <c r="J53" s="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AS53" s="164"/>
      <c r="AT53" s="109"/>
      <c r="AU53" s="205"/>
      <c r="AV53" s="205"/>
      <c r="AW53" s="205"/>
      <c r="AX53" s="102"/>
      <c r="AY53" s="102"/>
      <c r="AZ53" s="102"/>
      <c r="BA53" s="105"/>
      <c r="BB53" s="109"/>
      <c r="BC53" s="109"/>
      <c r="BD53" s="109"/>
      <c r="BE53" s="109"/>
      <c r="BF53" s="102"/>
      <c r="BG53" s="102"/>
      <c r="BH53" s="102"/>
      <c r="BI53" s="105"/>
    </row>
    <row r="54" spans="1:65" ht="4.5" customHeight="1" x14ac:dyDescent="0.2">
      <c r="A54" s="347"/>
      <c r="B54" s="348"/>
      <c r="C54" s="348"/>
      <c r="D54" s="348"/>
      <c r="E54" s="348"/>
      <c r="F54" s="351"/>
      <c r="G54" s="351"/>
      <c r="H54" s="352"/>
      <c r="J54" s="9"/>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AS54" s="158"/>
      <c r="AT54" s="204"/>
      <c r="AU54" s="215"/>
      <c r="AV54" s="215"/>
      <c r="AW54" s="215"/>
      <c r="AX54" s="106"/>
      <c r="AY54" s="106"/>
      <c r="AZ54" s="106"/>
      <c r="BA54" s="107"/>
      <c r="BB54" s="109"/>
      <c r="BC54" s="109"/>
      <c r="BD54" s="109"/>
      <c r="BE54" s="109"/>
      <c r="BF54" s="102"/>
      <c r="BG54" s="102"/>
      <c r="BH54" s="102"/>
      <c r="BI54" s="105"/>
    </row>
    <row r="55" spans="1:65" ht="4.5" customHeight="1" x14ac:dyDescent="0.2">
      <c r="A55" s="347"/>
      <c r="B55" s="348"/>
      <c r="C55" s="348"/>
      <c r="D55" s="348"/>
      <c r="E55" s="348"/>
      <c r="F55" s="351"/>
      <c r="G55" s="351"/>
      <c r="H55" s="352"/>
      <c r="J55" s="10"/>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AS55" s="161"/>
      <c r="AT55" s="109"/>
      <c r="AU55" s="109"/>
      <c r="AV55" s="109"/>
      <c r="AW55" s="205"/>
      <c r="AX55" s="102"/>
      <c r="AY55" s="102"/>
      <c r="AZ55" s="102"/>
      <c r="BA55" s="102"/>
      <c r="BB55" s="109"/>
      <c r="BC55" s="109"/>
      <c r="BD55" s="109"/>
      <c r="BE55" s="109"/>
      <c r="BF55" s="102"/>
      <c r="BG55" s="102"/>
      <c r="BH55" s="102"/>
      <c r="BI55" s="105"/>
    </row>
    <row r="56" spans="1:65" ht="4.5" customHeight="1" x14ac:dyDescent="0.2">
      <c r="A56" s="347"/>
      <c r="B56" s="348"/>
      <c r="C56" s="348"/>
      <c r="D56" s="348"/>
      <c r="E56" s="348"/>
      <c r="F56" s="351"/>
      <c r="G56" s="351"/>
      <c r="H56" s="352"/>
      <c r="J56" s="10"/>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AS56" s="161"/>
      <c r="AT56" s="109"/>
      <c r="AU56" s="109"/>
      <c r="AV56" s="109"/>
      <c r="AW56" s="109"/>
      <c r="AX56" s="102"/>
      <c r="AY56" s="102"/>
      <c r="AZ56" s="102"/>
      <c r="BA56" s="102"/>
      <c r="BB56" s="109"/>
      <c r="BC56" s="109"/>
      <c r="BD56" s="109"/>
      <c r="BE56" s="109"/>
      <c r="BF56" s="102"/>
      <c r="BG56" s="102"/>
      <c r="BH56" s="102"/>
      <c r="BI56" s="105"/>
    </row>
    <row r="57" spans="1:65" ht="4.5" customHeight="1" x14ac:dyDescent="0.2">
      <c r="A57" s="347"/>
      <c r="B57" s="348"/>
      <c r="C57" s="348"/>
      <c r="D57" s="348"/>
      <c r="E57" s="348"/>
      <c r="F57" s="351"/>
      <c r="G57" s="351"/>
      <c r="H57" s="352"/>
      <c r="J57" s="10"/>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S57" s="161"/>
      <c r="AT57" s="109"/>
      <c r="AU57" s="109"/>
      <c r="AV57" s="109"/>
      <c r="AW57" s="109"/>
      <c r="AX57" s="102"/>
      <c r="AY57" s="102"/>
      <c r="AZ57" s="102"/>
      <c r="BA57" s="102"/>
      <c r="BB57" s="109"/>
      <c r="BC57" s="109"/>
      <c r="BD57" s="109"/>
      <c r="BE57" s="109"/>
      <c r="BF57" s="383">
        <v>46</v>
      </c>
      <c r="BG57" s="383"/>
      <c r="BH57" s="383"/>
      <c r="BI57" s="384"/>
    </row>
    <row r="58" spans="1:65" ht="4.5" customHeight="1" x14ac:dyDescent="0.2">
      <c r="A58" s="347"/>
      <c r="B58" s="348"/>
      <c r="C58" s="348"/>
      <c r="D58" s="348"/>
      <c r="E58" s="348"/>
      <c r="F58" s="351"/>
      <c r="G58" s="351"/>
      <c r="H58" s="352"/>
      <c r="J58" s="10"/>
      <c r="P58" s="8"/>
      <c r="Q58" s="8"/>
      <c r="R58" s="8"/>
      <c r="S58" s="8"/>
      <c r="T58" s="8"/>
      <c r="U58" s="8"/>
      <c r="V58" s="8"/>
      <c r="W58" s="8"/>
      <c r="X58" s="8"/>
      <c r="Y58" s="8"/>
      <c r="Z58" s="8"/>
      <c r="AS58" s="141"/>
      <c r="AT58" s="102"/>
      <c r="AU58" s="102"/>
      <c r="AV58" s="102"/>
      <c r="AW58" s="102"/>
      <c r="AX58" s="102"/>
      <c r="AY58" s="102"/>
      <c r="AZ58" s="102"/>
      <c r="BA58" s="102"/>
      <c r="BB58" s="102"/>
      <c r="BC58" s="102"/>
      <c r="BD58" s="102"/>
      <c r="BE58" s="102"/>
      <c r="BF58" s="383"/>
      <c r="BG58" s="383"/>
      <c r="BH58" s="383"/>
      <c r="BI58" s="384"/>
    </row>
    <row r="59" spans="1:65" ht="4.5" customHeight="1" x14ac:dyDescent="0.2">
      <c r="A59" s="347"/>
      <c r="B59" s="348"/>
      <c r="C59" s="348"/>
      <c r="D59" s="348"/>
      <c r="E59" s="348"/>
      <c r="F59" s="351"/>
      <c r="G59" s="351"/>
      <c r="H59" s="352"/>
      <c r="J59" s="9"/>
      <c r="P59" s="8"/>
      <c r="Q59" s="8"/>
      <c r="R59" s="8"/>
      <c r="S59" s="8"/>
      <c r="T59" s="8"/>
      <c r="U59" s="8"/>
      <c r="V59" s="8"/>
      <c r="W59" s="8"/>
      <c r="X59" s="8"/>
      <c r="Y59" s="8"/>
      <c r="Z59" s="8"/>
      <c r="AS59" s="141"/>
      <c r="AT59" s="102"/>
      <c r="AU59" s="102"/>
      <c r="AV59" s="102"/>
      <c r="AW59" s="102"/>
      <c r="AX59" s="102"/>
      <c r="AY59" s="102"/>
      <c r="AZ59" s="102"/>
      <c r="BA59" s="102"/>
      <c r="BB59" s="102"/>
      <c r="BC59" s="102"/>
      <c r="BD59" s="102"/>
      <c r="BE59" s="102"/>
      <c r="BF59" s="383"/>
      <c r="BG59" s="383"/>
      <c r="BH59" s="383"/>
      <c r="BI59" s="384"/>
      <c r="BJ59" s="22"/>
      <c r="BK59" s="22"/>
      <c r="BL59" s="22"/>
      <c r="BM59" s="39"/>
    </row>
    <row r="60" spans="1:65" ht="4.5" customHeight="1" x14ac:dyDescent="0.2">
      <c r="A60" s="347"/>
      <c r="B60" s="348"/>
      <c r="C60" s="348"/>
      <c r="D60" s="348"/>
      <c r="E60" s="348"/>
      <c r="F60" s="351"/>
      <c r="G60" s="351"/>
      <c r="H60" s="352"/>
      <c r="J60" s="5"/>
      <c r="K60" s="321">
        <f>K52+1</f>
        <v>6</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164"/>
      <c r="AT60" s="109"/>
      <c r="AU60" s="205"/>
      <c r="AV60" s="205"/>
      <c r="AW60" s="205"/>
      <c r="AX60" s="102"/>
      <c r="AY60" s="102"/>
      <c r="AZ60" s="102"/>
      <c r="BA60" s="102"/>
      <c r="BB60" s="102"/>
      <c r="BC60" s="102"/>
      <c r="BD60" s="102"/>
      <c r="BE60" s="102"/>
      <c r="BF60" s="383"/>
      <c r="BG60" s="383"/>
      <c r="BH60" s="383"/>
      <c r="BI60" s="384"/>
      <c r="BM60" s="41"/>
    </row>
    <row r="61" spans="1:65"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S61" s="164"/>
      <c r="AT61" s="109"/>
      <c r="AU61" s="205"/>
      <c r="AV61" s="205"/>
      <c r="AW61" s="205"/>
      <c r="AX61" s="102"/>
      <c r="AY61" s="102"/>
      <c r="AZ61" s="102"/>
      <c r="BA61" s="102"/>
      <c r="BB61" s="102"/>
      <c r="BC61" s="102"/>
      <c r="BD61" s="102"/>
      <c r="BE61" s="102"/>
      <c r="BF61" s="109"/>
      <c r="BG61" s="109"/>
      <c r="BH61" s="109"/>
      <c r="BI61" s="110"/>
      <c r="BM61" s="41"/>
    </row>
    <row r="62" spans="1:65"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158"/>
      <c r="AT62" s="204"/>
      <c r="AU62" s="215"/>
      <c r="AV62" s="215"/>
      <c r="AW62" s="215"/>
      <c r="AX62" s="102"/>
      <c r="AY62" s="102"/>
      <c r="AZ62" s="102"/>
      <c r="BA62" s="102"/>
      <c r="BB62" s="102"/>
      <c r="BC62" s="102"/>
      <c r="BD62" s="102"/>
      <c r="BE62" s="102"/>
      <c r="BF62" s="102"/>
      <c r="BG62" s="102"/>
      <c r="BH62" s="102"/>
      <c r="BI62" s="105"/>
      <c r="BM62" s="41"/>
    </row>
    <row r="63" spans="1:65"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161"/>
      <c r="AT63" s="109"/>
      <c r="AU63" s="109"/>
      <c r="AV63" s="109"/>
      <c r="AW63" s="205"/>
      <c r="AX63" s="103"/>
      <c r="AY63" s="103"/>
      <c r="AZ63" s="103"/>
      <c r="BA63" s="104"/>
      <c r="BB63" s="102"/>
      <c r="BC63" s="102"/>
      <c r="BD63" s="102"/>
      <c r="BE63" s="102"/>
      <c r="BF63" s="102"/>
      <c r="BG63" s="102"/>
      <c r="BH63" s="102"/>
      <c r="BI63" s="105"/>
      <c r="BM63" s="41"/>
    </row>
    <row r="64" spans="1:65"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S64" s="161"/>
      <c r="AT64" s="109"/>
      <c r="AU64" s="109"/>
      <c r="AV64" s="109"/>
      <c r="AW64" s="109"/>
      <c r="AX64" s="102"/>
      <c r="AY64" s="102"/>
      <c r="AZ64" s="102"/>
      <c r="BA64" s="105"/>
      <c r="BB64" s="102"/>
      <c r="BC64" s="102"/>
      <c r="BD64" s="102"/>
      <c r="BE64" s="102"/>
      <c r="BF64" s="102"/>
      <c r="BG64" s="102"/>
      <c r="BH64" s="102"/>
      <c r="BI64" s="105"/>
      <c r="BM64" s="41"/>
    </row>
    <row r="65" spans="1:65"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S65" s="161"/>
      <c r="AT65" s="109"/>
      <c r="AU65" s="109"/>
      <c r="AV65" s="109"/>
      <c r="AW65" s="109"/>
      <c r="AX65" s="383">
        <f>AX49+1</f>
        <v>21</v>
      </c>
      <c r="AY65" s="383"/>
      <c r="AZ65" s="383"/>
      <c r="BA65" s="384"/>
      <c r="BB65" s="102"/>
      <c r="BC65" s="102"/>
      <c r="BD65" s="102"/>
      <c r="BE65" s="102"/>
      <c r="BF65" s="102"/>
      <c r="BG65" s="102"/>
      <c r="BH65" s="102"/>
      <c r="BI65" s="105"/>
      <c r="BM65" s="41"/>
    </row>
    <row r="66" spans="1:65" ht="4.5" customHeight="1" x14ac:dyDescent="0.2">
      <c r="A66" s="347"/>
      <c r="B66" s="348"/>
      <c r="C66" s="348"/>
      <c r="D66" s="348"/>
      <c r="E66" s="348"/>
      <c r="F66" s="351"/>
      <c r="G66" s="351"/>
      <c r="H66" s="352"/>
      <c r="J66" s="9"/>
      <c r="P66" s="8"/>
      <c r="Q66" s="8"/>
      <c r="R66" s="8"/>
      <c r="S66" s="8"/>
      <c r="T66" s="8"/>
      <c r="U66" s="8"/>
      <c r="V66" s="8"/>
      <c r="W66" s="8"/>
      <c r="X66" s="8"/>
      <c r="Y66" s="8"/>
      <c r="Z66" s="8"/>
      <c r="AS66" s="141"/>
      <c r="AT66" s="207"/>
      <c r="AU66" s="207"/>
      <c r="AV66" s="207"/>
      <c r="AW66" s="207"/>
      <c r="AX66" s="383"/>
      <c r="AY66" s="383"/>
      <c r="AZ66" s="383"/>
      <c r="BA66" s="384"/>
      <c r="BB66" s="102"/>
      <c r="BC66" s="102"/>
      <c r="BD66" s="102"/>
      <c r="BE66" s="102"/>
      <c r="BF66" s="102"/>
      <c r="BG66" s="102"/>
      <c r="BH66" s="102"/>
      <c r="BI66" s="105"/>
      <c r="BM66" s="41"/>
    </row>
    <row r="67" spans="1:65" ht="4.5" customHeight="1" x14ac:dyDescent="0.2">
      <c r="A67" s="347"/>
      <c r="B67" s="348"/>
      <c r="C67" s="348"/>
      <c r="D67" s="348"/>
      <c r="E67" s="348"/>
      <c r="F67" s="351"/>
      <c r="G67" s="351"/>
      <c r="H67" s="352"/>
      <c r="J67" s="84"/>
      <c r="P67" s="8"/>
      <c r="Q67" s="8"/>
      <c r="R67" s="8"/>
      <c r="S67" s="8"/>
      <c r="T67" s="8"/>
      <c r="U67" s="8"/>
      <c r="V67" s="8"/>
      <c r="W67" s="8"/>
      <c r="X67" s="8"/>
      <c r="Y67" s="8"/>
      <c r="Z67" s="8"/>
      <c r="AS67" s="141"/>
      <c r="AT67" s="207"/>
      <c r="AU67" s="207"/>
      <c r="AV67" s="207"/>
      <c r="AW67" s="207"/>
      <c r="AX67" s="383"/>
      <c r="AY67" s="383"/>
      <c r="AZ67" s="383"/>
      <c r="BA67" s="384"/>
      <c r="BB67" s="103"/>
      <c r="BC67" s="103"/>
      <c r="BD67" s="103"/>
      <c r="BE67" s="104"/>
      <c r="BF67" s="102"/>
      <c r="BG67" s="102"/>
      <c r="BH67" s="102"/>
      <c r="BI67" s="105"/>
      <c r="BM67" s="41"/>
    </row>
    <row r="68" spans="1:65" ht="4.5" customHeight="1" x14ac:dyDescent="0.2">
      <c r="A68" s="347"/>
      <c r="B68" s="348"/>
      <c r="C68" s="348"/>
      <c r="D68" s="348"/>
      <c r="E68" s="348"/>
      <c r="F68" s="351"/>
      <c r="G68" s="351"/>
      <c r="H68" s="352"/>
      <c r="J68" s="9"/>
      <c r="K68" s="321">
        <f>K60+1</f>
        <v>7</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S68" s="164"/>
      <c r="AT68" s="109"/>
      <c r="AU68" s="205"/>
      <c r="AV68" s="205"/>
      <c r="AW68" s="205"/>
      <c r="AX68" s="383"/>
      <c r="AY68" s="383"/>
      <c r="AZ68" s="383"/>
      <c r="BA68" s="384"/>
      <c r="BB68" s="102"/>
      <c r="BC68" s="102"/>
      <c r="BD68" s="102"/>
      <c r="BE68" s="105"/>
      <c r="BF68" s="102"/>
      <c r="BG68" s="102"/>
      <c r="BH68" s="102"/>
      <c r="BI68" s="105"/>
      <c r="BM68" s="41"/>
    </row>
    <row r="69" spans="1:65" ht="4.5" customHeight="1" x14ac:dyDescent="0.2">
      <c r="A69" s="347"/>
      <c r="B69" s="348"/>
      <c r="C69" s="348"/>
      <c r="D69" s="348"/>
      <c r="E69" s="348"/>
      <c r="F69" s="351"/>
      <c r="G69" s="351"/>
      <c r="H69" s="352"/>
      <c r="J69" s="10"/>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AS69" s="164"/>
      <c r="AT69" s="109"/>
      <c r="AU69" s="205"/>
      <c r="AV69" s="205"/>
      <c r="AW69" s="205"/>
      <c r="AX69" s="102"/>
      <c r="AY69" s="102"/>
      <c r="AZ69" s="102"/>
      <c r="BA69" s="105"/>
      <c r="BB69" s="102"/>
      <c r="BC69" s="102"/>
      <c r="BD69" s="102"/>
      <c r="BE69" s="105"/>
      <c r="BF69" s="102"/>
      <c r="BG69" s="102"/>
      <c r="BH69" s="102"/>
      <c r="BI69" s="105"/>
      <c r="BM69" s="41"/>
    </row>
    <row r="70" spans="1:65" ht="4.5" customHeight="1" x14ac:dyDescent="0.2">
      <c r="A70" s="347"/>
      <c r="B70" s="348"/>
      <c r="C70" s="348"/>
      <c r="D70" s="348"/>
      <c r="E70" s="348"/>
      <c r="F70" s="351"/>
      <c r="G70" s="351"/>
      <c r="H70" s="352"/>
      <c r="J70" s="10"/>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AS70" s="158"/>
      <c r="AT70" s="204"/>
      <c r="AU70" s="215"/>
      <c r="AV70" s="215"/>
      <c r="AW70" s="215"/>
      <c r="AX70" s="106"/>
      <c r="AY70" s="106"/>
      <c r="AZ70" s="106"/>
      <c r="BA70" s="107"/>
      <c r="BB70" s="102"/>
      <c r="BC70" s="102"/>
      <c r="BD70" s="102"/>
      <c r="BE70" s="105"/>
      <c r="BF70" s="102"/>
      <c r="BG70" s="102"/>
      <c r="BH70" s="102"/>
      <c r="BI70" s="105"/>
      <c r="BM70" s="41"/>
    </row>
    <row r="71" spans="1:65" ht="4.5" customHeight="1" x14ac:dyDescent="0.2">
      <c r="A71" s="347"/>
      <c r="B71" s="348"/>
      <c r="C71" s="348"/>
      <c r="D71" s="348"/>
      <c r="E71" s="348"/>
      <c r="F71" s="351"/>
      <c r="G71" s="351"/>
      <c r="H71" s="352"/>
      <c r="J71" s="10"/>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AS71" s="161"/>
      <c r="AT71" s="109"/>
      <c r="AU71" s="109"/>
      <c r="AV71" s="109"/>
      <c r="AW71" s="205"/>
      <c r="AX71" s="102"/>
      <c r="AY71" s="102"/>
      <c r="AZ71" s="102"/>
      <c r="BA71" s="102"/>
      <c r="BB71" s="102"/>
      <c r="BC71" s="102"/>
      <c r="BD71" s="102"/>
      <c r="BE71" s="105"/>
      <c r="BF71" s="102"/>
      <c r="BG71" s="102"/>
      <c r="BH71" s="102"/>
      <c r="BI71" s="105"/>
      <c r="BM71" s="41"/>
    </row>
    <row r="72" spans="1:65" ht="4.5" customHeight="1" x14ac:dyDescent="0.2">
      <c r="A72" s="347"/>
      <c r="B72" s="348"/>
      <c r="C72" s="348"/>
      <c r="D72" s="348"/>
      <c r="E72" s="348"/>
      <c r="F72" s="351"/>
      <c r="G72" s="351"/>
      <c r="H72" s="352"/>
      <c r="J72" s="10"/>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AS72" s="161"/>
      <c r="AT72" s="109"/>
      <c r="AU72" s="109"/>
      <c r="AV72" s="109"/>
      <c r="AW72" s="109"/>
      <c r="AX72" s="102"/>
      <c r="AY72" s="102"/>
      <c r="AZ72" s="102"/>
      <c r="BA72" s="102"/>
      <c r="BB72" s="102"/>
      <c r="BC72" s="102"/>
      <c r="BD72" s="102"/>
      <c r="BE72" s="105"/>
      <c r="BF72" s="102"/>
      <c r="BG72" s="102"/>
      <c r="BH72" s="102"/>
      <c r="BI72" s="105"/>
      <c r="BM72" s="41"/>
    </row>
    <row r="73" spans="1:65" ht="4.5" customHeight="1" x14ac:dyDescent="0.2">
      <c r="A73" s="347"/>
      <c r="B73" s="348"/>
      <c r="C73" s="348"/>
      <c r="D73" s="348"/>
      <c r="E73" s="348"/>
      <c r="F73" s="351"/>
      <c r="G73" s="351"/>
      <c r="H73" s="352"/>
      <c r="J73" s="9"/>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BB73" s="383">
        <f>BB38+1</f>
        <v>39</v>
      </c>
      <c r="BC73" s="383"/>
      <c r="BD73" s="383"/>
      <c r="BE73" s="384"/>
      <c r="BI73" s="41"/>
      <c r="BM73" s="41"/>
    </row>
    <row r="74" spans="1:65" ht="4.5" customHeight="1" x14ac:dyDescent="0.2">
      <c r="A74" s="347"/>
      <c r="B74" s="348"/>
      <c r="C74" s="348"/>
      <c r="D74" s="348"/>
      <c r="E74" s="348"/>
      <c r="F74" s="351"/>
      <c r="G74" s="351"/>
      <c r="H74" s="352"/>
      <c r="J74" s="9"/>
      <c r="P74" s="8"/>
      <c r="Q74" s="8"/>
      <c r="R74" s="8"/>
      <c r="S74" s="8"/>
      <c r="T74" s="8"/>
      <c r="U74" s="8"/>
      <c r="V74" s="8"/>
      <c r="W74" s="8"/>
      <c r="X74" s="8"/>
      <c r="Y74" s="8"/>
      <c r="Z74" s="8"/>
      <c r="BB74" s="383"/>
      <c r="BC74" s="383"/>
      <c r="BD74" s="383"/>
      <c r="BE74" s="384"/>
      <c r="BF74" s="34"/>
      <c r="BG74" s="34"/>
      <c r="BH74" s="34"/>
      <c r="BI74" s="35"/>
      <c r="BM74" s="41"/>
    </row>
    <row r="75" spans="1:65" ht="4.5" customHeight="1" x14ac:dyDescent="0.2">
      <c r="A75" s="347"/>
      <c r="B75" s="348"/>
      <c r="C75" s="348"/>
      <c r="D75" s="348"/>
      <c r="E75" s="348"/>
      <c r="F75" s="351"/>
      <c r="G75" s="351"/>
      <c r="H75" s="352"/>
      <c r="J75" s="9"/>
      <c r="P75" s="8"/>
      <c r="Q75" s="8"/>
      <c r="R75" s="8"/>
      <c r="S75" s="8"/>
      <c r="T75" s="8"/>
      <c r="U75" s="8"/>
      <c r="V75" s="8"/>
      <c r="W75" s="8"/>
      <c r="X75" s="8"/>
      <c r="Y75" s="8"/>
      <c r="Z75" s="8"/>
      <c r="BB75" s="383"/>
      <c r="BC75" s="383"/>
      <c r="BD75" s="383"/>
      <c r="BE75" s="384"/>
      <c r="BM75" s="41"/>
    </row>
    <row r="76" spans="1:65" ht="4.5" customHeight="1" x14ac:dyDescent="0.2">
      <c r="A76" s="347"/>
      <c r="B76" s="348"/>
      <c r="C76" s="348"/>
      <c r="D76" s="348"/>
      <c r="E76" s="348"/>
      <c r="F76" s="351"/>
      <c r="G76" s="351"/>
      <c r="H76" s="352"/>
      <c r="J76" s="10"/>
      <c r="K76" s="321">
        <f>K68+1</f>
        <v>8</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BB76" s="383"/>
      <c r="BC76" s="383"/>
      <c r="BD76" s="383"/>
      <c r="BE76" s="384"/>
      <c r="BM76" s="41"/>
    </row>
    <row r="77" spans="1:65" ht="4.5" customHeight="1" x14ac:dyDescent="0.2">
      <c r="A77" s="347"/>
      <c r="B77" s="348"/>
      <c r="C77" s="348"/>
      <c r="D77" s="348"/>
      <c r="E77" s="348"/>
      <c r="F77" s="351"/>
      <c r="G77" s="351"/>
      <c r="H77" s="352"/>
      <c r="J77" s="10"/>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BE77" s="41"/>
      <c r="BM77" s="41"/>
    </row>
    <row r="78" spans="1:65" ht="4.5" customHeight="1" x14ac:dyDescent="0.2">
      <c r="A78" s="347"/>
      <c r="B78" s="348"/>
      <c r="C78" s="348"/>
      <c r="D78" s="348"/>
      <c r="E78" s="348"/>
      <c r="F78" s="351"/>
      <c r="G78" s="351"/>
      <c r="H78" s="352"/>
      <c r="J78" s="10"/>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BE78" s="41"/>
      <c r="BM78" s="41"/>
    </row>
    <row r="79" spans="1:65" ht="4.5" customHeight="1" x14ac:dyDescent="0.2">
      <c r="A79" s="347"/>
      <c r="B79" s="348"/>
      <c r="C79" s="348"/>
      <c r="D79" s="348"/>
      <c r="E79" s="348"/>
      <c r="F79" s="351"/>
      <c r="G79" s="351"/>
      <c r="H79" s="352"/>
      <c r="J79" s="10"/>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AS79" s="168"/>
      <c r="AT79" s="208"/>
      <c r="AU79" s="208"/>
      <c r="AV79" s="208"/>
      <c r="AW79" s="220"/>
      <c r="AX79" s="103"/>
      <c r="AY79" s="103"/>
      <c r="AZ79" s="103"/>
      <c r="BA79" s="104"/>
      <c r="BB79" s="102"/>
      <c r="BC79" s="102"/>
      <c r="BD79" s="102"/>
      <c r="BE79" s="41"/>
      <c r="BM79" s="41"/>
    </row>
    <row r="80" spans="1:65" ht="4.5" customHeight="1" x14ac:dyDescent="0.2">
      <c r="A80" s="347"/>
      <c r="B80" s="348"/>
      <c r="C80" s="348"/>
      <c r="D80" s="348"/>
      <c r="E80" s="348"/>
      <c r="F80" s="351"/>
      <c r="G80" s="351"/>
      <c r="H80" s="352"/>
      <c r="J80" s="9"/>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AS80" s="161"/>
      <c r="AT80" s="109"/>
      <c r="AU80" s="109"/>
      <c r="AV80" s="109"/>
      <c r="AW80" s="109"/>
      <c r="AX80" s="102"/>
      <c r="AY80" s="102"/>
      <c r="AZ80" s="102"/>
      <c r="BA80" s="105"/>
      <c r="BB80" s="102"/>
      <c r="BC80" s="102"/>
      <c r="BD80" s="102"/>
      <c r="BE80" s="41"/>
      <c r="BM80" s="41"/>
    </row>
    <row r="81" spans="1:70" ht="4.5" customHeight="1" x14ac:dyDescent="0.2">
      <c r="A81" s="347"/>
      <c r="B81" s="348"/>
      <c r="C81" s="348"/>
      <c r="D81" s="348"/>
      <c r="E81" s="348"/>
      <c r="F81" s="351"/>
      <c r="G81" s="351"/>
      <c r="H81" s="352"/>
      <c r="J81" s="9"/>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AS81" s="161"/>
      <c r="AT81" s="109"/>
      <c r="AU81" s="109"/>
      <c r="AV81" s="109"/>
      <c r="AW81" s="109"/>
      <c r="AX81" s="383">
        <f>AX65+1</f>
        <v>22</v>
      </c>
      <c r="AY81" s="383"/>
      <c r="AZ81" s="383"/>
      <c r="BA81" s="384"/>
      <c r="BB81" s="102"/>
      <c r="BC81" s="102"/>
      <c r="BD81" s="102"/>
      <c r="BE81" s="41"/>
      <c r="BM81" s="41"/>
    </row>
    <row r="82" spans="1:70" ht="4.5" customHeight="1" x14ac:dyDescent="0.2">
      <c r="A82" s="347"/>
      <c r="B82" s="348"/>
      <c r="C82" s="348"/>
      <c r="D82" s="348"/>
      <c r="E82" s="348"/>
      <c r="F82" s="351"/>
      <c r="G82" s="351"/>
      <c r="H82" s="352"/>
      <c r="J82" s="9"/>
      <c r="P82" s="8"/>
      <c r="Q82" s="8"/>
      <c r="R82" s="8"/>
      <c r="S82" s="8"/>
      <c r="T82" s="8"/>
      <c r="U82" s="8"/>
      <c r="V82" s="8"/>
      <c r="W82" s="8"/>
      <c r="X82" s="8"/>
      <c r="Y82" s="8"/>
      <c r="Z82" s="8"/>
      <c r="AS82" s="141"/>
      <c r="AT82" s="207"/>
      <c r="AU82" s="207"/>
      <c r="AV82" s="207"/>
      <c r="AW82" s="207"/>
      <c r="AX82" s="383"/>
      <c r="AY82" s="383"/>
      <c r="AZ82" s="383"/>
      <c r="BA82" s="384"/>
      <c r="BB82" s="106"/>
      <c r="BC82" s="106"/>
      <c r="BD82" s="106"/>
      <c r="BE82" s="35"/>
      <c r="BM82" s="41"/>
    </row>
    <row r="83" spans="1:70" ht="4.5" customHeight="1" x14ac:dyDescent="0.2">
      <c r="A83" s="347"/>
      <c r="B83" s="348"/>
      <c r="C83" s="348"/>
      <c r="D83" s="348"/>
      <c r="E83" s="348"/>
      <c r="F83" s="351"/>
      <c r="G83" s="351"/>
      <c r="H83" s="352"/>
      <c r="J83" s="10"/>
      <c r="P83" s="8"/>
      <c r="Q83" s="8"/>
      <c r="R83" s="8"/>
      <c r="S83" s="8"/>
      <c r="T83" s="8"/>
      <c r="U83" s="8"/>
      <c r="V83" s="8"/>
      <c r="W83" s="8"/>
      <c r="X83" s="8"/>
      <c r="Y83" s="8"/>
      <c r="Z83" s="8"/>
      <c r="AS83" s="141"/>
      <c r="AT83" s="207"/>
      <c r="AU83" s="207"/>
      <c r="AV83" s="207"/>
      <c r="AW83" s="207"/>
      <c r="AX83" s="383"/>
      <c r="AY83" s="383"/>
      <c r="AZ83" s="383"/>
      <c r="BA83" s="384"/>
      <c r="BB83" s="102"/>
      <c r="BC83" s="102"/>
      <c r="BD83" s="102"/>
      <c r="BM83" s="41"/>
    </row>
    <row r="84" spans="1:70" ht="4.5" customHeight="1" x14ac:dyDescent="0.2">
      <c r="A84" s="347"/>
      <c r="B84" s="348"/>
      <c r="C84" s="348"/>
      <c r="D84" s="348"/>
      <c r="E84" s="348"/>
      <c r="F84" s="351"/>
      <c r="G84" s="351"/>
      <c r="H84" s="352"/>
      <c r="J84" s="10"/>
      <c r="K84" s="321">
        <f>K76+1</f>
        <v>9</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AS84" s="164"/>
      <c r="AT84" s="109"/>
      <c r="AU84" s="205"/>
      <c r="AV84" s="205"/>
      <c r="AW84" s="205"/>
      <c r="AX84" s="383"/>
      <c r="AY84" s="383"/>
      <c r="AZ84" s="383"/>
      <c r="BA84" s="384"/>
      <c r="BB84" s="102"/>
      <c r="BC84" s="102"/>
      <c r="BD84" s="102"/>
      <c r="BM84" s="41"/>
    </row>
    <row r="85" spans="1:70" ht="4.5" customHeight="1" x14ac:dyDescent="0.2">
      <c r="A85" s="347"/>
      <c r="B85" s="348"/>
      <c r="C85" s="348"/>
      <c r="D85" s="348"/>
      <c r="E85" s="348"/>
      <c r="F85" s="351"/>
      <c r="G85" s="351"/>
      <c r="H85" s="352"/>
      <c r="J85" s="10"/>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AS85" s="164"/>
      <c r="AT85" s="109"/>
      <c r="AU85" s="205"/>
      <c r="AV85" s="205"/>
      <c r="AW85" s="205"/>
      <c r="AX85" s="102"/>
      <c r="AY85" s="102"/>
      <c r="AZ85" s="102"/>
      <c r="BA85" s="105"/>
      <c r="BB85" s="102"/>
      <c r="BC85" s="102"/>
      <c r="BD85" s="102"/>
      <c r="BM85" s="41"/>
    </row>
    <row r="86" spans="1:70" ht="4.5" customHeight="1" x14ac:dyDescent="0.2">
      <c r="A86" s="347"/>
      <c r="B86" s="348"/>
      <c r="C86" s="348"/>
      <c r="D86" s="348"/>
      <c r="E86" s="348"/>
      <c r="F86" s="351"/>
      <c r="G86" s="351"/>
      <c r="H86" s="352"/>
      <c r="J86" s="10"/>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AS86" s="158"/>
      <c r="AT86" s="204"/>
      <c r="AU86" s="215"/>
      <c r="AV86" s="215"/>
      <c r="AW86" s="215"/>
      <c r="AX86" s="106"/>
      <c r="AY86" s="106"/>
      <c r="AZ86" s="106"/>
      <c r="BA86" s="107"/>
      <c r="BB86" s="102"/>
      <c r="BC86" s="102"/>
      <c r="BD86" s="102"/>
      <c r="BM86" s="41"/>
    </row>
    <row r="87" spans="1:70" ht="4.5" customHeight="1" x14ac:dyDescent="0.2">
      <c r="A87" s="347"/>
      <c r="B87" s="348"/>
      <c r="C87" s="348"/>
      <c r="D87" s="348"/>
      <c r="E87" s="348"/>
      <c r="F87" s="351"/>
      <c r="G87" s="351"/>
      <c r="H87" s="352"/>
      <c r="J87" s="9"/>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BM87" s="41"/>
    </row>
    <row r="88" spans="1:70" ht="4.5" customHeight="1" x14ac:dyDescent="0.2">
      <c r="A88" s="347"/>
      <c r="B88" s="348"/>
      <c r="C88" s="348"/>
      <c r="D88" s="348"/>
      <c r="E88" s="348"/>
      <c r="F88" s="351"/>
      <c r="G88" s="351"/>
      <c r="H88" s="352"/>
      <c r="J88" s="84"/>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BM88" s="41"/>
    </row>
    <row r="89" spans="1:70" ht="4.5" customHeight="1" x14ac:dyDescent="0.2">
      <c r="A89" s="347"/>
      <c r="B89" s="348"/>
      <c r="C89" s="348"/>
      <c r="D89" s="348"/>
      <c r="E89" s="348"/>
      <c r="F89" s="351"/>
      <c r="G89" s="351"/>
      <c r="H89" s="352"/>
      <c r="J89" s="9"/>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BM89" s="41"/>
    </row>
    <row r="90" spans="1:70" ht="4.5" customHeight="1" x14ac:dyDescent="0.2">
      <c r="A90" s="347"/>
      <c r="B90" s="348"/>
      <c r="C90" s="348"/>
      <c r="D90" s="348"/>
      <c r="E90" s="348"/>
      <c r="F90" s="351"/>
      <c r="G90" s="351"/>
      <c r="H90" s="352"/>
      <c r="J90" s="10"/>
      <c r="P90" s="8"/>
      <c r="Q90" s="8"/>
      <c r="R90" s="8"/>
      <c r="S90" s="8"/>
      <c r="T90" s="8"/>
      <c r="U90" s="8"/>
      <c r="V90" s="8"/>
      <c r="W90" s="8"/>
      <c r="X90" s="8"/>
      <c r="Y90" s="8"/>
      <c r="Z90" s="8"/>
      <c r="BI90" s="383">
        <v>61</v>
      </c>
      <c r="BJ90" s="383"/>
      <c r="BK90" s="383"/>
      <c r="BL90" s="383"/>
      <c r="BM90" s="384"/>
      <c r="BN90" s="109"/>
      <c r="BO90" s="109"/>
      <c r="BP90" s="102"/>
      <c r="BQ90" s="102"/>
      <c r="BR90" s="102"/>
    </row>
    <row r="91" spans="1:70" ht="4.5" customHeight="1" x14ac:dyDescent="0.2">
      <c r="A91" s="347"/>
      <c r="B91" s="348"/>
      <c r="C91" s="348"/>
      <c r="D91" s="348"/>
      <c r="E91" s="348"/>
      <c r="F91" s="351"/>
      <c r="G91" s="351"/>
      <c r="H91" s="352"/>
      <c r="J91" s="10"/>
      <c r="P91" s="8"/>
      <c r="Q91" s="8"/>
      <c r="R91" s="8"/>
      <c r="S91" s="8"/>
      <c r="T91" s="8"/>
      <c r="U91" s="8"/>
      <c r="V91" s="8"/>
      <c r="W91" s="8"/>
      <c r="X91" s="8"/>
      <c r="Y91" s="8"/>
      <c r="Z91" s="8"/>
      <c r="BI91" s="383"/>
      <c r="BJ91" s="383"/>
      <c r="BK91" s="383"/>
      <c r="BL91" s="383"/>
      <c r="BM91" s="384"/>
      <c r="BN91" s="203"/>
      <c r="BO91" s="204"/>
      <c r="BP91" s="109"/>
      <c r="BQ91" s="106"/>
      <c r="BR91" s="106"/>
    </row>
    <row r="92" spans="1:70" ht="4.5" customHeight="1" x14ac:dyDescent="0.2">
      <c r="A92" s="347"/>
      <c r="B92" s="348"/>
      <c r="C92" s="348"/>
      <c r="D92" s="348"/>
      <c r="E92" s="348"/>
      <c r="F92" s="351"/>
      <c r="G92" s="351"/>
      <c r="H92" s="352"/>
      <c r="J92" s="10"/>
      <c r="K92" s="321">
        <f>K84+1</f>
        <v>10</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BI92" s="383"/>
      <c r="BJ92" s="383"/>
      <c r="BK92" s="383"/>
      <c r="BL92" s="383"/>
      <c r="BM92" s="384"/>
      <c r="BN92" s="109"/>
      <c r="BO92" s="109"/>
      <c r="BP92" s="208"/>
      <c r="BQ92" s="102"/>
      <c r="BR92" s="102"/>
    </row>
    <row r="93" spans="1:70" ht="4.5" customHeight="1" x14ac:dyDescent="0.2">
      <c r="A93" s="347"/>
      <c r="B93" s="348"/>
      <c r="C93" s="348"/>
      <c r="D93" s="348"/>
      <c r="E93" s="348"/>
      <c r="F93" s="351"/>
      <c r="G93" s="351"/>
      <c r="H93" s="352"/>
      <c r="J93" s="10"/>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BI93" s="383"/>
      <c r="BJ93" s="383"/>
      <c r="BK93" s="383"/>
      <c r="BL93" s="383"/>
      <c r="BM93" s="384"/>
      <c r="BN93" s="109"/>
      <c r="BO93" s="109"/>
      <c r="BP93" s="209"/>
      <c r="BQ93" s="102"/>
      <c r="BR93" s="102"/>
    </row>
    <row r="94" spans="1:70" ht="4.5" customHeight="1" x14ac:dyDescent="0.2">
      <c r="A94" s="347"/>
      <c r="B94" s="348"/>
      <c r="C94" s="348"/>
      <c r="D94" s="348"/>
      <c r="E94" s="348"/>
      <c r="F94" s="351"/>
      <c r="G94" s="351"/>
      <c r="H94" s="352"/>
      <c r="J94" s="9"/>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BI94" s="375" t="s">
        <v>114</v>
      </c>
      <c r="BJ94" s="375"/>
      <c r="BK94" s="375"/>
      <c r="BL94" s="375"/>
      <c r="BM94" s="376"/>
    </row>
    <row r="95" spans="1:70" ht="4.5" customHeight="1" x14ac:dyDescent="0.2">
      <c r="A95" s="347"/>
      <c r="B95" s="348"/>
      <c r="C95" s="348"/>
      <c r="D95" s="348"/>
      <c r="E95" s="348"/>
      <c r="F95" s="351"/>
      <c r="G95" s="351"/>
      <c r="H95" s="352"/>
      <c r="J95" s="84"/>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AS95" s="168"/>
      <c r="AT95" s="208"/>
      <c r="AU95" s="208"/>
      <c r="AV95" s="208"/>
      <c r="AW95" s="220"/>
      <c r="AX95" s="103"/>
      <c r="AY95" s="103"/>
      <c r="AZ95" s="103"/>
      <c r="BA95" s="104"/>
      <c r="BB95" s="102"/>
      <c r="BC95" s="102"/>
      <c r="BD95" s="102"/>
      <c r="BE95" s="102"/>
      <c r="BF95" s="102"/>
      <c r="BG95" s="102"/>
      <c r="BH95" s="102"/>
      <c r="BI95" s="375"/>
      <c r="BJ95" s="375"/>
      <c r="BK95" s="375"/>
      <c r="BL95" s="375"/>
      <c r="BM95" s="376"/>
      <c r="BN95" s="102"/>
      <c r="BO95" s="102"/>
    </row>
    <row r="96" spans="1:70" ht="4.5" customHeight="1" x14ac:dyDescent="0.2">
      <c r="A96" s="347"/>
      <c r="B96" s="348"/>
      <c r="C96" s="348"/>
      <c r="D96" s="348"/>
      <c r="E96" s="348"/>
      <c r="F96" s="351"/>
      <c r="G96" s="351"/>
      <c r="H96" s="352"/>
      <c r="J96" s="9"/>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AS96" s="161"/>
      <c r="AT96" s="109"/>
      <c r="AU96" s="109"/>
      <c r="AV96" s="109"/>
      <c r="AW96" s="109"/>
      <c r="AX96" s="102"/>
      <c r="AY96" s="102"/>
      <c r="AZ96" s="102"/>
      <c r="BA96" s="105"/>
      <c r="BB96" s="102"/>
      <c r="BC96" s="102"/>
      <c r="BD96" s="102"/>
      <c r="BE96" s="102"/>
      <c r="BF96" s="102"/>
      <c r="BG96" s="102"/>
      <c r="BH96" s="102"/>
      <c r="BI96" s="375"/>
      <c r="BJ96" s="375"/>
      <c r="BK96" s="375"/>
      <c r="BL96" s="375"/>
      <c r="BM96" s="376"/>
      <c r="BN96" s="102"/>
      <c r="BO96" s="102"/>
    </row>
    <row r="97" spans="1:67" ht="4.5" customHeight="1" x14ac:dyDescent="0.2">
      <c r="A97" s="347"/>
      <c r="B97" s="348"/>
      <c r="C97" s="348"/>
      <c r="D97" s="348"/>
      <c r="E97" s="348"/>
      <c r="F97" s="351"/>
      <c r="G97" s="351"/>
      <c r="H97" s="352"/>
      <c r="J97" s="10"/>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S97" s="161"/>
      <c r="AT97" s="109"/>
      <c r="AU97" s="109"/>
      <c r="AV97" s="109"/>
      <c r="AW97" s="109"/>
      <c r="AX97" s="383">
        <f>AX81+1</f>
        <v>23</v>
      </c>
      <c r="AY97" s="383"/>
      <c r="AZ97" s="383"/>
      <c r="BA97" s="384"/>
      <c r="BB97" s="102"/>
      <c r="BC97" s="102"/>
      <c r="BD97" s="102"/>
      <c r="BE97" s="102"/>
      <c r="BF97" s="102"/>
      <c r="BG97" s="102"/>
      <c r="BH97" s="102"/>
      <c r="BI97" s="375"/>
      <c r="BJ97" s="375"/>
      <c r="BK97" s="375"/>
      <c r="BL97" s="375"/>
      <c r="BM97" s="376"/>
      <c r="BN97" s="102"/>
      <c r="BO97" s="102"/>
    </row>
    <row r="98" spans="1:67" ht="4.5" customHeight="1" x14ac:dyDescent="0.2">
      <c r="A98" s="347"/>
      <c r="B98" s="348"/>
      <c r="C98" s="348"/>
      <c r="D98" s="348"/>
      <c r="E98" s="348"/>
      <c r="F98" s="351"/>
      <c r="G98" s="351"/>
      <c r="H98" s="352"/>
      <c r="J98" s="10"/>
      <c r="P98" s="8"/>
      <c r="Q98" s="8"/>
      <c r="R98" s="8"/>
      <c r="S98" s="8"/>
      <c r="T98" s="8"/>
      <c r="U98" s="8"/>
      <c r="V98" s="8"/>
      <c r="W98" s="8"/>
      <c r="X98" s="8"/>
      <c r="Y98" s="8"/>
      <c r="Z98" s="8"/>
      <c r="AS98" s="141"/>
      <c r="AT98" s="207"/>
      <c r="AU98" s="207"/>
      <c r="AV98" s="207"/>
      <c r="AW98" s="207"/>
      <c r="AX98" s="383"/>
      <c r="AY98" s="383"/>
      <c r="AZ98" s="383"/>
      <c r="BA98" s="384"/>
      <c r="BB98" s="102"/>
      <c r="BC98" s="102"/>
      <c r="BD98" s="102"/>
      <c r="BE98" s="102"/>
      <c r="BF98" s="102"/>
      <c r="BG98" s="102"/>
      <c r="BH98" s="102"/>
      <c r="BI98" s="102"/>
      <c r="BJ98" s="102"/>
      <c r="BK98" s="102"/>
      <c r="BL98" s="102"/>
      <c r="BM98" s="105"/>
      <c r="BN98" s="102"/>
      <c r="BO98" s="102"/>
    </row>
    <row r="99" spans="1:67" ht="4.5" customHeight="1" x14ac:dyDescent="0.2">
      <c r="A99" s="347"/>
      <c r="B99" s="348"/>
      <c r="C99" s="348"/>
      <c r="D99" s="348"/>
      <c r="E99" s="348"/>
      <c r="F99" s="351"/>
      <c r="G99" s="351"/>
      <c r="H99" s="352"/>
      <c r="J99" s="10"/>
      <c r="P99" s="8"/>
      <c r="Q99" s="8"/>
      <c r="R99" s="8"/>
      <c r="S99" s="8"/>
      <c r="T99" s="8"/>
      <c r="U99" s="8"/>
      <c r="V99" s="8"/>
      <c r="W99" s="8"/>
      <c r="X99" s="8"/>
      <c r="Y99" s="8"/>
      <c r="Z99" s="8"/>
      <c r="AS99" s="141"/>
      <c r="AT99" s="207"/>
      <c r="AU99" s="207"/>
      <c r="AV99" s="207"/>
      <c r="AW99" s="207"/>
      <c r="AX99" s="383"/>
      <c r="AY99" s="383"/>
      <c r="AZ99" s="383"/>
      <c r="BA99" s="384"/>
      <c r="BB99" s="103"/>
      <c r="BC99" s="103"/>
      <c r="BD99" s="103"/>
      <c r="BE99" s="104"/>
      <c r="BF99" s="102"/>
      <c r="BG99" s="102"/>
      <c r="BH99" s="102"/>
      <c r="BI99" s="102"/>
      <c r="BJ99" s="102"/>
      <c r="BK99" s="102"/>
      <c r="BL99" s="102"/>
      <c r="BM99" s="105"/>
      <c r="BN99" s="102"/>
      <c r="BO99" s="102"/>
    </row>
    <row r="100" spans="1:67" ht="4.5" customHeight="1" x14ac:dyDescent="0.2">
      <c r="A100" s="347"/>
      <c r="B100" s="348"/>
      <c r="C100" s="348"/>
      <c r="D100" s="348"/>
      <c r="E100" s="348"/>
      <c r="F100" s="351"/>
      <c r="G100" s="351"/>
      <c r="H100" s="352"/>
      <c r="J100" s="10"/>
      <c r="K100" s="321">
        <f>K92+1</f>
        <v>11</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S100" s="164"/>
      <c r="AT100" s="109"/>
      <c r="AU100" s="205"/>
      <c r="AV100" s="205"/>
      <c r="AW100" s="205"/>
      <c r="AX100" s="383"/>
      <c r="AY100" s="383"/>
      <c r="AZ100" s="383"/>
      <c r="BA100" s="384"/>
      <c r="BB100" s="102"/>
      <c r="BC100" s="102"/>
      <c r="BD100" s="102"/>
      <c r="BE100" s="105"/>
      <c r="BF100" s="102"/>
      <c r="BG100" s="102"/>
      <c r="BH100" s="102"/>
      <c r="BI100" s="102"/>
      <c r="BJ100" s="102"/>
      <c r="BK100" s="102"/>
      <c r="BL100" s="102"/>
      <c r="BM100" s="105"/>
      <c r="BN100" s="102"/>
      <c r="BO100" s="102"/>
    </row>
    <row r="101" spans="1:67"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S101" s="164"/>
      <c r="AT101" s="109"/>
      <c r="AU101" s="205"/>
      <c r="AV101" s="205"/>
      <c r="AW101" s="205"/>
      <c r="AX101" s="102"/>
      <c r="AY101" s="102"/>
      <c r="AZ101" s="102"/>
      <c r="BA101" s="105"/>
      <c r="BB101" s="102"/>
      <c r="BC101" s="102"/>
      <c r="BD101" s="102"/>
      <c r="BE101" s="105"/>
      <c r="BF101" s="102"/>
      <c r="BG101" s="102"/>
      <c r="BH101" s="102"/>
      <c r="BI101" s="102"/>
      <c r="BJ101" s="102"/>
      <c r="BK101" s="102"/>
      <c r="BL101" s="102"/>
      <c r="BM101" s="105"/>
      <c r="BN101" s="102"/>
      <c r="BO101" s="102"/>
    </row>
    <row r="102" spans="1:67" ht="4.5" customHeight="1" x14ac:dyDescent="0.2">
      <c r="A102" s="347"/>
      <c r="B102" s="348"/>
      <c r="C102" s="348"/>
      <c r="D102" s="348"/>
      <c r="E102" s="348"/>
      <c r="F102" s="351"/>
      <c r="G102" s="351"/>
      <c r="H102" s="352"/>
      <c r="J102" s="5"/>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158"/>
      <c r="AT102" s="204"/>
      <c r="AU102" s="215"/>
      <c r="AV102" s="215"/>
      <c r="AW102" s="215"/>
      <c r="AX102" s="106"/>
      <c r="AY102" s="106"/>
      <c r="AZ102" s="106"/>
      <c r="BA102" s="107"/>
      <c r="BB102" s="102"/>
      <c r="BC102" s="102"/>
      <c r="BD102" s="102"/>
      <c r="BE102" s="105"/>
      <c r="BF102" s="102"/>
      <c r="BG102" s="102"/>
      <c r="BH102" s="102"/>
      <c r="BI102" s="102"/>
      <c r="BJ102" s="102"/>
      <c r="BK102" s="102"/>
      <c r="BL102" s="102"/>
      <c r="BM102" s="105"/>
      <c r="BN102" s="102"/>
      <c r="BO102" s="102"/>
    </row>
    <row r="103" spans="1:67" ht="4.5" customHeight="1" x14ac:dyDescent="0.2">
      <c r="A103" s="347"/>
      <c r="B103" s="348"/>
      <c r="C103" s="348"/>
      <c r="D103" s="348"/>
      <c r="E103" s="348"/>
      <c r="F103" s="351"/>
      <c r="G103" s="351"/>
      <c r="H103" s="352"/>
      <c r="J103" s="9"/>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141"/>
      <c r="AT103" s="102"/>
      <c r="AU103" s="102"/>
      <c r="AV103" s="102"/>
      <c r="AW103" s="102"/>
      <c r="AX103" s="102"/>
      <c r="AY103" s="102"/>
      <c r="AZ103" s="102"/>
      <c r="BA103" s="102"/>
      <c r="BB103" s="102"/>
      <c r="BC103" s="102"/>
      <c r="BD103" s="102"/>
      <c r="BE103" s="105"/>
      <c r="BF103" s="102"/>
      <c r="BG103" s="102"/>
      <c r="BH103" s="102"/>
      <c r="BI103" s="102"/>
      <c r="BJ103" s="102"/>
      <c r="BK103" s="102"/>
      <c r="BL103" s="102"/>
      <c r="BM103" s="105"/>
      <c r="BN103" s="102"/>
      <c r="BO103" s="102"/>
    </row>
    <row r="104" spans="1:67" ht="4.5" customHeight="1" x14ac:dyDescent="0.2">
      <c r="A104" s="347"/>
      <c r="B104" s="348"/>
      <c r="C104" s="348"/>
      <c r="D104" s="348"/>
      <c r="E104" s="348"/>
      <c r="F104" s="351"/>
      <c r="G104" s="351"/>
      <c r="H104" s="352"/>
      <c r="J104" s="10"/>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S104" s="141"/>
      <c r="AT104" s="102"/>
      <c r="AU104" s="102"/>
      <c r="AV104" s="102"/>
      <c r="AW104" s="102"/>
      <c r="AX104" s="102"/>
      <c r="AY104" s="102"/>
      <c r="AZ104" s="102"/>
      <c r="BA104" s="102"/>
      <c r="BB104" s="102"/>
      <c r="BC104" s="102"/>
      <c r="BD104" s="102"/>
      <c r="BE104" s="105"/>
      <c r="BF104" s="102"/>
      <c r="BG104" s="102"/>
      <c r="BH104" s="102"/>
      <c r="BI104" s="102"/>
      <c r="BJ104" s="102"/>
      <c r="BK104" s="102"/>
      <c r="BL104" s="102"/>
      <c r="BM104" s="105"/>
      <c r="BN104" s="102"/>
      <c r="BO104" s="102"/>
    </row>
    <row r="105" spans="1:67" ht="4.5" customHeight="1" x14ac:dyDescent="0.2">
      <c r="A105" s="347"/>
      <c r="B105" s="348"/>
      <c r="C105" s="348"/>
      <c r="D105" s="348"/>
      <c r="E105" s="348"/>
      <c r="F105" s="351"/>
      <c r="G105" s="351"/>
      <c r="H105" s="352"/>
      <c r="J105" s="10"/>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S105" s="141"/>
      <c r="AT105" s="102"/>
      <c r="AU105" s="102"/>
      <c r="AV105" s="102"/>
      <c r="AW105" s="102"/>
      <c r="AX105" s="102"/>
      <c r="AY105" s="102"/>
      <c r="AZ105" s="102"/>
      <c r="BA105" s="102"/>
      <c r="BB105" s="383">
        <f>BB73+1</f>
        <v>40</v>
      </c>
      <c r="BC105" s="383"/>
      <c r="BD105" s="383"/>
      <c r="BE105" s="384"/>
      <c r="BF105" s="102"/>
      <c r="BG105" s="102"/>
      <c r="BH105" s="102"/>
      <c r="BI105" s="102"/>
      <c r="BJ105" s="102"/>
      <c r="BK105" s="102"/>
      <c r="BL105" s="102"/>
      <c r="BM105" s="105"/>
      <c r="BN105" s="102"/>
      <c r="BO105" s="102"/>
    </row>
    <row r="106" spans="1:67" ht="4.5" customHeight="1" x14ac:dyDescent="0.2">
      <c r="A106" s="347"/>
      <c r="B106" s="348"/>
      <c r="C106" s="348"/>
      <c r="D106" s="348"/>
      <c r="E106" s="348"/>
      <c r="F106" s="351"/>
      <c r="G106" s="351"/>
      <c r="H106" s="352"/>
      <c r="J106" s="10"/>
      <c r="P106" s="8"/>
      <c r="Q106" s="8"/>
      <c r="R106" s="8"/>
      <c r="S106" s="8"/>
      <c r="T106" s="8"/>
      <c r="U106" s="8"/>
      <c r="V106" s="8"/>
      <c r="W106" s="8"/>
      <c r="X106" s="8"/>
      <c r="Y106" s="8"/>
      <c r="Z106" s="8"/>
      <c r="AS106" s="141"/>
      <c r="AT106" s="102"/>
      <c r="AU106" s="102"/>
      <c r="AV106" s="102"/>
      <c r="AW106" s="102"/>
      <c r="AX106" s="102"/>
      <c r="AY106" s="102"/>
      <c r="AZ106" s="102"/>
      <c r="BA106" s="102"/>
      <c r="BB106" s="383"/>
      <c r="BC106" s="383"/>
      <c r="BD106" s="383"/>
      <c r="BE106" s="384"/>
      <c r="BF106" s="102"/>
      <c r="BG106" s="102"/>
      <c r="BH106" s="102"/>
      <c r="BI106" s="102"/>
      <c r="BJ106" s="102"/>
      <c r="BK106" s="102"/>
      <c r="BL106" s="102"/>
      <c r="BM106" s="105"/>
      <c r="BN106" s="102"/>
      <c r="BO106" s="102"/>
    </row>
    <row r="107" spans="1:67" ht="4.5" customHeight="1" x14ac:dyDescent="0.2">
      <c r="A107" s="347"/>
      <c r="B107" s="348"/>
      <c r="C107" s="348"/>
      <c r="D107" s="348"/>
      <c r="E107" s="348"/>
      <c r="F107" s="351"/>
      <c r="G107" s="351"/>
      <c r="H107" s="352"/>
      <c r="J107" s="10"/>
      <c r="P107" s="8"/>
      <c r="Q107" s="8"/>
      <c r="R107" s="8"/>
      <c r="S107" s="8"/>
      <c r="T107" s="8"/>
      <c r="U107" s="8"/>
      <c r="V107" s="8"/>
      <c r="W107" s="8"/>
      <c r="X107" s="8"/>
      <c r="Y107" s="8"/>
      <c r="Z107" s="8"/>
      <c r="AS107" s="141"/>
      <c r="AT107" s="102"/>
      <c r="AU107" s="102"/>
      <c r="AV107" s="102"/>
      <c r="AW107" s="102"/>
      <c r="AX107" s="102"/>
      <c r="AY107" s="102"/>
      <c r="AZ107" s="102"/>
      <c r="BA107" s="102"/>
      <c r="BB107" s="383"/>
      <c r="BC107" s="383"/>
      <c r="BD107" s="383"/>
      <c r="BE107" s="384"/>
      <c r="BF107" s="103"/>
      <c r="BG107" s="103"/>
      <c r="BH107" s="103"/>
      <c r="BI107" s="104"/>
      <c r="BJ107" s="102"/>
      <c r="BK107" s="102"/>
      <c r="BL107" s="102"/>
      <c r="BM107" s="105"/>
      <c r="BN107" s="102"/>
      <c r="BO107" s="102"/>
    </row>
    <row r="108" spans="1:67" ht="4.5" customHeight="1" x14ac:dyDescent="0.2">
      <c r="A108" s="347"/>
      <c r="B108" s="348"/>
      <c r="C108" s="348"/>
      <c r="D108" s="348"/>
      <c r="E108" s="348"/>
      <c r="F108" s="351"/>
      <c r="G108" s="351"/>
      <c r="H108" s="352"/>
      <c r="J108" s="9"/>
      <c r="K108" s="321">
        <f>K100+1</f>
        <v>12</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S108" s="141"/>
      <c r="AT108" s="102"/>
      <c r="AU108" s="102"/>
      <c r="AV108" s="102"/>
      <c r="AW108" s="102"/>
      <c r="AX108" s="102"/>
      <c r="AY108" s="102"/>
      <c r="AZ108" s="102"/>
      <c r="BA108" s="102"/>
      <c r="BB108" s="383"/>
      <c r="BC108" s="383"/>
      <c r="BD108" s="383"/>
      <c r="BE108" s="384"/>
      <c r="BF108" s="102"/>
      <c r="BG108" s="102"/>
      <c r="BH108" s="102"/>
      <c r="BI108" s="105"/>
      <c r="BJ108" s="102"/>
      <c r="BK108" s="102"/>
      <c r="BL108" s="102"/>
      <c r="BM108" s="105"/>
      <c r="BN108" s="102"/>
      <c r="BO108" s="102"/>
    </row>
    <row r="109" spans="1:67" ht="4.5" customHeight="1" x14ac:dyDescent="0.2">
      <c r="A109" s="347"/>
      <c r="B109" s="348"/>
      <c r="C109" s="348"/>
      <c r="D109" s="348"/>
      <c r="E109" s="348"/>
      <c r="F109" s="351"/>
      <c r="G109" s="351"/>
      <c r="H109" s="352"/>
      <c r="J109" s="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S109" s="141"/>
      <c r="AT109" s="102"/>
      <c r="AU109" s="102"/>
      <c r="AV109" s="102"/>
      <c r="AW109" s="102"/>
      <c r="AX109" s="102"/>
      <c r="AY109" s="102"/>
      <c r="AZ109" s="102"/>
      <c r="BA109" s="102"/>
      <c r="BB109" s="102"/>
      <c r="BC109" s="102"/>
      <c r="BD109" s="102"/>
      <c r="BE109" s="105"/>
      <c r="BF109" s="102"/>
      <c r="BG109" s="102"/>
      <c r="BH109" s="102"/>
      <c r="BI109" s="105"/>
      <c r="BJ109" s="102"/>
      <c r="BK109" s="102"/>
      <c r="BL109" s="102"/>
      <c r="BM109" s="105"/>
      <c r="BN109" s="102"/>
      <c r="BO109" s="102"/>
    </row>
    <row r="110" spans="1:67" ht="4.5" customHeight="1" x14ac:dyDescent="0.2">
      <c r="A110" s="347"/>
      <c r="B110" s="348"/>
      <c r="C110" s="348"/>
      <c r="D110" s="348"/>
      <c r="E110" s="348"/>
      <c r="F110" s="351"/>
      <c r="G110" s="351"/>
      <c r="H110" s="352"/>
      <c r="J110" s="9"/>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AS110" s="141"/>
      <c r="AT110" s="102"/>
      <c r="AU110" s="102"/>
      <c r="AV110" s="102"/>
      <c r="AW110" s="102"/>
      <c r="AX110" s="102"/>
      <c r="AY110" s="102"/>
      <c r="AZ110" s="102"/>
      <c r="BA110" s="102"/>
      <c r="BB110" s="102"/>
      <c r="BC110" s="102"/>
      <c r="BD110" s="102"/>
      <c r="BE110" s="105"/>
      <c r="BF110" s="102"/>
      <c r="BG110" s="102"/>
      <c r="BH110" s="102"/>
      <c r="BI110" s="105"/>
      <c r="BJ110" s="102"/>
      <c r="BK110" s="102"/>
      <c r="BL110" s="102"/>
      <c r="BM110" s="105"/>
      <c r="BN110" s="102"/>
      <c r="BO110" s="102"/>
    </row>
    <row r="111" spans="1:67" ht="4.5" customHeight="1" x14ac:dyDescent="0.2">
      <c r="A111" s="347"/>
      <c r="B111" s="348"/>
      <c r="C111" s="348"/>
      <c r="D111" s="348"/>
      <c r="E111" s="348"/>
      <c r="F111" s="351"/>
      <c r="G111" s="351"/>
      <c r="H111" s="352"/>
      <c r="J111" s="10"/>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AS111" s="170"/>
      <c r="AT111" s="208"/>
      <c r="AU111" s="208"/>
      <c r="AV111" s="208"/>
      <c r="AW111" s="220"/>
      <c r="AX111" s="103"/>
      <c r="AY111" s="103"/>
      <c r="AZ111" s="103"/>
      <c r="BA111" s="104"/>
      <c r="BB111" s="102"/>
      <c r="BC111" s="102"/>
      <c r="BD111" s="102"/>
      <c r="BE111" s="105"/>
      <c r="BF111" s="102"/>
      <c r="BG111" s="102"/>
      <c r="BH111" s="102"/>
      <c r="BI111" s="105"/>
      <c r="BJ111" s="102"/>
      <c r="BK111" s="102"/>
      <c r="BL111" s="102"/>
      <c r="BM111" s="105"/>
      <c r="BN111" s="102"/>
      <c r="BO111" s="102"/>
    </row>
    <row r="112" spans="1:67" ht="4.5" customHeight="1" x14ac:dyDescent="0.2">
      <c r="A112" s="347"/>
      <c r="B112" s="348"/>
      <c r="C112" s="348"/>
      <c r="D112" s="348"/>
      <c r="E112" s="348"/>
      <c r="F112" s="351"/>
      <c r="G112" s="351"/>
      <c r="H112" s="352"/>
      <c r="J112" s="10"/>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AS112" s="161"/>
      <c r="AT112" s="109"/>
      <c r="AU112" s="109"/>
      <c r="AV112" s="109"/>
      <c r="AW112" s="109"/>
      <c r="AX112" s="102"/>
      <c r="AY112" s="102"/>
      <c r="AZ112" s="102"/>
      <c r="BA112" s="105"/>
      <c r="BB112" s="102"/>
      <c r="BC112" s="102"/>
      <c r="BD112" s="102"/>
      <c r="BE112" s="105"/>
      <c r="BF112" s="102"/>
      <c r="BG112" s="102"/>
      <c r="BH112" s="102"/>
      <c r="BI112" s="105"/>
      <c r="BJ112" s="102"/>
      <c r="BK112" s="102"/>
      <c r="BL112" s="102"/>
      <c r="BM112" s="105"/>
      <c r="BN112" s="102"/>
      <c r="BO112" s="102"/>
    </row>
    <row r="113" spans="1:88" ht="4.5" customHeight="1" x14ac:dyDescent="0.2">
      <c r="A113" s="347"/>
      <c r="B113" s="348"/>
      <c r="C113" s="348"/>
      <c r="D113" s="348"/>
      <c r="E113" s="348"/>
      <c r="F113" s="351"/>
      <c r="G113" s="351"/>
      <c r="H113" s="352"/>
      <c r="J113" s="10"/>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AS113" s="161"/>
      <c r="AT113" s="109"/>
      <c r="AU113" s="109"/>
      <c r="AV113" s="109"/>
      <c r="AW113" s="109"/>
      <c r="AX113" s="383">
        <f>AX97+1</f>
        <v>24</v>
      </c>
      <c r="AY113" s="383"/>
      <c r="AZ113" s="383"/>
      <c r="BA113" s="384"/>
      <c r="BB113" s="102"/>
      <c r="BC113" s="102"/>
      <c r="BD113" s="102"/>
      <c r="BE113" s="105"/>
      <c r="BF113" s="102"/>
      <c r="BG113" s="102"/>
      <c r="BH113" s="102"/>
      <c r="BI113" s="105"/>
      <c r="BJ113" s="102"/>
      <c r="BK113" s="102"/>
      <c r="BL113" s="102"/>
      <c r="BM113" s="105"/>
      <c r="BN113" s="102"/>
      <c r="BO113" s="102"/>
    </row>
    <row r="114" spans="1:88" ht="4.5" customHeight="1" x14ac:dyDescent="0.2">
      <c r="A114" s="347"/>
      <c r="B114" s="348"/>
      <c r="C114" s="348"/>
      <c r="D114" s="348"/>
      <c r="E114" s="348"/>
      <c r="F114" s="351"/>
      <c r="G114" s="351"/>
      <c r="H114" s="352"/>
      <c r="J114" s="10"/>
      <c r="P114" s="8"/>
      <c r="Q114" s="8"/>
      <c r="R114" s="8"/>
      <c r="S114" s="8"/>
      <c r="T114" s="8"/>
      <c r="U114" s="8"/>
      <c r="V114" s="8"/>
      <c r="W114" s="8"/>
      <c r="X114" s="8"/>
      <c r="Y114" s="8"/>
      <c r="Z114" s="8"/>
      <c r="AS114" s="141"/>
      <c r="AT114" s="207"/>
      <c r="AU114" s="207"/>
      <c r="AV114" s="207"/>
      <c r="AW114" s="207"/>
      <c r="AX114" s="383"/>
      <c r="AY114" s="383"/>
      <c r="AZ114" s="383"/>
      <c r="BA114" s="384"/>
      <c r="BB114" s="106"/>
      <c r="BC114" s="106"/>
      <c r="BD114" s="106"/>
      <c r="BE114" s="107"/>
      <c r="BF114" s="102"/>
      <c r="BG114" s="102"/>
      <c r="BH114" s="102"/>
      <c r="BI114" s="105"/>
      <c r="BJ114" s="102"/>
      <c r="BK114" s="102"/>
      <c r="BL114" s="102"/>
      <c r="BM114" s="105"/>
      <c r="BN114" s="102"/>
      <c r="BO114" s="102"/>
      <c r="CF114" s="102"/>
      <c r="CG114" s="102"/>
      <c r="CH114" s="102"/>
      <c r="CI114" s="102"/>
      <c r="CJ114" s="102"/>
    </row>
    <row r="115" spans="1:88" ht="4.5" customHeight="1" x14ac:dyDescent="0.2">
      <c r="A115" s="347"/>
      <c r="B115" s="348"/>
      <c r="C115" s="348"/>
      <c r="D115" s="348"/>
      <c r="E115" s="348"/>
      <c r="F115" s="351"/>
      <c r="G115" s="351"/>
      <c r="H115" s="352"/>
      <c r="J115" s="9"/>
      <c r="P115" s="8"/>
      <c r="Q115" s="8"/>
      <c r="R115" s="8"/>
      <c r="S115" s="8"/>
      <c r="T115" s="8"/>
      <c r="U115" s="8"/>
      <c r="V115" s="8"/>
      <c r="W115" s="8"/>
      <c r="X115" s="8"/>
      <c r="Y115" s="8"/>
      <c r="Z115" s="8"/>
      <c r="AS115" s="141"/>
      <c r="AT115" s="207"/>
      <c r="AU115" s="207"/>
      <c r="AV115" s="207"/>
      <c r="AW115" s="207"/>
      <c r="AX115" s="383"/>
      <c r="AY115" s="383"/>
      <c r="AZ115" s="383"/>
      <c r="BA115" s="384"/>
      <c r="BB115" s="102"/>
      <c r="BC115" s="102"/>
      <c r="BD115" s="102"/>
      <c r="BE115" s="102"/>
      <c r="BF115" s="102"/>
      <c r="BG115" s="102"/>
      <c r="BH115" s="102"/>
      <c r="BI115" s="105"/>
      <c r="BJ115" s="102"/>
      <c r="BK115" s="102"/>
      <c r="BL115" s="102"/>
      <c r="BM115" s="105"/>
      <c r="BN115" s="102"/>
      <c r="BO115" s="102"/>
      <c r="CF115" s="102"/>
      <c r="CG115" s="102"/>
      <c r="CH115" s="102"/>
      <c r="CI115" s="102"/>
      <c r="CJ115" s="102"/>
    </row>
    <row r="116" spans="1:88" ht="4.5" customHeight="1" x14ac:dyDescent="0.2">
      <c r="A116" s="347"/>
      <c r="B116" s="348"/>
      <c r="C116" s="348"/>
      <c r="D116" s="348"/>
      <c r="E116" s="348"/>
      <c r="F116" s="351"/>
      <c r="G116" s="351"/>
      <c r="H116" s="352"/>
      <c r="J116" s="2"/>
      <c r="K116" s="321">
        <f>K108+1</f>
        <v>13</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AS116" s="164"/>
      <c r="AT116" s="109"/>
      <c r="AU116" s="205"/>
      <c r="AV116" s="205"/>
      <c r="AW116" s="205"/>
      <c r="AX116" s="383"/>
      <c r="AY116" s="383"/>
      <c r="AZ116" s="383"/>
      <c r="BA116" s="384"/>
      <c r="BB116" s="102"/>
      <c r="BC116" s="102"/>
      <c r="BD116" s="102"/>
      <c r="BE116" s="102"/>
      <c r="BF116" s="102"/>
      <c r="BG116" s="102"/>
      <c r="BH116" s="102"/>
      <c r="BI116" s="105"/>
      <c r="BJ116" s="102"/>
      <c r="BK116" s="102"/>
      <c r="BL116" s="102"/>
      <c r="BM116" s="105"/>
      <c r="BN116" s="102"/>
      <c r="BO116" s="102"/>
      <c r="CF116" s="102"/>
      <c r="CG116" s="102"/>
      <c r="CH116" s="102"/>
      <c r="CI116" s="102"/>
      <c r="CJ116" s="102"/>
    </row>
    <row r="117" spans="1:88" ht="4.5" customHeight="1" x14ac:dyDescent="0.2">
      <c r="A117" s="347"/>
      <c r="B117" s="348"/>
      <c r="C117" s="348"/>
      <c r="D117" s="348"/>
      <c r="E117" s="348"/>
      <c r="F117" s="351"/>
      <c r="G117" s="351"/>
      <c r="H117" s="352"/>
      <c r="J117" s="9"/>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AS117" s="164"/>
      <c r="AT117" s="109"/>
      <c r="AU117" s="205"/>
      <c r="AV117" s="205"/>
      <c r="AW117" s="205"/>
      <c r="AX117" s="102"/>
      <c r="AY117" s="102"/>
      <c r="AZ117" s="102"/>
      <c r="BA117" s="105"/>
      <c r="BB117" s="102"/>
      <c r="BC117" s="102"/>
      <c r="BD117" s="102"/>
      <c r="BE117" s="102"/>
      <c r="BF117" s="102"/>
      <c r="BG117" s="102"/>
      <c r="BH117" s="102"/>
      <c r="BI117" s="105"/>
      <c r="BJ117" s="102"/>
      <c r="BK117" s="102"/>
      <c r="BL117" s="102"/>
      <c r="BM117" s="105"/>
      <c r="BN117" s="102"/>
      <c r="BO117" s="102"/>
      <c r="CF117" s="102"/>
      <c r="CG117" s="102"/>
      <c r="CH117" s="102"/>
      <c r="CI117" s="102"/>
      <c r="CJ117" s="102"/>
    </row>
    <row r="118" spans="1:88" ht="4.5" customHeight="1" x14ac:dyDescent="0.2">
      <c r="A118" s="347"/>
      <c r="B118" s="348"/>
      <c r="C118" s="348"/>
      <c r="D118" s="348"/>
      <c r="E118" s="348"/>
      <c r="F118" s="351"/>
      <c r="G118" s="351"/>
      <c r="H118" s="352"/>
      <c r="J118" s="10"/>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AS118" s="158"/>
      <c r="AT118" s="204"/>
      <c r="AU118" s="215"/>
      <c r="AV118" s="215"/>
      <c r="AW118" s="215"/>
      <c r="AX118" s="106"/>
      <c r="AY118" s="106"/>
      <c r="AZ118" s="106"/>
      <c r="BA118" s="107"/>
      <c r="BB118" s="102"/>
      <c r="BC118" s="102"/>
      <c r="BD118" s="102"/>
      <c r="BE118" s="102"/>
      <c r="BF118" s="102"/>
      <c r="BG118" s="102"/>
      <c r="BH118" s="102"/>
      <c r="BI118" s="105"/>
      <c r="BJ118" s="102"/>
      <c r="BK118" s="102"/>
      <c r="BL118" s="102"/>
      <c r="BM118" s="105"/>
      <c r="BN118" s="102"/>
      <c r="BO118" s="102"/>
      <c r="CF118" s="102"/>
      <c r="CG118" s="102"/>
      <c r="CH118" s="102"/>
      <c r="CI118" s="102"/>
      <c r="CJ118" s="102"/>
    </row>
    <row r="119" spans="1:88" ht="4.5" customHeight="1" x14ac:dyDescent="0.2">
      <c r="A119" s="347"/>
      <c r="B119" s="348"/>
      <c r="C119" s="348"/>
      <c r="D119" s="348"/>
      <c r="E119" s="348"/>
      <c r="F119" s="351"/>
      <c r="G119" s="351"/>
      <c r="H119" s="352"/>
      <c r="J119" s="10"/>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S119" s="141"/>
      <c r="AT119" s="102"/>
      <c r="AU119" s="102"/>
      <c r="AV119" s="102"/>
      <c r="AW119" s="102"/>
      <c r="AX119" s="102"/>
      <c r="AY119" s="102"/>
      <c r="AZ119" s="102"/>
      <c r="BA119" s="102"/>
      <c r="BB119" s="102"/>
      <c r="BC119" s="102"/>
      <c r="BD119" s="102"/>
      <c r="BE119" s="102"/>
      <c r="BF119" s="102"/>
      <c r="BG119" s="102"/>
      <c r="BH119" s="102"/>
      <c r="BI119" s="105"/>
      <c r="BJ119" s="102"/>
      <c r="BK119" s="102"/>
      <c r="BL119" s="102"/>
      <c r="BM119" s="105"/>
      <c r="BN119" s="102"/>
      <c r="BO119" s="102"/>
      <c r="CF119" s="102"/>
      <c r="CG119" s="102"/>
      <c r="CH119" s="102"/>
      <c r="CI119" s="102"/>
      <c r="CJ119" s="102"/>
    </row>
    <row r="120" spans="1:88" ht="4.5" customHeight="1" x14ac:dyDescent="0.2">
      <c r="A120" s="347"/>
      <c r="B120" s="348"/>
      <c r="C120" s="348"/>
      <c r="D120" s="348"/>
      <c r="E120" s="348"/>
      <c r="F120" s="351"/>
      <c r="G120" s="351"/>
      <c r="H120" s="352"/>
      <c r="J120" s="10"/>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S120" s="141"/>
      <c r="AT120" s="102"/>
      <c r="AU120" s="102"/>
      <c r="AV120" s="102"/>
      <c r="AW120" s="102"/>
      <c r="AX120" s="102"/>
      <c r="AY120" s="102"/>
      <c r="AZ120" s="102"/>
      <c r="BA120" s="102"/>
      <c r="BB120" s="102"/>
      <c r="BC120" s="102"/>
      <c r="BD120" s="102"/>
      <c r="BE120" s="102"/>
      <c r="BF120" s="102"/>
      <c r="BG120" s="102"/>
      <c r="BH120" s="102"/>
      <c r="BI120" s="105"/>
      <c r="BJ120" s="102"/>
      <c r="BK120" s="102"/>
      <c r="BL120" s="102"/>
      <c r="BM120" s="105"/>
      <c r="BN120" s="102"/>
      <c r="BO120" s="102"/>
      <c r="CF120" s="102"/>
      <c r="CG120" s="102"/>
      <c r="CH120" s="102"/>
      <c r="CI120" s="102"/>
      <c r="CJ120" s="102"/>
    </row>
    <row r="121" spans="1:88" ht="4.5" customHeight="1" x14ac:dyDescent="0.2">
      <c r="A121" s="347"/>
      <c r="B121" s="348"/>
      <c r="C121" s="348"/>
      <c r="D121" s="348"/>
      <c r="E121" s="348"/>
      <c r="F121" s="351"/>
      <c r="G121" s="351"/>
      <c r="H121" s="352"/>
      <c r="J121" s="10"/>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S121" s="141"/>
      <c r="AT121" s="102"/>
      <c r="AU121" s="102"/>
      <c r="AV121" s="102"/>
      <c r="AW121" s="102"/>
      <c r="AX121" s="102"/>
      <c r="AY121" s="102"/>
      <c r="AZ121" s="102"/>
      <c r="BA121" s="102"/>
      <c r="BB121" s="102"/>
      <c r="BC121" s="102"/>
      <c r="BD121" s="102"/>
      <c r="BE121" s="102"/>
      <c r="BF121" s="102"/>
      <c r="BG121" s="102"/>
      <c r="BH121" s="102"/>
      <c r="BI121" s="105"/>
      <c r="BJ121" s="102"/>
      <c r="BK121" s="102"/>
      <c r="BL121" s="102"/>
      <c r="BM121" s="105"/>
      <c r="BN121" s="102"/>
      <c r="BO121" s="102"/>
      <c r="CF121" s="102"/>
      <c r="CG121" s="102"/>
      <c r="CH121" s="102"/>
      <c r="CI121" s="102"/>
      <c r="CJ121" s="102"/>
    </row>
    <row r="122" spans="1:88" ht="4.5" customHeight="1" x14ac:dyDescent="0.2">
      <c r="A122" s="347"/>
      <c r="B122" s="348"/>
      <c r="C122" s="348"/>
      <c r="D122" s="348"/>
      <c r="E122" s="348"/>
      <c r="F122" s="351"/>
      <c r="G122" s="351"/>
      <c r="H122" s="352"/>
      <c r="J122" s="9"/>
      <c r="P122" s="8"/>
      <c r="Q122" s="8"/>
      <c r="R122" s="8"/>
      <c r="S122" s="8"/>
      <c r="T122" s="8"/>
      <c r="U122" s="8"/>
      <c r="V122" s="8"/>
      <c r="W122" s="8"/>
      <c r="X122" s="8"/>
      <c r="Y122" s="8"/>
      <c r="Z122" s="8"/>
      <c r="AS122" s="141"/>
      <c r="AT122" s="102"/>
      <c r="AU122" s="102"/>
      <c r="AV122" s="102"/>
      <c r="AW122" s="102"/>
      <c r="AX122" s="102"/>
      <c r="AY122" s="102"/>
      <c r="AZ122" s="102"/>
      <c r="BA122" s="102"/>
      <c r="BB122" s="102"/>
      <c r="BC122" s="102"/>
      <c r="BD122" s="102"/>
      <c r="BE122" s="102"/>
      <c r="BF122" s="383">
        <f>BF57+1</f>
        <v>47</v>
      </c>
      <c r="BG122" s="383"/>
      <c r="BH122" s="383"/>
      <c r="BI122" s="384"/>
      <c r="BJ122" s="102"/>
      <c r="BK122" s="102"/>
      <c r="BL122" s="102"/>
      <c r="BM122" s="105"/>
      <c r="BN122" s="102"/>
      <c r="BO122" s="102"/>
      <c r="CF122" s="102"/>
      <c r="CG122" s="102"/>
      <c r="CH122" s="102"/>
      <c r="CI122" s="102"/>
      <c r="CJ122" s="102"/>
    </row>
    <row r="123" spans="1:88" ht="4.5" customHeight="1" x14ac:dyDescent="0.2">
      <c r="A123" s="347"/>
      <c r="B123" s="348"/>
      <c r="C123" s="348"/>
      <c r="D123" s="348"/>
      <c r="E123" s="348"/>
      <c r="F123" s="351"/>
      <c r="G123" s="351"/>
      <c r="H123" s="352"/>
      <c r="J123" s="84"/>
      <c r="P123" s="8"/>
      <c r="Q123" s="8"/>
      <c r="R123" s="8"/>
      <c r="S123" s="8"/>
      <c r="T123" s="8"/>
      <c r="U123" s="8"/>
      <c r="V123" s="8"/>
      <c r="W123" s="8"/>
      <c r="X123" s="8"/>
      <c r="Y123" s="8"/>
      <c r="Z123" s="8"/>
      <c r="AS123" s="141"/>
      <c r="AT123" s="102"/>
      <c r="AU123" s="102"/>
      <c r="AV123" s="102"/>
      <c r="AW123" s="102"/>
      <c r="AX123" s="102"/>
      <c r="AY123" s="102"/>
      <c r="AZ123" s="102"/>
      <c r="BA123" s="102"/>
      <c r="BB123" s="102"/>
      <c r="BC123" s="102"/>
      <c r="BD123" s="102"/>
      <c r="BE123" s="102"/>
      <c r="BF123" s="383"/>
      <c r="BG123" s="383"/>
      <c r="BH123" s="383"/>
      <c r="BI123" s="384"/>
      <c r="BJ123" s="106"/>
      <c r="BK123" s="106"/>
      <c r="BL123" s="106"/>
      <c r="BM123" s="107"/>
      <c r="BN123" s="102"/>
      <c r="BO123" s="102"/>
      <c r="CF123" s="102"/>
      <c r="CG123" s="102"/>
      <c r="CH123" s="102"/>
      <c r="CI123" s="102"/>
      <c r="CJ123" s="102"/>
    </row>
    <row r="124" spans="1:88" ht="4.5" customHeight="1" x14ac:dyDescent="0.2">
      <c r="A124" s="347"/>
      <c r="B124" s="348"/>
      <c r="C124" s="348"/>
      <c r="D124" s="348"/>
      <c r="E124" s="348"/>
      <c r="F124" s="351"/>
      <c r="G124" s="351"/>
      <c r="H124" s="352"/>
      <c r="J124" s="9"/>
      <c r="K124" s="321">
        <f>K116+1</f>
        <v>14</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S124" s="141"/>
      <c r="AT124" s="102"/>
      <c r="AU124" s="102"/>
      <c r="AV124" s="102"/>
      <c r="AW124" s="102"/>
      <c r="AX124" s="102"/>
      <c r="AY124" s="102"/>
      <c r="AZ124" s="102"/>
      <c r="BA124" s="102"/>
      <c r="BB124" s="102"/>
      <c r="BC124" s="102"/>
      <c r="BD124" s="102"/>
      <c r="BE124" s="102"/>
      <c r="BF124" s="383"/>
      <c r="BG124" s="383"/>
      <c r="BH124" s="383"/>
      <c r="BI124" s="384"/>
      <c r="BJ124" s="102"/>
      <c r="BK124" s="102"/>
      <c r="BL124" s="102"/>
      <c r="BM124" s="102"/>
      <c r="BN124" s="102"/>
      <c r="BO124" s="102"/>
      <c r="CF124" s="102"/>
      <c r="CG124" s="102"/>
      <c r="CH124" s="102"/>
      <c r="CI124" s="102"/>
      <c r="CJ124" s="102"/>
    </row>
    <row r="125" spans="1:88" ht="4.5" customHeight="1" x14ac:dyDescent="0.2">
      <c r="A125" s="347"/>
      <c r="B125" s="348"/>
      <c r="C125" s="348"/>
      <c r="D125" s="348"/>
      <c r="E125" s="348"/>
      <c r="F125" s="351"/>
      <c r="G125" s="351"/>
      <c r="H125" s="352"/>
      <c r="J125" s="10"/>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S125" s="141"/>
      <c r="AT125" s="102"/>
      <c r="AU125" s="102"/>
      <c r="AV125" s="102"/>
      <c r="AW125" s="102"/>
      <c r="AX125" s="102"/>
      <c r="AY125" s="102"/>
      <c r="AZ125" s="102"/>
      <c r="BA125" s="102"/>
      <c r="BB125" s="102"/>
      <c r="BC125" s="102"/>
      <c r="BD125" s="102"/>
      <c r="BE125" s="102"/>
      <c r="BF125" s="383"/>
      <c r="BG125" s="383"/>
      <c r="BH125" s="383"/>
      <c r="BI125" s="384"/>
      <c r="BJ125" s="102"/>
      <c r="BK125" s="102"/>
      <c r="BL125" s="102"/>
      <c r="BM125" s="102"/>
      <c r="BN125" s="102"/>
      <c r="BO125" s="102"/>
      <c r="CF125" s="102"/>
      <c r="CG125" s="102"/>
      <c r="CH125" s="102"/>
      <c r="CI125" s="102"/>
      <c r="CJ125" s="102"/>
    </row>
    <row r="126" spans="1:88" ht="4.5" customHeight="1" x14ac:dyDescent="0.2">
      <c r="A126" s="347"/>
      <c r="B126" s="348"/>
      <c r="C126" s="348"/>
      <c r="D126" s="348"/>
      <c r="E126" s="348"/>
      <c r="F126" s="351"/>
      <c r="G126" s="351"/>
      <c r="H126" s="352"/>
      <c r="J126" s="10"/>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141"/>
      <c r="AT126" s="102"/>
      <c r="AU126" s="102"/>
      <c r="AV126" s="102"/>
      <c r="AW126" s="102"/>
      <c r="AX126" s="102"/>
      <c r="AY126" s="102"/>
      <c r="AZ126" s="102"/>
      <c r="BA126" s="102"/>
      <c r="BB126" s="102"/>
      <c r="BC126" s="102"/>
      <c r="BD126" s="102"/>
      <c r="BE126" s="102"/>
      <c r="BF126" s="102"/>
      <c r="BG126" s="102"/>
      <c r="BH126" s="102"/>
      <c r="BI126" s="105"/>
      <c r="BJ126" s="102"/>
      <c r="BK126" s="102"/>
      <c r="BL126" s="102"/>
      <c r="BM126" s="102"/>
      <c r="BN126" s="102"/>
      <c r="BO126" s="102"/>
      <c r="CF126" s="102"/>
      <c r="CG126" s="102"/>
      <c r="CH126" s="102"/>
      <c r="CI126" s="102"/>
      <c r="CJ126" s="102"/>
    </row>
    <row r="127" spans="1:88" ht="4.5" customHeight="1" x14ac:dyDescent="0.2">
      <c r="A127" s="347"/>
      <c r="B127" s="348"/>
      <c r="C127" s="348"/>
      <c r="D127" s="348"/>
      <c r="E127" s="348"/>
      <c r="F127" s="351"/>
      <c r="G127" s="351"/>
      <c r="H127" s="352"/>
      <c r="J127" s="10"/>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AS127" s="170"/>
      <c r="AT127" s="208"/>
      <c r="AU127" s="208"/>
      <c r="AV127" s="208"/>
      <c r="AW127" s="220"/>
      <c r="AX127" s="103"/>
      <c r="AY127" s="103"/>
      <c r="AZ127" s="103"/>
      <c r="BA127" s="104"/>
      <c r="BB127" s="102"/>
      <c r="BC127" s="102"/>
      <c r="BD127" s="102"/>
      <c r="BE127" s="102"/>
      <c r="BF127" s="102"/>
      <c r="BG127" s="102"/>
      <c r="BH127" s="102"/>
      <c r="BI127" s="105"/>
      <c r="BJ127" s="102"/>
      <c r="BK127" s="102"/>
      <c r="BL127" s="102"/>
      <c r="BM127" s="102"/>
      <c r="BN127" s="102"/>
      <c r="BO127" s="102"/>
      <c r="CF127" s="102"/>
      <c r="CG127" s="102"/>
      <c r="CH127" s="102"/>
      <c r="CI127" s="102"/>
      <c r="CJ127" s="102"/>
    </row>
    <row r="128" spans="1:88" ht="4.5" customHeight="1" x14ac:dyDescent="0.2">
      <c r="A128" s="347"/>
      <c r="B128" s="348"/>
      <c r="C128" s="348"/>
      <c r="D128" s="348"/>
      <c r="E128" s="348"/>
      <c r="F128" s="351"/>
      <c r="G128" s="351"/>
      <c r="H128" s="352"/>
      <c r="J128" s="10"/>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AS128" s="161"/>
      <c r="AT128" s="109"/>
      <c r="AU128" s="109"/>
      <c r="AV128" s="109"/>
      <c r="AW128" s="109"/>
      <c r="AX128" s="102"/>
      <c r="AY128" s="102"/>
      <c r="AZ128" s="102"/>
      <c r="BA128" s="105"/>
      <c r="BB128" s="102"/>
      <c r="BC128" s="102"/>
      <c r="BD128" s="102"/>
      <c r="BE128" s="102"/>
      <c r="BF128" s="102"/>
      <c r="BG128" s="102"/>
      <c r="BH128" s="102"/>
      <c r="BI128" s="105"/>
      <c r="BJ128" s="102"/>
      <c r="BK128" s="102"/>
      <c r="BL128" s="102"/>
      <c r="BM128" s="102"/>
      <c r="BN128" s="102"/>
      <c r="BO128" s="102"/>
      <c r="CF128" s="102"/>
      <c r="CG128" s="102"/>
      <c r="CH128" s="102"/>
      <c r="CI128" s="102"/>
      <c r="CJ128" s="102"/>
    </row>
    <row r="129" spans="1:88" ht="4.5" customHeight="1" x14ac:dyDescent="0.2">
      <c r="A129" s="347"/>
      <c r="B129" s="348"/>
      <c r="C129" s="348"/>
      <c r="D129" s="348"/>
      <c r="E129" s="348"/>
      <c r="F129" s="351"/>
      <c r="G129" s="351"/>
      <c r="H129" s="352"/>
      <c r="J129" s="9"/>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S129" s="161"/>
      <c r="AT129" s="109"/>
      <c r="AU129" s="109"/>
      <c r="AV129" s="109"/>
      <c r="AW129" s="109"/>
      <c r="AX129" s="383">
        <f>AX113+1</f>
        <v>25</v>
      </c>
      <c r="AY129" s="383"/>
      <c r="AZ129" s="383"/>
      <c r="BA129" s="384"/>
      <c r="BB129" s="102"/>
      <c r="BC129" s="102"/>
      <c r="BD129" s="102"/>
      <c r="BE129" s="102"/>
      <c r="BF129" s="102"/>
      <c r="BG129" s="102"/>
      <c r="BH129" s="102"/>
      <c r="BI129" s="105"/>
      <c r="BJ129" s="102"/>
      <c r="BK129" s="102"/>
      <c r="BL129" s="102"/>
      <c r="BM129" s="102"/>
      <c r="BN129" s="102"/>
      <c r="BO129" s="102"/>
      <c r="CF129" s="102"/>
      <c r="CG129" s="102"/>
      <c r="CH129" s="102"/>
      <c r="CI129" s="102"/>
      <c r="CJ129" s="102"/>
    </row>
    <row r="130" spans="1:88" ht="4.5" customHeight="1" x14ac:dyDescent="0.2">
      <c r="A130" s="347"/>
      <c r="B130" s="348"/>
      <c r="C130" s="348"/>
      <c r="D130" s="348"/>
      <c r="E130" s="348"/>
      <c r="F130" s="351"/>
      <c r="G130" s="351"/>
      <c r="H130" s="352"/>
      <c r="J130" s="10"/>
      <c r="P130" s="8"/>
      <c r="Q130" s="8"/>
      <c r="R130" s="8"/>
      <c r="S130" s="8"/>
      <c r="T130" s="8"/>
      <c r="U130" s="8"/>
      <c r="V130" s="8"/>
      <c r="W130" s="8"/>
      <c r="X130" s="8"/>
      <c r="Y130" s="8"/>
      <c r="Z130" s="8"/>
      <c r="AS130" s="141"/>
      <c r="AT130" s="207"/>
      <c r="AU130" s="207"/>
      <c r="AV130" s="207"/>
      <c r="AW130" s="207"/>
      <c r="AX130" s="383"/>
      <c r="AY130" s="383"/>
      <c r="AZ130" s="383"/>
      <c r="BA130" s="384"/>
      <c r="BB130" s="102"/>
      <c r="BC130" s="102"/>
      <c r="BD130" s="102"/>
      <c r="BE130" s="102"/>
      <c r="BF130" s="102"/>
      <c r="BG130" s="102"/>
      <c r="BH130" s="102"/>
      <c r="BI130" s="105"/>
      <c r="BJ130" s="102"/>
      <c r="BK130" s="102"/>
      <c r="BL130" s="102"/>
      <c r="BM130" s="102"/>
      <c r="BN130" s="102"/>
      <c r="BO130" s="102"/>
      <c r="CF130" s="102"/>
      <c r="CG130" s="102"/>
      <c r="CH130" s="102"/>
      <c r="CI130" s="102"/>
      <c r="CJ130" s="102"/>
    </row>
    <row r="131" spans="1:88" ht="4.5" customHeight="1" x14ac:dyDescent="0.2">
      <c r="A131" s="347"/>
      <c r="B131" s="348"/>
      <c r="C131" s="348"/>
      <c r="D131" s="348"/>
      <c r="E131" s="348"/>
      <c r="F131" s="351"/>
      <c r="G131" s="351"/>
      <c r="H131" s="352"/>
      <c r="J131" s="10"/>
      <c r="P131" s="8"/>
      <c r="Q131" s="8"/>
      <c r="R131" s="8"/>
      <c r="S131" s="8"/>
      <c r="T131" s="8"/>
      <c r="U131" s="8"/>
      <c r="V131" s="8"/>
      <c r="W131" s="8"/>
      <c r="X131" s="8"/>
      <c r="Y131" s="8"/>
      <c r="Z131" s="8"/>
      <c r="AS131" s="141"/>
      <c r="AT131" s="207"/>
      <c r="AU131" s="207"/>
      <c r="AV131" s="207"/>
      <c r="AW131" s="207"/>
      <c r="AX131" s="383"/>
      <c r="AY131" s="383"/>
      <c r="AZ131" s="383"/>
      <c r="BA131" s="384"/>
      <c r="BB131" s="103"/>
      <c r="BC131" s="103"/>
      <c r="BD131" s="103"/>
      <c r="BE131" s="104"/>
      <c r="BF131" s="102"/>
      <c r="BG131" s="102"/>
      <c r="BH131" s="102"/>
      <c r="BI131" s="105"/>
      <c r="BJ131" s="102"/>
      <c r="BK131" s="102"/>
      <c r="BL131" s="102"/>
      <c r="BM131" s="102"/>
      <c r="BN131" s="102"/>
      <c r="BO131" s="102"/>
      <c r="CF131" s="102"/>
      <c r="CG131" s="102"/>
      <c r="CH131" s="102"/>
      <c r="CI131" s="102"/>
      <c r="CJ131" s="102"/>
    </row>
    <row r="132" spans="1:88" ht="4.5" customHeight="1" x14ac:dyDescent="0.2">
      <c r="A132" s="347"/>
      <c r="B132" s="348"/>
      <c r="C132" s="348"/>
      <c r="D132" s="348"/>
      <c r="E132" s="348"/>
      <c r="F132" s="351"/>
      <c r="G132" s="351"/>
      <c r="H132" s="352"/>
      <c r="J132" s="10"/>
      <c r="K132" s="321">
        <f>K124+1</f>
        <v>15</v>
      </c>
      <c r="L132" s="322"/>
      <c r="M132" s="322"/>
      <c r="N132" s="322"/>
      <c r="O132" s="6"/>
      <c r="P132" s="327" t="e">
        <f>VLOOKUP(K132,選手リスト,3,FALSE)</f>
        <v>#N/A</v>
      </c>
      <c r="Q132" s="327"/>
      <c r="R132" s="327"/>
      <c r="S132" s="327"/>
      <c r="T132" s="327"/>
      <c r="U132" s="327"/>
      <c r="V132" s="327"/>
      <c r="W132" s="327"/>
      <c r="X132" s="327"/>
      <c r="Y132" s="327"/>
      <c r="Z132" s="327"/>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AS132" s="164"/>
      <c r="AT132" s="109"/>
      <c r="AU132" s="205"/>
      <c r="AV132" s="205"/>
      <c r="AW132" s="205"/>
      <c r="AX132" s="383"/>
      <c r="AY132" s="383"/>
      <c r="AZ132" s="383"/>
      <c r="BA132" s="384"/>
      <c r="BB132" s="102"/>
      <c r="BC132" s="102"/>
      <c r="BD132" s="102"/>
      <c r="BE132" s="105"/>
      <c r="BF132" s="102"/>
      <c r="BG132" s="102"/>
      <c r="BH132" s="102"/>
      <c r="BI132" s="105"/>
      <c r="BJ132" s="102"/>
      <c r="BK132" s="102"/>
      <c r="BL132" s="102"/>
      <c r="BM132" s="102"/>
      <c r="BN132" s="102"/>
      <c r="BO132" s="102"/>
      <c r="CF132" s="102"/>
      <c r="CG132" s="102"/>
      <c r="CH132" s="102"/>
      <c r="CI132" s="102"/>
      <c r="CJ132" s="102"/>
    </row>
    <row r="133" spans="1:88" ht="4.5" customHeight="1" x14ac:dyDescent="0.2">
      <c r="A133" s="347"/>
      <c r="B133" s="348"/>
      <c r="C133" s="348"/>
      <c r="D133" s="348"/>
      <c r="E133" s="348"/>
      <c r="F133" s="351"/>
      <c r="G133" s="351"/>
      <c r="H133" s="352"/>
      <c r="K133" s="323"/>
      <c r="L133" s="324"/>
      <c r="M133" s="324"/>
      <c r="N133" s="324"/>
      <c r="O133" s="10"/>
      <c r="P133" s="328"/>
      <c r="Q133" s="328"/>
      <c r="R133" s="328"/>
      <c r="S133" s="328"/>
      <c r="T133" s="328"/>
      <c r="U133" s="328"/>
      <c r="V133" s="328"/>
      <c r="W133" s="328"/>
      <c r="X133" s="328"/>
      <c r="Y133" s="328"/>
      <c r="Z133" s="328"/>
      <c r="AA133" s="330"/>
      <c r="AB133" s="330"/>
      <c r="AC133" s="330"/>
      <c r="AD133" s="330"/>
      <c r="AE133" s="330"/>
      <c r="AF133" s="330"/>
      <c r="AG133" s="330"/>
      <c r="AH133" s="330"/>
      <c r="AI133" s="330"/>
      <c r="AJ133" s="330"/>
      <c r="AK133" s="330"/>
      <c r="AL133" s="330"/>
      <c r="AM133" s="330"/>
      <c r="AN133" s="330"/>
      <c r="AO133" s="311"/>
      <c r="AP133" s="311"/>
      <c r="AQ133" s="311"/>
      <c r="AR133" s="312"/>
      <c r="AS133" s="164"/>
      <c r="AT133" s="109"/>
      <c r="AU133" s="205"/>
      <c r="AV133" s="205"/>
      <c r="AW133" s="205"/>
      <c r="AX133" s="102"/>
      <c r="AY133" s="102"/>
      <c r="AZ133" s="102"/>
      <c r="BA133" s="105"/>
      <c r="BB133" s="102"/>
      <c r="BC133" s="102"/>
      <c r="BD133" s="102"/>
      <c r="BE133" s="105"/>
      <c r="BF133" s="102"/>
      <c r="BG133" s="102"/>
      <c r="BH133" s="102"/>
      <c r="BI133" s="105"/>
      <c r="BJ133" s="102"/>
      <c r="BK133" s="102"/>
      <c r="BL133" s="102"/>
      <c r="BM133" s="102"/>
      <c r="BN133" s="102"/>
      <c r="BO133" s="102"/>
      <c r="CF133" s="102"/>
      <c r="CG133" s="102"/>
      <c r="CH133" s="102"/>
      <c r="CI133" s="102"/>
      <c r="CJ133" s="102"/>
    </row>
    <row r="134" spans="1:88" ht="4.5" customHeight="1" x14ac:dyDescent="0.2">
      <c r="A134" s="347"/>
      <c r="B134" s="348"/>
      <c r="C134" s="348"/>
      <c r="D134" s="348"/>
      <c r="E134" s="348"/>
      <c r="F134" s="351"/>
      <c r="G134" s="351"/>
      <c r="H134" s="352"/>
      <c r="K134" s="323"/>
      <c r="L134" s="324"/>
      <c r="M134" s="324"/>
      <c r="N134" s="324"/>
      <c r="O134" s="10"/>
      <c r="P134" s="315" t="e">
        <f>VLOOKUP(K132,選手リスト,2,FALSE)</f>
        <v>#N/A</v>
      </c>
      <c r="Q134" s="315"/>
      <c r="R134" s="315"/>
      <c r="S134" s="315"/>
      <c r="T134" s="315"/>
      <c r="U134" s="315"/>
      <c r="V134" s="315"/>
      <c r="W134" s="315"/>
      <c r="X134" s="315"/>
      <c r="Y134" s="315"/>
      <c r="Z134" s="315"/>
      <c r="AA134" s="330"/>
      <c r="AB134" s="330"/>
      <c r="AC134" s="330"/>
      <c r="AD134" s="330"/>
      <c r="AE134" s="330"/>
      <c r="AF134" s="330"/>
      <c r="AG134" s="330"/>
      <c r="AH134" s="330"/>
      <c r="AI134" s="330"/>
      <c r="AJ134" s="330"/>
      <c r="AK134" s="330"/>
      <c r="AL134" s="330"/>
      <c r="AM134" s="330"/>
      <c r="AN134" s="330"/>
      <c r="AO134" s="311"/>
      <c r="AP134" s="311"/>
      <c r="AQ134" s="311"/>
      <c r="AR134" s="312"/>
      <c r="AS134" s="158"/>
      <c r="AT134" s="204"/>
      <c r="AU134" s="215"/>
      <c r="AV134" s="215"/>
      <c r="AW134" s="215"/>
      <c r="AX134" s="106"/>
      <c r="AY134" s="106"/>
      <c r="AZ134" s="106"/>
      <c r="BA134" s="107"/>
      <c r="BB134" s="102"/>
      <c r="BC134" s="102"/>
      <c r="BD134" s="102"/>
      <c r="BE134" s="105"/>
      <c r="BF134" s="102"/>
      <c r="BG134" s="102"/>
      <c r="BH134" s="102"/>
      <c r="BI134" s="105"/>
      <c r="BJ134" s="102"/>
      <c r="BK134" s="102"/>
      <c r="BL134" s="102"/>
      <c r="BM134" s="102"/>
      <c r="BN134" s="102"/>
      <c r="BO134" s="102"/>
      <c r="CF134" s="102"/>
      <c r="CG134" s="102"/>
      <c r="CH134" s="102"/>
      <c r="CI134" s="102"/>
      <c r="CJ134" s="102"/>
    </row>
    <row r="135" spans="1:88" ht="4.5" customHeight="1" x14ac:dyDescent="0.2">
      <c r="A135" s="349"/>
      <c r="B135" s="350"/>
      <c r="C135" s="350"/>
      <c r="D135" s="350"/>
      <c r="E135" s="350"/>
      <c r="F135" s="353"/>
      <c r="G135" s="353"/>
      <c r="H135" s="354"/>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AS135" s="161"/>
      <c r="AT135" s="109"/>
      <c r="AU135" s="109"/>
      <c r="AV135" s="109"/>
      <c r="AW135" s="205"/>
      <c r="AX135" s="102"/>
      <c r="AY135" s="102"/>
      <c r="AZ135" s="102"/>
      <c r="BA135" s="102"/>
      <c r="BB135" s="102"/>
      <c r="BC135" s="102"/>
      <c r="BD135" s="102"/>
      <c r="BE135" s="105"/>
      <c r="BF135" s="102"/>
      <c r="BG135" s="102"/>
      <c r="BH135" s="102"/>
      <c r="BI135" s="105"/>
      <c r="BJ135" s="102"/>
      <c r="BK135" s="102"/>
      <c r="BL135" s="102"/>
      <c r="BM135" s="102"/>
      <c r="BN135" s="102"/>
      <c r="BO135" s="102"/>
      <c r="CF135" s="102"/>
      <c r="CG135" s="102"/>
      <c r="CH135" s="102"/>
      <c r="CI135" s="102"/>
      <c r="CJ135" s="102"/>
    </row>
    <row r="136" spans="1:88" ht="4.5" customHeight="1" x14ac:dyDescent="0.2">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AS136" s="161"/>
      <c r="AT136" s="109"/>
      <c r="AU136" s="109"/>
      <c r="AV136" s="109"/>
      <c r="AW136" s="109"/>
      <c r="AX136" s="102"/>
      <c r="AY136" s="102"/>
      <c r="AZ136" s="102"/>
      <c r="BA136" s="102"/>
      <c r="BB136" s="102"/>
      <c r="BC136" s="102"/>
      <c r="BD136" s="102"/>
      <c r="BE136" s="105"/>
      <c r="BF136" s="102"/>
      <c r="BG136" s="102"/>
      <c r="BH136" s="102"/>
      <c r="BI136" s="105"/>
      <c r="BJ136" s="102"/>
      <c r="BK136" s="102"/>
      <c r="BL136" s="102"/>
      <c r="BM136" s="102"/>
      <c r="BN136" s="102"/>
      <c r="BO136" s="102"/>
      <c r="CF136" s="102"/>
      <c r="CG136" s="102"/>
      <c r="CH136" s="102"/>
      <c r="CI136" s="102"/>
      <c r="CJ136" s="102"/>
    </row>
    <row r="137" spans="1:88" ht="4.5" customHeight="1" x14ac:dyDescent="0.2">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AS137" s="161"/>
      <c r="AT137" s="109"/>
      <c r="AU137" s="109"/>
      <c r="AV137" s="109"/>
      <c r="AW137" s="109"/>
      <c r="AX137" s="102"/>
      <c r="AY137" s="102"/>
      <c r="AZ137" s="102"/>
      <c r="BA137" s="102"/>
      <c r="BB137" s="102"/>
      <c r="BC137" s="102"/>
      <c r="BD137" s="102"/>
      <c r="BE137" s="105"/>
      <c r="BF137" s="102"/>
      <c r="BG137" s="102"/>
      <c r="BH137" s="102"/>
      <c r="BI137" s="105"/>
      <c r="BJ137" s="102"/>
      <c r="BK137" s="102"/>
      <c r="BL137" s="102"/>
      <c r="BM137" s="102"/>
      <c r="BN137" s="102"/>
      <c r="BO137" s="102"/>
      <c r="CF137" s="102"/>
      <c r="CG137" s="102"/>
      <c r="CH137" s="102"/>
      <c r="CI137" s="102"/>
      <c r="CJ137" s="102"/>
    </row>
    <row r="138" spans="1:88" ht="4.5" customHeight="1" x14ac:dyDescent="0.2">
      <c r="P138" s="8"/>
      <c r="Q138" s="8"/>
      <c r="R138" s="8"/>
      <c r="S138" s="8"/>
      <c r="T138" s="8"/>
      <c r="U138" s="8"/>
      <c r="V138" s="8"/>
      <c r="W138" s="8"/>
      <c r="X138" s="8"/>
      <c r="Y138" s="8"/>
      <c r="Z138" s="8"/>
      <c r="AS138" s="141"/>
      <c r="AT138" s="207"/>
      <c r="AU138" s="207"/>
      <c r="AV138" s="207"/>
      <c r="AW138" s="207"/>
      <c r="AX138" s="102"/>
      <c r="AY138" s="102"/>
      <c r="AZ138" s="102"/>
      <c r="BA138" s="102"/>
      <c r="BB138" s="102"/>
      <c r="BC138" s="102"/>
      <c r="BD138" s="102"/>
      <c r="BE138" s="105"/>
      <c r="BF138" s="102"/>
      <c r="BG138" s="102"/>
      <c r="BH138" s="102"/>
      <c r="BI138" s="105"/>
      <c r="BJ138" s="102"/>
      <c r="BK138" s="102"/>
      <c r="BL138" s="102"/>
      <c r="BM138" s="102"/>
      <c r="BN138" s="102"/>
      <c r="BO138" s="102"/>
      <c r="CF138" s="102"/>
      <c r="CG138" s="102"/>
      <c r="CH138" s="102"/>
      <c r="CI138" s="102"/>
      <c r="CJ138" s="102"/>
    </row>
    <row r="139" spans="1:88" ht="4.5" customHeight="1" x14ac:dyDescent="0.2">
      <c r="P139" s="8"/>
      <c r="Q139" s="8"/>
      <c r="R139" s="8"/>
      <c r="S139" s="8"/>
      <c r="T139" s="8"/>
      <c r="U139" s="8"/>
      <c r="V139" s="8"/>
      <c r="W139" s="8"/>
      <c r="X139" s="8"/>
      <c r="Y139" s="8"/>
      <c r="Z139" s="8"/>
      <c r="AS139" s="141"/>
      <c r="AT139" s="207"/>
      <c r="AU139" s="207"/>
      <c r="AV139" s="207"/>
      <c r="AW139" s="207"/>
      <c r="AX139" s="102"/>
      <c r="AY139" s="102"/>
      <c r="AZ139" s="102"/>
      <c r="BA139" s="102"/>
      <c r="BB139" s="102"/>
      <c r="BC139" s="102"/>
      <c r="BD139" s="102"/>
      <c r="BE139" s="105"/>
      <c r="BF139" s="102"/>
      <c r="BG139" s="102"/>
      <c r="BH139" s="102"/>
      <c r="BI139" s="105"/>
      <c r="BJ139" s="102"/>
      <c r="BK139" s="102"/>
      <c r="BL139" s="102"/>
      <c r="BM139" s="102"/>
      <c r="BN139" s="102"/>
      <c r="BO139" s="102"/>
      <c r="CF139" s="102"/>
      <c r="CG139" s="102"/>
      <c r="CH139" s="102"/>
      <c r="CI139" s="102"/>
      <c r="CJ139" s="102"/>
    </row>
    <row r="140" spans="1:88" ht="4.5" customHeight="1" x14ac:dyDescent="0.2">
      <c r="K140" s="321">
        <f>K132+1</f>
        <v>16</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S140" s="164"/>
      <c r="AT140" s="109"/>
      <c r="AU140" s="205"/>
      <c r="AV140" s="205"/>
      <c r="AW140" s="205"/>
      <c r="AX140" s="109"/>
      <c r="AY140" s="109"/>
      <c r="AZ140" s="205"/>
      <c r="BA140" s="205"/>
      <c r="BB140" s="383">
        <f>BB105+1</f>
        <v>41</v>
      </c>
      <c r="BC140" s="383"/>
      <c r="BD140" s="383"/>
      <c r="BE140" s="384"/>
      <c r="BF140" s="102"/>
      <c r="BG140" s="102"/>
      <c r="BH140" s="102"/>
      <c r="BI140" s="105"/>
      <c r="BJ140" s="102"/>
      <c r="BK140" s="102"/>
      <c r="BL140" s="102"/>
      <c r="BM140" s="102"/>
      <c r="BN140" s="102"/>
      <c r="BO140" s="102"/>
      <c r="CF140" s="102"/>
      <c r="CG140" s="102"/>
      <c r="CH140" s="102"/>
      <c r="CI140" s="102"/>
      <c r="CJ140" s="102"/>
    </row>
    <row r="141" spans="1:88"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S141" s="164"/>
      <c r="AT141" s="109"/>
      <c r="AU141" s="205"/>
      <c r="AV141" s="205"/>
      <c r="AW141" s="205"/>
      <c r="AX141" s="109"/>
      <c r="AY141" s="109"/>
      <c r="AZ141" s="205"/>
      <c r="BA141" s="205"/>
      <c r="BB141" s="383"/>
      <c r="BC141" s="383"/>
      <c r="BD141" s="383"/>
      <c r="BE141" s="384"/>
      <c r="BF141" s="106"/>
      <c r="BG141" s="106"/>
      <c r="BH141" s="106"/>
      <c r="BI141" s="107"/>
      <c r="BJ141" s="102"/>
      <c r="BK141" s="102"/>
      <c r="BL141" s="102"/>
      <c r="BM141" s="102"/>
      <c r="BN141" s="102"/>
      <c r="BO141" s="102"/>
      <c r="CF141" s="102"/>
      <c r="CG141" s="102"/>
      <c r="CH141" s="102"/>
      <c r="CI141" s="102"/>
      <c r="CJ141" s="102"/>
    </row>
    <row r="142" spans="1:88"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158"/>
      <c r="AT142" s="204"/>
      <c r="AU142" s="215"/>
      <c r="AV142" s="215"/>
      <c r="AW142" s="215"/>
      <c r="AX142" s="109"/>
      <c r="AY142" s="109"/>
      <c r="AZ142" s="205"/>
      <c r="BA142" s="205"/>
      <c r="BB142" s="383"/>
      <c r="BC142" s="383"/>
      <c r="BD142" s="383"/>
      <c r="BE142" s="384"/>
      <c r="BF142" s="102"/>
      <c r="BG142" s="102"/>
      <c r="BH142" s="102"/>
      <c r="BI142" s="102"/>
      <c r="BJ142" s="102"/>
      <c r="BK142" s="102"/>
      <c r="BL142" s="102"/>
      <c r="BM142" s="102"/>
      <c r="BN142" s="102"/>
      <c r="BO142" s="102"/>
      <c r="CF142" s="102"/>
      <c r="CG142" s="102"/>
      <c r="CH142" s="102"/>
      <c r="CI142" s="102"/>
      <c r="CJ142" s="102"/>
    </row>
    <row r="143" spans="1:88"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AS143" s="161"/>
      <c r="AT143" s="109"/>
      <c r="AU143" s="109"/>
      <c r="AV143" s="109"/>
      <c r="AW143" s="217"/>
      <c r="AX143" s="109"/>
      <c r="AY143" s="109"/>
      <c r="AZ143" s="109"/>
      <c r="BA143" s="205"/>
      <c r="BB143" s="383"/>
      <c r="BC143" s="383"/>
      <c r="BD143" s="383"/>
      <c r="BE143" s="384"/>
      <c r="BF143" s="102"/>
      <c r="BG143" s="102"/>
      <c r="BH143" s="102"/>
      <c r="BI143" s="102"/>
      <c r="BJ143" s="102"/>
      <c r="BK143" s="102"/>
      <c r="BL143" s="102"/>
      <c r="BM143" s="102"/>
      <c r="BN143" s="102"/>
      <c r="BO143" s="102"/>
      <c r="CF143" s="102"/>
      <c r="CG143" s="102"/>
      <c r="CH143" s="102"/>
      <c r="CI143" s="102"/>
      <c r="CJ143" s="102"/>
    </row>
    <row r="144" spans="1:88"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AS144" s="161"/>
      <c r="AT144" s="109"/>
      <c r="AU144" s="109"/>
      <c r="AV144" s="109"/>
      <c r="AW144" s="110"/>
      <c r="AX144" s="109"/>
      <c r="AY144" s="109"/>
      <c r="AZ144" s="109"/>
      <c r="BA144" s="109"/>
      <c r="BB144" s="102"/>
      <c r="BC144" s="102"/>
      <c r="BD144" s="102"/>
      <c r="BE144" s="105"/>
      <c r="BF144" s="102"/>
      <c r="BG144" s="102"/>
      <c r="BH144" s="102"/>
      <c r="BI144" s="102"/>
      <c r="BJ144" s="102"/>
      <c r="BK144" s="102"/>
      <c r="BL144" s="102"/>
      <c r="BM144" s="102"/>
      <c r="BN144" s="102"/>
      <c r="BO144" s="102"/>
      <c r="CF144" s="102"/>
      <c r="CG144" s="102"/>
      <c r="CH144" s="102"/>
      <c r="CI144" s="102"/>
      <c r="CJ144" s="102"/>
    </row>
    <row r="145" spans="9:88"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AS145" s="161"/>
      <c r="AT145" s="383">
        <f>AT33+1</f>
        <v>10</v>
      </c>
      <c r="AU145" s="383"/>
      <c r="AV145" s="383"/>
      <c r="AW145" s="384"/>
      <c r="AX145" s="109"/>
      <c r="AY145" s="109"/>
      <c r="AZ145" s="109"/>
      <c r="BA145" s="109"/>
      <c r="BB145" s="102"/>
      <c r="BC145" s="102"/>
      <c r="BD145" s="102"/>
      <c r="BE145" s="105"/>
      <c r="BF145" s="102"/>
      <c r="BG145" s="102"/>
      <c r="BH145" s="102"/>
      <c r="BI145" s="102"/>
      <c r="BJ145" s="102"/>
      <c r="BK145" s="102"/>
      <c r="BL145" s="102"/>
      <c r="BM145" s="102"/>
      <c r="BN145" s="102"/>
      <c r="BO145" s="102"/>
      <c r="CF145" s="102"/>
      <c r="CG145" s="102"/>
      <c r="CH145" s="102"/>
      <c r="CI145" s="102"/>
      <c r="CJ145" s="102"/>
    </row>
    <row r="146" spans="9:88" ht="4.5" customHeight="1" x14ac:dyDescent="0.2">
      <c r="P146" s="8"/>
      <c r="Q146" s="8"/>
      <c r="R146" s="8"/>
      <c r="S146" s="8"/>
      <c r="T146" s="8"/>
      <c r="U146" s="8"/>
      <c r="V146" s="8"/>
      <c r="W146" s="8"/>
      <c r="X146" s="8"/>
      <c r="Y146" s="8"/>
      <c r="Z146" s="8"/>
      <c r="AS146" s="141"/>
      <c r="AT146" s="383"/>
      <c r="AU146" s="383"/>
      <c r="AV146" s="383"/>
      <c r="AW146" s="384"/>
      <c r="AX146" s="204"/>
      <c r="AY146" s="204"/>
      <c r="AZ146" s="204"/>
      <c r="BA146" s="204"/>
      <c r="BB146" s="102"/>
      <c r="BC146" s="102"/>
      <c r="BD146" s="102"/>
      <c r="BE146" s="105"/>
      <c r="BF146" s="102"/>
      <c r="BG146" s="102"/>
      <c r="BH146" s="102"/>
      <c r="BI146" s="102"/>
      <c r="BJ146" s="102"/>
      <c r="BK146" s="102"/>
      <c r="BL146" s="102"/>
      <c r="BM146" s="102"/>
      <c r="BN146" s="102"/>
      <c r="BO146" s="102"/>
      <c r="CF146" s="102"/>
      <c r="CG146" s="102"/>
      <c r="CH146" s="102"/>
      <c r="CI146" s="102"/>
      <c r="CJ146" s="102"/>
    </row>
    <row r="147" spans="9:88" ht="4.5" customHeight="1" x14ac:dyDescent="0.2">
      <c r="P147" s="8"/>
      <c r="Q147" s="8"/>
      <c r="R147" s="8"/>
      <c r="S147" s="8"/>
      <c r="T147" s="8"/>
      <c r="U147" s="8"/>
      <c r="V147" s="8"/>
      <c r="W147" s="8"/>
      <c r="X147" s="8"/>
      <c r="Y147" s="8"/>
      <c r="Z147" s="8"/>
      <c r="AS147" s="141"/>
      <c r="AT147" s="383"/>
      <c r="AU147" s="383"/>
      <c r="AV147" s="383"/>
      <c r="AW147" s="384"/>
      <c r="AX147" s="208"/>
      <c r="AY147" s="208"/>
      <c r="AZ147" s="208"/>
      <c r="BA147" s="211"/>
      <c r="BB147" s="102"/>
      <c r="BC147" s="102"/>
      <c r="BD147" s="102"/>
      <c r="BE147" s="105"/>
      <c r="BF147" s="102"/>
      <c r="BG147" s="102"/>
      <c r="BH147" s="102"/>
      <c r="BI147" s="102"/>
      <c r="BJ147" s="102"/>
      <c r="BK147" s="102"/>
      <c r="BL147" s="102"/>
      <c r="BM147" s="102"/>
      <c r="BN147" s="102"/>
      <c r="BO147" s="102"/>
      <c r="CF147" s="102"/>
      <c r="CG147" s="102"/>
      <c r="CH147" s="102"/>
      <c r="CI147" s="102"/>
      <c r="CJ147" s="102"/>
    </row>
    <row r="148" spans="9:88" ht="4.5" customHeight="1" x14ac:dyDescent="0.2">
      <c r="K148" s="321">
        <f>K140+1</f>
        <v>17</v>
      </c>
      <c r="L148" s="322"/>
      <c r="M148" s="322"/>
      <c r="N148" s="322"/>
      <c r="O148" s="6"/>
      <c r="P148" s="327" t="e">
        <f>VLOOKUP(K148,選手リスト,3,FALSE)</f>
        <v>#N/A</v>
      </c>
      <c r="Q148" s="327"/>
      <c r="R148" s="327"/>
      <c r="S148" s="327"/>
      <c r="T148" s="327"/>
      <c r="U148" s="327"/>
      <c r="V148" s="327"/>
      <c r="W148" s="327"/>
      <c r="X148" s="327"/>
      <c r="Y148" s="327"/>
      <c r="Z148" s="327"/>
      <c r="AA148" s="329" t="e">
        <f>VLOOKUP(K148,選手リスト,4,FALSE)</f>
        <v>#N/A</v>
      </c>
      <c r="AB148" s="329"/>
      <c r="AC148" s="329"/>
      <c r="AD148" s="329"/>
      <c r="AE148" s="329"/>
      <c r="AF148" s="329"/>
      <c r="AG148" s="329"/>
      <c r="AH148" s="329"/>
      <c r="AI148" s="329"/>
      <c r="AJ148" s="329"/>
      <c r="AK148" s="329"/>
      <c r="AL148" s="329"/>
      <c r="AM148" s="329"/>
      <c r="AN148" s="329"/>
      <c r="AO148" s="309" t="e">
        <f>VLOOKUP(K148,選手リスト,5,FALSE)</f>
        <v>#N/A</v>
      </c>
      <c r="AP148" s="309"/>
      <c r="AQ148" s="309"/>
      <c r="AR148" s="310"/>
      <c r="AS148" s="141"/>
      <c r="AT148" s="383"/>
      <c r="AU148" s="383"/>
      <c r="AV148" s="383"/>
      <c r="AW148" s="384"/>
      <c r="AX148" s="109"/>
      <c r="AY148" s="109"/>
      <c r="AZ148" s="109"/>
      <c r="BA148" s="110"/>
      <c r="BB148" s="102"/>
      <c r="BC148" s="102"/>
      <c r="BD148" s="102"/>
      <c r="BE148" s="105"/>
      <c r="BF148" s="102"/>
      <c r="BG148" s="102"/>
      <c r="BH148" s="102"/>
      <c r="BI148" s="102"/>
      <c r="BJ148" s="102"/>
      <c r="BK148" s="102"/>
      <c r="BL148" s="102"/>
      <c r="BM148" s="102"/>
      <c r="BN148" s="102"/>
      <c r="BO148" s="102"/>
      <c r="CF148" s="102"/>
      <c r="CG148" s="102"/>
      <c r="CH148" s="102"/>
      <c r="CI148" s="102"/>
      <c r="CJ148" s="102"/>
    </row>
    <row r="149" spans="9:88" ht="4.5" customHeight="1" x14ac:dyDescent="0.2">
      <c r="K149" s="323"/>
      <c r="L149" s="324"/>
      <c r="M149" s="324"/>
      <c r="N149" s="324"/>
      <c r="O149" s="10"/>
      <c r="P149" s="328"/>
      <c r="Q149" s="328"/>
      <c r="R149" s="328"/>
      <c r="S149" s="328"/>
      <c r="T149" s="328"/>
      <c r="U149" s="328"/>
      <c r="V149" s="328"/>
      <c r="W149" s="328"/>
      <c r="X149" s="328"/>
      <c r="Y149" s="328"/>
      <c r="Z149" s="328"/>
      <c r="AA149" s="330"/>
      <c r="AB149" s="330"/>
      <c r="AC149" s="330"/>
      <c r="AD149" s="330"/>
      <c r="AE149" s="330"/>
      <c r="AF149" s="330"/>
      <c r="AG149" s="330"/>
      <c r="AH149" s="330"/>
      <c r="AI149" s="330"/>
      <c r="AJ149" s="330"/>
      <c r="AK149" s="330"/>
      <c r="AL149" s="330"/>
      <c r="AM149" s="330"/>
      <c r="AN149" s="330"/>
      <c r="AO149" s="311"/>
      <c r="AP149" s="311"/>
      <c r="AQ149" s="311"/>
      <c r="AR149" s="312"/>
      <c r="AS149" s="164"/>
      <c r="AT149" s="109"/>
      <c r="AU149" s="205"/>
      <c r="AV149" s="205"/>
      <c r="AW149" s="218"/>
      <c r="AX149" s="109"/>
      <c r="AY149" s="109"/>
      <c r="AZ149" s="109"/>
      <c r="BA149" s="110"/>
      <c r="BB149" s="102"/>
      <c r="BC149" s="102"/>
      <c r="BD149" s="102"/>
      <c r="BE149" s="105"/>
      <c r="BF149" s="102"/>
      <c r="BG149" s="102"/>
      <c r="BH149" s="102"/>
      <c r="BI149" s="102"/>
      <c r="BJ149" s="102"/>
      <c r="BK149" s="102"/>
      <c r="BL149" s="102"/>
      <c r="BM149" s="102"/>
      <c r="BN149" s="102"/>
      <c r="BO149" s="102"/>
      <c r="CF149" s="102"/>
      <c r="CG149" s="102"/>
      <c r="CH149" s="102"/>
      <c r="CI149" s="102"/>
      <c r="CJ149" s="102"/>
    </row>
    <row r="150" spans="9:88" ht="4.5" customHeight="1" x14ac:dyDescent="0.2">
      <c r="K150" s="323"/>
      <c r="L150" s="324"/>
      <c r="M150" s="324"/>
      <c r="N150" s="324"/>
      <c r="O150" s="10"/>
      <c r="P150" s="315" t="e">
        <f>VLOOKUP(K148,選手リスト,2,FALSE)</f>
        <v>#N/A</v>
      </c>
      <c r="Q150" s="315"/>
      <c r="R150" s="315"/>
      <c r="S150" s="315"/>
      <c r="T150" s="315"/>
      <c r="U150" s="315"/>
      <c r="V150" s="315"/>
      <c r="W150" s="315"/>
      <c r="X150" s="315"/>
      <c r="Y150" s="315"/>
      <c r="Z150" s="315"/>
      <c r="AA150" s="330"/>
      <c r="AB150" s="330"/>
      <c r="AC150" s="330"/>
      <c r="AD150" s="330"/>
      <c r="AE150" s="330"/>
      <c r="AF150" s="330"/>
      <c r="AG150" s="330"/>
      <c r="AH150" s="330"/>
      <c r="AI150" s="330"/>
      <c r="AJ150" s="330"/>
      <c r="AK150" s="330"/>
      <c r="AL150" s="330"/>
      <c r="AM150" s="330"/>
      <c r="AN150" s="330"/>
      <c r="AO150" s="311"/>
      <c r="AP150" s="311"/>
      <c r="AQ150" s="311"/>
      <c r="AR150" s="312"/>
      <c r="AS150" s="158"/>
      <c r="AT150" s="204"/>
      <c r="AU150" s="215"/>
      <c r="AV150" s="215"/>
      <c r="AW150" s="219"/>
      <c r="AX150" s="109"/>
      <c r="AY150" s="109"/>
      <c r="AZ150" s="109"/>
      <c r="BA150" s="110"/>
      <c r="BB150" s="102"/>
      <c r="BC150" s="102"/>
      <c r="BD150" s="102"/>
      <c r="BE150" s="105"/>
      <c r="BF150" s="102"/>
      <c r="BG150" s="102"/>
      <c r="BH150" s="102"/>
      <c r="BI150" s="102"/>
      <c r="BJ150" s="102"/>
      <c r="BK150" s="102"/>
      <c r="BL150" s="102"/>
      <c r="BM150" s="102"/>
      <c r="BN150" s="102"/>
      <c r="BO150" s="102"/>
      <c r="CF150" s="102"/>
      <c r="CG150" s="102"/>
      <c r="CH150" s="102"/>
      <c r="CI150" s="102"/>
      <c r="CJ150" s="102"/>
    </row>
    <row r="151" spans="9:88" ht="4.5" customHeight="1" x14ac:dyDescent="0.2">
      <c r="K151" s="323"/>
      <c r="L151" s="324"/>
      <c r="M151" s="324"/>
      <c r="N151" s="324"/>
      <c r="O151" s="10"/>
      <c r="P151" s="315"/>
      <c r="Q151" s="315"/>
      <c r="R151" s="315"/>
      <c r="S151" s="315"/>
      <c r="T151" s="315"/>
      <c r="U151" s="315"/>
      <c r="V151" s="315"/>
      <c r="W151" s="315"/>
      <c r="X151" s="315"/>
      <c r="Y151" s="315"/>
      <c r="Z151" s="315"/>
      <c r="AA151" s="317" t="e">
        <f>VLOOKUP(K148,選手リスト,8,FALSE)</f>
        <v>#N/A</v>
      </c>
      <c r="AB151" s="317"/>
      <c r="AC151" s="317"/>
      <c r="AD151" s="317"/>
      <c r="AE151" s="319" t="e">
        <f>VLOOKUP(K148,選手リスト,9,FALSE)</f>
        <v>#N/A</v>
      </c>
      <c r="AF151" s="319"/>
      <c r="AG151" s="319"/>
      <c r="AH151" s="319"/>
      <c r="AO151" s="311"/>
      <c r="AP151" s="311"/>
      <c r="AQ151" s="311"/>
      <c r="AR151" s="312"/>
      <c r="AS151" s="161"/>
      <c r="AT151" s="109"/>
      <c r="AU151" s="109"/>
      <c r="AV151" s="109"/>
      <c r="AW151" s="205"/>
      <c r="AX151" s="383">
        <f>AX129+1</f>
        <v>26</v>
      </c>
      <c r="AY151" s="383"/>
      <c r="AZ151" s="383"/>
      <c r="BA151" s="384"/>
      <c r="BB151" s="102"/>
      <c r="BC151" s="102"/>
      <c r="BD151" s="102"/>
      <c r="BE151" s="105"/>
      <c r="BF151" s="102"/>
      <c r="BG151" s="102"/>
      <c r="BH151" s="102"/>
      <c r="BI151" s="102"/>
      <c r="BJ151" s="102"/>
      <c r="BK151" s="102"/>
      <c r="BL151" s="102"/>
      <c r="BM151" s="102"/>
      <c r="BN151" s="102"/>
      <c r="BO151" s="102"/>
      <c r="CF151" s="102"/>
      <c r="CG151" s="102"/>
      <c r="CH151" s="102"/>
      <c r="CI151" s="102"/>
      <c r="CJ151" s="102"/>
    </row>
    <row r="152" spans="9:88" ht="4.5" customHeight="1" x14ac:dyDescent="0.2">
      <c r="K152" s="323"/>
      <c r="L152" s="324"/>
      <c r="M152" s="324"/>
      <c r="N152" s="324"/>
      <c r="O152" s="84"/>
      <c r="P152" s="315"/>
      <c r="Q152" s="315"/>
      <c r="R152" s="315"/>
      <c r="S152" s="315"/>
      <c r="T152" s="315"/>
      <c r="U152" s="315"/>
      <c r="V152" s="315"/>
      <c r="W152" s="315"/>
      <c r="X152" s="315"/>
      <c r="Y152" s="315"/>
      <c r="Z152" s="315"/>
      <c r="AA152" s="317"/>
      <c r="AB152" s="317"/>
      <c r="AC152" s="317"/>
      <c r="AD152" s="317"/>
      <c r="AE152" s="319"/>
      <c r="AF152" s="319"/>
      <c r="AG152" s="319"/>
      <c r="AH152" s="319"/>
      <c r="AO152" s="311"/>
      <c r="AP152" s="311"/>
      <c r="AQ152" s="311"/>
      <c r="AR152" s="312"/>
      <c r="AS152" s="161"/>
      <c r="AT152" s="109"/>
      <c r="AU152" s="109"/>
      <c r="AV152" s="109"/>
      <c r="AW152" s="109"/>
      <c r="AX152" s="383"/>
      <c r="AY152" s="383"/>
      <c r="AZ152" s="383"/>
      <c r="BA152" s="384"/>
      <c r="BB152" s="106"/>
      <c r="BC152" s="106"/>
      <c r="BD152" s="106"/>
      <c r="BE152" s="107"/>
      <c r="BF152" s="102"/>
      <c r="BG152" s="102"/>
      <c r="BH152" s="102"/>
      <c r="BI152" s="102"/>
      <c r="BJ152" s="102"/>
      <c r="BK152" s="102"/>
      <c r="BL152" s="102"/>
      <c r="BM152" s="102"/>
      <c r="BN152" s="102"/>
      <c r="BO152" s="102"/>
      <c r="CF152" s="102"/>
      <c r="CG152" s="102"/>
      <c r="CH152" s="102"/>
      <c r="CI152" s="102"/>
      <c r="CJ152" s="102"/>
    </row>
    <row r="153" spans="9:88" ht="4.5" customHeight="1" x14ac:dyDescent="0.2">
      <c r="K153" s="325"/>
      <c r="L153" s="326"/>
      <c r="M153" s="326"/>
      <c r="N153" s="326"/>
      <c r="O153" s="23"/>
      <c r="P153" s="316"/>
      <c r="Q153" s="316"/>
      <c r="R153" s="316"/>
      <c r="S153" s="316"/>
      <c r="T153" s="316"/>
      <c r="U153" s="316"/>
      <c r="V153" s="316"/>
      <c r="W153" s="316"/>
      <c r="X153" s="316"/>
      <c r="Y153" s="316"/>
      <c r="Z153" s="316"/>
      <c r="AA153" s="318"/>
      <c r="AB153" s="318"/>
      <c r="AC153" s="318"/>
      <c r="AD153" s="318"/>
      <c r="AE153" s="320"/>
      <c r="AF153" s="320"/>
      <c r="AG153" s="320"/>
      <c r="AH153" s="320"/>
      <c r="AI153" s="34"/>
      <c r="AJ153" s="34"/>
      <c r="AK153" s="34"/>
      <c r="AL153" s="34"/>
      <c r="AM153" s="34"/>
      <c r="AN153" s="34"/>
      <c r="AO153" s="313"/>
      <c r="AP153" s="313"/>
      <c r="AQ153" s="313"/>
      <c r="AR153" s="314"/>
      <c r="AS153" s="161"/>
      <c r="AT153" s="109"/>
      <c r="AU153" s="109"/>
      <c r="AV153" s="109"/>
      <c r="AW153" s="109"/>
      <c r="AX153" s="383"/>
      <c r="AY153" s="383"/>
      <c r="AZ153" s="383"/>
      <c r="BA153" s="384"/>
      <c r="BB153" s="102"/>
      <c r="BC153" s="102"/>
      <c r="BD153" s="207"/>
      <c r="BE153" s="207"/>
      <c r="BF153" s="102"/>
      <c r="BG153" s="102"/>
      <c r="BH153" s="102"/>
      <c r="BI153" s="102"/>
      <c r="BJ153" s="102"/>
      <c r="BK153" s="102"/>
      <c r="BL153" s="102"/>
      <c r="BM153" s="102"/>
      <c r="BN153" s="102"/>
      <c r="BO153" s="102"/>
      <c r="CF153" s="102"/>
      <c r="CG153" s="102"/>
      <c r="CH153" s="102"/>
      <c r="CI153" s="102"/>
      <c r="CJ153" s="102"/>
    </row>
    <row r="154" spans="9:88" ht="4.5" customHeight="1" x14ac:dyDescent="0.2">
      <c r="P154" s="8"/>
      <c r="Q154" s="8"/>
      <c r="R154" s="8"/>
      <c r="S154" s="8"/>
      <c r="T154" s="8"/>
      <c r="U154" s="8"/>
      <c r="V154" s="8"/>
      <c r="W154" s="8"/>
      <c r="X154" s="8"/>
      <c r="Y154" s="8"/>
      <c r="Z154" s="8"/>
      <c r="AS154" s="141"/>
      <c r="AT154" s="207"/>
      <c r="AU154" s="207"/>
      <c r="AV154" s="207"/>
      <c r="AW154" s="207"/>
      <c r="AX154" s="383"/>
      <c r="AY154" s="383"/>
      <c r="AZ154" s="383"/>
      <c r="BA154" s="384"/>
      <c r="BB154" s="102"/>
      <c r="BC154" s="102"/>
      <c r="BD154" s="102"/>
      <c r="BE154" s="102"/>
      <c r="BF154" s="102"/>
      <c r="BG154" s="102"/>
      <c r="BH154" s="102"/>
      <c r="BI154" s="102"/>
      <c r="BJ154" s="102"/>
      <c r="BK154" s="102"/>
      <c r="BL154" s="102"/>
      <c r="BM154" s="102"/>
      <c r="BN154" s="102"/>
      <c r="BO154" s="102"/>
      <c r="CF154" s="102"/>
      <c r="CG154" s="102"/>
      <c r="CH154" s="102"/>
      <c r="CI154" s="102"/>
      <c r="CJ154" s="102"/>
    </row>
    <row r="155" spans="9:88" ht="4.5" customHeight="1" x14ac:dyDescent="0.2">
      <c r="P155" s="8"/>
      <c r="Q155" s="8"/>
      <c r="R155" s="8"/>
      <c r="S155" s="8"/>
      <c r="T155" s="8"/>
      <c r="U155" s="8"/>
      <c r="V155" s="8"/>
      <c r="W155" s="8"/>
      <c r="X155" s="8"/>
      <c r="Y155" s="8"/>
      <c r="Z155" s="8"/>
      <c r="AS155" s="141"/>
      <c r="AT155" s="207"/>
      <c r="AU155" s="207"/>
      <c r="AV155" s="207"/>
      <c r="AW155" s="207"/>
      <c r="AX155" s="109"/>
      <c r="AY155" s="109"/>
      <c r="AZ155" s="109"/>
      <c r="BA155" s="110"/>
      <c r="BB155" s="102"/>
      <c r="BC155" s="102"/>
      <c r="BD155" s="102"/>
      <c r="BE155" s="102"/>
      <c r="BF155" s="102"/>
      <c r="BG155" s="102"/>
      <c r="BH155" s="102"/>
      <c r="BI155" s="102"/>
      <c r="BJ155" s="102"/>
      <c r="BK155" s="102"/>
      <c r="BL155" s="102"/>
      <c r="BM155" s="102"/>
      <c r="BN155" s="102"/>
      <c r="BO155" s="102"/>
      <c r="CF155" s="102"/>
      <c r="CG155" s="102"/>
      <c r="CH155" s="102"/>
      <c r="CI155" s="102"/>
      <c r="CJ155" s="102"/>
    </row>
    <row r="156" spans="9:88" ht="4.5" customHeight="1" x14ac:dyDescent="0.2">
      <c r="K156" s="321">
        <f>K148+1</f>
        <v>18</v>
      </c>
      <c r="L156" s="322"/>
      <c r="M156" s="322"/>
      <c r="N156" s="322"/>
      <c r="O156" s="6"/>
      <c r="P156" s="327" t="e">
        <f>VLOOKUP(K156,選手リスト,3,FALSE)</f>
        <v>#N/A</v>
      </c>
      <c r="Q156" s="327"/>
      <c r="R156" s="327"/>
      <c r="S156" s="327"/>
      <c r="T156" s="327"/>
      <c r="U156" s="327"/>
      <c r="V156" s="327"/>
      <c r="W156" s="327"/>
      <c r="X156" s="327"/>
      <c r="Y156" s="327"/>
      <c r="Z156" s="327"/>
      <c r="AA156" s="329" t="e">
        <f>VLOOKUP(K156,選手リスト,4,FALSE)</f>
        <v>#N/A</v>
      </c>
      <c r="AB156" s="329"/>
      <c r="AC156" s="329"/>
      <c r="AD156" s="329"/>
      <c r="AE156" s="329"/>
      <c r="AF156" s="329"/>
      <c r="AG156" s="329"/>
      <c r="AH156" s="329"/>
      <c r="AI156" s="329"/>
      <c r="AJ156" s="329"/>
      <c r="AK156" s="329"/>
      <c r="AL156" s="329"/>
      <c r="AM156" s="329"/>
      <c r="AN156" s="329"/>
      <c r="AO156" s="309" t="e">
        <f>VLOOKUP(K156,選手リスト,5,FALSE)</f>
        <v>#N/A</v>
      </c>
      <c r="AP156" s="309"/>
      <c r="AQ156" s="309"/>
      <c r="AR156" s="310"/>
      <c r="AS156" s="164"/>
      <c r="AT156" s="109"/>
      <c r="AU156" s="205"/>
      <c r="AV156" s="205"/>
      <c r="AW156" s="205"/>
      <c r="AX156" s="109"/>
      <c r="AY156" s="109"/>
      <c r="AZ156" s="109"/>
      <c r="BA156" s="110"/>
      <c r="BB156" s="102"/>
      <c r="BC156" s="102"/>
      <c r="BD156" s="102"/>
      <c r="BE156" s="102"/>
      <c r="BF156" s="102"/>
      <c r="BG156" s="102"/>
      <c r="BH156" s="102"/>
      <c r="BI156" s="102"/>
      <c r="BJ156" s="102"/>
      <c r="BK156" s="102"/>
      <c r="BL156" s="102"/>
      <c r="BM156" s="102"/>
      <c r="BN156" s="102"/>
      <c r="BO156" s="102"/>
      <c r="CF156" s="102"/>
      <c r="CG156" s="102"/>
      <c r="CH156" s="102"/>
      <c r="CI156" s="102"/>
      <c r="CJ156" s="102"/>
    </row>
    <row r="157" spans="9:88" ht="4.5" customHeight="1" x14ac:dyDescent="0.2">
      <c r="K157" s="323"/>
      <c r="L157" s="324"/>
      <c r="M157" s="324"/>
      <c r="N157" s="324"/>
      <c r="O157" s="10"/>
      <c r="P157" s="328"/>
      <c r="Q157" s="328"/>
      <c r="R157" s="328"/>
      <c r="S157" s="328"/>
      <c r="T157" s="328"/>
      <c r="U157" s="328"/>
      <c r="V157" s="328"/>
      <c r="W157" s="328"/>
      <c r="X157" s="328"/>
      <c r="Y157" s="328"/>
      <c r="Z157" s="328"/>
      <c r="AA157" s="330"/>
      <c r="AB157" s="330"/>
      <c r="AC157" s="330"/>
      <c r="AD157" s="330"/>
      <c r="AE157" s="330"/>
      <c r="AF157" s="330"/>
      <c r="AG157" s="330"/>
      <c r="AH157" s="330"/>
      <c r="AI157" s="330"/>
      <c r="AJ157" s="330"/>
      <c r="AK157" s="330"/>
      <c r="AL157" s="330"/>
      <c r="AM157" s="330"/>
      <c r="AN157" s="330"/>
      <c r="AO157" s="311"/>
      <c r="AP157" s="311"/>
      <c r="AQ157" s="311"/>
      <c r="AR157" s="312"/>
      <c r="AS157" s="164"/>
      <c r="AT157" s="109"/>
      <c r="AU157" s="205"/>
      <c r="AV157" s="205"/>
      <c r="AW157" s="205"/>
      <c r="AX157" s="109"/>
      <c r="AY157" s="109"/>
      <c r="AZ157" s="109"/>
      <c r="BA157" s="110"/>
      <c r="BB157" s="102"/>
      <c r="BC157" s="102"/>
      <c r="BD157" s="102"/>
      <c r="BE157" s="102"/>
      <c r="BF157" s="102"/>
      <c r="BG157" s="102"/>
      <c r="BH157" s="102"/>
      <c r="BI157" s="102"/>
      <c r="BJ157" s="102"/>
      <c r="BK157" s="102"/>
      <c r="BL157" s="102"/>
      <c r="BM157" s="102"/>
      <c r="BN157" s="102"/>
      <c r="BO157" s="102"/>
      <c r="CF157" s="102"/>
      <c r="CG157" s="102"/>
      <c r="CH157" s="102"/>
      <c r="CI157" s="102"/>
      <c r="CJ157" s="102"/>
    </row>
    <row r="158" spans="9:88" ht="4.5" customHeight="1" x14ac:dyDescent="0.2">
      <c r="K158" s="323"/>
      <c r="L158" s="324"/>
      <c r="M158" s="324"/>
      <c r="N158" s="324"/>
      <c r="O158" s="10"/>
      <c r="P158" s="315" t="e">
        <f>VLOOKUP(K156,選手リスト,2,FALSE)</f>
        <v>#N/A</v>
      </c>
      <c r="Q158" s="315"/>
      <c r="R158" s="315"/>
      <c r="S158" s="315"/>
      <c r="T158" s="315"/>
      <c r="U158" s="315"/>
      <c r="V158" s="315"/>
      <c r="W158" s="315"/>
      <c r="X158" s="315"/>
      <c r="Y158" s="315"/>
      <c r="Z158" s="315"/>
      <c r="AA158" s="330"/>
      <c r="AB158" s="330"/>
      <c r="AC158" s="330"/>
      <c r="AD158" s="330"/>
      <c r="AE158" s="330"/>
      <c r="AF158" s="330"/>
      <c r="AG158" s="330"/>
      <c r="AH158" s="330"/>
      <c r="AI158" s="330"/>
      <c r="AJ158" s="330"/>
      <c r="AK158" s="330"/>
      <c r="AL158" s="330"/>
      <c r="AM158" s="330"/>
      <c r="AN158" s="330"/>
      <c r="AO158" s="311"/>
      <c r="AP158" s="311"/>
      <c r="AQ158" s="311"/>
      <c r="AR158" s="312"/>
      <c r="AS158" s="158"/>
      <c r="AT158" s="204"/>
      <c r="AU158" s="215"/>
      <c r="AV158" s="215"/>
      <c r="AW158" s="215"/>
      <c r="AX158" s="204"/>
      <c r="AY158" s="204"/>
      <c r="AZ158" s="204"/>
      <c r="BA158" s="210"/>
      <c r="BB158" s="102"/>
      <c r="BC158" s="102"/>
      <c r="BD158" s="102"/>
      <c r="BE158" s="102"/>
      <c r="BF158" s="102"/>
      <c r="BG158" s="102"/>
      <c r="BH158" s="102"/>
      <c r="BI158" s="102"/>
      <c r="BJ158" s="102"/>
      <c r="BK158" s="102"/>
      <c r="BL158" s="102"/>
      <c r="BM158" s="102"/>
      <c r="BN158" s="102"/>
      <c r="BO158" s="102"/>
      <c r="CF158" s="102"/>
      <c r="CG158" s="102"/>
      <c r="CH158" s="102"/>
      <c r="CI158" s="102"/>
      <c r="CJ158" s="102"/>
    </row>
    <row r="159" spans="9:88" ht="4.5" customHeight="1" x14ac:dyDescent="0.2">
      <c r="I159" s="84"/>
      <c r="J159" s="84"/>
      <c r="K159" s="323"/>
      <c r="L159" s="324"/>
      <c r="M159" s="324"/>
      <c r="N159" s="324"/>
      <c r="O159" s="10"/>
      <c r="P159" s="315"/>
      <c r="Q159" s="315"/>
      <c r="R159" s="315"/>
      <c r="S159" s="315"/>
      <c r="T159" s="315"/>
      <c r="U159" s="315"/>
      <c r="V159" s="315"/>
      <c r="W159" s="315"/>
      <c r="X159" s="315"/>
      <c r="Y159" s="315"/>
      <c r="Z159" s="315"/>
      <c r="AA159" s="317" t="e">
        <f>VLOOKUP(K156,選手リスト,8,FALSE)</f>
        <v>#N/A</v>
      </c>
      <c r="AB159" s="317"/>
      <c r="AC159" s="317"/>
      <c r="AD159" s="317"/>
      <c r="AE159" s="319" t="e">
        <f>VLOOKUP(K156,選手リスト,9,FALSE)</f>
        <v>#N/A</v>
      </c>
      <c r="AF159" s="319"/>
      <c r="AG159" s="319"/>
      <c r="AH159" s="319"/>
      <c r="AO159" s="311"/>
      <c r="AP159" s="311"/>
      <c r="AQ159" s="311"/>
      <c r="AR159" s="312"/>
      <c r="AS159" s="161"/>
      <c r="AT159" s="109"/>
      <c r="AU159" s="109"/>
      <c r="AV159" s="109"/>
      <c r="AW159" s="205"/>
      <c r="AX159" s="109"/>
      <c r="AY159" s="109"/>
      <c r="AZ159" s="109"/>
      <c r="BA159" s="109"/>
      <c r="BB159" s="102"/>
      <c r="BC159" s="102"/>
      <c r="BD159" s="206"/>
      <c r="BE159" s="206"/>
      <c r="BF159" s="102"/>
      <c r="BG159" s="102"/>
      <c r="BH159" s="102"/>
      <c r="BI159" s="102"/>
      <c r="BJ159" s="102"/>
      <c r="BK159" s="102"/>
      <c r="BL159" s="102"/>
      <c r="BM159" s="102"/>
      <c r="BN159" s="102"/>
      <c r="BO159" s="102"/>
      <c r="CF159" s="102"/>
      <c r="CG159" s="102"/>
      <c r="CH159" s="102"/>
      <c r="CI159" s="102"/>
      <c r="CJ159" s="102"/>
    </row>
    <row r="160" spans="9:88" ht="4.5" customHeight="1" x14ac:dyDescent="0.2">
      <c r="I160" s="84"/>
      <c r="J160" s="84"/>
      <c r="K160" s="323"/>
      <c r="L160" s="324"/>
      <c r="M160" s="324"/>
      <c r="N160" s="324"/>
      <c r="O160" s="84"/>
      <c r="P160" s="315"/>
      <c r="Q160" s="315"/>
      <c r="R160" s="315"/>
      <c r="S160" s="315"/>
      <c r="T160" s="315"/>
      <c r="U160" s="315"/>
      <c r="V160" s="315"/>
      <c r="W160" s="315"/>
      <c r="X160" s="315"/>
      <c r="Y160" s="315"/>
      <c r="Z160" s="315"/>
      <c r="AA160" s="317"/>
      <c r="AB160" s="317"/>
      <c r="AC160" s="317"/>
      <c r="AD160" s="317"/>
      <c r="AE160" s="319"/>
      <c r="AF160" s="319"/>
      <c r="AG160" s="319"/>
      <c r="AH160" s="319"/>
      <c r="AO160" s="311"/>
      <c r="AP160" s="311"/>
      <c r="AQ160" s="311"/>
      <c r="AR160" s="312"/>
      <c r="AS160" s="141"/>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CF160" s="102"/>
      <c r="CG160" s="102"/>
      <c r="CH160" s="102"/>
      <c r="CI160" s="102"/>
      <c r="CJ160" s="102"/>
    </row>
    <row r="161" spans="11:88" ht="4.5" customHeight="1" x14ac:dyDescent="0.2">
      <c r="K161" s="325"/>
      <c r="L161" s="326"/>
      <c r="M161" s="326"/>
      <c r="N161" s="326"/>
      <c r="O161" s="23"/>
      <c r="P161" s="316"/>
      <c r="Q161" s="316"/>
      <c r="R161" s="316"/>
      <c r="S161" s="316"/>
      <c r="T161" s="316"/>
      <c r="U161" s="316"/>
      <c r="V161" s="316"/>
      <c r="W161" s="316"/>
      <c r="X161" s="316"/>
      <c r="Y161" s="316"/>
      <c r="Z161" s="316"/>
      <c r="AA161" s="318"/>
      <c r="AB161" s="318"/>
      <c r="AC161" s="318"/>
      <c r="AD161" s="318"/>
      <c r="AE161" s="320"/>
      <c r="AF161" s="320"/>
      <c r="AG161" s="320"/>
      <c r="AH161" s="320"/>
      <c r="AI161" s="34"/>
      <c r="AJ161" s="34"/>
      <c r="AK161" s="34"/>
      <c r="AL161" s="34"/>
      <c r="AM161" s="34"/>
      <c r="AN161" s="34"/>
      <c r="AO161" s="313"/>
      <c r="AP161" s="313"/>
      <c r="AQ161" s="313"/>
      <c r="AR161" s="314"/>
      <c r="AS161" s="141"/>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CF161" s="102"/>
      <c r="CG161" s="102"/>
      <c r="CH161" s="102"/>
      <c r="CI161" s="102"/>
      <c r="CJ161" s="102"/>
    </row>
    <row r="162" spans="11:88" ht="4.5" customHeight="1" x14ac:dyDescent="0.2">
      <c r="CF162" s="102"/>
      <c r="CG162" s="102"/>
      <c r="CH162" s="102"/>
      <c r="CI162" s="102"/>
      <c r="CJ162" s="102"/>
    </row>
    <row r="163" spans="11:88" ht="4.5" customHeight="1" x14ac:dyDescent="0.2">
      <c r="CF163" s="102"/>
      <c r="CG163" s="102"/>
      <c r="CH163" s="102"/>
      <c r="CI163" s="102"/>
      <c r="CJ163" s="102"/>
    </row>
    <row r="164" spans="11:88" ht="4.5" customHeight="1" x14ac:dyDescent="0.2">
      <c r="CF164" s="102"/>
      <c r="CG164" s="102"/>
      <c r="CH164" s="102"/>
      <c r="CI164" s="102"/>
      <c r="CJ164" s="102"/>
    </row>
    <row r="165" spans="11:88" ht="4.5" customHeight="1" x14ac:dyDescent="0.2">
      <c r="CF165" s="102"/>
      <c r="CG165" s="102"/>
      <c r="CH165" s="102"/>
      <c r="CI165" s="102"/>
      <c r="CJ165" s="102"/>
    </row>
    <row r="166" spans="11:88" ht="4.5" customHeight="1" x14ac:dyDescent="0.2">
      <c r="CF166" s="102"/>
      <c r="CG166" s="102"/>
      <c r="CH166" s="102"/>
      <c r="CI166" s="102"/>
      <c r="CJ166" s="102"/>
    </row>
    <row r="167" spans="11:88" ht="4.5" customHeight="1" x14ac:dyDescent="0.2">
      <c r="CF167" s="102"/>
      <c r="CG167" s="102"/>
      <c r="CH167" s="102"/>
      <c r="CI167" s="102"/>
      <c r="CJ167" s="102"/>
    </row>
    <row r="168" spans="11:88" ht="4.5" customHeight="1" x14ac:dyDescent="0.2">
      <c r="CF168" s="102"/>
      <c r="CG168" s="102"/>
      <c r="CH168" s="102"/>
      <c r="CI168" s="102"/>
      <c r="CJ168" s="102"/>
    </row>
    <row r="169" spans="11:88" ht="4.5" customHeight="1" x14ac:dyDescent="0.2">
      <c r="CF169" s="102"/>
      <c r="CG169" s="102"/>
      <c r="CH169" s="102"/>
      <c r="CI169" s="102"/>
      <c r="CJ169" s="102"/>
    </row>
    <row r="170" spans="11:88" ht="4.5" customHeight="1" x14ac:dyDescent="0.2">
      <c r="CF170" s="102"/>
      <c r="CG170" s="102"/>
      <c r="CH170" s="102"/>
      <c r="CI170" s="102"/>
      <c r="CJ170" s="102"/>
    </row>
    <row r="172" spans="11:88" ht="4.5" customHeight="1" x14ac:dyDescent="0.2">
      <c r="AS172" s="141"/>
    </row>
    <row r="173" spans="11:88" ht="4.5" customHeight="1" x14ac:dyDescent="0.2">
      <c r="AS173" s="141"/>
    </row>
    <row r="247" spans="73:74" ht="4.5" customHeight="1" x14ac:dyDescent="0.2">
      <c r="BU247" s="44"/>
      <c r="BV247" s="44"/>
    </row>
    <row r="248" spans="73:74" ht="4.5" customHeight="1" x14ac:dyDescent="0.2">
      <c r="BU248" s="48"/>
      <c r="BV248" s="48"/>
    </row>
    <row r="249" spans="73:74" ht="4.5" customHeight="1" x14ac:dyDescent="0.2">
      <c r="BU249" s="44"/>
      <c r="BV249" s="44"/>
    </row>
    <row r="250" spans="73:74" ht="4.5" customHeight="1" x14ac:dyDescent="0.2">
      <c r="BU250" s="44"/>
      <c r="BV250" s="44"/>
    </row>
    <row r="251" spans="73:74" ht="4.5" customHeight="1" x14ac:dyDescent="0.2">
      <c r="BU251" s="44"/>
      <c r="BV251" s="44"/>
    </row>
    <row r="252" spans="73:74" ht="4.5" customHeight="1" x14ac:dyDescent="0.2">
      <c r="BU252" s="44"/>
      <c r="BV252" s="44"/>
    </row>
    <row r="253" spans="73:74" ht="4.5" customHeight="1" x14ac:dyDescent="0.2">
      <c r="BU253" s="44"/>
      <c r="BV253" s="44"/>
    </row>
    <row r="254" spans="73:74" ht="4.5" customHeight="1" x14ac:dyDescent="0.2">
      <c r="BU254" s="44"/>
      <c r="BV254" s="44"/>
    </row>
  </sheetData>
  <mergeCells count="159">
    <mergeCell ref="BI94:BM97"/>
    <mergeCell ref="BF57:BI60"/>
    <mergeCell ref="AX151:BA154"/>
    <mergeCell ref="P156:Z157"/>
    <mergeCell ref="AA156:AN158"/>
    <mergeCell ref="AO156:AR161"/>
    <mergeCell ref="P158:Z161"/>
    <mergeCell ref="AA159:AD161"/>
    <mergeCell ref="AE159:AH161"/>
    <mergeCell ref="BB105:BE108"/>
    <mergeCell ref="AX97:BA100"/>
    <mergeCell ref="BI90:BM93"/>
    <mergeCell ref="AA95:AD97"/>
    <mergeCell ref="AE95:AH97"/>
    <mergeCell ref="P84:Z85"/>
    <mergeCell ref="AA84:AN86"/>
    <mergeCell ref="AO84:AR89"/>
    <mergeCell ref="P86:Z89"/>
    <mergeCell ref="AA87:AD89"/>
    <mergeCell ref="AE87:AH89"/>
    <mergeCell ref="P68:Z69"/>
    <mergeCell ref="AA68:AN70"/>
    <mergeCell ref="P148:Z149"/>
    <mergeCell ref="AA148:AN150"/>
    <mergeCell ref="AO148:AR153"/>
    <mergeCell ref="BB140:BE143"/>
    <mergeCell ref="P150:Z153"/>
    <mergeCell ref="AA151:AD153"/>
    <mergeCell ref="AE151:AH153"/>
    <mergeCell ref="AT145:AW148"/>
    <mergeCell ref="K156:N161"/>
    <mergeCell ref="P140:Z141"/>
    <mergeCell ref="AA140:AN142"/>
    <mergeCell ref="AO140:AR145"/>
    <mergeCell ref="P142:Z145"/>
    <mergeCell ref="AA143:AD145"/>
    <mergeCell ref="AE143:AH145"/>
    <mergeCell ref="K140:N145"/>
    <mergeCell ref="K148:N153"/>
    <mergeCell ref="BF122:BI125"/>
    <mergeCell ref="K132:N137"/>
    <mergeCell ref="P132:Z133"/>
    <mergeCell ref="AA132:AN134"/>
    <mergeCell ref="AO132:AR137"/>
    <mergeCell ref="P134:Z137"/>
    <mergeCell ref="AA135:AD137"/>
    <mergeCell ref="AE135:AH137"/>
    <mergeCell ref="AX129:BA132"/>
    <mergeCell ref="P124:Z125"/>
    <mergeCell ref="AA124:AN126"/>
    <mergeCell ref="AO124:AR129"/>
    <mergeCell ref="P126:Z129"/>
    <mergeCell ref="AA127:AD129"/>
    <mergeCell ref="AE127:AH129"/>
    <mergeCell ref="K116:N121"/>
    <mergeCell ref="P116:Z117"/>
    <mergeCell ref="AA116:AN118"/>
    <mergeCell ref="AO116:AR121"/>
    <mergeCell ref="P118:Z121"/>
    <mergeCell ref="AA119:AD121"/>
    <mergeCell ref="AE119:AH121"/>
    <mergeCell ref="AX113:BA116"/>
    <mergeCell ref="K124:N129"/>
    <mergeCell ref="K108:N113"/>
    <mergeCell ref="P108:Z109"/>
    <mergeCell ref="AA108:AN110"/>
    <mergeCell ref="AO108:AR113"/>
    <mergeCell ref="P110:Z113"/>
    <mergeCell ref="AA111:AD113"/>
    <mergeCell ref="AE111:AH113"/>
    <mergeCell ref="K100:N105"/>
    <mergeCell ref="P100:Z101"/>
    <mergeCell ref="AA100:AN102"/>
    <mergeCell ref="AO100:AR105"/>
    <mergeCell ref="P102:Z105"/>
    <mergeCell ref="AA103:AD105"/>
    <mergeCell ref="AE103:AH105"/>
    <mergeCell ref="K92:N97"/>
    <mergeCell ref="P92:Z93"/>
    <mergeCell ref="AA92:AN94"/>
    <mergeCell ref="AO92:AR97"/>
    <mergeCell ref="P94:Z97"/>
    <mergeCell ref="K76:N81"/>
    <mergeCell ref="P76:Z77"/>
    <mergeCell ref="AA76:AN78"/>
    <mergeCell ref="AO76:AR81"/>
    <mergeCell ref="BB73:BE76"/>
    <mergeCell ref="P78:Z81"/>
    <mergeCell ref="AA79:AD81"/>
    <mergeCell ref="AE79:AH81"/>
    <mergeCell ref="K84:N89"/>
    <mergeCell ref="AO68:AR73"/>
    <mergeCell ref="P70:Z73"/>
    <mergeCell ref="AA71:AD73"/>
    <mergeCell ref="AE71:AH73"/>
    <mergeCell ref="AX81:BA84"/>
    <mergeCell ref="K60:N65"/>
    <mergeCell ref="P60:Z61"/>
    <mergeCell ref="AA60:AN62"/>
    <mergeCell ref="AO60:AR65"/>
    <mergeCell ref="P62:Z65"/>
    <mergeCell ref="AA63:AD65"/>
    <mergeCell ref="AE63:AH65"/>
    <mergeCell ref="AX65:BA68"/>
    <mergeCell ref="K68:N73"/>
    <mergeCell ref="BB38:BE41"/>
    <mergeCell ref="AA39:AD41"/>
    <mergeCell ref="AE39:AH41"/>
    <mergeCell ref="K44:N49"/>
    <mergeCell ref="P44:Z45"/>
    <mergeCell ref="AA44:AN46"/>
    <mergeCell ref="AO44:AR49"/>
    <mergeCell ref="P46:Z49"/>
    <mergeCell ref="AA47:AD49"/>
    <mergeCell ref="AE47:AH49"/>
    <mergeCell ref="AO52:AR57"/>
    <mergeCell ref="P54:Z57"/>
    <mergeCell ref="AA55:AD57"/>
    <mergeCell ref="AE55:AH57"/>
    <mergeCell ref="AX27:BA30"/>
    <mergeCell ref="K28:N33"/>
    <mergeCell ref="P28:Z29"/>
    <mergeCell ref="AA28:AN30"/>
    <mergeCell ref="AO28:AR33"/>
    <mergeCell ref="P30:Z33"/>
    <mergeCell ref="AA31:AD33"/>
    <mergeCell ref="A11:H15"/>
    <mergeCell ref="J12:BP14"/>
    <mergeCell ref="A16:H20"/>
    <mergeCell ref="K18:N19"/>
    <mergeCell ref="K20:N25"/>
    <mergeCell ref="P20:Z21"/>
    <mergeCell ref="AA20:AN22"/>
    <mergeCell ref="AO20:AR25"/>
    <mergeCell ref="A21:E135"/>
    <mergeCell ref="F21:H135"/>
    <mergeCell ref="AE31:AH33"/>
    <mergeCell ref="AT33:AW36"/>
    <mergeCell ref="K36:N41"/>
    <mergeCell ref="P36:Z37"/>
    <mergeCell ref="AA36:AN38"/>
    <mergeCell ref="AO36:AR41"/>
    <mergeCell ref="P38:Z41"/>
    <mergeCell ref="P22:Z25"/>
    <mergeCell ref="AA23:AD25"/>
    <mergeCell ref="AE23:AH25"/>
    <mergeCell ref="AX49:BA52"/>
    <mergeCell ref="K52:N57"/>
    <mergeCell ref="P52:Z53"/>
    <mergeCell ref="AA52:AN54"/>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23622047244094491" footer="0.11811023622047245"/>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E8867-2B33-42EE-8F8B-1D288FCA4703}">
  <sheetPr codeName="Sheet34"/>
  <dimension ref="A1:EA323"/>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93</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69</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84" ht="4.5" customHeight="1" x14ac:dyDescent="0.2">
      <c r="A17" s="343"/>
      <c r="B17" s="344"/>
      <c r="C17" s="344"/>
      <c r="D17" s="344"/>
      <c r="E17" s="344"/>
      <c r="F17" s="344"/>
      <c r="G17" s="344"/>
      <c r="H17" s="345"/>
      <c r="J17" s="84"/>
      <c r="O17" s="84"/>
    </row>
    <row r="18" spans="1:84"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84"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84" ht="4.5" customHeight="1" x14ac:dyDescent="0.2">
      <c r="A20" s="343"/>
      <c r="B20" s="344"/>
      <c r="C20" s="344"/>
      <c r="D20" s="344"/>
      <c r="E20" s="344"/>
      <c r="F20" s="344"/>
      <c r="G20" s="344"/>
      <c r="H20" s="345"/>
      <c r="J20" s="10"/>
      <c r="K20" s="321">
        <v>344</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row>
    <row r="21" spans="1:84" ht="4.5" customHeight="1" x14ac:dyDescent="0.2">
      <c r="A21" s="347" t="s">
        <v>94</v>
      </c>
      <c r="B21" s="348"/>
      <c r="C21" s="348"/>
      <c r="D21" s="348"/>
      <c r="E21" s="348"/>
      <c r="F21" s="351" t="s">
        <v>110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CE21" s="60"/>
      <c r="CF21" s="60"/>
    </row>
    <row r="22" spans="1:84"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CE22" s="60"/>
      <c r="CF22" s="60"/>
    </row>
    <row r="23" spans="1:84"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172"/>
      <c r="AU23" s="172"/>
      <c r="AV23" s="172"/>
      <c r="AW23" s="172"/>
      <c r="AX23" s="172"/>
      <c r="AY23" s="172"/>
      <c r="AZ23" s="172"/>
      <c r="BA23" s="173"/>
      <c r="BB23" s="171"/>
      <c r="BC23" s="171"/>
      <c r="BD23" s="171"/>
      <c r="BE23" s="171"/>
      <c r="BF23" s="171"/>
      <c r="BG23" s="171"/>
      <c r="BH23" s="171"/>
      <c r="BI23" s="171"/>
      <c r="BJ23" s="171"/>
      <c r="BK23" s="171"/>
      <c r="BL23" s="171"/>
      <c r="BM23" s="171"/>
      <c r="BN23" s="171"/>
      <c r="BO23" s="171"/>
      <c r="BP23" s="171"/>
      <c r="CE23" s="60"/>
      <c r="CF23" s="60"/>
    </row>
    <row r="24" spans="1:84"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T24" s="171"/>
      <c r="AU24" s="171"/>
      <c r="AV24" s="171"/>
      <c r="AW24" s="171"/>
      <c r="AX24" s="171"/>
      <c r="AY24" s="171"/>
      <c r="AZ24" s="171"/>
      <c r="BA24" s="174"/>
      <c r="BB24" s="171"/>
      <c r="BC24" s="171"/>
      <c r="BD24" s="171"/>
      <c r="BE24" s="171"/>
      <c r="BF24" s="171"/>
      <c r="BG24" s="171"/>
      <c r="BH24" s="171"/>
      <c r="BI24" s="171"/>
      <c r="BJ24" s="171"/>
      <c r="BK24" s="171"/>
      <c r="BL24" s="171"/>
      <c r="BM24" s="171"/>
      <c r="BN24" s="171"/>
      <c r="BO24" s="171"/>
      <c r="BP24" s="171"/>
      <c r="CE24" s="59"/>
      <c r="CF24" s="60"/>
    </row>
    <row r="25" spans="1:84"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171"/>
      <c r="AU25" s="171"/>
      <c r="AV25" s="171"/>
      <c r="AW25" s="171"/>
      <c r="AX25" s="171"/>
      <c r="AY25" s="171"/>
      <c r="AZ25" s="171"/>
      <c r="BA25" s="174"/>
      <c r="BB25" s="171"/>
      <c r="BC25" s="171"/>
      <c r="BD25" s="171"/>
      <c r="BE25" s="171"/>
      <c r="BF25" s="171"/>
      <c r="BG25" s="171"/>
      <c r="BH25" s="171"/>
      <c r="BI25" s="171"/>
      <c r="BJ25" s="171"/>
      <c r="BK25" s="171"/>
      <c r="BL25" s="171"/>
      <c r="BM25" s="171"/>
      <c r="BN25" s="171"/>
      <c r="BO25" s="171"/>
      <c r="BP25" s="171"/>
      <c r="CE25" s="59"/>
      <c r="CF25" s="59"/>
    </row>
    <row r="26" spans="1:84" ht="4.5" customHeight="1" x14ac:dyDescent="0.2">
      <c r="A26" s="347"/>
      <c r="B26" s="348"/>
      <c r="C26" s="348"/>
      <c r="D26" s="348"/>
      <c r="E26" s="348"/>
      <c r="F26" s="351"/>
      <c r="G26" s="351"/>
      <c r="H26" s="352"/>
      <c r="J26" s="10"/>
      <c r="AT26" s="171"/>
      <c r="AU26" s="171"/>
      <c r="AV26" s="171"/>
      <c r="AW26" s="171"/>
      <c r="AX26" s="171"/>
      <c r="AY26" s="171"/>
      <c r="AZ26" s="171"/>
      <c r="BA26" s="174"/>
      <c r="BB26" s="171"/>
      <c r="BC26" s="171"/>
      <c r="BD26" s="171"/>
      <c r="BE26" s="171"/>
      <c r="BF26" s="171"/>
      <c r="BG26" s="171"/>
      <c r="BH26" s="171"/>
      <c r="BI26" s="171"/>
      <c r="BJ26" s="171"/>
      <c r="BK26" s="171"/>
      <c r="BL26" s="171"/>
      <c r="BM26" s="171"/>
      <c r="BN26" s="171"/>
      <c r="BO26" s="171"/>
      <c r="BP26" s="171"/>
      <c r="CE26" s="59"/>
      <c r="CF26" s="59"/>
    </row>
    <row r="27" spans="1:84" ht="4.5" customHeight="1" x14ac:dyDescent="0.2">
      <c r="A27" s="347"/>
      <c r="B27" s="348"/>
      <c r="C27" s="348"/>
      <c r="D27" s="348"/>
      <c r="E27" s="348"/>
      <c r="F27" s="351"/>
      <c r="G27" s="351"/>
      <c r="H27" s="352"/>
      <c r="J27" s="10"/>
      <c r="AT27" s="171"/>
      <c r="AU27" s="171"/>
      <c r="AV27" s="171"/>
      <c r="AW27" s="171"/>
      <c r="AX27" s="171"/>
      <c r="AY27" s="171"/>
      <c r="AZ27" s="171"/>
      <c r="BA27" s="174"/>
      <c r="BB27" s="171"/>
      <c r="BC27" s="171"/>
      <c r="BD27" s="171"/>
      <c r="BE27" s="171"/>
      <c r="BF27" s="171"/>
      <c r="BG27" s="171"/>
      <c r="BH27" s="171"/>
      <c r="BI27" s="171"/>
      <c r="BJ27" s="171"/>
      <c r="BK27" s="171"/>
      <c r="BL27" s="171"/>
      <c r="BM27" s="171"/>
      <c r="BN27" s="171"/>
      <c r="BO27" s="171"/>
      <c r="BP27" s="171"/>
      <c r="CE27" s="59"/>
      <c r="CF27" s="59"/>
    </row>
    <row r="28" spans="1:84" ht="4.5" customHeight="1" x14ac:dyDescent="0.2">
      <c r="A28" s="347"/>
      <c r="B28" s="348"/>
      <c r="C28" s="348"/>
      <c r="D28" s="348"/>
      <c r="E28" s="348"/>
      <c r="F28" s="351"/>
      <c r="G28" s="351"/>
      <c r="H28" s="352"/>
      <c r="J28" s="10"/>
      <c r="AT28" s="171"/>
      <c r="AU28" s="171"/>
      <c r="AV28" s="171"/>
      <c r="AW28" s="171"/>
      <c r="AX28" s="171"/>
      <c r="AY28" s="171"/>
      <c r="AZ28" s="171"/>
      <c r="BA28" s="174"/>
      <c r="BB28" s="171"/>
      <c r="BC28" s="171"/>
      <c r="BD28" s="171"/>
      <c r="BE28" s="171"/>
      <c r="BF28" s="171"/>
      <c r="BG28" s="171"/>
      <c r="BH28" s="171"/>
      <c r="BI28" s="171"/>
      <c r="BJ28" s="171"/>
      <c r="BK28" s="171"/>
      <c r="BL28" s="171"/>
      <c r="BM28" s="171"/>
      <c r="BN28" s="171"/>
      <c r="BO28" s="171"/>
      <c r="BP28" s="171"/>
    </row>
    <row r="29" spans="1:84" ht="4.5" customHeight="1" x14ac:dyDescent="0.2">
      <c r="A29" s="347"/>
      <c r="B29" s="348"/>
      <c r="C29" s="348"/>
      <c r="D29" s="348"/>
      <c r="E29" s="348"/>
      <c r="F29" s="351"/>
      <c r="G29" s="351"/>
      <c r="H29" s="352"/>
      <c r="J29" s="9"/>
      <c r="AT29" s="171"/>
      <c r="AU29" s="171"/>
      <c r="AV29" s="171"/>
      <c r="AW29" s="171"/>
      <c r="AX29" s="377">
        <v>24</v>
      </c>
      <c r="AY29" s="377"/>
      <c r="AZ29" s="377"/>
      <c r="BA29" s="378"/>
      <c r="BB29" s="171"/>
      <c r="BC29" s="171"/>
      <c r="BD29" s="171"/>
      <c r="BE29" s="171"/>
      <c r="BF29" s="171"/>
      <c r="BG29" s="171"/>
      <c r="BH29" s="171"/>
      <c r="BI29" s="171"/>
      <c r="BJ29" s="171"/>
      <c r="BK29" s="171"/>
      <c r="BL29" s="171"/>
      <c r="BM29" s="171"/>
      <c r="BN29" s="171"/>
      <c r="BO29" s="171"/>
      <c r="BP29" s="171"/>
    </row>
    <row r="30" spans="1:84" ht="4.5" customHeight="1" x14ac:dyDescent="0.2">
      <c r="A30" s="347"/>
      <c r="B30" s="348"/>
      <c r="C30" s="348"/>
      <c r="D30" s="348"/>
      <c r="E30" s="348"/>
      <c r="F30" s="351"/>
      <c r="G30" s="351"/>
      <c r="H30" s="352"/>
      <c r="J30" s="10"/>
      <c r="K30" s="321">
        <f>K20+1</f>
        <v>345</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T30" s="171"/>
      <c r="AU30" s="171"/>
      <c r="AV30" s="171"/>
      <c r="AW30" s="171"/>
      <c r="AX30" s="377"/>
      <c r="AY30" s="377"/>
      <c r="AZ30" s="377"/>
      <c r="BA30" s="378"/>
      <c r="BB30" s="171"/>
      <c r="BC30" s="171"/>
      <c r="BD30" s="171"/>
      <c r="BE30" s="171"/>
      <c r="BF30" s="171"/>
      <c r="BG30" s="171"/>
      <c r="BH30" s="171"/>
      <c r="BI30" s="171"/>
      <c r="BJ30" s="171"/>
      <c r="BK30" s="171"/>
      <c r="BL30" s="171"/>
      <c r="BM30" s="171"/>
      <c r="BN30" s="171"/>
      <c r="BO30" s="171"/>
      <c r="BP30" s="171"/>
    </row>
    <row r="31" spans="1:84"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T31" s="171"/>
      <c r="AU31" s="171"/>
      <c r="AV31" s="171"/>
      <c r="AW31" s="171"/>
      <c r="AX31" s="377"/>
      <c r="AY31" s="377"/>
      <c r="AZ31" s="377"/>
      <c r="BA31" s="377"/>
      <c r="BB31" s="175"/>
      <c r="BC31" s="172"/>
      <c r="BD31" s="172"/>
      <c r="BE31" s="173"/>
      <c r="BF31" s="171"/>
      <c r="BG31" s="171"/>
      <c r="BH31" s="171"/>
      <c r="BI31" s="171"/>
      <c r="BJ31" s="171"/>
      <c r="BK31" s="171"/>
      <c r="BL31" s="171"/>
      <c r="BM31" s="171"/>
      <c r="BN31" s="171"/>
      <c r="BO31" s="171"/>
      <c r="BP31" s="171"/>
    </row>
    <row r="32" spans="1:84" ht="4.5" customHeight="1" x14ac:dyDescent="0.2">
      <c r="A32" s="347"/>
      <c r="B32" s="348"/>
      <c r="C32" s="348"/>
      <c r="D32" s="348"/>
      <c r="E32" s="348"/>
      <c r="F32" s="351"/>
      <c r="G32" s="351"/>
      <c r="H32" s="352"/>
      <c r="J32" s="10"/>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T32" s="171"/>
      <c r="AU32" s="171"/>
      <c r="AV32" s="171"/>
      <c r="AW32" s="171"/>
      <c r="AX32" s="377"/>
      <c r="AY32" s="377"/>
      <c r="AZ32" s="377"/>
      <c r="BA32" s="377"/>
      <c r="BB32" s="176"/>
      <c r="BC32" s="171"/>
      <c r="BD32" s="171"/>
      <c r="BE32" s="174"/>
      <c r="BF32" s="171"/>
      <c r="BG32" s="171"/>
      <c r="BH32" s="171"/>
      <c r="BI32" s="171"/>
      <c r="BJ32" s="171"/>
      <c r="BK32" s="171"/>
      <c r="BL32" s="171"/>
      <c r="BM32" s="171"/>
      <c r="BN32" s="171"/>
      <c r="BO32" s="171"/>
      <c r="BP32" s="171"/>
    </row>
    <row r="33" spans="1:131" ht="4.5" customHeight="1" x14ac:dyDescent="0.2">
      <c r="A33" s="347"/>
      <c r="B33" s="348"/>
      <c r="C33" s="348"/>
      <c r="D33" s="348"/>
      <c r="E33" s="348"/>
      <c r="F33" s="351"/>
      <c r="G33" s="351"/>
      <c r="H33" s="352"/>
      <c r="J33" s="10"/>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22"/>
      <c r="AT33" s="172"/>
      <c r="AU33" s="172"/>
      <c r="AV33" s="172"/>
      <c r="AW33" s="173"/>
      <c r="AX33" s="171"/>
      <c r="AY33" s="171"/>
      <c r="AZ33" s="171"/>
      <c r="BA33" s="174"/>
      <c r="BB33" s="171"/>
      <c r="BC33" s="171"/>
      <c r="BD33" s="171"/>
      <c r="BE33" s="174"/>
      <c r="BF33" s="171"/>
      <c r="BG33" s="171"/>
      <c r="BH33" s="171"/>
      <c r="BI33" s="171"/>
      <c r="BJ33" s="171"/>
      <c r="BK33" s="171"/>
      <c r="BL33" s="171"/>
      <c r="BM33" s="171"/>
      <c r="BN33" s="171"/>
      <c r="BO33" s="171"/>
      <c r="BP33" s="171"/>
    </row>
    <row r="34" spans="1:131" ht="4.5" customHeight="1" x14ac:dyDescent="0.2">
      <c r="A34" s="347"/>
      <c r="B34" s="348"/>
      <c r="C34" s="348"/>
      <c r="D34" s="348"/>
      <c r="E34" s="348"/>
      <c r="F34" s="351"/>
      <c r="G34" s="351"/>
      <c r="H34" s="352"/>
      <c r="J34" s="9"/>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T34" s="171"/>
      <c r="AU34" s="171"/>
      <c r="AV34" s="171"/>
      <c r="AW34" s="174"/>
      <c r="AX34" s="171"/>
      <c r="AY34" s="171"/>
      <c r="AZ34" s="171"/>
      <c r="BA34" s="174"/>
      <c r="BB34" s="171"/>
      <c r="BC34" s="171"/>
      <c r="BD34" s="171"/>
      <c r="BE34" s="174"/>
      <c r="BF34" s="171"/>
      <c r="BG34" s="171"/>
      <c r="BH34" s="171"/>
      <c r="BI34" s="171"/>
      <c r="BJ34" s="171"/>
      <c r="BK34" s="171"/>
      <c r="BL34" s="171"/>
      <c r="BM34" s="171"/>
      <c r="BN34" s="171"/>
      <c r="BO34" s="171"/>
      <c r="BP34" s="171"/>
      <c r="BS34" s="59"/>
      <c r="BT34" s="59"/>
      <c r="BU34" s="59"/>
      <c r="BV34" s="59"/>
      <c r="CI34" s="59"/>
      <c r="CJ34" s="59"/>
      <c r="CK34" s="44"/>
      <c r="CL34" s="44"/>
      <c r="CM34" s="44"/>
      <c r="CN34" s="47"/>
      <c r="CO34" s="47"/>
    </row>
    <row r="35" spans="1:131" ht="4.5" customHeight="1" x14ac:dyDescent="0.2">
      <c r="A35" s="347"/>
      <c r="B35" s="348"/>
      <c r="C35" s="348"/>
      <c r="D35" s="348"/>
      <c r="E35" s="348"/>
      <c r="F35" s="351"/>
      <c r="G35" s="351"/>
      <c r="H35" s="352"/>
      <c r="J35" s="9"/>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T35" s="171"/>
      <c r="AU35" s="171"/>
      <c r="AV35" s="171"/>
      <c r="AW35" s="174"/>
      <c r="AX35" s="171"/>
      <c r="AY35" s="171"/>
      <c r="AZ35" s="171"/>
      <c r="BA35" s="174"/>
      <c r="BB35" s="171"/>
      <c r="BC35" s="171"/>
      <c r="BD35" s="171"/>
      <c r="BE35" s="174"/>
      <c r="BF35" s="171"/>
      <c r="BG35" s="171"/>
      <c r="BH35" s="171"/>
      <c r="BI35" s="171"/>
      <c r="BJ35" s="171"/>
      <c r="BK35" s="171"/>
      <c r="BL35" s="171"/>
      <c r="BM35" s="171"/>
      <c r="BN35" s="171"/>
      <c r="BO35" s="171"/>
      <c r="BP35" s="171"/>
      <c r="BS35" s="59"/>
      <c r="BT35" s="59"/>
      <c r="BU35" s="59"/>
      <c r="BV35" s="59"/>
      <c r="CI35" s="59"/>
      <c r="CJ35" s="59"/>
      <c r="CK35" s="44"/>
      <c r="CL35" s="44"/>
      <c r="CM35" s="44"/>
      <c r="CN35" s="47"/>
      <c r="CO35" s="47"/>
    </row>
    <row r="36" spans="1:131" ht="4.5" customHeight="1" x14ac:dyDescent="0.2">
      <c r="A36" s="347"/>
      <c r="B36" s="348"/>
      <c r="C36" s="348"/>
      <c r="D36" s="348"/>
      <c r="E36" s="348"/>
      <c r="F36" s="351"/>
      <c r="G36" s="351"/>
      <c r="H36" s="352"/>
      <c r="J36" s="9"/>
      <c r="K36" s="96"/>
      <c r="L36" s="96"/>
      <c r="M36" s="96"/>
      <c r="N36" s="96"/>
      <c r="O36" s="10"/>
      <c r="P36" s="101"/>
      <c r="Q36" s="101"/>
      <c r="R36" s="101"/>
      <c r="S36" s="101"/>
      <c r="T36" s="101"/>
      <c r="U36" s="101"/>
      <c r="V36" s="101"/>
      <c r="W36" s="101"/>
      <c r="X36" s="101"/>
      <c r="Y36" s="101"/>
      <c r="Z36" s="101"/>
      <c r="AA36" s="98"/>
      <c r="AB36" s="98"/>
      <c r="AC36" s="98"/>
      <c r="AD36" s="98"/>
      <c r="AE36" s="100"/>
      <c r="AF36" s="100"/>
      <c r="AG36" s="100"/>
      <c r="AH36" s="100"/>
      <c r="AO36" s="80"/>
      <c r="AP36" s="80"/>
      <c r="AQ36" s="80"/>
      <c r="AR36" s="80"/>
      <c r="AT36" s="377">
        <v>6</v>
      </c>
      <c r="AU36" s="377"/>
      <c r="AV36" s="377"/>
      <c r="AW36" s="378"/>
      <c r="AX36" s="171"/>
      <c r="AY36" s="171"/>
      <c r="AZ36" s="171"/>
      <c r="BA36" s="174"/>
      <c r="BB36" s="171"/>
      <c r="BC36" s="171"/>
      <c r="BD36" s="171"/>
      <c r="BE36" s="174"/>
      <c r="BF36" s="171"/>
      <c r="BG36" s="171"/>
      <c r="BH36" s="171"/>
      <c r="BI36" s="171"/>
      <c r="BJ36" s="171"/>
      <c r="BK36" s="171"/>
      <c r="BL36" s="171"/>
      <c r="BM36" s="171"/>
      <c r="BN36" s="171"/>
      <c r="BO36" s="171"/>
      <c r="BP36" s="171"/>
      <c r="BS36" s="59"/>
      <c r="BT36" s="59"/>
      <c r="BU36" s="59"/>
      <c r="BV36" s="59"/>
      <c r="CI36" s="63"/>
      <c r="CJ36" s="63"/>
      <c r="CK36" s="45"/>
      <c r="CL36" s="45"/>
      <c r="CM36" s="45"/>
      <c r="CN36" s="47"/>
      <c r="CO36" s="47"/>
    </row>
    <row r="37" spans="1:131" ht="4.5" customHeight="1" x14ac:dyDescent="0.2">
      <c r="A37" s="347"/>
      <c r="B37" s="348"/>
      <c r="C37" s="348"/>
      <c r="D37" s="348"/>
      <c r="E37" s="348"/>
      <c r="F37" s="351"/>
      <c r="G37" s="351"/>
      <c r="H37" s="352"/>
      <c r="J37" s="10"/>
      <c r="P37" s="8"/>
      <c r="Q37" s="8"/>
      <c r="R37" s="8"/>
      <c r="S37" s="8"/>
      <c r="T37" s="8"/>
      <c r="U37" s="8"/>
      <c r="V37" s="8"/>
      <c r="W37" s="8"/>
      <c r="X37" s="8"/>
      <c r="Y37" s="8"/>
      <c r="Z37" s="8"/>
      <c r="AT37" s="377"/>
      <c r="AU37" s="377"/>
      <c r="AV37" s="377"/>
      <c r="AW37" s="378"/>
      <c r="AX37" s="177"/>
      <c r="AY37" s="177"/>
      <c r="AZ37" s="177"/>
      <c r="BA37" s="178"/>
      <c r="BB37" s="171"/>
      <c r="BC37" s="171"/>
      <c r="BD37" s="171"/>
      <c r="BE37" s="174"/>
      <c r="BF37" s="171"/>
      <c r="BG37" s="171"/>
      <c r="BH37" s="171"/>
      <c r="BI37" s="171"/>
      <c r="BJ37" s="171"/>
      <c r="BK37" s="171"/>
      <c r="BL37" s="171"/>
      <c r="BM37" s="171"/>
      <c r="BN37" s="171"/>
      <c r="BO37" s="171"/>
      <c r="BP37" s="171"/>
      <c r="BS37" s="59"/>
      <c r="BT37" s="59"/>
      <c r="BU37" s="59"/>
      <c r="BV37" s="59"/>
      <c r="CI37" s="63"/>
      <c r="CJ37" s="63"/>
      <c r="CK37" s="45"/>
      <c r="CL37" s="45"/>
      <c r="CM37" s="45"/>
      <c r="CN37" s="47"/>
      <c r="CO37" s="47"/>
    </row>
    <row r="38" spans="1:131" ht="4.5" customHeight="1" x14ac:dyDescent="0.2">
      <c r="A38" s="347"/>
      <c r="B38" s="348"/>
      <c r="C38" s="348"/>
      <c r="D38" s="348"/>
      <c r="E38" s="348"/>
      <c r="F38" s="351"/>
      <c r="G38" s="351"/>
      <c r="H38" s="352"/>
      <c r="P38" s="8"/>
      <c r="Q38" s="8"/>
      <c r="R38" s="8"/>
      <c r="S38" s="8"/>
      <c r="T38" s="8"/>
      <c r="U38" s="8"/>
      <c r="V38" s="8"/>
      <c r="W38" s="8"/>
      <c r="X38" s="8"/>
      <c r="Y38" s="8"/>
      <c r="Z38" s="8"/>
      <c r="AT38" s="377"/>
      <c r="AU38" s="377"/>
      <c r="AV38" s="377"/>
      <c r="AW38" s="378"/>
      <c r="AX38" s="171"/>
      <c r="AY38" s="171"/>
      <c r="AZ38" s="171"/>
      <c r="BA38" s="171"/>
      <c r="BB38" s="171"/>
      <c r="BC38" s="171"/>
      <c r="BD38" s="171"/>
      <c r="BE38" s="174"/>
      <c r="BF38" s="171"/>
      <c r="BG38" s="171"/>
      <c r="BH38" s="171"/>
      <c r="BI38" s="171"/>
      <c r="BJ38" s="171"/>
      <c r="BK38" s="171"/>
      <c r="BL38" s="171"/>
      <c r="BM38" s="171"/>
      <c r="BN38" s="171"/>
      <c r="BO38" s="171"/>
      <c r="BP38" s="171"/>
      <c r="CE38" s="59"/>
      <c r="CI38" s="59"/>
      <c r="CJ38" s="59"/>
      <c r="CK38" s="44"/>
      <c r="CL38" s="44"/>
      <c r="CM38" s="44"/>
      <c r="CN38" s="47"/>
      <c r="CO38" s="47"/>
      <c r="DX38" s="59"/>
      <c r="DY38" s="59"/>
      <c r="DZ38" s="59"/>
      <c r="EA38" s="59"/>
    </row>
    <row r="39" spans="1:131" ht="4.5" customHeight="1" x14ac:dyDescent="0.2">
      <c r="A39" s="347"/>
      <c r="B39" s="348"/>
      <c r="C39" s="348"/>
      <c r="D39" s="348"/>
      <c r="E39" s="348"/>
      <c r="F39" s="351"/>
      <c r="G39" s="351"/>
      <c r="H39" s="352"/>
      <c r="P39" s="8"/>
      <c r="Q39" s="8"/>
      <c r="R39" s="8"/>
      <c r="S39" s="8"/>
      <c r="T39" s="8"/>
      <c r="U39" s="8"/>
      <c r="V39" s="8"/>
      <c r="W39" s="8"/>
      <c r="X39" s="8"/>
      <c r="Y39" s="8"/>
      <c r="Z39" s="8"/>
      <c r="AT39" s="377"/>
      <c r="AU39" s="377"/>
      <c r="AV39" s="377"/>
      <c r="AW39" s="378"/>
      <c r="AX39" s="171"/>
      <c r="AY39" s="171"/>
      <c r="AZ39" s="171"/>
      <c r="BA39" s="171"/>
      <c r="BB39" s="171"/>
      <c r="BC39" s="171"/>
      <c r="BD39" s="171"/>
      <c r="BE39" s="174"/>
      <c r="BF39" s="171"/>
      <c r="BG39" s="171"/>
      <c r="BH39" s="171"/>
      <c r="BI39" s="171"/>
      <c r="BJ39" s="171"/>
      <c r="BK39" s="171"/>
      <c r="BL39" s="171"/>
      <c r="BM39" s="171"/>
      <c r="BN39" s="171"/>
      <c r="BO39" s="171"/>
      <c r="BP39" s="171"/>
      <c r="CE39" s="59"/>
      <c r="CI39" s="59"/>
      <c r="CJ39" s="59"/>
      <c r="CK39" s="44"/>
      <c r="CL39" s="44"/>
      <c r="CM39" s="44"/>
      <c r="CN39" s="47"/>
      <c r="CO39" s="47"/>
      <c r="DX39" s="59"/>
      <c r="DY39" s="59"/>
      <c r="DZ39" s="59"/>
      <c r="EA39" s="59"/>
    </row>
    <row r="40" spans="1:131" ht="4.5" customHeight="1" x14ac:dyDescent="0.2">
      <c r="A40" s="347"/>
      <c r="B40" s="348"/>
      <c r="C40" s="348"/>
      <c r="D40" s="348"/>
      <c r="E40" s="348"/>
      <c r="F40" s="351"/>
      <c r="G40" s="351"/>
      <c r="H40" s="352"/>
      <c r="K40" s="321">
        <f>K30+1</f>
        <v>346</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T40" s="171"/>
      <c r="AU40" s="171"/>
      <c r="AV40" s="171"/>
      <c r="AW40" s="174"/>
      <c r="AX40" s="171"/>
      <c r="AY40" s="171"/>
      <c r="AZ40" s="171"/>
      <c r="BA40" s="171"/>
      <c r="BB40" s="171"/>
      <c r="BC40" s="171"/>
      <c r="BD40" s="171"/>
      <c r="BE40" s="174"/>
      <c r="BF40" s="171"/>
      <c r="BG40" s="171"/>
      <c r="BH40" s="171"/>
      <c r="BI40" s="171"/>
      <c r="BJ40" s="171"/>
      <c r="BK40" s="171"/>
      <c r="BL40" s="171"/>
      <c r="BM40" s="171"/>
      <c r="BN40" s="171"/>
      <c r="BO40" s="171"/>
      <c r="BP40" s="171"/>
      <c r="CE40" s="59"/>
      <c r="CI40" s="59"/>
      <c r="CJ40" s="59"/>
      <c r="CK40" s="44"/>
      <c r="CL40" s="44"/>
      <c r="CM40" s="44"/>
      <c r="CN40" s="47"/>
      <c r="CO40" s="47"/>
    </row>
    <row r="41" spans="1:131" ht="4.5" customHeight="1" x14ac:dyDescent="0.2">
      <c r="A41" s="347"/>
      <c r="B41" s="348"/>
      <c r="C41" s="348"/>
      <c r="D41" s="348"/>
      <c r="E41" s="348"/>
      <c r="F41" s="351"/>
      <c r="G41" s="351"/>
      <c r="H41" s="352"/>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T41" s="171"/>
      <c r="AU41" s="171"/>
      <c r="AV41" s="171"/>
      <c r="AW41" s="174"/>
      <c r="AX41" s="171"/>
      <c r="AY41" s="171"/>
      <c r="AZ41" s="171"/>
      <c r="BA41" s="171"/>
      <c r="BB41" s="171"/>
      <c r="BC41" s="171"/>
      <c r="BD41" s="171"/>
      <c r="BE41" s="197"/>
      <c r="BF41" s="171"/>
      <c r="BG41" s="171"/>
      <c r="BH41" s="171"/>
      <c r="BI41" s="171"/>
      <c r="BJ41" s="171"/>
      <c r="BK41" s="171"/>
      <c r="BL41" s="171"/>
      <c r="BM41" s="171"/>
      <c r="BN41" s="194"/>
      <c r="BO41" s="180"/>
      <c r="BP41" s="195"/>
      <c r="BQ41" s="60"/>
      <c r="BR41" s="60"/>
      <c r="CE41" s="59"/>
      <c r="CI41" s="59"/>
      <c r="CJ41" s="59"/>
      <c r="CK41" s="44"/>
      <c r="CL41" s="44"/>
      <c r="CM41" s="44"/>
      <c r="CN41" s="47"/>
      <c r="CO41" s="47"/>
    </row>
    <row r="42" spans="1:131" ht="4.5" customHeight="1" x14ac:dyDescent="0.2">
      <c r="A42" s="347"/>
      <c r="B42" s="348"/>
      <c r="C42" s="348"/>
      <c r="D42" s="348"/>
      <c r="E42" s="348"/>
      <c r="F42" s="351"/>
      <c r="G42" s="351"/>
      <c r="H42" s="352"/>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34"/>
      <c r="AT42" s="177"/>
      <c r="AU42" s="177"/>
      <c r="AV42" s="177"/>
      <c r="AW42" s="178"/>
      <c r="AX42" s="171"/>
      <c r="AY42" s="171"/>
      <c r="AZ42" s="171"/>
      <c r="BA42" s="171"/>
      <c r="BB42" s="377">
        <v>40</v>
      </c>
      <c r="BC42" s="377"/>
      <c r="BD42" s="377"/>
      <c r="BE42" s="378"/>
      <c r="BF42" s="171"/>
      <c r="BG42" s="171"/>
      <c r="BH42" s="171"/>
      <c r="BI42" s="171"/>
      <c r="BJ42" s="171"/>
      <c r="BK42" s="171"/>
      <c r="BL42" s="171"/>
      <c r="BM42" s="171"/>
      <c r="BN42" s="179"/>
      <c r="BO42" s="180"/>
      <c r="BP42" s="180"/>
      <c r="BQ42" s="59"/>
      <c r="BR42" s="60"/>
      <c r="BS42" s="59"/>
      <c r="BT42" s="59"/>
      <c r="BU42" s="59"/>
      <c r="BV42" s="59"/>
      <c r="CE42" s="59"/>
      <c r="CI42" s="59"/>
      <c r="CJ42" s="59"/>
      <c r="CK42" s="44"/>
      <c r="CL42" s="44"/>
      <c r="CM42" s="44"/>
      <c r="CN42" s="47"/>
      <c r="CO42" s="47"/>
    </row>
    <row r="43" spans="1:131" ht="4.5" customHeight="1" x14ac:dyDescent="0.2">
      <c r="A43" s="347"/>
      <c r="B43" s="348"/>
      <c r="C43" s="348"/>
      <c r="D43" s="348"/>
      <c r="E43" s="348"/>
      <c r="F43" s="351"/>
      <c r="G43" s="351"/>
      <c r="H43" s="352"/>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T43" s="171"/>
      <c r="AU43" s="171"/>
      <c r="AV43" s="171"/>
      <c r="AW43" s="171"/>
      <c r="AX43" s="171"/>
      <c r="AY43" s="171"/>
      <c r="AZ43" s="171"/>
      <c r="BA43" s="171"/>
      <c r="BB43" s="377"/>
      <c r="BC43" s="377"/>
      <c r="BD43" s="377"/>
      <c r="BE43" s="378"/>
      <c r="BF43" s="171"/>
      <c r="BG43" s="171"/>
      <c r="BH43" s="171"/>
      <c r="BI43" s="171"/>
      <c r="BJ43" s="171"/>
      <c r="BK43" s="171"/>
      <c r="BL43" s="171"/>
      <c r="BM43" s="171"/>
      <c r="BN43" s="179"/>
      <c r="BO43" s="180"/>
      <c r="BP43" s="180"/>
      <c r="BQ43" s="59"/>
      <c r="BR43" s="59"/>
      <c r="BS43" s="59"/>
      <c r="BT43" s="59"/>
      <c r="BU43" s="59"/>
      <c r="BV43" s="59"/>
      <c r="CE43" s="59"/>
      <c r="CI43" s="59"/>
      <c r="CJ43" s="59"/>
      <c r="CK43" s="44"/>
      <c r="CL43" s="44"/>
      <c r="CM43" s="44"/>
      <c r="CN43" s="47"/>
      <c r="CO43" s="47"/>
    </row>
    <row r="44" spans="1:131" ht="4.5" customHeight="1" x14ac:dyDescent="0.2">
      <c r="A44" s="347"/>
      <c r="B44" s="348"/>
      <c r="C44" s="348"/>
      <c r="D44" s="348"/>
      <c r="E44" s="348"/>
      <c r="F44" s="351"/>
      <c r="G44" s="351"/>
      <c r="H44" s="352"/>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T44" s="171"/>
      <c r="AU44" s="171"/>
      <c r="AV44" s="171"/>
      <c r="AW44" s="171"/>
      <c r="AX44" s="171"/>
      <c r="AY44" s="171"/>
      <c r="AZ44" s="171"/>
      <c r="BA44" s="171"/>
      <c r="BB44" s="377"/>
      <c r="BC44" s="377"/>
      <c r="BD44" s="377"/>
      <c r="BE44" s="378"/>
      <c r="BF44" s="172"/>
      <c r="BG44" s="172"/>
      <c r="BH44" s="172"/>
      <c r="BI44" s="173"/>
      <c r="BJ44" s="171"/>
      <c r="BK44" s="171"/>
      <c r="BL44" s="171"/>
      <c r="BM44" s="171"/>
      <c r="BN44" s="179"/>
      <c r="BO44" s="171"/>
      <c r="BP44" s="171"/>
      <c r="BS44" s="59"/>
      <c r="BT44" s="59"/>
      <c r="BU44" s="59"/>
      <c r="BV44" s="59"/>
      <c r="CE44" s="59"/>
      <c r="CI44" s="59"/>
      <c r="CJ44" s="59"/>
      <c r="CK44" s="44"/>
      <c r="CL44" s="44"/>
      <c r="CM44" s="44"/>
      <c r="CN44" s="47"/>
      <c r="CO44" s="47"/>
    </row>
    <row r="45" spans="1:131" ht="4.5" customHeight="1" x14ac:dyDescent="0.2">
      <c r="A45" s="347"/>
      <c r="B45" s="348"/>
      <c r="C45" s="348"/>
      <c r="D45" s="348"/>
      <c r="E45" s="348"/>
      <c r="F45" s="351"/>
      <c r="G45" s="351"/>
      <c r="H45" s="352"/>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T45" s="171"/>
      <c r="AU45" s="171"/>
      <c r="AV45" s="171"/>
      <c r="AW45" s="171"/>
      <c r="AX45" s="171"/>
      <c r="AY45" s="171"/>
      <c r="AZ45" s="171"/>
      <c r="BA45" s="171"/>
      <c r="BB45" s="377"/>
      <c r="BC45" s="377"/>
      <c r="BD45" s="377"/>
      <c r="BE45" s="378"/>
      <c r="BF45" s="171"/>
      <c r="BG45" s="171"/>
      <c r="BH45" s="171"/>
      <c r="BI45" s="174"/>
      <c r="BJ45" s="171"/>
      <c r="BK45" s="171"/>
      <c r="BL45" s="171"/>
      <c r="BM45" s="171"/>
      <c r="BN45" s="171"/>
      <c r="BO45" s="171"/>
      <c r="BP45" s="171"/>
      <c r="BS45" s="59"/>
      <c r="BT45" s="59"/>
      <c r="BU45" s="59"/>
      <c r="BV45" s="59"/>
      <c r="CE45" s="59"/>
      <c r="CI45" s="59"/>
      <c r="CJ45" s="59"/>
      <c r="CK45" s="44"/>
      <c r="CL45" s="44"/>
      <c r="CM45" s="44"/>
      <c r="CN45" s="47"/>
      <c r="CO45" s="47"/>
    </row>
    <row r="46" spans="1:131" ht="4.5" customHeight="1" x14ac:dyDescent="0.2">
      <c r="A46" s="347"/>
      <c r="B46" s="348"/>
      <c r="C46" s="348"/>
      <c r="D46" s="348"/>
      <c r="E46" s="348"/>
      <c r="F46" s="351"/>
      <c r="G46" s="351"/>
      <c r="H46" s="352"/>
      <c r="K46" s="96"/>
      <c r="L46" s="96"/>
      <c r="M46" s="96"/>
      <c r="N46" s="96"/>
      <c r="O46" s="10"/>
      <c r="P46" s="101"/>
      <c r="Q46" s="101"/>
      <c r="R46" s="101"/>
      <c r="S46" s="101"/>
      <c r="T46" s="101"/>
      <c r="U46" s="101"/>
      <c r="V46" s="101"/>
      <c r="W46" s="101"/>
      <c r="X46" s="101"/>
      <c r="Y46" s="101"/>
      <c r="Z46" s="101"/>
      <c r="AA46" s="98"/>
      <c r="AB46" s="98"/>
      <c r="AC46" s="98"/>
      <c r="AD46" s="98"/>
      <c r="AE46" s="100"/>
      <c r="AF46" s="100"/>
      <c r="AG46" s="100"/>
      <c r="AH46" s="100"/>
      <c r="AO46" s="80"/>
      <c r="AP46" s="80"/>
      <c r="AQ46" s="80"/>
      <c r="AR46" s="80"/>
      <c r="AT46" s="171"/>
      <c r="AU46" s="171"/>
      <c r="AV46" s="171"/>
      <c r="AW46" s="171"/>
      <c r="AX46" s="171"/>
      <c r="AY46" s="171"/>
      <c r="AZ46" s="171"/>
      <c r="BA46" s="171"/>
      <c r="BB46" s="171"/>
      <c r="BC46" s="171"/>
      <c r="BD46" s="171"/>
      <c r="BE46" s="174"/>
      <c r="BF46" s="171"/>
      <c r="BG46" s="171"/>
      <c r="BH46" s="171"/>
      <c r="BI46" s="174"/>
      <c r="BJ46" s="171"/>
      <c r="BK46" s="171"/>
      <c r="BL46" s="171"/>
      <c r="BM46" s="171"/>
      <c r="BN46" s="171"/>
      <c r="BO46" s="171"/>
      <c r="BP46" s="171"/>
      <c r="CE46" s="59"/>
      <c r="CI46" s="59"/>
      <c r="CJ46" s="59"/>
      <c r="CK46" s="44"/>
      <c r="CL46" s="44"/>
      <c r="CM46" s="44"/>
      <c r="CN46" s="47"/>
      <c r="CO46" s="47"/>
    </row>
    <row r="47" spans="1:131" ht="4.5" customHeight="1" x14ac:dyDescent="0.2">
      <c r="A47" s="347"/>
      <c r="B47" s="348"/>
      <c r="C47" s="348"/>
      <c r="D47" s="348"/>
      <c r="E47" s="348"/>
      <c r="F47" s="351"/>
      <c r="G47" s="351"/>
      <c r="H47" s="352"/>
      <c r="P47" s="8"/>
      <c r="Q47" s="8"/>
      <c r="R47" s="8"/>
      <c r="S47" s="8"/>
      <c r="T47" s="8"/>
      <c r="U47" s="8"/>
      <c r="V47" s="8"/>
      <c r="W47" s="8"/>
      <c r="X47" s="8"/>
      <c r="Y47" s="8"/>
      <c r="Z47" s="8"/>
      <c r="AT47" s="171"/>
      <c r="AU47" s="171"/>
      <c r="AV47" s="171"/>
      <c r="AW47" s="171"/>
      <c r="AX47" s="171"/>
      <c r="AY47" s="171"/>
      <c r="AZ47" s="171"/>
      <c r="BA47" s="171"/>
      <c r="BB47" s="171"/>
      <c r="BC47" s="171"/>
      <c r="BD47" s="171"/>
      <c r="BE47" s="174"/>
      <c r="BF47" s="171"/>
      <c r="BG47" s="171"/>
      <c r="BH47" s="171"/>
      <c r="BI47" s="174"/>
      <c r="BJ47" s="171"/>
      <c r="BK47" s="171"/>
      <c r="BL47" s="171"/>
      <c r="BM47" s="171"/>
      <c r="BN47" s="171"/>
      <c r="BO47" s="171"/>
      <c r="BP47" s="171"/>
      <c r="CE47" s="59"/>
      <c r="CI47" s="59"/>
      <c r="CJ47" s="59"/>
      <c r="CK47" s="44"/>
      <c r="CL47" s="44"/>
      <c r="CM47" s="44"/>
      <c r="CN47" s="47"/>
      <c r="CO47" s="47"/>
    </row>
    <row r="48" spans="1:131" ht="4.5" customHeight="1" x14ac:dyDescent="0.2">
      <c r="A48" s="347"/>
      <c r="B48" s="348"/>
      <c r="C48" s="348"/>
      <c r="D48" s="348"/>
      <c r="E48" s="348"/>
      <c r="F48" s="351"/>
      <c r="G48" s="351"/>
      <c r="H48" s="352"/>
      <c r="P48" s="8"/>
      <c r="Q48" s="8"/>
      <c r="R48" s="8"/>
      <c r="S48" s="8"/>
      <c r="T48" s="8"/>
      <c r="U48" s="8"/>
      <c r="V48" s="8"/>
      <c r="W48" s="8"/>
      <c r="X48" s="8"/>
      <c r="Y48" s="8"/>
      <c r="Z48" s="8"/>
      <c r="AT48" s="171"/>
      <c r="AU48" s="171"/>
      <c r="AV48" s="171"/>
      <c r="AW48" s="171"/>
      <c r="AX48" s="171"/>
      <c r="AY48" s="171"/>
      <c r="AZ48" s="171"/>
      <c r="BA48" s="171"/>
      <c r="BB48" s="171"/>
      <c r="BC48" s="171"/>
      <c r="BD48" s="171"/>
      <c r="BE48" s="174"/>
      <c r="BF48" s="171"/>
      <c r="BG48" s="171"/>
      <c r="BH48" s="171"/>
      <c r="BI48" s="174"/>
      <c r="BJ48" s="171"/>
      <c r="BK48" s="171"/>
      <c r="BL48" s="171"/>
      <c r="BM48" s="171"/>
      <c r="BN48" s="194"/>
      <c r="BO48" s="180"/>
      <c r="BP48" s="195"/>
      <c r="BQ48" s="60"/>
      <c r="BR48" s="60"/>
      <c r="CE48" s="59"/>
      <c r="CI48" s="59"/>
      <c r="CJ48" s="59"/>
      <c r="CK48" s="44"/>
      <c r="CL48" s="44"/>
      <c r="CM48" s="44"/>
      <c r="CN48" s="47"/>
      <c r="CO48" s="47"/>
    </row>
    <row r="49" spans="1:93" ht="4.5" customHeight="1" x14ac:dyDescent="0.2">
      <c r="A49" s="347"/>
      <c r="B49" s="348"/>
      <c r="C49" s="348"/>
      <c r="D49" s="348"/>
      <c r="E49" s="348"/>
      <c r="F49" s="351"/>
      <c r="G49" s="351"/>
      <c r="H49" s="352"/>
      <c r="P49" s="8"/>
      <c r="Q49" s="8"/>
      <c r="R49" s="8"/>
      <c r="S49" s="8"/>
      <c r="T49" s="8"/>
      <c r="U49" s="8"/>
      <c r="V49" s="8"/>
      <c r="W49" s="8"/>
      <c r="X49" s="8"/>
      <c r="Y49" s="8"/>
      <c r="Z49" s="8"/>
      <c r="AT49" s="171"/>
      <c r="AU49" s="171"/>
      <c r="AV49" s="171"/>
      <c r="AW49" s="171"/>
      <c r="AX49" s="171"/>
      <c r="AY49" s="171"/>
      <c r="AZ49" s="171"/>
      <c r="BA49" s="171"/>
      <c r="BB49" s="171"/>
      <c r="BC49" s="171"/>
      <c r="BD49" s="171"/>
      <c r="BE49" s="174"/>
      <c r="BF49" s="171"/>
      <c r="BG49" s="171"/>
      <c r="BH49" s="171"/>
      <c r="BI49" s="174"/>
      <c r="BJ49" s="171"/>
      <c r="BK49" s="171"/>
      <c r="BL49" s="171"/>
      <c r="BM49" s="171"/>
      <c r="BN49" s="194"/>
      <c r="BO49" s="180"/>
      <c r="BP49" s="195"/>
      <c r="BQ49" s="60"/>
      <c r="BR49" s="60"/>
      <c r="CE49" s="59"/>
      <c r="CI49" s="59"/>
      <c r="CJ49" s="59"/>
      <c r="CK49" s="44"/>
      <c r="CL49" s="44"/>
      <c r="CM49" s="44"/>
      <c r="CN49" s="47"/>
      <c r="CO49" s="47"/>
    </row>
    <row r="50" spans="1:93" ht="4.5" customHeight="1" x14ac:dyDescent="0.2">
      <c r="A50" s="347"/>
      <c r="B50" s="348"/>
      <c r="C50" s="348"/>
      <c r="D50" s="348"/>
      <c r="E50" s="348"/>
      <c r="F50" s="351"/>
      <c r="G50" s="351"/>
      <c r="H50" s="352"/>
      <c r="K50" s="321">
        <f>K40+1</f>
        <v>347</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T50" s="171"/>
      <c r="AU50" s="171"/>
      <c r="AV50" s="171"/>
      <c r="AW50" s="171"/>
      <c r="AX50" s="171"/>
      <c r="AY50" s="171"/>
      <c r="AZ50" s="171"/>
      <c r="BA50" s="171"/>
      <c r="BB50" s="171"/>
      <c r="BC50" s="171"/>
      <c r="BD50" s="171"/>
      <c r="BE50" s="174"/>
      <c r="BF50" s="171"/>
      <c r="BG50" s="171"/>
      <c r="BH50" s="171"/>
      <c r="BI50" s="174"/>
      <c r="BJ50" s="171"/>
      <c r="BK50" s="171"/>
      <c r="BL50" s="171"/>
      <c r="BM50" s="171"/>
      <c r="BN50" s="179"/>
      <c r="BO50" s="180"/>
      <c r="BP50" s="180"/>
      <c r="BQ50" s="59"/>
      <c r="BR50" s="60"/>
      <c r="CE50" s="59"/>
      <c r="CI50" s="59"/>
      <c r="CJ50" s="59"/>
      <c r="CK50" s="44"/>
      <c r="CL50" s="44"/>
      <c r="CM50" s="44"/>
      <c r="CN50" s="47"/>
      <c r="CO50" s="47"/>
    </row>
    <row r="51" spans="1:93" ht="4.5" customHeight="1" x14ac:dyDescent="0.2">
      <c r="A51" s="347"/>
      <c r="B51" s="348"/>
      <c r="C51" s="348"/>
      <c r="D51" s="348"/>
      <c r="E51" s="348"/>
      <c r="F51" s="351"/>
      <c r="G51" s="351"/>
      <c r="H51" s="352"/>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T51" s="171"/>
      <c r="AU51" s="171"/>
      <c r="AV51" s="171"/>
      <c r="AW51" s="171"/>
      <c r="AX51" s="171"/>
      <c r="AY51" s="171"/>
      <c r="AZ51" s="171"/>
      <c r="BA51" s="171"/>
      <c r="BB51" s="171"/>
      <c r="BC51" s="171"/>
      <c r="BD51" s="171"/>
      <c r="BE51" s="174"/>
      <c r="BF51" s="171"/>
      <c r="BG51" s="171"/>
      <c r="BH51" s="171"/>
      <c r="BI51" s="174"/>
      <c r="BJ51" s="171"/>
      <c r="BK51" s="171"/>
      <c r="BL51" s="171"/>
      <c r="BM51" s="171"/>
      <c r="BN51" s="171"/>
      <c r="BO51" s="171"/>
      <c r="BP51" s="171"/>
      <c r="CE51" s="59"/>
      <c r="CI51" s="59"/>
      <c r="CJ51" s="59"/>
      <c r="CK51" s="44"/>
      <c r="CL51" s="44"/>
      <c r="CM51" s="44"/>
      <c r="CN51" s="47"/>
      <c r="CO51" s="47"/>
    </row>
    <row r="52" spans="1:93" ht="4.5" customHeight="1" x14ac:dyDescent="0.2">
      <c r="A52" s="347"/>
      <c r="B52" s="348"/>
      <c r="C52" s="348"/>
      <c r="D52" s="348"/>
      <c r="E52" s="348"/>
      <c r="F52" s="351"/>
      <c r="G52" s="351"/>
      <c r="H52" s="352"/>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T52" s="171"/>
      <c r="AU52" s="171"/>
      <c r="AV52" s="171"/>
      <c r="AW52" s="171"/>
      <c r="AX52" s="171"/>
      <c r="AY52" s="171"/>
      <c r="AZ52" s="171"/>
      <c r="BA52" s="171"/>
      <c r="BB52" s="171"/>
      <c r="BC52" s="171"/>
      <c r="BD52" s="171"/>
      <c r="BE52" s="174"/>
      <c r="BF52" s="171"/>
      <c r="BG52" s="171"/>
      <c r="BH52" s="171"/>
      <c r="BI52" s="174"/>
      <c r="BJ52" s="171"/>
      <c r="BK52" s="171"/>
      <c r="BL52" s="171"/>
      <c r="BM52" s="171"/>
      <c r="BN52" s="171"/>
      <c r="BO52" s="171"/>
      <c r="BP52" s="171"/>
      <c r="CE52" s="59"/>
      <c r="CI52" s="59"/>
      <c r="CJ52" s="59"/>
      <c r="CK52" s="44"/>
      <c r="CL52" s="44"/>
      <c r="CM52" s="44"/>
      <c r="CN52" s="47"/>
      <c r="CO52" s="47"/>
    </row>
    <row r="53" spans="1:93" ht="4.5" customHeight="1" x14ac:dyDescent="0.2">
      <c r="A53" s="347"/>
      <c r="B53" s="348"/>
      <c r="C53" s="348"/>
      <c r="D53" s="348"/>
      <c r="E53" s="348"/>
      <c r="F53" s="351"/>
      <c r="G53" s="351"/>
      <c r="H53" s="35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22"/>
      <c r="AT53" s="172"/>
      <c r="AU53" s="172"/>
      <c r="AV53" s="172"/>
      <c r="AW53" s="172"/>
      <c r="AX53" s="172"/>
      <c r="AY53" s="172"/>
      <c r="AZ53" s="172"/>
      <c r="BA53" s="173"/>
      <c r="BB53" s="171"/>
      <c r="BC53" s="171"/>
      <c r="BD53" s="171"/>
      <c r="BE53" s="174"/>
      <c r="BF53" s="171"/>
      <c r="BG53" s="171"/>
      <c r="BH53" s="171"/>
      <c r="BI53" s="174"/>
      <c r="BJ53" s="171"/>
      <c r="BK53" s="171"/>
      <c r="BL53" s="171"/>
      <c r="BM53" s="171"/>
      <c r="BN53" s="171"/>
      <c r="BO53" s="187"/>
      <c r="BP53" s="187"/>
      <c r="BQ53" s="61"/>
      <c r="BR53" s="61"/>
      <c r="CE53" s="59"/>
      <c r="CI53" s="59"/>
      <c r="CJ53" s="59"/>
      <c r="CK53" s="44"/>
      <c r="CL53" s="44"/>
      <c r="CM53" s="44"/>
      <c r="CN53" s="47"/>
      <c r="CO53" s="47"/>
    </row>
    <row r="54" spans="1:93" ht="4.5" customHeight="1" x14ac:dyDescent="0.2">
      <c r="A54" s="347"/>
      <c r="B54" s="348"/>
      <c r="C54" s="348"/>
      <c r="D54" s="348"/>
      <c r="E54" s="348"/>
      <c r="F54" s="351"/>
      <c r="G54" s="351"/>
      <c r="H54" s="352"/>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T54" s="171"/>
      <c r="AU54" s="171"/>
      <c r="AV54" s="171"/>
      <c r="AW54" s="171"/>
      <c r="AX54" s="171"/>
      <c r="AY54" s="171"/>
      <c r="AZ54" s="171"/>
      <c r="BA54" s="174"/>
      <c r="BB54" s="171"/>
      <c r="BC54" s="171"/>
      <c r="BD54" s="171"/>
      <c r="BE54" s="174"/>
      <c r="BF54" s="171"/>
      <c r="BG54" s="171"/>
      <c r="BH54" s="171"/>
      <c r="BI54" s="174"/>
      <c r="BJ54" s="171"/>
      <c r="BK54" s="171"/>
      <c r="BL54" s="171"/>
      <c r="BM54" s="171"/>
      <c r="BN54" s="171"/>
      <c r="BO54" s="187"/>
      <c r="BP54" s="187"/>
      <c r="BQ54" s="61"/>
      <c r="BR54" s="61"/>
      <c r="CE54" s="59"/>
      <c r="CI54" s="59"/>
      <c r="CJ54" s="59"/>
      <c r="CK54" s="44"/>
      <c r="CL54" s="44"/>
      <c r="CM54" s="44"/>
      <c r="CN54" s="47"/>
      <c r="CO54" s="47"/>
    </row>
    <row r="55" spans="1:93" ht="4.5" customHeight="1" x14ac:dyDescent="0.2">
      <c r="A55" s="347"/>
      <c r="B55" s="348"/>
      <c r="C55" s="348"/>
      <c r="D55" s="348"/>
      <c r="E55" s="348"/>
      <c r="F55" s="351"/>
      <c r="G55" s="351"/>
      <c r="H55" s="352"/>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T55" s="171"/>
      <c r="AU55" s="171"/>
      <c r="AV55" s="171"/>
      <c r="AW55" s="171"/>
      <c r="AX55" s="171"/>
      <c r="AY55" s="171"/>
      <c r="AZ55" s="171"/>
      <c r="BA55" s="174"/>
      <c r="BB55" s="171"/>
      <c r="BC55" s="171"/>
      <c r="BD55" s="171"/>
      <c r="BE55" s="174"/>
      <c r="BF55" s="171"/>
      <c r="BG55" s="171"/>
      <c r="BH55" s="171"/>
      <c r="BI55" s="174"/>
      <c r="BJ55" s="171"/>
      <c r="BK55" s="171"/>
      <c r="BL55" s="171"/>
      <c r="BM55" s="171"/>
      <c r="BN55" s="194"/>
      <c r="BO55" s="180"/>
      <c r="BP55" s="195"/>
      <c r="BQ55" s="60"/>
      <c r="BR55" s="60"/>
      <c r="CE55" s="59"/>
      <c r="CI55" s="59"/>
      <c r="CJ55" s="59"/>
      <c r="CK55" s="44"/>
      <c r="CL55" s="44"/>
      <c r="CM55" s="44"/>
      <c r="CN55" s="47"/>
      <c r="CO55" s="47"/>
    </row>
    <row r="56" spans="1:93" ht="4.5" customHeight="1" x14ac:dyDescent="0.2">
      <c r="A56" s="347"/>
      <c r="B56" s="348"/>
      <c r="C56" s="348"/>
      <c r="D56" s="348"/>
      <c r="E56" s="348"/>
      <c r="F56" s="351"/>
      <c r="G56" s="351"/>
      <c r="H56" s="352"/>
      <c r="K56" s="96"/>
      <c r="L56" s="96"/>
      <c r="M56" s="96"/>
      <c r="N56" s="96"/>
      <c r="O56" s="10"/>
      <c r="P56" s="101"/>
      <c r="Q56" s="101"/>
      <c r="R56" s="101"/>
      <c r="S56" s="101"/>
      <c r="T56" s="101"/>
      <c r="U56" s="101"/>
      <c r="V56" s="101"/>
      <c r="W56" s="101"/>
      <c r="X56" s="101"/>
      <c r="Y56" s="101"/>
      <c r="Z56" s="101"/>
      <c r="AA56" s="98"/>
      <c r="AB56" s="98"/>
      <c r="AC56" s="98"/>
      <c r="AD56" s="98"/>
      <c r="AE56" s="100"/>
      <c r="AF56" s="100"/>
      <c r="AG56" s="100"/>
      <c r="AH56" s="100"/>
      <c r="AO56" s="80"/>
      <c r="AP56" s="80"/>
      <c r="AQ56" s="80"/>
      <c r="AR56" s="80"/>
      <c r="AT56" s="171"/>
      <c r="AU56" s="171"/>
      <c r="AV56" s="171"/>
      <c r="AW56" s="171"/>
      <c r="AX56" s="377">
        <f>AX29+1</f>
        <v>25</v>
      </c>
      <c r="AY56" s="377"/>
      <c r="AZ56" s="377"/>
      <c r="BA56" s="378"/>
      <c r="BB56" s="171"/>
      <c r="BC56" s="171"/>
      <c r="BD56" s="171"/>
      <c r="BE56" s="174"/>
      <c r="BF56" s="171"/>
      <c r="BG56" s="171"/>
      <c r="BH56" s="171"/>
      <c r="BI56" s="174"/>
      <c r="BJ56" s="171"/>
      <c r="BK56" s="171"/>
      <c r="BL56" s="171"/>
      <c r="BM56" s="171"/>
      <c r="BN56" s="194"/>
      <c r="BO56" s="180"/>
      <c r="BP56" s="195"/>
      <c r="BQ56" s="60"/>
      <c r="BR56" s="60"/>
      <c r="CE56" s="59"/>
      <c r="CI56" s="59"/>
      <c r="CJ56" s="59"/>
      <c r="CK56" s="44"/>
      <c r="CL56" s="44"/>
      <c r="CM56" s="44"/>
      <c r="CN56" s="47"/>
      <c r="CO56" s="47"/>
    </row>
    <row r="57" spans="1:93" ht="4.5" customHeight="1" x14ac:dyDescent="0.2">
      <c r="A57" s="347"/>
      <c r="B57" s="348"/>
      <c r="C57" s="348"/>
      <c r="D57" s="348"/>
      <c r="E57" s="348"/>
      <c r="F57" s="351"/>
      <c r="G57" s="351"/>
      <c r="H57" s="352"/>
      <c r="P57" s="8"/>
      <c r="Q57" s="8"/>
      <c r="R57" s="8"/>
      <c r="S57" s="8"/>
      <c r="T57" s="8"/>
      <c r="U57" s="8"/>
      <c r="V57" s="8"/>
      <c r="W57" s="8"/>
      <c r="X57" s="8"/>
      <c r="Y57" s="8"/>
      <c r="Z57" s="8"/>
      <c r="AT57" s="171"/>
      <c r="AU57" s="171"/>
      <c r="AV57" s="171"/>
      <c r="AW57" s="171"/>
      <c r="AX57" s="377"/>
      <c r="AY57" s="377"/>
      <c r="AZ57" s="377"/>
      <c r="BA57" s="378"/>
      <c r="BB57" s="177"/>
      <c r="BC57" s="177"/>
      <c r="BD57" s="177"/>
      <c r="BE57" s="178"/>
      <c r="BF57" s="171"/>
      <c r="BG57" s="171"/>
      <c r="BH57" s="171"/>
      <c r="BI57" s="174"/>
      <c r="BJ57" s="171"/>
      <c r="BK57" s="171"/>
      <c r="BL57" s="171"/>
      <c r="BM57" s="171"/>
      <c r="BN57" s="194"/>
      <c r="BO57" s="180"/>
      <c r="BP57" s="195"/>
      <c r="BQ57" s="60"/>
      <c r="BR57" s="60"/>
      <c r="CE57" s="59"/>
      <c r="CI57" s="59"/>
      <c r="CJ57" s="59"/>
      <c r="CK57" s="44"/>
      <c r="CL57" s="44"/>
      <c r="CM57" s="44"/>
      <c r="CN57" s="47"/>
      <c r="CO57" s="47"/>
    </row>
    <row r="58" spans="1:93" ht="4.5" customHeight="1" x14ac:dyDescent="0.2">
      <c r="A58" s="347"/>
      <c r="B58" s="348"/>
      <c r="C58" s="348"/>
      <c r="D58" s="348"/>
      <c r="E58" s="348"/>
      <c r="F58" s="351"/>
      <c r="G58" s="351"/>
      <c r="H58" s="352"/>
      <c r="P58" s="8"/>
      <c r="Q58" s="8"/>
      <c r="R58" s="8"/>
      <c r="S58" s="8"/>
      <c r="T58" s="8"/>
      <c r="U58" s="8"/>
      <c r="V58" s="8"/>
      <c r="W58" s="8"/>
      <c r="X58" s="8"/>
      <c r="Y58" s="8"/>
      <c r="Z58" s="8"/>
      <c r="AT58" s="171"/>
      <c r="AU58" s="171"/>
      <c r="AV58" s="171"/>
      <c r="AW58" s="171"/>
      <c r="AX58" s="377"/>
      <c r="AY58" s="377"/>
      <c r="AZ58" s="377"/>
      <c r="BA58" s="378"/>
      <c r="BB58" s="171"/>
      <c r="BC58" s="171"/>
      <c r="BD58" s="171"/>
      <c r="BE58" s="171"/>
      <c r="BF58" s="171"/>
      <c r="BG58" s="171"/>
      <c r="BH58" s="171"/>
      <c r="BI58" s="174"/>
      <c r="BJ58" s="171"/>
      <c r="BK58" s="171"/>
      <c r="BL58" s="171"/>
      <c r="BM58" s="171"/>
      <c r="BN58" s="179"/>
      <c r="BO58" s="180"/>
      <c r="BP58" s="180"/>
      <c r="BQ58" s="59"/>
      <c r="BR58" s="60"/>
      <c r="CE58" s="59"/>
      <c r="CI58" s="59"/>
      <c r="CJ58" s="59"/>
      <c r="CK58" s="44"/>
      <c r="CL58" s="44"/>
      <c r="CM58" s="44"/>
      <c r="CN58" s="47"/>
      <c r="CO58" s="47"/>
    </row>
    <row r="59" spans="1:93" ht="4.5" customHeight="1" x14ac:dyDescent="0.2">
      <c r="A59" s="347"/>
      <c r="B59" s="348"/>
      <c r="C59" s="348"/>
      <c r="D59" s="348"/>
      <c r="E59" s="348"/>
      <c r="F59" s="351"/>
      <c r="G59" s="351"/>
      <c r="H59" s="352"/>
      <c r="P59" s="8"/>
      <c r="Q59" s="8"/>
      <c r="R59" s="8"/>
      <c r="S59" s="8"/>
      <c r="T59" s="8"/>
      <c r="U59" s="8"/>
      <c r="V59" s="8"/>
      <c r="W59" s="8"/>
      <c r="X59" s="8"/>
      <c r="Y59" s="8"/>
      <c r="Z59" s="8"/>
      <c r="AT59" s="171"/>
      <c r="AU59" s="171"/>
      <c r="AV59" s="171"/>
      <c r="AW59" s="171"/>
      <c r="AX59" s="377"/>
      <c r="AY59" s="377"/>
      <c r="AZ59" s="377"/>
      <c r="BA59" s="378"/>
      <c r="BB59" s="171"/>
      <c r="BC59" s="171"/>
      <c r="BD59" s="171"/>
      <c r="BE59" s="171"/>
      <c r="BF59" s="171"/>
      <c r="BG59" s="171"/>
      <c r="BH59" s="171"/>
      <c r="BI59" s="174"/>
      <c r="BJ59" s="171"/>
      <c r="BK59" s="171"/>
      <c r="BL59" s="171"/>
      <c r="BM59" s="171"/>
      <c r="BN59" s="179"/>
      <c r="BO59" s="180"/>
      <c r="BP59" s="180"/>
      <c r="BQ59" s="59"/>
      <c r="BR59" s="59"/>
      <c r="CE59" s="59"/>
      <c r="CI59" s="59"/>
      <c r="CJ59" s="59"/>
      <c r="CK59" s="44"/>
      <c r="CL59" s="44"/>
      <c r="CM59" s="44"/>
      <c r="CN59" s="47"/>
      <c r="CO59" s="47"/>
    </row>
    <row r="60" spans="1:93" ht="4.5" customHeight="1" x14ac:dyDescent="0.2">
      <c r="A60" s="347"/>
      <c r="B60" s="348"/>
      <c r="C60" s="348"/>
      <c r="D60" s="348"/>
      <c r="E60" s="348"/>
      <c r="F60" s="351"/>
      <c r="G60" s="351"/>
      <c r="H60" s="352"/>
      <c r="K60" s="321">
        <f>K50+1</f>
        <v>348</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171"/>
      <c r="AU60" s="171"/>
      <c r="AV60" s="171"/>
      <c r="AW60" s="171"/>
      <c r="AX60" s="171"/>
      <c r="AY60" s="171"/>
      <c r="AZ60" s="171"/>
      <c r="BA60" s="174"/>
      <c r="BB60" s="171"/>
      <c r="BC60" s="171"/>
      <c r="BD60" s="171"/>
      <c r="BE60" s="171"/>
      <c r="BF60" s="171"/>
      <c r="BG60" s="171"/>
      <c r="BH60" s="171"/>
      <c r="BI60" s="174"/>
      <c r="BJ60" s="171"/>
      <c r="BK60" s="171"/>
      <c r="BL60" s="171"/>
      <c r="BM60" s="171"/>
      <c r="BN60" s="179"/>
      <c r="BO60" s="180"/>
      <c r="BP60" s="180"/>
      <c r="BQ60" s="59"/>
      <c r="BR60" s="59"/>
      <c r="CE60" s="59"/>
      <c r="CI60" s="59"/>
      <c r="CJ60" s="59"/>
      <c r="CK60" s="44"/>
      <c r="CL60" s="44"/>
      <c r="CM60" s="44"/>
      <c r="CN60" s="47"/>
      <c r="CO60" s="47"/>
    </row>
    <row r="61" spans="1:93" ht="4.5" customHeight="1" x14ac:dyDescent="0.2">
      <c r="A61" s="347"/>
      <c r="B61" s="348"/>
      <c r="C61" s="348"/>
      <c r="D61" s="348"/>
      <c r="E61" s="348"/>
      <c r="F61" s="351"/>
      <c r="G61" s="351"/>
      <c r="H61" s="352"/>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T61" s="171"/>
      <c r="AU61" s="171"/>
      <c r="AV61" s="171"/>
      <c r="AW61" s="171"/>
      <c r="AX61" s="171"/>
      <c r="AY61" s="171"/>
      <c r="AZ61" s="171"/>
      <c r="BA61" s="174"/>
      <c r="BB61" s="171"/>
      <c r="BC61" s="171"/>
      <c r="BD61" s="171"/>
      <c r="BE61" s="171"/>
      <c r="BF61" s="171"/>
      <c r="BG61" s="171"/>
      <c r="BH61" s="171"/>
      <c r="BI61" s="174"/>
      <c r="BJ61" s="171"/>
      <c r="BK61" s="171"/>
      <c r="BL61" s="171"/>
      <c r="BM61" s="171"/>
      <c r="BN61" s="171"/>
      <c r="BO61" s="187"/>
      <c r="BP61" s="187"/>
      <c r="BQ61" s="61"/>
      <c r="BR61" s="61"/>
      <c r="CE61" s="59"/>
      <c r="CI61" s="59"/>
      <c r="CJ61" s="59"/>
      <c r="CK61" s="44"/>
      <c r="CL61" s="44"/>
      <c r="CM61" s="44"/>
      <c r="CN61" s="47"/>
      <c r="CO61" s="47"/>
    </row>
    <row r="62" spans="1:93" ht="4.5" customHeight="1" x14ac:dyDescent="0.2">
      <c r="A62" s="347"/>
      <c r="B62" s="348"/>
      <c r="C62" s="348"/>
      <c r="D62" s="348"/>
      <c r="E62" s="348"/>
      <c r="F62" s="351"/>
      <c r="G62" s="351"/>
      <c r="H62" s="352"/>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177"/>
      <c r="AU62" s="177"/>
      <c r="AV62" s="177"/>
      <c r="AW62" s="177"/>
      <c r="AX62" s="177"/>
      <c r="AY62" s="177"/>
      <c r="AZ62" s="177"/>
      <c r="BA62" s="178"/>
      <c r="BB62" s="171"/>
      <c r="BC62" s="171"/>
      <c r="BD62" s="171"/>
      <c r="BE62" s="171"/>
      <c r="BF62" s="171"/>
      <c r="BG62" s="171"/>
      <c r="BH62" s="171"/>
      <c r="BI62" s="174"/>
      <c r="BJ62" s="171"/>
      <c r="BK62" s="171"/>
      <c r="BL62" s="171"/>
      <c r="BM62" s="171"/>
      <c r="BN62" s="171"/>
      <c r="BO62" s="187"/>
      <c r="BP62" s="187"/>
      <c r="BQ62" s="61"/>
      <c r="BR62" s="61"/>
      <c r="CE62" s="59"/>
      <c r="CI62" s="59"/>
      <c r="CJ62" s="59"/>
      <c r="CK62" s="44"/>
      <c r="CL62" s="44"/>
      <c r="CM62" s="44"/>
      <c r="CN62" s="47"/>
      <c r="CO62" s="47"/>
    </row>
    <row r="63" spans="1:93" ht="4.5" customHeight="1" x14ac:dyDescent="0.2">
      <c r="A63" s="347"/>
      <c r="B63" s="348"/>
      <c r="C63" s="348"/>
      <c r="D63" s="348"/>
      <c r="E63" s="348"/>
      <c r="F63" s="351"/>
      <c r="G63" s="351"/>
      <c r="H63" s="352"/>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T63" s="171"/>
      <c r="AU63" s="171"/>
      <c r="AV63" s="171"/>
      <c r="AW63" s="171"/>
      <c r="AX63" s="171"/>
      <c r="AY63" s="171"/>
      <c r="AZ63" s="171"/>
      <c r="BA63" s="171"/>
      <c r="BB63" s="171"/>
      <c r="BC63" s="171"/>
      <c r="BD63" s="171"/>
      <c r="BE63" s="171"/>
      <c r="BF63" s="171"/>
      <c r="BG63" s="171"/>
      <c r="BH63" s="171"/>
      <c r="BI63" s="174"/>
      <c r="BJ63" s="171"/>
      <c r="BK63" s="171"/>
      <c r="BL63" s="171"/>
      <c r="BM63" s="171"/>
      <c r="BN63" s="194"/>
      <c r="BO63" s="180"/>
      <c r="BP63" s="195"/>
      <c r="BQ63" s="60"/>
      <c r="BR63" s="60"/>
      <c r="CE63" s="59"/>
      <c r="CI63" s="59"/>
      <c r="CJ63" s="59"/>
      <c r="CK63" s="44"/>
      <c r="CL63" s="44"/>
      <c r="CM63" s="44"/>
      <c r="CN63" s="47"/>
      <c r="CO63" s="47"/>
    </row>
    <row r="64" spans="1:93" ht="4.5" customHeight="1" x14ac:dyDescent="0.2">
      <c r="A64" s="347"/>
      <c r="B64" s="348"/>
      <c r="C64" s="348"/>
      <c r="D64" s="348"/>
      <c r="E64" s="348"/>
      <c r="F64" s="351"/>
      <c r="G64" s="351"/>
      <c r="H64" s="352"/>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T64" s="171"/>
      <c r="AU64" s="171"/>
      <c r="AV64" s="171"/>
      <c r="AW64" s="171"/>
      <c r="AX64" s="171"/>
      <c r="AY64" s="171"/>
      <c r="AZ64" s="171"/>
      <c r="BA64" s="171"/>
      <c r="BB64" s="171"/>
      <c r="BC64" s="171"/>
      <c r="BD64" s="171"/>
      <c r="BE64" s="171"/>
      <c r="BF64" s="377">
        <v>50</v>
      </c>
      <c r="BG64" s="377"/>
      <c r="BH64" s="377"/>
      <c r="BI64" s="378"/>
      <c r="BJ64" s="171"/>
      <c r="BK64" s="171"/>
      <c r="BL64" s="171"/>
      <c r="BM64" s="171"/>
      <c r="BN64" s="194"/>
      <c r="BO64" s="180"/>
      <c r="BP64" s="195"/>
      <c r="BQ64" s="60"/>
      <c r="BR64" s="60"/>
      <c r="CE64" s="59"/>
      <c r="CI64" s="59"/>
      <c r="CJ64" s="59"/>
      <c r="CK64" s="44"/>
      <c r="CL64" s="44"/>
      <c r="CM64" s="44"/>
      <c r="CN64" s="47"/>
      <c r="CO64" s="47"/>
    </row>
    <row r="65" spans="1:93" ht="4.5" customHeight="1" x14ac:dyDescent="0.2">
      <c r="A65" s="347"/>
      <c r="B65" s="348"/>
      <c r="C65" s="348"/>
      <c r="D65" s="348"/>
      <c r="E65" s="348"/>
      <c r="F65" s="351"/>
      <c r="G65" s="351"/>
      <c r="H65" s="352"/>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T65" s="171"/>
      <c r="AU65" s="171"/>
      <c r="AV65" s="171"/>
      <c r="AW65" s="171"/>
      <c r="AX65" s="171"/>
      <c r="AY65" s="171"/>
      <c r="AZ65" s="171"/>
      <c r="BA65" s="171"/>
      <c r="BB65" s="171"/>
      <c r="BC65" s="171"/>
      <c r="BD65" s="171"/>
      <c r="BE65" s="171"/>
      <c r="BF65" s="377"/>
      <c r="BG65" s="377"/>
      <c r="BH65" s="377"/>
      <c r="BI65" s="378"/>
      <c r="BJ65" s="171"/>
      <c r="BK65" s="171"/>
      <c r="BL65" s="171"/>
      <c r="BM65" s="171"/>
      <c r="BN65" s="194"/>
      <c r="BO65" s="180"/>
      <c r="BP65" s="195"/>
      <c r="BQ65" s="60"/>
      <c r="BR65" s="60"/>
      <c r="CE65" s="59"/>
      <c r="CI65" s="59"/>
      <c r="CJ65" s="59"/>
      <c r="CK65" s="44"/>
      <c r="CL65" s="44"/>
      <c r="CM65" s="44"/>
      <c r="CN65" s="47"/>
      <c r="CO65" s="47"/>
    </row>
    <row r="66" spans="1:93" ht="4.5" customHeight="1" x14ac:dyDescent="0.2">
      <c r="A66" s="347"/>
      <c r="B66" s="348"/>
      <c r="C66" s="348"/>
      <c r="D66" s="348"/>
      <c r="E66" s="348"/>
      <c r="F66" s="351"/>
      <c r="G66" s="351"/>
      <c r="H66" s="352"/>
      <c r="K66" s="96"/>
      <c r="L66" s="96"/>
      <c r="M66" s="96"/>
      <c r="N66" s="96"/>
      <c r="O66" s="10"/>
      <c r="P66" s="101"/>
      <c r="Q66" s="101"/>
      <c r="R66" s="101"/>
      <c r="S66" s="101"/>
      <c r="T66" s="101"/>
      <c r="U66" s="101"/>
      <c r="V66" s="101"/>
      <c r="W66" s="101"/>
      <c r="X66" s="101"/>
      <c r="Y66" s="101"/>
      <c r="Z66" s="101"/>
      <c r="AA66" s="98"/>
      <c r="AB66" s="98"/>
      <c r="AC66" s="98"/>
      <c r="AD66" s="98"/>
      <c r="AE66" s="100"/>
      <c r="AF66" s="100"/>
      <c r="AG66" s="100"/>
      <c r="AH66" s="100"/>
      <c r="AO66" s="80"/>
      <c r="AP66" s="80"/>
      <c r="AQ66" s="80"/>
      <c r="AR66" s="80"/>
      <c r="AT66" s="171"/>
      <c r="AU66" s="171"/>
      <c r="AV66" s="171"/>
      <c r="AW66" s="171"/>
      <c r="AX66" s="171"/>
      <c r="AY66" s="171"/>
      <c r="AZ66" s="171"/>
      <c r="BA66" s="171"/>
      <c r="BB66" s="171"/>
      <c r="BC66" s="171"/>
      <c r="BD66" s="171"/>
      <c r="BE66" s="171"/>
      <c r="BF66" s="377"/>
      <c r="BG66" s="377"/>
      <c r="BH66" s="377"/>
      <c r="BI66" s="378"/>
      <c r="BJ66" s="172"/>
      <c r="BK66" s="172"/>
      <c r="BL66" s="172"/>
      <c r="BM66" s="173"/>
      <c r="BN66" s="179"/>
      <c r="BO66" s="180"/>
      <c r="BP66" s="180"/>
      <c r="BQ66" s="59"/>
      <c r="BR66" s="60"/>
      <c r="CE66" s="59"/>
      <c r="CI66" s="59"/>
      <c r="CJ66" s="59"/>
      <c r="CK66" s="44"/>
      <c r="CL66" s="44"/>
      <c r="CM66" s="44"/>
      <c r="CN66" s="47"/>
      <c r="CO66" s="47"/>
    </row>
    <row r="67" spans="1:93" ht="4.5" customHeight="1" x14ac:dyDescent="0.2">
      <c r="A67" s="347"/>
      <c r="B67" s="348"/>
      <c r="C67" s="348"/>
      <c r="D67" s="348"/>
      <c r="E67" s="348"/>
      <c r="F67" s="351"/>
      <c r="G67" s="351"/>
      <c r="H67" s="352"/>
      <c r="P67" s="8"/>
      <c r="Q67" s="8"/>
      <c r="R67" s="8"/>
      <c r="S67" s="8"/>
      <c r="T67" s="8"/>
      <c r="U67" s="8"/>
      <c r="V67" s="8"/>
      <c r="W67" s="8"/>
      <c r="X67" s="8"/>
      <c r="Y67" s="8"/>
      <c r="Z67" s="8"/>
      <c r="AT67" s="171"/>
      <c r="AU67" s="171"/>
      <c r="AV67" s="171"/>
      <c r="AW67" s="171"/>
      <c r="AX67" s="171"/>
      <c r="AY67" s="171"/>
      <c r="AZ67" s="171"/>
      <c r="BA67" s="171"/>
      <c r="BB67" s="171"/>
      <c r="BC67" s="171"/>
      <c r="BD67" s="171"/>
      <c r="BE67" s="171"/>
      <c r="BF67" s="377"/>
      <c r="BG67" s="377"/>
      <c r="BH67" s="377"/>
      <c r="BI67" s="378"/>
      <c r="BJ67" s="171"/>
      <c r="BK67" s="171"/>
      <c r="BL67" s="171"/>
      <c r="BM67" s="174"/>
      <c r="BN67" s="179"/>
      <c r="BO67" s="180"/>
      <c r="BP67" s="180"/>
      <c r="BQ67" s="59"/>
      <c r="BR67" s="59"/>
      <c r="CE67" s="59"/>
      <c r="CI67" s="59"/>
      <c r="CJ67" s="59"/>
      <c r="CK67" s="44"/>
      <c r="CL67" s="44"/>
      <c r="CM67" s="44"/>
      <c r="CN67" s="47"/>
      <c r="CO67" s="47"/>
    </row>
    <row r="68" spans="1:93" ht="4.5" customHeight="1" x14ac:dyDescent="0.2">
      <c r="A68" s="347"/>
      <c r="B68" s="348"/>
      <c r="C68" s="348"/>
      <c r="D68" s="348"/>
      <c r="E68" s="348"/>
      <c r="F68" s="351"/>
      <c r="G68" s="351"/>
      <c r="H68" s="352"/>
      <c r="P68" s="8"/>
      <c r="Q68" s="8"/>
      <c r="R68" s="8"/>
      <c r="S68" s="8"/>
      <c r="T68" s="8"/>
      <c r="U68" s="8"/>
      <c r="V68" s="8"/>
      <c r="W68" s="8"/>
      <c r="X68" s="8"/>
      <c r="Y68" s="8"/>
      <c r="Z68" s="8"/>
      <c r="AT68" s="171"/>
      <c r="AU68" s="171"/>
      <c r="AV68" s="171"/>
      <c r="AW68" s="171"/>
      <c r="AX68" s="171"/>
      <c r="AY68" s="171"/>
      <c r="AZ68" s="171"/>
      <c r="BA68" s="171"/>
      <c r="BB68" s="171"/>
      <c r="BC68" s="171"/>
      <c r="BD68" s="171"/>
      <c r="BE68" s="171"/>
      <c r="BF68" s="171"/>
      <c r="BG68" s="171"/>
      <c r="BH68" s="171"/>
      <c r="BI68" s="174"/>
      <c r="BJ68" s="171"/>
      <c r="BK68" s="171"/>
      <c r="BL68" s="171"/>
      <c r="BM68" s="174"/>
      <c r="BN68" s="179"/>
      <c r="BO68" s="180"/>
      <c r="BP68" s="180"/>
      <c r="BQ68" s="59"/>
      <c r="BR68" s="59"/>
      <c r="CE68" s="59"/>
      <c r="CI68" s="59"/>
      <c r="CJ68" s="59"/>
      <c r="CK68" s="44"/>
      <c r="CL68" s="44"/>
      <c r="CM68" s="44"/>
      <c r="CN68" s="47"/>
      <c r="CO68" s="47"/>
    </row>
    <row r="69" spans="1:93" ht="4.5" customHeight="1" x14ac:dyDescent="0.2">
      <c r="A69" s="347"/>
      <c r="B69" s="348"/>
      <c r="C69" s="348"/>
      <c r="D69" s="348"/>
      <c r="E69" s="348"/>
      <c r="F69" s="351"/>
      <c r="G69" s="351"/>
      <c r="H69" s="352"/>
      <c r="P69" s="8"/>
      <c r="Q69" s="8"/>
      <c r="R69" s="8"/>
      <c r="S69" s="8"/>
      <c r="T69" s="8"/>
      <c r="U69" s="8"/>
      <c r="V69" s="8"/>
      <c r="W69" s="8"/>
      <c r="X69" s="8"/>
      <c r="Y69" s="8"/>
      <c r="Z69" s="8"/>
      <c r="AT69" s="171"/>
      <c r="AU69" s="171"/>
      <c r="AV69" s="171"/>
      <c r="AW69" s="171"/>
      <c r="AX69" s="171"/>
      <c r="AY69" s="171"/>
      <c r="AZ69" s="171"/>
      <c r="BA69" s="171"/>
      <c r="BB69" s="171"/>
      <c r="BC69" s="171"/>
      <c r="BD69" s="171"/>
      <c r="BE69" s="171"/>
      <c r="BF69" s="171"/>
      <c r="BG69" s="171"/>
      <c r="BH69" s="171"/>
      <c r="BI69" s="174"/>
      <c r="BJ69" s="171"/>
      <c r="BK69" s="171"/>
      <c r="BL69" s="171"/>
      <c r="BM69" s="174"/>
      <c r="BN69" s="171"/>
      <c r="BO69" s="187"/>
      <c r="BP69" s="187"/>
      <c r="BQ69" s="61"/>
      <c r="BR69" s="61"/>
      <c r="CE69" s="59"/>
      <c r="CI69" s="57"/>
      <c r="CJ69" s="57"/>
      <c r="CK69" s="15"/>
      <c r="CL69" s="15"/>
      <c r="CM69" s="15"/>
      <c r="CN69" s="47"/>
      <c r="CO69" s="47"/>
    </row>
    <row r="70" spans="1:93" ht="4.5" customHeight="1" x14ac:dyDescent="0.2">
      <c r="A70" s="347"/>
      <c r="B70" s="348"/>
      <c r="C70" s="348"/>
      <c r="D70" s="348"/>
      <c r="E70" s="348"/>
      <c r="F70" s="351"/>
      <c r="G70" s="351"/>
      <c r="H70" s="352"/>
      <c r="K70" s="321">
        <f>K60+1</f>
        <v>349</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T70" s="171"/>
      <c r="AU70" s="171"/>
      <c r="AV70" s="171"/>
      <c r="AW70" s="171"/>
      <c r="AX70" s="171"/>
      <c r="AY70" s="171"/>
      <c r="AZ70" s="171"/>
      <c r="BA70" s="171"/>
      <c r="BB70" s="171"/>
      <c r="BC70" s="171"/>
      <c r="BD70" s="171"/>
      <c r="BE70" s="171"/>
      <c r="BF70" s="171"/>
      <c r="BG70" s="171"/>
      <c r="BH70" s="171"/>
      <c r="BI70" s="174"/>
      <c r="BJ70" s="171"/>
      <c r="BK70" s="171"/>
      <c r="BL70" s="171"/>
      <c r="BM70" s="174"/>
      <c r="BN70" s="171"/>
      <c r="BO70" s="187"/>
      <c r="BP70" s="187"/>
      <c r="BQ70" s="61"/>
      <c r="BR70" s="61"/>
      <c r="CE70" s="57"/>
      <c r="CI70" s="59"/>
      <c r="CJ70" s="59"/>
      <c r="CK70" s="44"/>
      <c r="CL70" s="44"/>
      <c r="CM70" s="44"/>
      <c r="CN70" s="47"/>
      <c r="CO70" s="47"/>
    </row>
    <row r="71" spans="1:93" ht="4.5" customHeight="1" x14ac:dyDescent="0.2">
      <c r="A71" s="347"/>
      <c r="B71" s="348"/>
      <c r="C71" s="348"/>
      <c r="D71" s="348"/>
      <c r="E71" s="348"/>
      <c r="F71" s="351"/>
      <c r="G71" s="351"/>
      <c r="H71" s="352"/>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T71" s="171"/>
      <c r="AU71" s="171"/>
      <c r="AV71" s="171"/>
      <c r="AW71" s="171"/>
      <c r="AX71" s="171"/>
      <c r="AY71" s="171"/>
      <c r="AZ71" s="171"/>
      <c r="BA71" s="171"/>
      <c r="BB71" s="171"/>
      <c r="BC71" s="171"/>
      <c r="BD71" s="171"/>
      <c r="BE71" s="171"/>
      <c r="BF71" s="171"/>
      <c r="BG71" s="171"/>
      <c r="BH71" s="171"/>
      <c r="BI71" s="174"/>
      <c r="BJ71" s="171"/>
      <c r="BK71" s="171"/>
      <c r="BL71" s="171"/>
      <c r="BM71" s="174"/>
      <c r="BN71" s="194"/>
      <c r="BO71" s="180"/>
      <c r="BP71" s="195"/>
      <c r="BQ71" s="60"/>
      <c r="BR71" s="60"/>
      <c r="CE71" s="59"/>
      <c r="CI71" s="59"/>
      <c r="CJ71" s="59"/>
      <c r="CK71" s="44"/>
      <c r="CL71" s="44"/>
      <c r="CM71" s="44"/>
      <c r="CN71" s="47"/>
      <c r="CO71" s="47"/>
    </row>
    <row r="72" spans="1:93" ht="4.5" customHeight="1" x14ac:dyDescent="0.2">
      <c r="A72" s="347"/>
      <c r="B72" s="348"/>
      <c r="C72" s="348"/>
      <c r="D72" s="348"/>
      <c r="E72" s="348"/>
      <c r="F72" s="351"/>
      <c r="G72" s="351"/>
      <c r="H72" s="352"/>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T72" s="171"/>
      <c r="AU72" s="171"/>
      <c r="AV72" s="171"/>
      <c r="AW72" s="171"/>
      <c r="AX72" s="171"/>
      <c r="AY72" s="171"/>
      <c r="AZ72" s="171"/>
      <c r="BA72" s="171"/>
      <c r="BB72" s="171"/>
      <c r="BC72" s="171"/>
      <c r="BD72" s="171"/>
      <c r="BE72" s="171"/>
      <c r="BF72" s="171"/>
      <c r="BG72" s="171"/>
      <c r="BH72" s="171"/>
      <c r="BI72" s="174"/>
      <c r="BJ72" s="171"/>
      <c r="BK72" s="171"/>
      <c r="BL72" s="171"/>
      <c r="BM72" s="174"/>
      <c r="BN72" s="194"/>
      <c r="BO72" s="180"/>
      <c r="BP72" s="195"/>
      <c r="BQ72" s="60"/>
      <c r="BR72" s="60"/>
      <c r="CE72" s="59"/>
      <c r="CI72" s="59"/>
      <c r="CJ72" s="59"/>
      <c r="CK72" s="44"/>
      <c r="CL72" s="44"/>
      <c r="CM72" s="44"/>
      <c r="CN72" s="47"/>
      <c r="CO72" s="47"/>
    </row>
    <row r="73" spans="1:93" ht="4.5" customHeight="1" x14ac:dyDescent="0.2">
      <c r="A73" s="347"/>
      <c r="B73" s="348"/>
      <c r="C73" s="348"/>
      <c r="D73" s="348"/>
      <c r="E73" s="348"/>
      <c r="F73" s="351"/>
      <c r="G73" s="351"/>
      <c r="H73" s="352"/>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S73" s="22"/>
      <c r="AT73" s="172"/>
      <c r="AU73" s="172"/>
      <c r="AV73" s="172"/>
      <c r="AW73" s="172"/>
      <c r="AX73" s="172"/>
      <c r="AY73" s="172"/>
      <c r="AZ73" s="172"/>
      <c r="BA73" s="173"/>
      <c r="BB73" s="171"/>
      <c r="BC73" s="171"/>
      <c r="BD73" s="171"/>
      <c r="BE73" s="171"/>
      <c r="BF73" s="171"/>
      <c r="BG73" s="171"/>
      <c r="BH73" s="171"/>
      <c r="BI73" s="174"/>
      <c r="BJ73" s="171"/>
      <c r="BK73" s="171"/>
      <c r="BL73" s="171"/>
      <c r="BM73" s="174"/>
      <c r="BN73" s="194"/>
      <c r="BO73" s="180"/>
      <c r="BP73" s="195"/>
      <c r="BQ73" s="60"/>
      <c r="BR73" s="60"/>
      <c r="CE73" s="59"/>
      <c r="CI73" s="59"/>
      <c r="CJ73" s="59"/>
      <c r="CK73" s="44"/>
      <c r="CL73" s="44"/>
      <c r="CM73" s="44"/>
      <c r="CN73" s="47"/>
      <c r="CO73" s="47"/>
    </row>
    <row r="74" spans="1:93" ht="4.5" customHeight="1" x14ac:dyDescent="0.2">
      <c r="A74" s="347"/>
      <c r="B74" s="348"/>
      <c r="C74" s="348"/>
      <c r="D74" s="348"/>
      <c r="E74" s="348"/>
      <c r="F74" s="351"/>
      <c r="G74" s="351"/>
      <c r="H74" s="352"/>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T74" s="171"/>
      <c r="AU74" s="171"/>
      <c r="AV74" s="171"/>
      <c r="AW74" s="171"/>
      <c r="AX74" s="171"/>
      <c r="AY74" s="171"/>
      <c r="AZ74" s="171"/>
      <c r="BA74" s="174"/>
      <c r="BB74" s="171"/>
      <c r="BC74" s="171"/>
      <c r="BD74" s="171"/>
      <c r="BE74" s="171"/>
      <c r="BF74" s="171"/>
      <c r="BG74" s="171"/>
      <c r="BH74" s="171"/>
      <c r="BI74" s="174"/>
      <c r="BJ74" s="171"/>
      <c r="BK74" s="171"/>
      <c r="BL74" s="171"/>
      <c r="BM74" s="174"/>
      <c r="BN74" s="179"/>
      <c r="BO74" s="180"/>
      <c r="BP74" s="180"/>
      <c r="BQ74" s="59"/>
      <c r="BR74" s="60"/>
      <c r="CE74" s="59"/>
      <c r="CI74" s="59"/>
      <c r="CJ74" s="59"/>
      <c r="CK74" s="44"/>
      <c r="CL74" s="44"/>
      <c r="CM74" s="44"/>
      <c r="CN74" s="47"/>
      <c r="CO74" s="47"/>
    </row>
    <row r="75" spans="1:93" ht="4.5" customHeight="1" x14ac:dyDescent="0.2">
      <c r="A75" s="347"/>
      <c r="B75" s="348"/>
      <c r="C75" s="348"/>
      <c r="D75" s="348"/>
      <c r="E75" s="348"/>
      <c r="F75" s="351"/>
      <c r="G75" s="351"/>
      <c r="H75" s="352"/>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T75" s="171"/>
      <c r="AU75" s="171"/>
      <c r="AV75" s="171"/>
      <c r="AW75" s="171"/>
      <c r="AX75" s="171"/>
      <c r="AY75" s="171"/>
      <c r="AZ75" s="171"/>
      <c r="BA75" s="174"/>
      <c r="BB75" s="171"/>
      <c r="BC75" s="171"/>
      <c r="BD75" s="171"/>
      <c r="BE75" s="171"/>
      <c r="BF75" s="171"/>
      <c r="BG75" s="171"/>
      <c r="BH75" s="171"/>
      <c r="BI75" s="174"/>
      <c r="BJ75" s="171"/>
      <c r="BK75" s="171"/>
      <c r="BL75" s="171"/>
      <c r="BM75" s="174"/>
      <c r="BN75" s="179"/>
      <c r="BO75" s="180"/>
      <c r="BP75" s="180"/>
      <c r="BQ75" s="59"/>
      <c r="BR75" s="59"/>
      <c r="CE75" s="59"/>
      <c r="CI75" s="59"/>
      <c r="CJ75" s="59"/>
      <c r="CK75" s="44"/>
      <c r="CL75" s="44"/>
      <c r="CM75" s="44"/>
      <c r="CN75" s="47"/>
      <c r="CO75" s="47"/>
    </row>
    <row r="76" spans="1:93" ht="4.5" customHeight="1" x14ac:dyDescent="0.2">
      <c r="A76" s="347"/>
      <c r="B76" s="348"/>
      <c r="C76" s="348"/>
      <c r="D76" s="348"/>
      <c r="E76" s="348"/>
      <c r="F76" s="351"/>
      <c r="G76" s="351"/>
      <c r="H76" s="352"/>
      <c r="K76" s="96"/>
      <c r="L76" s="96"/>
      <c r="M76" s="96"/>
      <c r="N76" s="96"/>
      <c r="O76" s="10"/>
      <c r="P76" s="101"/>
      <c r="Q76" s="101"/>
      <c r="R76" s="101"/>
      <c r="S76" s="101"/>
      <c r="T76" s="101"/>
      <c r="U76" s="101"/>
      <c r="V76" s="101"/>
      <c r="W76" s="101"/>
      <c r="X76" s="101"/>
      <c r="Y76" s="101"/>
      <c r="Z76" s="101"/>
      <c r="AA76" s="98"/>
      <c r="AB76" s="98"/>
      <c r="AC76" s="98"/>
      <c r="AD76" s="98"/>
      <c r="AE76" s="100"/>
      <c r="AF76" s="100"/>
      <c r="AG76" s="100"/>
      <c r="AH76" s="100"/>
      <c r="AO76" s="80"/>
      <c r="AP76" s="80"/>
      <c r="AQ76" s="80"/>
      <c r="AR76" s="80"/>
      <c r="AT76" s="171"/>
      <c r="AU76" s="171"/>
      <c r="AV76" s="171"/>
      <c r="AW76" s="171"/>
      <c r="AX76" s="377">
        <f>AX56+1</f>
        <v>26</v>
      </c>
      <c r="AY76" s="377"/>
      <c r="AZ76" s="377"/>
      <c r="BA76" s="378"/>
      <c r="BB76" s="171"/>
      <c r="BC76" s="171"/>
      <c r="BD76" s="171"/>
      <c r="BE76" s="171"/>
      <c r="BF76" s="171"/>
      <c r="BG76" s="171"/>
      <c r="BH76" s="171"/>
      <c r="BI76" s="174"/>
      <c r="BJ76" s="171"/>
      <c r="BK76" s="171"/>
      <c r="BL76" s="171"/>
      <c r="BM76" s="174"/>
      <c r="BN76" s="179"/>
      <c r="BO76" s="180"/>
      <c r="BP76" s="180"/>
      <c r="BQ76" s="59"/>
      <c r="BR76" s="59"/>
      <c r="CE76" s="59"/>
      <c r="CI76" s="59"/>
      <c r="CJ76" s="59"/>
      <c r="CK76" s="44"/>
      <c r="CL76" s="44"/>
      <c r="CM76" s="44"/>
      <c r="CN76" s="47"/>
      <c r="CO76" s="47"/>
    </row>
    <row r="77" spans="1:93" ht="4.5" customHeight="1" x14ac:dyDescent="0.2">
      <c r="A77" s="347"/>
      <c r="B77" s="348"/>
      <c r="C77" s="348"/>
      <c r="D77" s="348"/>
      <c r="E77" s="348"/>
      <c r="F77" s="351"/>
      <c r="G77" s="351"/>
      <c r="H77" s="352"/>
      <c r="P77" s="8"/>
      <c r="Q77" s="8"/>
      <c r="R77" s="8"/>
      <c r="S77" s="8"/>
      <c r="T77" s="8"/>
      <c r="U77" s="8"/>
      <c r="V77" s="8"/>
      <c r="W77" s="8"/>
      <c r="X77" s="8"/>
      <c r="Y77" s="8"/>
      <c r="Z77" s="8"/>
      <c r="AT77" s="171"/>
      <c r="AU77" s="171"/>
      <c r="AV77" s="171"/>
      <c r="AW77" s="171"/>
      <c r="AX77" s="377"/>
      <c r="AY77" s="377"/>
      <c r="AZ77" s="377"/>
      <c r="BA77" s="378"/>
      <c r="BB77" s="171"/>
      <c r="BC77" s="171"/>
      <c r="BD77" s="171"/>
      <c r="BE77" s="171"/>
      <c r="BF77" s="171"/>
      <c r="BG77" s="171"/>
      <c r="BH77" s="171"/>
      <c r="BI77" s="174"/>
      <c r="BJ77" s="171"/>
      <c r="BK77" s="171"/>
      <c r="BL77" s="171"/>
      <c r="BM77" s="174"/>
      <c r="BN77" s="171"/>
      <c r="BO77" s="187"/>
      <c r="BP77" s="187"/>
      <c r="BQ77" s="61"/>
      <c r="BR77" s="61"/>
      <c r="CE77" s="59"/>
      <c r="CI77" s="59"/>
      <c r="CJ77" s="59"/>
      <c r="CK77" s="44"/>
      <c r="CL77" s="44"/>
      <c r="CM77" s="44"/>
      <c r="CN77" s="47"/>
      <c r="CO77" s="47"/>
    </row>
    <row r="78" spans="1:93" ht="4.5" customHeight="1" x14ac:dyDescent="0.2">
      <c r="A78" s="347"/>
      <c r="B78" s="348"/>
      <c r="C78" s="348"/>
      <c r="D78" s="348"/>
      <c r="E78" s="348"/>
      <c r="F78" s="351"/>
      <c r="G78" s="351"/>
      <c r="H78" s="352"/>
      <c r="P78" s="8"/>
      <c r="Q78" s="8"/>
      <c r="R78" s="8"/>
      <c r="S78" s="8"/>
      <c r="T78" s="8"/>
      <c r="U78" s="8"/>
      <c r="V78" s="8"/>
      <c r="W78" s="8"/>
      <c r="X78" s="8"/>
      <c r="Y78" s="8"/>
      <c r="Z78" s="8"/>
      <c r="AT78" s="171"/>
      <c r="AU78" s="171"/>
      <c r="AV78" s="171"/>
      <c r="AW78" s="171"/>
      <c r="AX78" s="377"/>
      <c r="AY78" s="377"/>
      <c r="AZ78" s="377"/>
      <c r="BA78" s="378"/>
      <c r="BB78" s="172"/>
      <c r="BC78" s="172"/>
      <c r="BD78" s="172"/>
      <c r="BE78" s="173"/>
      <c r="BF78" s="171"/>
      <c r="BG78" s="171"/>
      <c r="BH78" s="171"/>
      <c r="BI78" s="174"/>
      <c r="BJ78" s="171"/>
      <c r="BK78" s="171"/>
      <c r="BL78" s="171"/>
      <c r="BM78" s="174"/>
      <c r="BN78" s="171"/>
      <c r="BO78" s="187"/>
      <c r="BP78" s="187"/>
      <c r="BQ78" s="61"/>
      <c r="BR78" s="61"/>
      <c r="CE78" s="59"/>
      <c r="CI78" s="59"/>
      <c r="CJ78" s="59"/>
      <c r="CK78" s="44"/>
      <c r="CL78" s="44"/>
      <c r="CM78" s="44"/>
      <c r="CN78" s="47"/>
      <c r="CO78" s="47"/>
    </row>
    <row r="79" spans="1:93" ht="4.5" customHeight="1" x14ac:dyDescent="0.2">
      <c r="A79" s="347"/>
      <c r="B79" s="348"/>
      <c r="C79" s="348"/>
      <c r="D79" s="348"/>
      <c r="E79" s="348"/>
      <c r="F79" s="351"/>
      <c r="G79" s="351"/>
      <c r="H79" s="352"/>
      <c r="P79" s="8"/>
      <c r="Q79" s="8"/>
      <c r="R79" s="8"/>
      <c r="S79" s="8"/>
      <c r="T79" s="8"/>
      <c r="U79" s="8"/>
      <c r="V79" s="8"/>
      <c r="W79" s="8"/>
      <c r="X79" s="8"/>
      <c r="Y79" s="8"/>
      <c r="Z79" s="8"/>
      <c r="AT79" s="171"/>
      <c r="AU79" s="171"/>
      <c r="AV79" s="171"/>
      <c r="AW79" s="171"/>
      <c r="AX79" s="377"/>
      <c r="AY79" s="377"/>
      <c r="AZ79" s="377"/>
      <c r="BA79" s="378"/>
      <c r="BB79" s="171"/>
      <c r="BC79" s="171"/>
      <c r="BD79" s="171"/>
      <c r="BE79" s="174"/>
      <c r="BF79" s="171"/>
      <c r="BG79" s="171"/>
      <c r="BH79" s="171"/>
      <c r="BI79" s="174"/>
      <c r="BJ79" s="171"/>
      <c r="BK79" s="171"/>
      <c r="BL79" s="171"/>
      <c r="BM79" s="174"/>
      <c r="BN79" s="194"/>
      <c r="BO79" s="180"/>
      <c r="BP79" s="195"/>
      <c r="BQ79" s="60"/>
      <c r="BR79" s="60"/>
      <c r="CE79" s="59"/>
      <c r="CI79" s="59"/>
      <c r="CJ79" s="59"/>
      <c r="CK79" s="44"/>
      <c r="CL79" s="44"/>
      <c r="CM79" s="44"/>
      <c r="CN79" s="47"/>
      <c r="CO79" s="47"/>
    </row>
    <row r="80" spans="1:93" ht="4.5" customHeight="1" x14ac:dyDescent="0.2">
      <c r="A80" s="347"/>
      <c r="B80" s="348"/>
      <c r="C80" s="348"/>
      <c r="D80" s="348"/>
      <c r="E80" s="348"/>
      <c r="F80" s="351"/>
      <c r="G80" s="351"/>
      <c r="H80" s="352"/>
      <c r="K80" s="321">
        <f>K70+1</f>
        <v>350</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T80" s="171"/>
      <c r="AU80" s="171"/>
      <c r="AV80" s="171"/>
      <c r="AW80" s="171"/>
      <c r="AX80" s="171"/>
      <c r="AY80" s="171"/>
      <c r="AZ80" s="171"/>
      <c r="BA80" s="174"/>
      <c r="BB80" s="171"/>
      <c r="BC80" s="171"/>
      <c r="BD80" s="171"/>
      <c r="BE80" s="174"/>
      <c r="BF80" s="171"/>
      <c r="BG80" s="171"/>
      <c r="BH80" s="171"/>
      <c r="BI80" s="174"/>
      <c r="BJ80" s="171"/>
      <c r="BK80" s="171"/>
      <c r="BL80" s="171"/>
      <c r="BM80" s="174"/>
      <c r="BN80" s="194"/>
      <c r="BO80" s="180"/>
      <c r="BP80" s="195"/>
      <c r="BQ80" s="60"/>
      <c r="BR80" s="60"/>
      <c r="CE80" s="59"/>
      <c r="CI80" s="59"/>
      <c r="CJ80" s="59"/>
      <c r="CK80" s="44"/>
      <c r="CL80" s="44"/>
      <c r="CM80" s="44"/>
      <c r="CN80" s="47"/>
      <c r="CO80" s="47"/>
    </row>
    <row r="81" spans="1:93" ht="4.5" customHeight="1" x14ac:dyDescent="0.2">
      <c r="A81" s="347"/>
      <c r="B81" s="348"/>
      <c r="C81" s="348"/>
      <c r="D81" s="348"/>
      <c r="E81" s="348"/>
      <c r="F81" s="351"/>
      <c r="G81" s="351"/>
      <c r="H81" s="352"/>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T81" s="171"/>
      <c r="AU81" s="171"/>
      <c r="AV81" s="171"/>
      <c r="AW81" s="171"/>
      <c r="AX81" s="171"/>
      <c r="AY81" s="171"/>
      <c r="AZ81" s="171"/>
      <c r="BA81" s="174"/>
      <c r="BB81" s="171"/>
      <c r="BC81" s="171"/>
      <c r="BD81" s="171"/>
      <c r="BE81" s="174"/>
      <c r="BF81" s="171"/>
      <c r="BG81" s="171"/>
      <c r="BH81" s="171"/>
      <c r="BI81" s="174"/>
      <c r="BJ81" s="171"/>
      <c r="BK81" s="171"/>
      <c r="BL81" s="171"/>
      <c r="BM81" s="174"/>
      <c r="BN81" s="194"/>
      <c r="BO81" s="180"/>
      <c r="BP81" s="195"/>
      <c r="BQ81" s="60"/>
      <c r="BR81" s="60"/>
      <c r="CE81" s="59"/>
      <c r="CI81" s="59"/>
      <c r="CJ81" s="59"/>
      <c r="CK81" s="44"/>
      <c r="CL81" s="44"/>
      <c r="CM81" s="44"/>
      <c r="CN81" s="47"/>
      <c r="CO81" s="47"/>
    </row>
    <row r="82" spans="1:93" ht="4.5" customHeight="1" x14ac:dyDescent="0.2">
      <c r="A82" s="347"/>
      <c r="B82" s="348"/>
      <c r="C82" s="348"/>
      <c r="D82" s="348"/>
      <c r="E82" s="348"/>
      <c r="F82" s="351"/>
      <c r="G82" s="351"/>
      <c r="H82" s="352"/>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S82" s="34"/>
      <c r="AT82" s="177"/>
      <c r="AU82" s="177"/>
      <c r="AV82" s="177"/>
      <c r="AW82" s="177"/>
      <c r="AX82" s="177"/>
      <c r="AY82" s="177"/>
      <c r="AZ82" s="177"/>
      <c r="BA82" s="178"/>
      <c r="BB82" s="171"/>
      <c r="BC82" s="171"/>
      <c r="BD82" s="171"/>
      <c r="BE82" s="174"/>
      <c r="BF82" s="171"/>
      <c r="BG82" s="171"/>
      <c r="BH82" s="171"/>
      <c r="BI82" s="174"/>
      <c r="BJ82" s="171"/>
      <c r="BK82" s="171"/>
      <c r="BL82" s="171"/>
      <c r="BM82" s="174"/>
      <c r="BN82" s="179"/>
      <c r="BO82" s="180"/>
      <c r="BP82" s="180"/>
      <c r="BQ82" s="59"/>
      <c r="BR82" s="60"/>
      <c r="CE82" s="59"/>
      <c r="CI82" s="59"/>
      <c r="CJ82" s="59"/>
      <c r="CK82" s="44"/>
      <c r="CL82" s="44"/>
      <c r="CM82" s="44"/>
      <c r="CN82" s="47"/>
      <c r="CO82" s="47"/>
    </row>
    <row r="83" spans="1:93" ht="4.5" customHeight="1" x14ac:dyDescent="0.2">
      <c r="A83" s="347"/>
      <c r="B83" s="348"/>
      <c r="C83" s="348"/>
      <c r="D83" s="348"/>
      <c r="E83" s="348"/>
      <c r="F83" s="351"/>
      <c r="G83" s="351"/>
      <c r="H83" s="352"/>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T83" s="171"/>
      <c r="AU83" s="171"/>
      <c r="AV83" s="171"/>
      <c r="AW83" s="171"/>
      <c r="AX83" s="171"/>
      <c r="AY83" s="171"/>
      <c r="AZ83" s="171"/>
      <c r="BA83" s="171"/>
      <c r="BB83" s="171"/>
      <c r="BC83" s="171"/>
      <c r="BD83" s="171"/>
      <c r="BE83" s="174"/>
      <c r="BF83" s="171"/>
      <c r="BG83" s="171"/>
      <c r="BH83" s="171"/>
      <c r="BI83" s="174"/>
      <c r="BJ83" s="171"/>
      <c r="BK83" s="171"/>
      <c r="BL83" s="171"/>
      <c r="BM83" s="174"/>
      <c r="BN83" s="179"/>
      <c r="BO83" s="180"/>
      <c r="BP83" s="180"/>
      <c r="BQ83" s="59"/>
      <c r="BR83" s="59"/>
      <c r="CE83" s="59"/>
      <c r="CI83" s="59"/>
      <c r="CJ83" s="59"/>
      <c r="CK83" s="44"/>
      <c r="CL83" s="44"/>
      <c r="CM83" s="44"/>
      <c r="CN83" s="47"/>
      <c r="CO83" s="47"/>
    </row>
    <row r="84" spans="1:93" ht="4.5" customHeight="1" x14ac:dyDescent="0.2">
      <c r="A84" s="347"/>
      <c r="B84" s="348"/>
      <c r="C84" s="348"/>
      <c r="D84" s="348"/>
      <c r="E84" s="348"/>
      <c r="F84" s="351"/>
      <c r="G84" s="351"/>
      <c r="H84" s="352"/>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T84" s="171"/>
      <c r="AU84" s="171"/>
      <c r="AV84" s="171"/>
      <c r="AW84" s="171"/>
      <c r="AX84" s="171"/>
      <c r="AY84" s="171"/>
      <c r="AZ84" s="171"/>
      <c r="BA84" s="171"/>
      <c r="BB84" s="171"/>
      <c r="BC84" s="171"/>
      <c r="BD84" s="171"/>
      <c r="BE84" s="174"/>
      <c r="BF84" s="171"/>
      <c r="BG84" s="171"/>
      <c r="BH84" s="171"/>
      <c r="BI84" s="174"/>
      <c r="BJ84" s="171"/>
      <c r="BK84" s="171"/>
      <c r="BL84" s="171"/>
      <c r="BM84" s="174"/>
      <c r="BN84" s="179"/>
      <c r="BO84" s="180"/>
      <c r="BP84" s="180"/>
      <c r="BQ84" s="59"/>
      <c r="BR84" s="59"/>
      <c r="CE84" s="59"/>
      <c r="CI84" s="59"/>
      <c r="CJ84" s="59"/>
      <c r="CK84" s="44"/>
      <c r="CL84" s="44"/>
      <c r="CM84" s="44"/>
      <c r="CN84" s="47"/>
      <c r="CO84" s="47"/>
    </row>
    <row r="85" spans="1:93" ht="4.5" customHeight="1" x14ac:dyDescent="0.2">
      <c r="A85" s="347"/>
      <c r="B85" s="348"/>
      <c r="C85" s="348"/>
      <c r="D85" s="348"/>
      <c r="E85" s="348"/>
      <c r="F85" s="351"/>
      <c r="G85" s="351"/>
      <c r="H85" s="352"/>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T85" s="171"/>
      <c r="AU85" s="171"/>
      <c r="AV85" s="171"/>
      <c r="AW85" s="171"/>
      <c r="AX85" s="171"/>
      <c r="AY85" s="171"/>
      <c r="AZ85" s="171"/>
      <c r="BA85" s="171"/>
      <c r="BB85" s="171"/>
      <c r="BC85" s="171"/>
      <c r="BD85" s="171"/>
      <c r="BE85" s="174"/>
      <c r="BF85" s="171"/>
      <c r="BG85" s="171"/>
      <c r="BH85" s="171"/>
      <c r="BI85" s="174"/>
      <c r="BJ85" s="171"/>
      <c r="BK85" s="171"/>
      <c r="BL85" s="171"/>
      <c r="BM85" s="174"/>
      <c r="BN85" s="171"/>
      <c r="BO85" s="187"/>
      <c r="BP85" s="187"/>
      <c r="BQ85" s="61"/>
      <c r="BR85" s="61"/>
      <c r="CE85" s="60"/>
      <c r="CI85" s="59"/>
      <c r="CJ85" s="59"/>
      <c r="CK85" s="44"/>
      <c r="CL85" s="44"/>
      <c r="CM85" s="44"/>
      <c r="CN85" s="47"/>
      <c r="CO85" s="47"/>
    </row>
    <row r="86" spans="1:93" ht="4.5" customHeight="1" x14ac:dyDescent="0.2">
      <c r="A86" s="347"/>
      <c r="B86" s="348"/>
      <c r="C86" s="348"/>
      <c r="D86" s="348"/>
      <c r="E86" s="348"/>
      <c r="F86" s="351"/>
      <c r="G86" s="351"/>
      <c r="H86" s="352"/>
      <c r="K86" s="96"/>
      <c r="L86" s="96"/>
      <c r="M86" s="96"/>
      <c r="N86" s="96"/>
      <c r="O86" s="10"/>
      <c r="P86" s="101"/>
      <c r="Q86" s="101"/>
      <c r="R86" s="101"/>
      <c r="S86" s="101"/>
      <c r="T86" s="101"/>
      <c r="U86" s="101"/>
      <c r="V86" s="101"/>
      <c r="W86" s="101"/>
      <c r="X86" s="101"/>
      <c r="Y86" s="101"/>
      <c r="Z86" s="101"/>
      <c r="AA86" s="98"/>
      <c r="AB86" s="98"/>
      <c r="AC86" s="98"/>
      <c r="AD86" s="98"/>
      <c r="AE86" s="100"/>
      <c r="AF86" s="100"/>
      <c r="AG86" s="100"/>
      <c r="AH86" s="100"/>
      <c r="AO86" s="80"/>
      <c r="AP86" s="80"/>
      <c r="AQ86" s="80"/>
      <c r="AR86" s="80"/>
      <c r="AT86" s="171"/>
      <c r="AU86" s="171"/>
      <c r="AV86" s="171"/>
      <c r="AW86" s="171"/>
      <c r="AX86" s="171"/>
      <c r="AY86" s="171"/>
      <c r="AZ86" s="171"/>
      <c r="BA86" s="171"/>
      <c r="BB86" s="377">
        <f>BB42+1</f>
        <v>41</v>
      </c>
      <c r="BC86" s="377"/>
      <c r="BD86" s="377"/>
      <c r="BE86" s="378"/>
      <c r="BF86" s="171"/>
      <c r="BG86" s="171"/>
      <c r="BH86" s="171"/>
      <c r="BI86" s="174"/>
      <c r="BJ86" s="171"/>
      <c r="BK86" s="171"/>
      <c r="BL86" s="171"/>
      <c r="BM86" s="174"/>
      <c r="BN86" s="171"/>
      <c r="BO86" s="187"/>
      <c r="BP86" s="187"/>
      <c r="BQ86" s="61"/>
      <c r="BR86" s="61"/>
      <c r="CE86" s="59"/>
      <c r="CI86" s="59"/>
      <c r="CJ86" s="59"/>
      <c r="CK86" s="44"/>
      <c r="CL86" s="44"/>
      <c r="CM86" s="44"/>
      <c r="CN86" s="47"/>
      <c r="CO86" s="47"/>
    </row>
    <row r="87" spans="1:93" ht="4.5" customHeight="1" x14ac:dyDescent="0.2">
      <c r="A87" s="347"/>
      <c r="B87" s="348"/>
      <c r="C87" s="348"/>
      <c r="D87" s="348"/>
      <c r="E87" s="348"/>
      <c r="F87" s="351"/>
      <c r="G87" s="351"/>
      <c r="H87" s="352"/>
      <c r="P87" s="8"/>
      <c r="Q87" s="8"/>
      <c r="R87" s="8"/>
      <c r="S87" s="8"/>
      <c r="T87" s="8"/>
      <c r="U87" s="8"/>
      <c r="V87" s="8"/>
      <c r="W87" s="8"/>
      <c r="X87" s="8"/>
      <c r="Y87" s="8"/>
      <c r="Z87" s="8"/>
      <c r="AT87" s="171"/>
      <c r="AU87" s="171"/>
      <c r="AV87" s="171"/>
      <c r="AW87" s="171"/>
      <c r="AX87" s="171"/>
      <c r="AY87" s="171"/>
      <c r="AZ87" s="171"/>
      <c r="BA87" s="171"/>
      <c r="BB87" s="377"/>
      <c r="BC87" s="377"/>
      <c r="BD87" s="377"/>
      <c r="BE87" s="378"/>
      <c r="BF87" s="177"/>
      <c r="BG87" s="177"/>
      <c r="BH87" s="177"/>
      <c r="BI87" s="178"/>
      <c r="BJ87" s="171"/>
      <c r="BK87" s="171"/>
      <c r="BL87" s="171"/>
      <c r="BM87" s="174"/>
      <c r="BN87" s="194"/>
      <c r="BO87" s="180"/>
      <c r="BP87" s="195"/>
      <c r="BQ87" s="60"/>
      <c r="BR87" s="60"/>
      <c r="CE87" s="59"/>
      <c r="CI87" s="59"/>
      <c r="CJ87" s="59"/>
      <c r="CK87" s="44"/>
      <c r="CL87" s="44"/>
      <c r="CM87" s="44"/>
      <c r="CN87" s="47"/>
      <c r="CO87" s="47"/>
    </row>
    <row r="88" spans="1:93" ht="4.5" customHeight="1" x14ac:dyDescent="0.2">
      <c r="A88" s="347"/>
      <c r="B88" s="348"/>
      <c r="C88" s="348"/>
      <c r="D88" s="348"/>
      <c r="E88" s="348"/>
      <c r="F88" s="351"/>
      <c r="G88" s="351"/>
      <c r="H88" s="352"/>
      <c r="P88" s="8"/>
      <c r="Q88" s="8"/>
      <c r="R88" s="8"/>
      <c r="S88" s="8"/>
      <c r="T88" s="8"/>
      <c r="U88" s="8"/>
      <c r="V88" s="8"/>
      <c r="W88" s="8"/>
      <c r="X88" s="8"/>
      <c r="Y88" s="8"/>
      <c r="Z88" s="8"/>
      <c r="AT88" s="171"/>
      <c r="AU88" s="171"/>
      <c r="AV88" s="171"/>
      <c r="AW88" s="171"/>
      <c r="AX88" s="171"/>
      <c r="AY88" s="171"/>
      <c r="AZ88" s="171"/>
      <c r="BA88" s="171"/>
      <c r="BB88" s="377"/>
      <c r="BC88" s="377"/>
      <c r="BD88" s="377"/>
      <c r="BE88" s="378"/>
      <c r="BF88" s="171"/>
      <c r="BG88" s="171"/>
      <c r="BH88" s="171"/>
      <c r="BI88" s="171"/>
      <c r="BJ88" s="171"/>
      <c r="BK88" s="171"/>
      <c r="BL88" s="171"/>
      <c r="BM88" s="174"/>
      <c r="BN88" s="194"/>
      <c r="BO88" s="180"/>
      <c r="BP88" s="195"/>
      <c r="BQ88" s="60"/>
      <c r="BR88" s="60"/>
      <c r="CE88" s="59"/>
      <c r="CI88" s="59"/>
      <c r="CJ88" s="59"/>
      <c r="CK88" s="44"/>
      <c r="CL88" s="44"/>
      <c r="CM88" s="44"/>
      <c r="CN88" s="47"/>
      <c r="CO88" s="47"/>
    </row>
    <row r="89" spans="1:93" ht="4.5" customHeight="1" x14ac:dyDescent="0.2">
      <c r="A89" s="347"/>
      <c r="B89" s="348"/>
      <c r="C89" s="348"/>
      <c r="D89" s="348"/>
      <c r="E89" s="348"/>
      <c r="F89" s="351"/>
      <c r="G89" s="351"/>
      <c r="H89" s="352"/>
      <c r="P89" s="8"/>
      <c r="Q89" s="8"/>
      <c r="R89" s="8"/>
      <c r="S89" s="8"/>
      <c r="T89" s="8"/>
      <c r="U89" s="8"/>
      <c r="V89" s="8"/>
      <c r="W89" s="8"/>
      <c r="X89" s="8"/>
      <c r="Y89" s="8"/>
      <c r="Z89" s="8"/>
      <c r="AT89" s="171"/>
      <c r="AU89" s="171"/>
      <c r="AV89" s="171"/>
      <c r="AW89" s="171"/>
      <c r="AX89" s="171"/>
      <c r="AY89" s="171"/>
      <c r="AZ89" s="171"/>
      <c r="BA89" s="171"/>
      <c r="BB89" s="377"/>
      <c r="BC89" s="377"/>
      <c r="BD89" s="377"/>
      <c r="BE89" s="378"/>
      <c r="BF89" s="171"/>
      <c r="BG89" s="171"/>
      <c r="BH89" s="171"/>
      <c r="BI89" s="171"/>
      <c r="BJ89" s="171"/>
      <c r="BK89" s="171"/>
      <c r="BL89" s="171"/>
      <c r="BM89" s="174"/>
      <c r="BN89" s="194"/>
      <c r="BO89" s="180"/>
      <c r="BP89" s="195"/>
      <c r="BQ89" s="60"/>
      <c r="BR89" s="60"/>
      <c r="CE89" s="59"/>
      <c r="CI89" s="59"/>
      <c r="CJ89" s="59"/>
      <c r="CK89" s="44"/>
      <c r="CL89" s="44"/>
      <c r="CM89" s="44"/>
      <c r="CN89" s="47"/>
      <c r="CO89" s="47"/>
    </row>
    <row r="90" spans="1:93" ht="4.5" customHeight="1" x14ac:dyDescent="0.2">
      <c r="A90" s="347"/>
      <c r="B90" s="348"/>
      <c r="C90" s="348"/>
      <c r="D90" s="348"/>
      <c r="E90" s="348"/>
      <c r="F90" s="351"/>
      <c r="G90" s="351"/>
      <c r="H90" s="352"/>
      <c r="K90" s="321">
        <f>K80+1</f>
        <v>351</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T90" s="171"/>
      <c r="AU90" s="171"/>
      <c r="AV90" s="171"/>
      <c r="AW90" s="171"/>
      <c r="AX90" s="171"/>
      <c r="AY90" s="171"/>
      <c r="AZ90" s="171"/>
      <c r="BA90" s="171"/>
      <c r="BB90" s="171"/>
      <c r="BC90" s="171"/>
      <c r="BD90" s="171"/>
      <c r="BE90" s="174"/>
      <c r="BF90" s="171"/>
      <c r="BG90" s="171"/>
      <c r="BH90" s="171"/>
      <c r="BI90" s="171"/>
      <c r="BJ90" s="171"/>
      <c r="BK90" s="171"/>
      <c r="BL90" s="171"/>
      <c r="BM90" s="174"/>
      <c r="BN90" s="179"/>
      <c r="BO90" s="180"/>
      <c r="BP90" s="180"/>
      <c r="BQ90" s="59"/>
      <c r="BR90" s="60"/>
      <c r="CE90" s="59"/>
      <c r="CI90" s="59"/>
      <c r="CJ90" s="59"/>
      <c r="CK90" s="44"/>
      <c r="CL90" s="44"/>
      <c r="CM90" s="44"/>
      <c r="CN90" s="47"/>
      <c r="CO90" s="47"/>
    </row>
    <row r="91" spans="1:93" ht="4.5" customHeight="1" x14ac:dyDescent="0.2">
      <c r="A91" s="347"/>
      <c r="B91" s="348"/>
      <c r="C91" s="348"/>
      <c r="D91" s="348"/>
      <c r="E91" s="348"/>
      <c r="F91" s="351"/>
      <c r="G91" s="351"/>
      <c r="H91" s="352"/>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AT91" s="171"/>
      <c r="AU91" s="171"/>
      <c r="AV91" s="171"/>
      <c r="AW91" s="171"/>
      <c r="AX91" s="171"/>
      <c r="AY91" s="171"/>
      <c r="AZ91" s="171"/>
      <c r="BA91" s="171"/>
      <c r="BB91" s="171"/>
      <c r="BC91" s="171"/>
      <c r="BD91" s="171"/>
      <c r="BE91" s="174"/>
      <c r="BF91" s="171"/>
      <c r="BG91" s="171"/>
      <c r="BH91" s="171"/>
      <c r="BI91" s="171"/>
      <c r="BJ91" s="171"/>
      <c r="BK91" s="171"/>
      <c r="BL91" s="171"/>
      <c r="BM91" s="174"/>
      <c r="BN91" s="179"/>
      <c r="BO91" s="180"/>
      <c r="BP91" s="180"/>
      <c r="BQ91" s="59"/>
      <c r="BR91" s="59"/>
      <c r="CE91" s="59"/>
      <c r="CI91" s="59"/>
      <c r="CJ91" s="59"/>
      <c r="CK91" s="44"/>
      <c r="CL91" s="44"/>
      <c r="CM91" s="44"/>
      <c r="CN91" s="47"/>
      <c r="CO91" s="47"/>
    </row>
    <row r="92" spans="1:93" ht="4.5" customHeight="1" x14ac:dyDescent="0.2">
      <c r="A92" s="347"/>
      <c r="B92" s="348"/>
      <c r="C92" s="348"/>
      <c r="D92" s="348"/>
      <c r="E92" s="348"/>
      <c r="F92" s="351"/>
      <c r="G92" s="351"/>
      <c r="H92" s="352"/>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T92" s="171"/>
      <c r="AU92" s="171"/>
      <c r="AV92" s="171"/>
      <c r="AW92" s="171"/>
      <c r="AX92" s="171"/>
      <c r="AY92" s="171"/>
      <c r="AZ92" s="171"/>
      <c r="BA92" s="171"/>
      <c r="BB92" s="171"/>
      <c r="BC92" s="171"/>
      <c r="BD92" s="171"/>
      <c r="BE92" s="174"/>
      <c r="BF92" s="171"/>
      <c r="BG92" s="171"/>
      <c r="BH92" s="171"/>
      <c r="BI92" s="171"/>
      <c r="BJ92" s="171"/>
      <c r="BK92" s="171"/>
      <c r="BL92" s="171"/>
      <c r="BM92" s="174"/>
      <c r="BN92" s="179"/>
      <c r="BO92" s="180"/>
      <c r="BP92" s="180"/>
      <c r="BQ92" s="59"/>
      <c r="BR92" s="59"/>
      <c r="CE92" s="59"/>
      <c r="CI92" s="59"/>
      <c r="CJ92" s="59"/>
      <c r="CK92" s="44"/>
      <c r="CL92" s="44"/>
      <c r="CM92" s="44"/>
      <c r="CN92" s="47"/>
      <c r="CO92" s="47"/>
    </row>
    <row r="93" spans="1:93" ht="4.5" customHeight="1" x14ac:dyDescent="0.2">
      <c r="A93" s="347"/>
      <c r="B93" s="348"/>
      <c r="C93" s="348"/>
      <c r="D93" s="348"/>
      <c r="E93" s="348"/>
      <c r="F93" s="351"/>
      <c r="G93" s="351"/>
      <c r="H93" s="352"/>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S93" s="22"/>
      <c r="AT93" s="172"/>
      <c r="AU93" s="172"/>
      <c r="AV93" s="172"/>
      <c r="AW93" s="172"/>
      <c r="AX93" s="172"/>
      <c r="AY93" s="172"/>
      <c r="AZ93" s="172"/>
      <c r="BA93" s="173"/>
      <c r="BB93" s="171"/>
      <c r="BC93" s="171"/>
      <c r="BD93" s="171"/>
      <c r="BE93" s="174"/>
      <c r="BF93" s="171"/>
      <c r="BG93" s="171"/>
      <c r="BH93" s="171"/>
      <c r="BI93" s="171"/>
      <c r="BJ93" s="171"/>
      <c r="BK93" s="171"/>
      <c r="BL93" s="171"/>
      <c r="BM93" s="174"/>
      <c r="BN93" s="171"/>
      <c r="BO93" s="187"/>
      <c r="BP93" s="187"/>
      <c r="BQ93" s="61"/>
      <c r="BR93" s="61"/>
      <c r="CE93" s="59"/>
      <c r="CI93" s="59"/>
      <c r="CM93" s="44"/>
      <c r="CN93" s="47"/>
      <c r="CO93" s="47"/>
    </row>
    <row r="94" spans="1:93" ht="4.5" customHeight="1" x14ac:dyDescent="0.2">
      <c r="A94" s="347"/>
      <c r="B94" s="348"/>
      <c r="C94" s="348"/>
      <c r="D94" s="348"/>
      <c r="E94" s="348"/>
      <c r="F94" s="351"/>
      <c r="G94" s="351"/>
      <c r="H94" s="352"/>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T94" s="171"/>
      <c r="AU94" s="171"/>
      <c r="AV94" s="171"/>
      <c r="AW94" s="171"/>
      <c r="AX94" s="171"/>
      <c r="AY94" s="171"/>
      <c r="AZ94" s="171"/>
      <c r="BA94" s="174"/>
      <c r="BB94" s="171"/>
      <c r="BC94" s="171"/>
      <c r="BD94" s="171"/>
      <c r="BE94" s="174"/>
      <c r="BF94" s="171"/>
      <c r="BG94" s="171"/>
      <c r="BH94" s="171"/>
      <c r="BI94" s="171"/>
      <c r="BJ94" s="171"/>
      <c r="BK94" s="171"/>
      <c r="BL94" s="171"/>
      <c r="BM94" s="174"/>
      <c r="BN94" s="171"/>
      <c r="BO94" s="187"/>
      <c r="BP94" s="187"/>
      <c r="BQ94" s="61"/>
      <c r="BR94" s="61"/>
      <c r="CE94" s="59"/>
      <c r="CI94" s="59"/>
      <c r="CM94" s="44"/>
      <c r="CN94" s="47"/>
      <c r="CO94" s="47"/>
    </row>
    <row r="95" spans="1:93" ht="4.5" customHeight="1" x14ac:dyDescent="0.2">
      <c r="A95" s="347"/>
      <c r="B95" s="348"/>
      <c r="C95" s="348"/>
      <c r="D95" s="348"/>
      <c r="E95" s="348"/>
      <c r="F95" s="351"/>
      <c r="G95" s="351"/>
      <c r="H95" s="352"/>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T95" s="171"/>
      <c r="AU95" s="171"/>
      <c r="AV95" s="171"/>
      <c r="AW95" s="171"/>
      <c r="AX95" s="171"/>
      <c r="AY95" s="171"/>
      <c r="AZ95" s="171"/>
      <c r="BA95" s="174"/>
      <c r="BB95" s="171"/>
      <c r="BC95" s="171"/>
      <c r="BD95" s="171"/>
      <c r="BE95" s="174"/>
      <c r="BF95" s="171"/>
      <c r="BG95" s="171"/>
      <c r="BH95" s="171"/>
      <c r="BI95" s="171"/>
      <c r="BJ95" s="171"/>
      <c r="BK95" s="171"/>
      <c r="BL95" s="171"/>
      <c r="BM95" s="174"/>
      <c r="BN95" s="194"/>
      <c r="BO95" s="180"/>
      <c r="BP95" s="195"/>
      <c r="BQ95" s="60"/>
      <c r="BR95" s="60"/>
      <c r="CE95" s="59"/>
      <c r="CI95" s="59"/>
      <c r="CM95" s="44"/>
      <c r="CN95" s="47"/>
      <c r="CO95" s="47"/>
    </row>
    <row r="96" spans="1:93" ht="4.5" customHeight="1" x14ac:dyDescent="0.2">
      <c r="A96" s="347"/>
      <c r="B96" s="348"/>
      <c r="C96" s="348"/>
      <c r="D96" s="348"/>
      <c r="E96" s="348"/>
      <c r="F96" s="351"/>
      <c r="G96" s="351"/>
      <c r="H96" s="352"/>
      <c r="K96" s="96"/>
      <c r="L96" s="96"/>
      <c r="M96" s="96"/>
      <c r="N96" s="96"/>
      <c r="O96" s="10"/>
      <c r="P96" s="101"/>
      <c r="Q96" s="101"/>
      <c r="R96" s="101"/>
      <c r="S96" s="101"/>
      <c r="T96" s="101"/>
      <c r="U96" s="101"/>
      <c r="V96" s="101"/>
      <c r="W96" s="101"/>
      <c r="X96" s="101"/>
      <c r="Y96" s="101"/>
      <c r="Z96" s="101"/>
      <c r="AA96" s="98"/>
      <c r="AB96" s="98"/>
      <c r="AC96" s="98"/>
      <c r="AD96" s="98"/>
      <c r="AE96" s="100"/>
      <c r="AF96" s="100"/>
      <c r="AG96" s="100"/>
      <c r="AH96" s="100"/>
      <c r="AO96" s="80"/>
      <c r="AP96" s="80"/>
      <c r="AQ96" s="80"/>
      <c r="AR96" s="80"/>
      <c r="AT96" s="171"/>
      <c r="AU96" s="171"/>
      <c r="AV96" s="171"/>
      <c r="AW96" s="171"/>
      <c r="AX96" s="377">
        <f>AX76+1</f>
        <v>27</v>
      </c>
      <c r="AY96" s="377"/>
      <c r="AZ96" s="377"/>
      <c r="BA96" s="378"/>
      <c r="BB96" s="171"/>
      <c r="BC96" s="171"/>
      <c r="BD96" s="171"/>
      <c r="BE96" s="174"/>
      <c r="BF96" s="171"/>
      <c r="BG96" s="171"/>
      <c r="BH96" s="171"/>
      <c r="BI96" s="171"/>
      <c r="BJ96" s="171"/>
      <c r="BK96" s="171"/>
      <c r="BL96" s="171"/>
      <c r="BM96" s="174"/>
      <c r="BN96" s="194"/>
      <c r="BO96" s="180"/>
      <c r="BP96" s="195"/>
      <c r="BQ96" s="60"/>
      <c r="BR96" s="60"/>
      <c r="CE96" s="59"/>
      <c r="CI96" s="59"/>
      <c r="CM96" s="44"/>
      <c r="CN96" s="47"/>
      <c r="CO96" s="47"/>
    </row>
    <row r="97" spans="1:94" ht="4.5" customHeight="1" x14ac:dyDescent="0.2">
      <c r="A97" s="347"/>
      <c r="B97" s="348"/>
      <c r="C97" s="348"/>
      <c r="D97" s="348"/>
      <c r="E97" s="348"/>
      <c r="F97" s="351"/>
      <c r="G97" s="351"/>
      <c r="H97" s="352"/>
      <c r="P97" s="8"/>
      <c r="Q97" s="8"/>
      <c r="R97" s="8"/>
      <c r="S97" s="8"/>
      <c r="T97" s="8"/>
      <c r="U97" s="8"/>
      <c r="V97" s="8"/>
      <c r="W97" s="8"/>
      <c r="X97" s="8"/>
      <c r="Y97" s="8"/>
      <c r="Z97" s="8"/>
      <c r="AT97" s="171"/>
      <c r="AU97" s="171"/>
      <c r="AV97" s="171"/>
      <c r="AW97" s="171"/>
      <c r="AX97" s="377"/>
      <c r="AY97" s="377"/>
      <c r="AZ97" s="377"/>
      <c r="BA97" s="378"/>
      <c r="BB97" s="177"/>
      <c r="BC97" s="177"/>
      <c r="BD97" s="177"/>
      <c r="BE97" s="178"/>
      <c r="BF97" s="171"/>
      <c r="BG97" s="171"/>
      <c r="BH97" s="171"/>
      <c r="BI97" s="171"/>
      <c r="BJ97" s="171"/>
      <c r="BK97" s="171"/>
      <c r="BL97" s="171"/>
      <c r="BM97" s="174"/>
      <c r="BN97" s="194"/>
      <c r="BO97" s="180"/>
      <c r="BP97" s="195"/>
      <c r="BQ97" s="60"/>
      <c r="BR97" s="60"/>
      <c r="CE97" s="59"/>
      <c r="CI97" s="59"/>
      <c r="CM97" s="44"/>
      <c r="CN97" s="47"/>
      <c r="CO97" s="47"/>
    </row>
    <row r="98" spans="1:94" ht="4.5" customHeight="1" x14ac:dyDescent="0.2">
      <c r="A98" s="347"/>
      <c r="B98" s="348"/>
      <c r="C98" s="348"/>
      <c r="D98" s="348"/>
      <c r="E98" s="348"/>
      <c r="F98" s="351"/>
      <c r="G98" s="351"/>
      <c r="H98" s="352"/>
      <c r="P98" s="8"/>
      <c r="Q98" s="8"/>
      <c r="R98" s="8"/>
      <c r="S98" s="8"/>
      <c r="T98" s="8"/>
      <c r="U98" s="8"/>
      <c r="V98" s="8"/>
      <c r="W98" s="8"/>
      <c r="X98" s="8"/>
      <c r="Y98" s="8"/>
      <c r="Z98" s="8"/>
      <c r="AT98" s="171"/>
      <c r="AU98" s="171"/>
      <c r="AV98" s="171"/>
      <c r="AW98" s="171"/>
      <c r="AX98" s="377"/>
      <c r="AY98" s="377"/>
      <c r="AZ98" s="377"/>
      <c r="BA98" s="378"/>
      <c r="BB98" s="171"/>
      <c r="BC98" s="171"/>
      <c r="BD98" s="171"/>
      <c r="BE98" s="171"/>
      <c r="BF98" s="171"/>
      <c r="BG98" s="171"/>
      <c r="BH98" s="171"/>
      <c r="BI98" s="171"/>
      <c r="BJ98" s="171"/>
      <c r="BK98" s="171"/>
      <c r="BL98" s="171"/>
      <c r="BM98" s="174"/>
      <c r="BN98" s="179"/>
      <c r="BO98" s="180"/>
      <c r="BP98" s="180"/>
      <c r="BQ98" s="59"/>
      <c r="BR98" s="60"/>
      <c r="CE98" s="59"/>
      <c r="CI98" s="59"/>
      <c r="CM98" s="44"/>
      <c r="CN98" s="47"/>
      <c r="CO98" s="47"/>
    </row>
    <row r="99" spans="1:94" ht="4.5" customHeight="1" x14ac:dyDescent="0.2">
      <c r="A99" s="347"/>
      <c r="B99" s="348"/>
      <c r="C99" s="348"/>
      <c r="D99" s="348"/>
      <c r="E99" s="348"/>
      <c r="F99" s="351"/>
      <c r="G99" s="351"/>
      <c r="H99" s="352"/>
      <c r="P99" s="8"/>
      <c r="Q99" s="8"/>
      <c r="R99" s="8"/>
      <c r="S99" s="8"/>
      <c r="T99" s="8"/>
      <c r="U99" s="8"/>
      <c r="V99" s="8"/>
      <c r="W99" s="8"/>
      <c r="X99" s="8"/>
      <c r="Y99" s="8"/>
      <c r="Z99" s="8"/>
      <c r="AT99" s="171"/>
      <c r="AU99" s="171"/>
      <c r="AV99" s="171"/>
      <c r="AW99" s="171"/>
      <c r="AX99" s="377"/>
      <c r="AY99" s="377"/>
      <c r="AZ99" s="377"/>
      <c r="BA99" s="378"/>
      <c r="BB99" s="171"/>
      <c r="BC99" s="171"/>
      <c r="BD99" s="171"/>
      <c r="BE99" s="171"/>
      <c r="BF99" s="171"/>
      <c r="BG99" s="171"/>
      <c r="BH99" s="171"/>
      <c r="BI99" s="171"/>
      <c r="BJ99" s="171"/>
      <c r="BK99" s="171"/>
      <c r="BL99" s="171"/>
      <c r="BM99" s="174"/>
      <c r="BN99" s="179"/>
      <c r="BO99" s="180"/>
      <c r="BP99" s="180"/>
      <c r="BQ99" s="59"/>
      <c r="BR99" s="59"/>
      <c r="CE99" s="59"/>
      <c r="CI99" s="59"/>
      <c r="CM99" s="44"/>
      <c r="CN99" s="47"/>
      <c r="CO99" s="47"/>
    </row>
    <row r="100" spans="1:94" ht="4.5" customHeight="1" x14ac:dyDescent="0.2">
      <c r="A100" s="347"/>
      <c r="B100" s="348"/>
      <c r="C100" s="348"/>
      <c r="D100" s="348"/>
      <c r="E100" s="348"/>
      <c r="F100" s="351"/>
      <c r="G100" s="351"/>
      <c r="H100" s="352"/>
      <c r="K100" s="321">
        <f>K90+1</f>
        <v>352</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T100" s="171"/>
      <c r="AU100" s="171"/>
      <c r="AV100" s="171"/>
      <c r="AW100" s="171"/>
      <c r="AX100" s="171"/>
      <c r="AY100" s="171"/>
      <c r="AZ100" s="171"/>
      <c r="BA100" s="174"/>
      <c r="BB100" s="171"/>
      <c r="BC100" s="171"/>
      <c r="BD100" s="171"/>
      <c r="BE100" s="171"/>
      <c r="BF100" s="171"/>
      <c r="BG100" s="171"/>
      <c r="BH100" s="171"/>
      <c r="BI100" s="171"/>
      <c r="BJ100" s="171"/>
      <c r="BK100" s="171"/>
      <c r="BL100" s="171"/>
      <c r="BM100" s="174"/>
      <c r="BN100" s="179"/>
      <c r="BO100" s="180"/>
      <c r="BP100" s="180"/>
      <c r="BQ100" s="59"/>
      <c r="BR100" s="59"/>
      <c r="CM100" s="44"/>
      <c r="CN100" s="47"/>
      <c r="CO100" s="47"/>
      <c r="CP100" s="44"/>
    </row>
    <row r="101" spans="1:94"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T101" s="171"/>
      <c r="AU101" s="171"/>
      <c r="AV101" s="171"/>
      <c r="AW101" s="171"/>
      <c r="AX101" s="171"/>
      <c r="AY101" s="171"/>
      <c r="AZ101" s="171"/>
      <c r="BA101" s="174"/>
      <c r="BB101" s="171"/>
      <c r="BC101" s="171"/>
      <c r="BD101" s="171"/>
      <c r="BE101" s="171"/>
      <c r="BF101" s="171"/>
      <c r="BG101" s="171"/>
      <c r="BH101" s="171"/>
      <c r="BI101" s="171"/>
      <c r="BJ101" s="171"/>
      <c r="BK101" s="171"/>
      <c r="BL101" s="171"/>
      <c r="BM101" s="174"/>
      <c r="BN101" s="171"/>
      <c r="BO101" s="187"/>
      <c r="BP101" s="187"/>
      <c r="BQ101" s="61"/>
      <c r="BR101" s="61"/>
      <c r="CM101" s="44"/>
      <c r="CN101" s="47"/>
      <c r="CO101" s="47"/>
      <c r="CP101" s="44"/>
    </row>
    <row r="102" spans="1:94"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34"/>
      <c r="AT102" s="177"/>
      <c r="AU102" s="177"/>
      <c r="AV102" s="177"/>
      <c r="AW102" s="177"/>
      <c r="AX102" s="177"/>
      <c r="AY102" s="177"/>
      <c r="AZ102" s="177"/>
      <c r="BA102" s="178"/>
      <c r="BB102" s="171"/>
      <c r="BC102" s="171"/>
      <c r="BD102" s="171"/>
      <c r="BE102" s="171"/>
      <c r="BF102" s="171"/>
      <c r="BG102" s="171"/>
      <c r="BH102" s="171"/>
      <c r="BI102" s="171"/>
      <c r="BJ102" s="171"/>
      <c r="BK102" s="171"/>
      <c r="BL102" s="171"/>
      <c r="BM102" s="174"/>
      <c r="BN102" s="171"/>
      <c r="BO102" s="187"/>
      <c r="BP102" s="187"/>
      <c r="BQ102" s="61"/>
      <c r="BR102" s="61"/>
      <c r="CM102" s="44"/>
      <c r="CN102" s="47"/>
      <c r="CO102" s="47"/>
      <c r="CP102" s="44"/>
    </row>
    <row r="103" spans="1:94"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T103" s="171"/>
      <c r="AU103" s="171"/>
      <c r="AV103" s="171"/>
      <c r="AW103" s="171"/>
      <c r="AX103" s="171"/>
      <c r="AY103" s="171"/>
      <c r="AZ103" s="171"/>
      <c r="BA103" s="171"/>
      <c r="BB103" s="171"/>
      <c r="BC103" s="171"/>
      <c r="BD103" s="171"/>
      <c r="BE103" s="171"/>
      <c r="BF103" s="171"/>
      <c r="BG103" s="171"/>
      <c r="BH103" s="171"/>
      <c r="BI103" s="171"/>
      <c r="BJ103" s="171"/>
      <c r="BK103" s="171"/>
      <c r="BL103" s="171"/>
      <c r="BM103" s="174"/>
      <c r="BN103" s="194"/>
      <c r="BO103" s="180"/>
      <c r="BP103" s="195"/>
      <c r="BQ103" s="60"/>
      <c r="BR103" s="60"/>
      <c r="CM103" s="45"/>
      <c r="CN103" s="47"/>
      <c r="CO103" s="47"/>
      <c r="CP103" s="44"/>
    </row>
    <row r="104" spans="1:94"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T104" s="171"/>
      <c r="AU104" s="171"/>
      <c r="AV104" s="171"/>
      <c r="AW104" s="171"/>
      <c r="AX104" s="171"/>
      <c r="AY104" s="171"/>
      <c r="AZ104" s="171"/>
      <c r="BA104" s="171"/>
      <c r="BB104" s="171"/>
      <c r="BC104" s="171"/>
      <c r="BD104" s="171"/>
      <c r="BE104" s="171"/>
      <c r="BF104" s="171"/>
      <c r="BG104" s="171"/>
      <c r="BH104" s="171"/>
      <c r="BI104" s="171"/>
      <c r="BJ104" s="171"/>
      <c r="BK104" s="171"/>
      <c r="BL104" s="171"/>
      <c r="BM104" s="174"/>
      <c r="BN104" s="194"/>
      <c r="BO104" s="180"/>
      <c r="BP104" s="195"/>
      <c r="BQ104" s="60"/>
      <c r="BR104" s="60"/>
      <c r="CM104" s="45"/>
      <c r="CN104" s="47"/>
      <c r="CO104" s="47"/>
      <c r="CP104" s="44"/>
    </row>
    <row r="105" spans="1:94"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171"/>
      <c r="AU105" s="171"/>
      <c r="AV105" s="171"/>
      <c r="AW105" s="171"/>
      <c r="AX105" s="171"/>
      <c r="AY105" s="171"/>
      <c r="AZ105" s="171"/>
      <c r="BA105" s="171"/>
      <c r="BB105" s="171"/>
      <c r="BC105" s="171"/>
      <c r="BD105" s="171"/>
      <c r="BE105" s="171"/>
      <c r="BF105" s="171"/>
      <c r="BG105" s="171"/>
      <c r="BH105" s="171"/>
      <c r="BI105" s="171"/>
      <c r="BJ105" s="171"/>
      <c r="BK105" s="171"/>
      <c r="BL105" s="171"/>
      <c r="BM105" s="174"/>
      <c r="BN105" s="194"/>
      <c r="BO105" s="180"/>
      <c r="BP105" s="195"/>
      <c r="BQ105" s="60"/>
      <c r="BR105" s="60"/>
      <c r="CM105" s="45"/>
      <c r="CN105" s="47"/>
      <c r="CO105" s="47"/>
      <c r="CP105" s="44"/>
    </row>
    <row r="106" spans="1:94" ht="4.5" customHeight="1" x14ac:dyDescent="0.2">
      <c r="A106" s="347"/>
      <c r="B106" s="348"/>
      <c r="C106" s="348"/>
      <c r="D106" s="348"/>
      <c r="E106" s="348"/>
      <c r="F106" s="351"/>
      <c r="G106" s="351"/>
      <c r="H106" s="352"/>
      <c r="K106" s="96"/>
      <c r="L106" s="96"/>
      <c r="M106" s="96"/>
      <c r="N106" s="96"/>
      <c r="O106" s="10"/>
      <c r="P106" s="101"/>
      <c r="Q106" s="101"/>
      <c r="R106" s="101"/>
      <c r="S106" s="101"/>
      <c r="T106" s="101"/>
      <c r="U106" s="101"/>
      <c r="V106" s="101"/>
      <c r="W106" s="101"/>
      <c r="X106" s="101"/>
      <c r="Y106" s="101"/>
      <c r="Z106" s="101"/>
      <c r="AA106" s="98"/>
      <c r="AB106" s="98"/>
      <c r="AC106" s="98"/>
      <c r="AD106" s="98"/>
      <c r="AE106" s="100"/>
      <c r="AF106" s="100"/>
      <c r="AG106" s="100"/>
      <c r="AH106" s="100"/>
      <c r="AO106" s="80"/>
      <c r="AP106" s="80"/>
      <c r="AQ106" s="80"/>
      <c r="AR106" s="80"/>
      <c r="AT106" s="171"/>
      <c r="AU106" s="171"/>
      <c r="AV106" s="171"/>
      <c r="AW106" s="171"/>
      <c r="AX106" s="171"/>
      <c r="AY106" s="171"/>
      <c r="AZ106" s="171"/>
      <c r="BA106" s="171"/>
      <c r="BB106" s="171"/>
      <c r="BC106" s="171"/>
      <c r="BD106" s="171"/>
      <c r="BE106" s="171"/>
      <c r="BF106" s="171"/>
      <c r="BG106" s="171"/>
      <c r="BH106" s="171"/>
      <c r="BI106" s="377">
        <v>62</v>
      </c>
      <c r="BJ106" s="377"/>
      <c r="BK106" s="377"/>
      <c r="BL106" s="377"/>
      <c r="BM106" s="378"/>
      <c r="BN106" s="180"/>
      <c r="BO106" s="180"/>
      <c r="BP106" s="171"/>
      <c r="BR106" s="60"/>
      <c r="CM106" s="45"/>
      <c r="CN106" s="47"/>
      <c r="CO106" s="47"/>
      <c r="CP106" s="44"/>
    </row>
    <row r="107" spans="1:94" ht="4.5" customHeight="1" x14ac:dyDescent="0.2">
      <c r="A107" s="347"/>
      <c r="B107" s="348"/>
      <c r="C107" s="348"/>
      <c r="D107" s="348"/>
      <c r="E107" s="348"/>
      <c r="F107" s="351"/>
      <c r="G107" s="351"/>
      <c r="H107" s="352"/>
      <c r="P107" s="8"/>
      <c r="Q107" s="8"/>
      <c r="R107" s="8"/>
      <c r="S107" s="8"/>
      <c r="T107" s="8"/>
      <c r="U107" s="8"/>
      <c r="V107" s="8"/>
      <c r="W107" s="8"/>
      <c r="X107" s="8"/>
      <c r="Y107" s="8"/>
      <c r="Z107" s="8"/>
      <c r="AT107" s="171"/>
      <c r="AU107" s="171"/>
      <c r="AV107" s="171"/>
      <c r="AW107" s="171"/>
      <c r="AX107" s="171"/>
      <c r="AY107" s="171"/>
      <c r="AZ107" s="171"/>
      <c r="BA107" s="171"/>
      <c r="BB107" s="171"/>
      <c r="BC107" s="171"/>
      <c r="BD107" s="171"/>
      <c r="BE107" s="171"/>
      <c r="BF107" s="171"/>
      <c r="BG107" s="171"/>
      <c r="BH107" s="171"/>
      <c r="BI107" s="377"/>
      <c r="BJ107" s="377"/>
      <c r="BK107" s="377"/>
      <c r="BL107" s="377"/>
      <c r="BM107" s="378"/>
      <c r="BN107" s="181"/>
      <c r="BO107" s="182"/>
      <c r="BP107" s="180"/>
      <c r="BQ107" s="44"/>
      <c r="BR107" s="59"/>
      <c r="CM107" s="49"/>
      <c r="CN107" s="47"/>
      <c r="CO107" s="47"/>
      <c r="CP107" s="44"/>
    </row>
    <row r="108" spans="1:94" ht="4.5" customHeight="1" x14ac:dyDescent="0.2">
      <c r="A108" s="347"/>
      <c r="B108" s="348"/>
      <c r="C108" s="348"/>
      <c r="D108" s="348"/>
      <c r="E108" s="348"/>
      <c r="F108" s="351"/>
      <c r="G108" s="351"/>
      <c r="H108" s="352"/>
      <c r="P108" s="8"/>
      <c r="Q108" s="8"/>
      <c r="R108" s="8"/>
      <c r="S108" s="8"/>
      <c r="T108" s="8"/>
      <c r="U108" s="8"/>
      <c r="V108" s="8"/>
      <c r="W108" s="8"/>
      <c r="X108" s="8"/>
      <c r="Y108" s="8"/>
      <c r="Z108" s="8"/>
      <c r="AT108" s="171"/>
      <c r="AU108" s="171"/>
      <c r="AV108" s="171"/>
      <c r="AW108" s="171"/>
      <c r="AX108" s="171"/>
      <c r="AY108" s="171"/>
      <c r="AZ108" s="171"/>
      <c r="BA108" s="171"/>
      <c r="BB108" s="171"/>
      <c r="BC108" s="171"/>
      <c r="BD108" s="171"/>
      <c r="BE108" s="171"/>
      <c r="BF108" s="171"/>
      <c r="BG108" s="171"/>
      <c r="BH108" s="171"/>
      <c r="BI108" s="377"/>
      <c r="BJ108" s="377"/>
      <c r="BK108" s="377"/>
      <c r="BL108" s="377"/>
      <c r="BM108" s="378"/>
      <c r="BN108" s="180"/>
      <c r="BO108" s="180"/>
      <c r="BP108" s="198"/>
      <c r="BQ108" s="56"/>
      <c r="BR108" s="59"/>
      <c r="CI108" s="59"/>
      <c r="CJ108" s="59"/>
      <c r="CK108" s="44"/>
      <c r="CL108" s="44"/>
      <c r="CM108" s="44"/>
      <c r="CN108" s="47"/>
      <c r="CO108" s="47"/>
    </row>
    <row r="109" spans="1:94" ht="4.5" customHeight="1" x14ac:dyDescent="0.2">
      <c r="A109" s="347"/>
      <c r="B109" s="348"/>
      <c r="C109" s="348"/>
      <c r="D109" s="348"/>
      <c r="E109" s="348"/>
      <c r="F109" s="351"/>
      <c r="G109" s="351"/>
      <c r="H109" s="352"/>
      <c r="P109" s="8"/>
      <c r="Q109" s="8"/>
      <c r="R109" s="8"/>
      <c r="S109" s="8"/>
      <c r="T109" s="8"/>
      <c r="U109" s="8"/>
      <c r="V109" s="8"/>
      <c r="W109" s="8"/>
      <c r="X109" s="8"/>
      <c r="Y109" s="8"/>
      <c r="Z109" s="8"/>
      <c r="AT109" s="171"/>
      <c r="AU109" s="171"/>
      <c r="AV109" s="171"/>
      <c r="AW109" s="171"/>
      <c r="AX109" s="171"/>
      <c r="AY109" s="171"/>
      <c r="AZ109" s="171"/>
      <c r="BA109" s="171"/>
      <c r="BB109" s="171"/>
      <c r="BC109" s="171"/>
      <c r="BD109" s="171"/>
      <c r="BE109" s="171"/>
      <c r="BF109" s="171"/>
      <c r="BG109" s="171"/>
      <c r="BH109" s="171"/>
      <c r="BI109" s="377"/>
      <c r="BJ109" s="377"/>
      <c r="BK109" s="377"/>
      <c r="BL109" s="377"/>
      <c r="BM109" s="378"/>
      <c r="BN109" s="180"/>
      <c r="BO109" s="180"/>
      <c r="BP109" s="199"/>
      <c r="BQ109" s="45"/>
      <c r="BR109" s="61"/>
      <c r="CI109" s="59"/>
      <c r="CJ109" s="59"/>
      <c r="CK109" s="44"/>
      <c r="CL109" s="44"/>
      <c r="CM109" s="44"/>
      <c r="CN109" s="47"/>
      <c r="CO109" s="47"/>
    </row>
    <row r="110" spans="1:94" ht="4.5" customHeight="1" x14ac:dyDescent="0.2">
      <c r="A110" s="347"/>
      <c r="B110" s="348"/>
      <c r="C110" s="348"/>
      <c r="D110" s="348"/>
      <c r="E110" s="348"/>
      <c r="F110" s="351"/>
      <c r="G110" s="351"/>
      <c r="H110" s="352"/>
      <c r="K110" s="321">
        <f>K100+1</f>
        <v>353</v>
      </c>
      <c r="L110" s="322"/>
      <c r="M110" s="322"/>
      <c r="N110" s="322"/>
      <c r="O110" s="6"/>
      <c r="P110" s="327" t="e">
        <f>VLOOKUP(K110,選手リスト,3,FALSE)</f>
        <v>#N/A</v>
      </c>
      <c r="Q110" s="327"/>
      <c r="R110" s="327"/>
      <c r="S110" s="327"/>
      <c r="T110" s="327"/>
      <c r="U110" s="327"/>
      <c r="V110" s="327"/>
      <c r="W110" s="327"/>
      <c r="X110" s="327"/>
      <c r="Y110" s="327"/>
      <c r="Z110" s="327"/>
      <c r="AA110" s="329" t="e">
        <f>VLOOKUP(K110,選手リスト,4,FALSE)</f>
        <v>#N/A</v>
      </c>
      <c r="AB110" s="329"/>
      <c r="AC110" s="329"/>
      <c r="AD110" s="329"/>
      <c r="AE110" s="329"/>
      <c r="AF110" s="329"/>
      <c r="AG110" s="329"/>
      <c r="AH110" s="329"/>
      <c r="AI110" s="329"/>
      <c r="AJ110" s="329"/>
      <c r="AK110" s="329"/>
      <c r="AL110" s="329"/>
      <c r="AM110" s="329"/>
      <c r="AN110" s="329"/>
      <c r="AO110" s="309" t="e">
        <f>VLOOKUP(K110,選手リスト,5,FALSE)</f>
        <v>#N/A</v>
      </c>
      <c r="AP110" s="309"/>
      <c r="AQ110" s="309"/>
      <c r="AR110" s="310"/>
      <c r="AT110" s="171"/>
      <c r="AU110" s="171"/>
      <c r="AV110" s="171"/>
      <c r="AW110" s="171"/>
      <c r="AX110" s="171"/>
      <c r="AY110" s="171"/>
      <c r="AZ110" s="171"/>
      <c r="BA110" s="171"/>
      <c r="BB110" s="171"/>
      <c r="BC110" s="171"/>
      <c r="BD110" s="171"/>
      <c r="BE110" s="171"/>
      <c r="BF110" s="171"/>
      <c r="BG110" s="171"/>
      <c r="BH110" s="171"/>
      <c r="BI110" s="375" t="s">
        <v>115</v>
      </c>
      <c r="BJ110" s="375"/>
      <c r="BK110" s="375"/>
      <c r="BL110" s="375"/>
      <c r="BM110" s="376"/>
      <c r="BN110" s="180"/>
      <c r="BO110" s="180"/>
      <c r="BP110" s="199"/>
      <c r="BQ110" s="45"/>
      <c r="BR110" s="61"/>
      <c r="CI110" s="59"/>
      <c r="CJ110" s="59"/>
      <c r="CK110" s="44"/>
      <c r="CL110" s="44"/>
      <c r="CM110" s="44"/>
      <c r="CN110" s="47"/>
      <c r="CO110" s="47"/>
    </row>
    <row r="111" spans="1:94" ht="4.5" customHeight="1" x14ac:dyDescent="0.2">
      <c r="A111" s="347"/>
      <c r="B111" s="348"/>
      <c r="C111" s="348"/>
      <c r="D111" s="348"/>
      <c r="E111" s="348"/>
      <c r="F111" s="351"/>
      <c r="G111" s="351"/>
      <c r="H111" s="352"/>
      <c r="K111" s="323"/>
      <c r="L111" s="324"/>
      <c r="M111" s="324"/>
      <c r="N111" s="324"/>
      <c r="O111" s="10"/>
      <c r="P111" s="328"/>
      <c r="Q111" s="328"/>
      <c r="R111" s="328"/>
      <c r="S111" s="328"/>
      <c r="T111" s="328"/>
      <c r="U111" s="328"/>
      <c r="V111" s="328"/>
      <c r="W111" s="328"/>
      <c r="X111" s="328"/>
      <c r="Y111" s="328"/>
      <c r="Z111" s="328"/>
      <c r="AA111" s="330"/>
      <c r="AB111" s="330"/>
      <c r="AC111" s="330"/>
      <c r="AD111" s="330"/>
      <c r="AE111" s="330"/>
      <c r="AF111" s="330"/>
      <c r="AG111" s="330"/>
      <c r="AH111" s="330"/>
      <c r="AI111" s="330"/>
      <c r="AJ111" s="330"/>
      <c r="AK111" s="330"/>
      <c r="AL111" s="330"/>
      <c r="AM111" s="330"/>
      <c r="AN111" s="330"/>
      <c r="AO111" s="311"/>
      <c r="AP111" s="311"/>
      <c r="AQ111" s="311"/>
      <c r="AR111" s="312"/>
      <c r="AT111" s="171"/>
      <c r="AU111" s="171"/>
      <c r="AV111" s="171"/>
      <c r="AW111" s="171"/>
      <c r="AX111" s="171"/>
      <c r="AY111" s="171"/>
      <c r="AZ111" s="171"/>
      <c r="BA111" s="171"/>
      <c r="BB111" s="171"/>
      <c r="BC111" s="171"/>
      <c r="BD111" s="171"/>
      <c r="BE111" s="171"/>
      <c r="BF111" s="171"/>
      <c r="BG111" s="171"/>
      <c r="BH111" s="171"/>
      <c r="BI111" s="375"/>
      <c r="BJ111" s="375"/>
      <c r="BK111" s="375"/>
      <c r="BL111" s="375"/>
      <c r="BM111" s="376"/>
      <c r="BN111" s="180"/>
      <c r="BO111" s="180"/>
      <c r="BP111" s="199"/>
      <c r="BQ111" s="45"/>
      <c r="BR111" s="60"/>
      <c r="CI111" s="59"/>
      <c r="CJ111" s="59"/>
      <c r="CK111" s="44"/>
      <c r="CL111" s="44"/>
      <c r="CM111" s="44"/>
      <c r="CN111" s="47"/>
      <c r="CO111" s="47"/>
    </row>
    <row r="112" spans="1:94" ht="4.5" customHeight="1" x14ac:dyDescent="0.2">
      <c r="A112" s="347"/>
      <c r="B112" s="348"/>
      <c r="C112" s="348"/>
      <c r="D112" s="348"/>
      <c r="E112" s="348"/>
      <c r="F112" s="351"/>
      <c r="G112" s="351"/>
      <c r="H112" s="352"/>
      <c r="K112" s="323"/>
      <c r="L112" s="324"/>
      <c r="M112" s="324"/>
      <c r="N112" s="324"/>
      <c r="O112" s="10"/>
      <c r="P112" s="315" t="e">
        <f>VLOOKUP(K110,選手リスト,2,FALSE)</f>
        <v>#N/A</v>
      </c>
      <c r="Q112" s="315"/>
      <c r="R112" s="315"/>
      <c r="S112" s="315"/>
      <c r="T112" s="315"/>
      <c r="U112" s="315"/>
      <c r="V112" s="315"/>
      <c r="W112" s="315"/>
      <c r="X112" s="315"/>
      <c r="Y112" s="315"/>
      <c r="Z112" s="315"/>
      <c r="AA112" s="330"/>
      <c r="AB112" s="330"/>
      <c r="AC112" s="330"/>
      <c r="AD112" s="330"/>
      <c r="AE112" s="330"/>
      <c r="AF112" s="330"/>
      <c r="AG112" s="330"/>
      <c r="AH112" s="330"/>
      <c r="AI112" s="330"/>
      <c r="AJ112" s="330"/>
      <c r="AK112" s="330"/>
      <c r="AL112" s="330"/>
      <c r="AM112" s="330"/>
      <c r="AN112" s="330"/>
      <c r="AO112" s="311"/>
      <c r="AP112" s="311"/>
      <c r="AQ112" s="311"/>
      <c r="AR112" s="312"/>
      <c r="AT112" s="171"/>
      <c r="AU112" s="171"/>
      <c r="AV112" s="171"/>
      <c r="AW112" s="171"/>
      <c r="AX112" s="171"/>
      <c r="AY112" s="171"/>
      <c r="AZ112" s="171"/>
      <c r="BA112" s="171"/>
      <c r="BB112" s="171"/>
      <c r="BC112" s="171"/>
      <c r="BD112" s="171"/>
      <c r="BE112" s="171"/>
      <c r="BF112" s="171"/>
      <c r="BG112" s="171"/>
      <c r="BH112" s="171"/>
      <c r="BI112" s="375"/>
      <c r="BJ112" s="375"/>
      <c r="BK112" s="375"/>
      <c r="BL112" s="375"/>
      <c r="BM112" s="376"/>
      <c r="BN112" s="180"/>
      <c r="BO112" s="180"/>
      <c r="BP112" s="199"/>
      <c r="BQ112" s="45"/>
      <c r="BR112" s="60"/>
      <c r="CI112" s="59"/>
      <c r="CJ112" s="59"/>
      <c r="CK112" s="44"/>
      <c r="CL112" s="44"/>
      <c r="CM112" s="44"/>
      <c r="CN112" s="47"/>
      <c r="CO112" s="47"/>
    </row>
    <row r="113" spans="1:93" ht="4.5" customHeight="1" x14ac:dyDescent="0.2">
      <c r="A113" s="347"/>
      <c r="B113" s="348"/>
      <c r="C113" s="348"/>
      <c r="D113" s="348"/>
      <c r="E113" s="348"/>
      <c r="F113" s="351"/>
      <c r="G113" s="351"/>
      <c r="H113" s="352"/>
      <c r="K113" s="323"/>
      <c r="L113" s="324"/>
      <c r="M113" s="324"/>
      <c r="N113" s="324"/>
      <c r="O113" s="10"/>
      <c r="P113" s="315"/>
      <c r="Q113" s="315"/>
      <c r="R113" s="315"/>
      <c r="S113" s="315"/>
      <c r="T113" s="315"/>
      <c r="U113" s="315"/>
      <c r="V113" s="315"/>
      <c r="W113" s="315"/>
      <c r="X113" s="315"/>
      <c r="Y113" s="315"/>
      <c r="Z113" s="315"/>
      <c r="AA113" s="317" t="e">
        <f>VLOOKUP(K110,選手リスト,8,FALSE)</f>
        <v>#N/A</v>
      </c>
      <c r="AB113" s="317"/>
      <c r="AC113" s="317"/>
      <c r="AD113" s="317"/>
      <c r="AE113" s="319" t="e">
        <f>VLOOKUP(K110,選手リスト,9,FALSE)</f>
        <v>#N/A</v>
      </c>
      <c r="AF113" s="319"/>
      <c r="AG113" s="319"/>
      <c r="AH113" s="319"/>
      <c r="AO113" s="311"/>
      <c r="AP113" s="311"/>
      <c r="AQ113" s="311"/>
      <c r="AR113" s="312"/>
      <c r="AS113" s="22"/>
      <c r="AT113" s="172"/>
      <c r="AU113" s="172"/>
      <c r="AV113" s="172"/>
      <c r="AW113" s="172"/>
      <c r="AX113" s="172"/>
      <c r="AY113" s="172"/>
      <c r="AZ113" s="172"/>
      <c r="BA113" s="173"/>
      <c r="BB113" s="171"/>
      <c r="BC113" s="171"/>
      <c r="BD113" s="171"/>
      <c r="BE113" s="171"/>
      <c r="BF113" s="171"/>
      <c r="BG113" s="171"/>
      <c r="BH113" s="171"/>
      <c r="BI113" s="375"/>
      <c r="BJ113" s="375"/>
      <c r="BK113" s="375"/>
      <c r="BL113" s="375"/>
      <c r="BM113" s="376"/>
      <c r="BN113" s="180"/>
      <c r="BO113" s="180"/>
      <c r="BP113" s="195"/>
      <c r="BQ113" s="49"/>
      <c r="BR113" s="60"/>
      <c r="CI113" s="59"/>
      <c r="CJ113" s="59"/>
      <c r="CK113" s="44"/>
      <c r="CL113" s="44"/>
      <c r="CM113" s="44"/>
      <c r="CN113" s="47"/>
      <c r="CO113" s="47"/>
    </row>
    <row r="114" spans="1:93" ht="4.5" customHeight="1" x14ac:dyDescent="0.2">
      <c r="A114" s="347"/>
      <c r="B114" s="348"/>
      <c r="C114" s="348"/>
      <c r="D114" s="348"/>
      <c r="E114" s="348"/>
      <c r="F114" s="351"/>
      <c r="G114" s="351"/>
      <c r="H114" s="352"/>
      <c r="K114" s="323"/>
      <c r="L114" s="324"/>
      <c r="M114" s="324"/>
      <c r="N114" s="324"/>
      <c r="O114" s="84"/>
      <c r="P114" s="315"/>
      <c r="Q114" s="315"/>
      <c r="R114" s="315"/>
      <c r="S114" s="315"/>
      <c r="T114" s="315"/>
      <c r="U114" s="315"/>
      <c r="V114" s="315"/>
      <c r="W114" s="315"/>
      <c r="X114" s="315"/>
      <c r="Y114" s="315"/>
      <c r="Z114" s="315"/>
      <c r="AA114" s="317"/>
      <c r="AB114" s="317"/>
      <c r="AC114" s="317"/>
      <c r="AD114" s="317"/>
      <c r="AE114" s="319"/>
      <c r="AF114" s="319"/>
      <c r="AG114" s="319"/>
      <c r="AH114" s="319"/>
      <c r="AO114" s="311"/>
      <c r="AP114" s="311"/>
      <c r="AQ114" s="311"/>
      <c r="AR114" s="312"/>
      <c r="AT114" s="171"/>
      <c r="AU114" s="171"/>
      <c r="AV114" s="171"/>
      <c r="AW114" s="171"/>
      <c r="AX114" s="171"/>
      <c r="AY114" s="171"/>
      <c r="AZ114" s="171"/>
      <c r="BA114" s="174"/>
      <c r="BB114" s="171"/>
      <c r="BC114" s="171"/>
      <c r="BD114" s="171"/>
      <c r="BE114" s="171"/>
      <c r="BF114" s="171"/>
      <c r="BG114" s="171"/>
      <c r="BH114" s="171"/>
      <c r="BI114" s="171"/>
      <c r="BJ114" s="171"/>
      <c r="BK114" s="171"/>
      <c r="BL114" s="171"/>
      <c r="BM114" s="174"/>
      <c r="BN114" s="179"/>
      <c r="BO114" s="180"/>
      <c r="BP114" s="180"/>
      <c r="BQ114" s="59"/>
      <c r="BR114" s="60"/>
      <c r="CI114" s="59"/>
      <c r="CJ114" s="59"/>
      <c r="CK114" s="44"/>
      <c r="CL114" s="44"/>
      <c r="CM114" s="44"/>
      <c r="CN114" s="47"/>
      <c r="CO114" s="47"/>
    </row>
    <row r="115" spans="1:93" ht="4.5" customHeight="1" x14ac:dyDescent="0.2">
      <c r="A115" s="347"/>
      <c r="B115" s="348"/>
      <c r="C115" s="348"/>
      <c r="D115" s="348"/>
      <c r="E115" s="348"/>
      <c r="F115" s="351"/>
      <c r="G115" s="351"/>
      <c r="H115" s="352"/>
      <c r="K115" s="325"/>
      <c r="L115" s="326"/>
      <c r="M115" s="326"/>
      <c r="N115" s="326"/>
      <c r="O115" s="23"/>
      <c r="P115" s="316"/>
      <c r="Q115" s="316"/>
      <c r="R115" s="316"/>
      <c r="S115" s="316"/>
      <c r="T115" s="316"/>
      <c r="U115" s="316"/>
      <c r="V115" s="316"/>
      <c r="W115" s="316"/>
      <c r="X115" s="316"/>
      <c r="Y115" s="316"/>
      <c r="Z115" s="316"/>
      <c r="AA115" s="318"/>
      <c r="AB115" s="318"/>
      <c r="AC115" s="318"/>
      <c r="AD115" s="318"/>
      <c r="AE115" s="320"/>
      <c r="AF115" s="320"/>
      <c r="AG115" s="320"/>
      <c r="AH115" s="320"/>
      <c r="AI115" s="34"/>
      <c r="AJ115" s="34"/>
      <c r="AK115" s="34"/>
      <c r="AL115" s="34"/>
      <c r="AM115" s="34"/>
      <c r="AN115" s="34"/>
      <c r="AO115" s="313"/>
      <c r="AP115" s="313"/>
      <c r="AQ115" s="313"/>
      <c r="AR115" s="314"/>
      <c r="AT115" s="171"/>
      <c r="AU115" s="171"/>
      <c r="AV115" s="171"/>
      <c r="AW115" s="171"/>
      <c r="AX115" s="171"/>
      <c r="AY115" s="171"/>
      <c r="AZ115" s="171"/>
      <c r="BA115" s="174"/>
      <c r="BB115" s="171"/>
      <c r="BC115" s="171"/>
      <c r="BD115" s="171"/>
      <c r="BE115" s="171"/>
      <c r="BF115" s="171"/>
      <c r="BG115" s="171"/>
      <c r="BH115" s="171"/>
      <c r="BI115" s="171"/>
      <c r="BJ115" s="171"/>
      <c r="BK115" s="171"/>
      <c r="BL115" s="171"/>
      <c r="BM115" s="174"/>
      <c r="BN115" s="179"/>
      <c r="BO115" s="180"/>
      <c r="BP115" s="180"/>
      <c r="BQ115" s="59"/>
      <c r="BR115" s="59"/>
      <c r="CI115" s="59"/>
      <c r="CJ115" s="59"/>
      <c r="CK115" s="44"/>
      <c r="CL115" s="44"/>
      <c r="CM115" s="44"/>
      <c r="CN115" s="47"/>
      <c r="CO115" s="47"/>
    </row>
    <row r="116" spans="1:93" ht="4.5" customHeight="1" x14ac:dyDescent="0.2">
      <c r="A116" s="347"/>
      <c r="B116" s="348"/>
      <c r="C116" s="348"/>
      <c r="D116" s="348"/>
      <c r="E116" s="348"/>
      <c r="F116" s="351"/>
      <c r="G116" s="351"/>
      <c r="H116" s="352"/>
      <c r="K116" s="96"/>
      <c r="L116" s="96"/>
      <c r="M116" s="96"/>
      <c r="N116" s="96"/>
      <c r="O116" s="10"/>
      <c r="P116" s="101"/>
      <c r="Q116" s="101"/>
      <c r="R116" s="101"/>
      <c r="S116" s="101"/>
      <c r="T116" s="101"/>
      <c r="U116" s="101"/>
      <c r="V116" s="101"/>
      <c r="W116" s="101"/>
      <c r="X116" s="101"/>
      <c r="Y116" s="101"/>
      <c r="Z116" s="101"/>
      <c r="AA116" s="98"/>
      <c r="AB116" s="98"/>
      <c r="AC116" s="98"/>
      <c r="AD116" s="98"/>
      <c r="AE116" s="100"/>
      <c r="AF116" s="100"/>
      <c r="AG116" s="100"/>
      <c r="AH116" s="100"/>
      <c r="AO116" s="80"/>
      <c r="AP116" s="80"/>
      <c r="AQ116" s="80"/>
      <c r="AR116" s="80"/>
      <c r="AT116" s="171"/>
      <c r="AU116" s="171"/>
      <c r="AV116" s="171"/>
      <c r="AW116" s="171"/>
      <c r="AX116" s="377">
        <f>AX96+1</f>
        <v>28</v>
      </c>
      <c r="AY116" s="377"/>
      <c r="AZ116" s="377"/>
      <c r="BA116" s="378"/>
      <c r="BB116" s="171"/>
      <c r="BC116" s="171"/>
      <c r="BD116" s="171"/>
      <c r="BE116" s="171"/>
      <c r="BF116" s="171"/>
      <c r="BG116" s="171"/>
      <c r="BH116" s="171"/>
      <c r="BI116" s="171"/>
      <c r="BJ116" s="171"/>
      <c r="BK116" s="171"/>
      <c r="BL116" s="171"/>
      <c r="BM116" s="174"/>
      <c r="BN116" s="179"/>
      <c r="BO116" s="180"/>
      <c r="BP116" s="180"/>
      <c r="BQ116" s="59"/>
      <c r="BR116" s="59"/>
      <c r="CI116" s="59"/>
      <c r="CJ116" s="59"/>
      <c r="CK116" s="44"/>
      <c r="CL116" s="44"/>
      <c r="CM116" s="44"/>
      <c r="CN116" s="47"/>
      <c r="CO116" s="47"/>
    </row>
    <row r="117" spans="1:93" ht="4.5" customHeight="1" x14ac:dyDescent="0.2">
      <c r="A117" s="347"/>
      <c r="B117" s="348"/>
      <c r="C117" s="348"/>
      <c r="D117" s="348"/>
      <c r="E117" s="348"/>
      <c r="F117" s="351"/>
      <c r="G117" s="351"/>
      <c r="H117" s="352"/>
      <c r="P117" s="8"/>
      <c r="Q117" s="8"/>
      <c r="R117" s="8"/>
      <c r="S117" s="8"/>
      <c r="T117" s="8"/>
      <c r="U117" s="8"/>
      <c r="V117" s="8"/>
      <c r="W117" s="8"/>
      <c r="X117" s="8"/>
      <c r="Y117" s="8"/>
      <c r="Z117" s="8"/>
      <c r="AT117" s="171"/>
      <c r="AU117" s="171"/>
      <c r="AV117" s="171"/>
      <c r="AW117" s="171"/>
      <c r="AX117" s="377"/>
      <c r="AY117" s="377"/>
      <c r="AZ117" s="377"/>
      <c r="BA117" s="378"/>
      <c r="BB117" s="171"/>
      <c r="BC117" s="171"/>
      <c r="BD117" s="171"/>
      <c r="BE117" s="171"/>
      <c r="BF117" s="171"/>
      <c r="BG117" s="171"/>
      <c r="BH117" s="171"/>
      <c r="BI117" s="171"/>
      <c r="BJ117" s="171"/>
      <c r="BK117" s="171"/>
      <c r="BL117" s="171"/>
      <c r="BM117" s="174"/>
      <c r="BN117" s="171"/>
      <c r="BO117" s="187"/>
      <c r="BP117" s="187"/>
      <c r="BQ117" s="61"/>
      <c r="BR117" s="61"/>
      <c r="CI117" s="59"/>
      <c r="CJ117" s="59"/>
      <c r="CK117" s="44"/>
      <c r="CL117" s="44"/>
      <c r="CM117" s="44"/>
      <c r="CN117" s="47"/>
      <c r="CO117" s="47"/>
    </row>
    <row r="118" spans="1:93" ht="4.5" customHeight="1" x14ac:dyDescent="0.2">
      <c r="A118" s="347"/>
      <c r="B118" s="348"/>
      <c r="C118" s="348"/>
      <c r="D118" s="348"/>
      <c r="E118" s="348"/>
      <c r="F118" s="351"/>
      <c r="G118" s="351"/>
      <c r="H118" s="352"/>
      <c r="P118" s="8"/>
      <c r="Q118" s="8"/>
      <c r="R118" s="8"/>
      <c r="S118" s="8"/>
      <c r="T118" s="8"/>
      <c r="U118" s="8"/>
      <c r="V118" s="8"/>
      <c r="W118" s="8"/>
      <c r="X118" s="8"/>
      <c r="Y118" s="8"/>
      <c r="Z118" s="8"/>
      <c r="AT118" s="171"/>
      <c r="AU118" s="171"/>
      <c r="AV118" s="171"/>
      <c r="AW118" s="171"/>
      <c r="AX118" s="377"/>
      <c r="AY118" s="377"/>
      <c r="AZ118" s="377"/>
      <c r="BA118" s="378"/>
      <c r="BB118" s="172"/>
      <c r="BC118" s="172"/>
      <c r="BD118" s="172"/>
      <c r="BE118" s="173"/>
      <c r="BF118" s="171"/>
      <c r="BG118" s="171"/>
      <c r="BH118" s="171"/>
      <c r="BI118" s="171"/>
      <c r="BJ118" s="171"/>
      <c r="BK118" s="171"/>
      <c r="BL118" s="171"/>
      <c r="BM118" s="174"/>
      <c r="BN118" s="171"/>
      <c r="BO118" s="187"/>
      <c r="BP118" s="187"/>
      <c r="BQ118" s="61"/>
      <c r="BR118" s="61"/>
      <c r="CI118" s="59"/>
      <c r="CJ118" s="59"/>
      <c r="CK118" s="44"/>
      <c r="CL118" s="44"/>
      <c r="CM118" s="44"/>
      <c r="CN118" s="47"/>
      <c r="CO118" s="47"/>
    </row>
    <row r="119" spans="1:93" ht="4.5" customHeight="1" x14ac:dyDescent="0.2">
      <c r="A119" s="347"/>
      <c r="B119" s="348"/>
      <c r="C119" s="348"/>
      <c r="D119" s="348"/>
      <c r="E119" s="348"/>
      <c r="F119" s="351"/>
      <c r="G119" s="351"/>
      <c r="H119" s="352"/>
      <c r="P119" s="8"/>
      <c r="Q119" s="8"/>
      <c r="R119" s="8"/>
      <c r="S119" s="8"/>
      <c r="T119" s="8"/>
      <c r="U119" s="8"/>
      <c r="V119" s="8"/>
      <c r="W119" s="8"/>
      <c r="X119" s="8"/>
      <c r="Y119" s="8"/>
      <c r="Z119" s="8"/>
      <c r="AT119" s="171"/>
      <c r="AU119" s="171"/>
      <c r="AV119" s="171"/>
      <c r="AW119" s="171"/>
      <c r="AX119" s="377"/>
      <c r="AY119" s="377"/>
      <c r="AZ119" s="377"/>
      <c r="BA119" s="378"/>
      <c r="BB119" s="171"/>
      <c r="BC119" s="171"/>
      <c r="BD119" s="171"/>
      <c r="BE119" s="174"/>
      <c r="BF119" s="171"/>
      <c r="BG119" s="171"/>
      <c r="BH119" s="171"/>
      <c r="BI119" s="171"/>
      <c r="BJ119" s="171"/>
      <c r="BK119" s="171"/>
      <c r="BL119" s="171"/>
      <c r="BM119" s="174"/>
      <c r="BN119" s="194"/>
      <c r="BO119" s="180"/>
      <c r="BP119" s="195"/>
      <c r="BQ119" s="60"/>
      <c r="BR119" s="60"/>
      <c r="CI119" s="59"/>
      <c r="CJ119" s="59"/>
      <c r="CK119" s="44"/>
      <c r="CL119" s="44"/>
      <c r="CM119" s="44"/>
      <c r="CN119" s="47"/>
      <c r="CO119" s="47"/>
    </row>
    <row r="120" spans="1:93" ht="4.5" customHeight="1" x14ac:dyDescent="0.2">
      <c r="A120" s="347"/>
      <c r="B120" s="348"/>
      <c r="C120" s="348"/>
      <c r="D120" s="348"/>
      <c r="E120" s="348"/>
      <c r="F120" s="351"/>
      <c r="G120" s="351"/>
      <c r="H120" s="352"/>
      <c r="K120" s="321">
        <f>K110+1</f>
        <v>354</v>
      </c>
      <c r="L120" s="322"/>
      <c r="M120" s="322"/>
      <c r="N120" s="322"/>
      <c r="O120" s="6"/>
      <c r="P120" s="327" t="e">
        <f>VLOOKUP(K120,選手リスト,3,FALSE)</f>
        <v>#N/A</v>
      </c>
      <c r="Q120" s="327"/>
      <c r="R120" s="327"/>
      <c r="S120" s="327"/>
      <c r="T120" s="327"/>
      <c r="U120" s="327"/>
      <c r="V120" s="327"/>
      <c r="W120" s="327"/>
      <c r="X120" s="327"/>
      <c r="Y120" s="327"/>
      <c r="Z120" s="327"/>
      <c r="AA120" s="329" t="e">
        <f>VLOOKUP(K120,選手リスト,4,FALSE)</f>
        <v>#N/A</v>
      </c>
      <c r="AB120" s="329"/>
      <c r="AC120" s="329"/>
      <c r="AD120" s="329"/>
      <c r="AE120" s="329"/>
      <c r="AF120" s="329"/>
      <c r="AG120" s="329"/>
      <c r="AH120" s="329"/>
      <c r="AI120" s="329"/>
      <c r="AJ120" s="329"/>
      <c r="AK120" s="329"/>
      <c r="AL120" s="329"/>
      <c r="AM120" s="329"/>
      <c r="AN120" s="329"/>
      <c r="AO120" s="309" t="e">
        <f>VLOOKUP(K120,選手リスト,5,FALSE)</f>
        <v>#N/A</v>
      </c>
      <c r="AP120" s="309"/>
      <c r="AQ120" s="309"/>
      <c r="AR120" s="310"/>
      <c r="AT120" s="171"/>
      <c r="AU120" s="171"/>
      <c r="AV120" s="171"/>
      <c r="AW120" s="171"/>
      <c r="AX120" s="171"/>
      <c r="AY120" s="171"/>
      <c r="AZ120" s="171"/>
      <c r="BA120" s="174"/>
      <c r="BB120" s="171"/>
      <c r="BC120" s="171"/>
      <c r="BD120" s="171"/>
      <c r="BE120" s="174"/>
      <c r="BF120" s="171"/>
      <c r="BG120" s="171"/>
      <c r="BH120" s="171"/>
      <c r="BI120" s="171"/>
      <c r="BJ120" s="171"/>
      <c r="BK120" s="171"/>
      <c r="BL120" s="171"/>
      <c r="BM120" s="174"/>
      <c r="BN120" s="194"/>
      <c r="BO120" s="180"/>
      <c r="BP120" s="195"/>
      <c r="BQ120" s="60"/>
      <c r="BR120" s="60"/>
      <c r="CI120" s="59"/>
      <c r="CJ120" s="59"/>
      <c r="CK120" s="44"/>
      <c r="CL120" s="44"/>
      <c r="CM120" s="44"/>
      <c r="CN120" s="47"/>
      <c r="CO120" s="47"/>
    </row>
    <row r="121" spans="1:93" ht="4.5" customHeight="1" x14ac:dyDescent="0.2">
      <c r="A121" s="347"/>
      <c r="B121" s="348"/>
      <c r="C121" s="348"/>
      <c r="D121" s="348"/>
      <c r="E121" s="348"/>
      <c r="F121" s="351"/>
      <c r="G121" s="351"/>
      <c r="H121" s="352"/>
      <c r="K121" s="323"/>
      <c r="L121" s="324"/>
      <c r="M121" s="324"/>
      <c r="N121" s="324"/>
      <c r="O121" s="10"/>
      <c r="P121" s="328"/>
      <c r="Q121" s="328"/>
      <c r="R121" s="328"/>
      <c r="S121" s="328"/>
      <c r="T121" s="328"/>
      <c r="U121" s="328"/>
      <c r="V121" s="328"/>
      <c r="W121" s="328"/>
      <c r="X121" s="328"/>
      <c r="Y121" s="328"/>
      <c r="Z121" s="328"/>
      <c r="AA121" s="330"/>
      <c r="AB121" s="330"/>
      <c r="AC121" s="330"/>
      <c r="AD121" s="330"/>
      <c r="AE121" s="330"/>
      <c r="AF121" s="330"/>
      <c r="AG121" s="330"/>
      <c r="AH121" s="330"/>
      <c r="AI121" s="330"/>
      <c r="AJ121" s="330"/>
      <c r="AK121" s="330"/>
      <c r="AL121" s="330"/>
      <c r="AM121" s="330"/>
      <c r="AN121" s="330"/>
      <c r="AO121" s="311"/>
      <c r="AP121" s="311"/>
      <c r="AQ121" s="311"/>
      <c r="AR121" s="312"/>
      <c r="AT121" s="171"/>
      <c r="AU121" s="171"/>
      <c r="AV121" s="171"/>
      <c r="AW121" s="171"/>
      <c r="AX121" s="171"/>
      <c r="AY121" s="171"/>
      <c r="AZ121" s="171"/>
      <c r="BA121" s="174"/>
      <c r="BB121" s="171"/>
      <c r="BC121" s="171"/>
      <c r="BD121" s="171"/>
      <c r="BE121" s="174"/>
      <c r="BF121" s="171"/>
      <c r="BG121" s="171"/>
      <c r="BH121" s="171"/>
      <c r="BI121" s="171"/>
      <c r="BJ121" s="171"/>
      <c r="BK121" s="171"/>
      <c r="BL121" s="171"/>
      <c r="BM121" s="174"/>
      <c r="BN121" s="194"/>
      <c r="BO121" s="180"/>
      <c r="BP121" s="195"/>
      <c r="BQ121" s="60"/>
      <c r="BR121" s="60"/>
      <c r="CI121" s="59"/>
      <c r="CJ121" s="59"/>
      <c r="CK121" s="44"/>
      <c r="CL121" s="44"/>
      <c r="CM121" s="44"/>
      <c r="CN121" s="47"/>
      <c r="CO121" s="47"/>
    </row>
    <row r="122" spans="1:93" ht="4.5" customHeight="1" x14ac:dyDescent="0.2">
      <c r="A122" s="347"/>
      <c r="B122" s="348"/>
      <c r="C122" s="348"/>
      <c r="D122" s="348"/>
      <c r="E122" s="348"/>
      <c r="F122" s="351"/>
      <c r="G122" s="351"/>
      <c r="H122" s="352"/>
      <c r="K122" s="323"/>
      <c r="L122" s="324"/>
      <c r="M122" s="324"/>
      <c r="N122" s="324"/>
      <c r="O122" s="10"/>
      <c r="P122" s="315" t="e">
        <f>VLOOKUP(K120,選手リスト,2,FALSE)</f>
        <v>#N/A</v>
      </c>
      <c r="Q122" s="315"/>
      <c r="R122" s="315"/>
      <c r="S122" s="315"/>
      <c r="T122" s="315"/>
      <c r="U122" s="315"/>
      <c r="V122" s="315"/>
      <c r="W122" s="315"/>
      <c r="X122" s="315"/>
      <c r="Y122" s="315"/>
      <c r="Z122" s="315"/>
      <c r="AA122" s="330"/>
      <c r="AB122" s="330"/>
      <c r="AC122" s="330"/>
      <c r="AD122" s="330"/>
      <c r="AE122" s="330"/>
      <c r="AF122" s="330"/>
      <c r="AG122" s="330"/>
      <c r="AH122" s="330"/>
      <c r="AI122" s="330"/>
      <c r="AJ122" s="330"/>
      <c r="AK122" s="330"/>
      <c r="AL122" s="330"/>
      <c r="AM122" s="330"/>
      <c r="AN122" s="330"/>
      <c r="AO122" s="311"/>
      <c r="AP122" s="311"/>
      <c r="AQ122" s="311"/>
      <c r="AR122" s="312"/>
      <c r="AS122" s="34"/>
      <c r="AT122" s="177"/>
      <c r="AU122" s="177"/>
      <c r="AV122" s="177"/>
      <c r="AW122" s="177"/>
      <c r="AX122" s="177"/>
      <c r="AY122" s="177"/>
      <c r="AZ122" s="177"/>
      <c r="BA122" s="178"/>
      <c r="BB122" s="171"/>
      <c r="BC122" s="171"/>
      <c r="BD122" s="171"/>
      <c r="BE122" s="174"/>
      <c r="BF122" s="171"/>
      <c r="BG122" s="171"/>
      <c r="BH122" s="171"/>
      <c r="BI122" s="171"/>
      <c r="BJ122" s="171"/>
      <c r="BK122" s="171"/>
      <c r="BL122" s="171"/>
      <c r="BM122" s="174"/>
      <c r="BN122" s="179"/>
      <c r="BO122" s="180"/>
      <c r="BP122" s="180"/>
      <c r="BQ122" s="59"/>
      <c r="BR122" s="60"/>
      <c r="CI122" s="59"/>
      <c r="CJ122" s="59"/>
      <c r="CK122" s="44"/>
      <c r="CL122" s="44"/>
      <c r="CM122" s="44"/>
      <c r="CN122" s="47"/>
      <c r="CO122" s="47"/>
    </row>
    <row r="123" spans="1:93" ht="4.5" customHeight="1" x14ac:dyDescent="0.2">
      <c r="A123" s="347"/>
      <c r="B123" s="348"/>
      <c r="C123" s="348"/>
      <c r="D123" s="348"/>
      <c r="E123" s="348"/>
      <c r="F123" s="351"/>
      <c r="G123" s="351"/>
      <c r="H123" s="352"/>
      <c r="K123" s="323"/>
      <c r="L123" s="324"/>
      <c r="M123" s="324"/>
      <c r="N123" s="324"/>
      <c r="O123" s="10"/>
      <c r="P123" s="315"/>
      <c r="Q123" s="315"/>
      <c r="R123" s="315"/>
      <c r="S123" s="315"/>
      <c r="T123" s="315"/>
      <c r="U123" s="315"/>
      <c r="V123" s="315"/>
      <c r="W123" s="315"/>
      <c r="X123" s="315"/>
      <c r="Y123" s="315"/>
      <c r="Z123" s="315"/>
      <c r="AA123" s="317" t="e">
        <f>VLOOKUP(K120,選手リスト,8,FALSE)</f>
        <v>#N/A</v>
      </c>
      <c r="AB123" s="317"/>
      <c r="AC123" s="317"/>
      <c r="AD123" s="317"/>
      <c r="AE123" s="319" t="e">
        <f>VLOOKUP(K120,選手リスト,9,FALSE)</f>
        <v>#N/A</v>
      </c>
      <c r="AF123" s="319"/>
      <c r="AG123" s="319"/>
      <c r="AH123" s="319"/>
      <c r="AO123" s="311"/>
      <c r="AP123" s="311"/>
      <c r="AQ123" s="311"/>
      <c r="AR123" s="312"/>
      <c r="AT123" s="171"/>
      <c r="AU123" s="171"/>
      <c r="AV123" s="171"/>
      <c r="AW123" s="171"/>
      <c r="AX123" s="171"/>
      <c r="AY123" s="171"/>
      <c r="AZ123" s="171"/>
      <c r="BA123" s="171"/>
      <c r="BB123" s="171"/>
      <c r="BC123" s="171"/>
      <c r="BD123" s="171"/>
      <c r="BE123" s="174"/>
      <c r="BF123" s="171"/>
      <c r="BG123" s="171"/>
      <c r="BH123" s="171"/>
      <c r="BI123" s="171"/>
      <c r="BJ123" s="171"/>
      <c r="BK123" s="171"/>
      <c r="BL123" s="171"/>
      <c r="BM123" s="174"/>
      <c r="BN123" s="179"/>
      <c r="BO123" s="180"/>
      <c r="BP123" s="180"/>
      <c r="BQ123" s="59"/>
      <c r="BR123" s="59"/>
      <c r="CI123" s="59"/>
      <c r="CJ123" s="59"/>
      <c r="CK123" s="44"/>
      <c r="CL123" s="44"/>
      <c r="CM123" s="44"/>
      <c r="CN123" s="47"/>
      <c r="CO123" s="47"/>
    </row>
    <row r="124" spans="1:93" ht="4.5" customHeight="1" x14ac:dyDescent="0.2">
      <c r="A124" s="347"/>
      <c r="B124" s="348"/>
      <c r="C124" s="348"/>
      <c r="D124" s="348"/>
      <c r="E124" s="348"/>
      <c r="F124" s="351"/>
      <c r="G124" s="351"/>
      <c r="H124" s="352"/>
      <c r="K124" s="323"/>
      <c r="L124" s="324"/>
      <c r="M124" s="324"/>
      <c r="N124" s="324"/>
      <c r="O124" s="84"/>
      <c r="P124" s="315"/>
      <c r="Q124" s="315"/>
      <c r="R124" s="315"/>
      <c r="S124" s="315"/>
      <c r="T124" s="315"/>
      <c r="U124" s="315"/>
      <c r="V124" s="315"/>
      <c r="W124" s="315"/>
      <c r="X124" s="315"/>
      <c r="Y124" s="315"/>
      <c r="Z124" s="315"/>
      <c r="AA124" s="317"/>
      <c r="AB124" s="317"/>
      <c r="AC124" s="317"/>
      <c r="AD124" s="317"/>
      <c r="AE124" s="319"/>
      <c r="AF124" s="319"/>
      <c r="AG124" s="319"/>
      <c r="AH124" s="319"/>
      <c r="AO124" s="311"/>
      <c r="AP124" s="311"/>
      <c r="AQ124" s="311"/>
      <c r="AR124" s="312"/>
      <c r="AT124" s="171"/>
      <c r="AU124" s="171"/>
      <c r="AV124" s="171"/>
      <c r="AW124" s="171"/>
      <c r="AX124" s="171"/>
      <c r="AY124" s="171"/>
      <c r="AZ124" s="171"/>
      <c r="BA124" s="171"/>
      <c r="BB124" s="171"/>
      <c r="BC124" s="171"/>
      <c r="BD124" s="171"/>
      <c r="BE124" s="174"/>
      <c r="BF124" s="171"/>
      <c r="BG124" s="171"/>
      <c r="BH124" s="171"/>
      <c r="BI124" s="171"/>
      <c r="BJ124" s="171"/>
      <c r="BK124" s="171"/>
      <c r="BL124" s="171"/>
      <c r="BM124" s="174"/>
      <c r="BN124" s="179"/>
      <c r="BO124" s="180"/>
      <c r="BP124" s="180"/>
      <c r="BQ124" s="59"/>
      <c r="BR124" s="59"/>
      <c r="CI124" s="59"/>
      <c r="CJ124" s="59"/>
      <c r="CK124" s="44"/>
      <c r="CL124" s="44"/>
      <c r="CM124" s="44"/>
      <c r="CN124" s="47"/>
      <c r="CO124" s="47"/>
    </row>
    <row r="125" spans="1:93" ht="4.5" customHeight="1" x14ac:dyDescent="0.2">
      <c r="A125" s="347"/>
      <c r="B125" s="348"/>
      <c r="C125" s="348"/>
      <c r="D125" s="348"/>
      <c r="E125" s="348"/>
      <c r="F125" s="351"/>
      <c r="G125" s="351"/>
      <c r="H125" s="352"/>
      <c r="K125" s="325"/>
      <c r="L125" s="326"/>
      <c r="M125" s="326"/>
      <c r="N125" s="326"/>
      <c r="O125" s="23"/>
      <c r="P125" s="316"/>
      <c r="Q125" s="316"/>
      <c r="R125" s="316"/>
      <c r="S125" s="316"/>
      <c r="T125" s="316"/>
      <c r="U125" s="316"/>
      <c r="V125" s="316"/>
      <c r="W125" s="316"/>
      <c r="X125" s="316"/>
      <c r="Y125" s="316"/>
      <c r="Z125" s="316"/>
      <c r="AA125" s="318"/>
      <c r="AB125" s="318"/>
      <c r="AC125" s="318"/>
      <c r="AD125" s="318"/>
      <c r="AE125" s="320"/>
      <c r="AF125" s="320"/>
      <c r="AG125" s="320"/>
      <c r="AH125" s="320"/>
      <c r="AI125" s="34"/>
      <c r="AJ125" s="34"/>
      <c r="AK125" s="34"/>
      <c r="AL125" s="34"/>
      <c r="AM125" s="34"/>
      <c r="AN125" s="34"/>
      <c r="AO125" s="313"/>
      <c r="AP125" s="313"/>
      <c r="AQ125" s="313"/>
      <c r="AR125" s="314"/>
      <c r="AT125" s="171"/>
      <c r="AU125" s="171"/>
      <c r="AV125" s="171"/>
      <c r="AW125" s="171"/>
      <c r="AX125" s="171"/>
      <c r="AY125" s="171"/>
      <c r="AZ125" s="171"/>
      <c r="BA125" s="171"/>
      <c r="BB125" s="171"/>
      <c r="BC125" s="171"/>
      <c r="BD125" s="171"/>
      <c r="BE125" s="174"/>
      <c r="BF125" s="171"/>
      <c r="BG125" s="171"/>
      <c r="BH125" s="171"/>
      <c r="BI125" s="171"/>
      <c r="BJ125" s="171"/>
      <c r="BK125" s="171"/>
      <c r="BL125" s="171"/>
      <c r="BM125" s="174"/>
      <c r="BN125" s="171"/>
      <c r="BO125" s="187"/>
      <c r="BP125" s="187"/>
      <c r="BQ125" s="61"/>
      <c r="BR125" s="61"/>
      <c r="CI125" s="59"/>
      <c r="CJ125" s="59"/>
      <c r="CK125" s="44"/>
      <c r="CL125" s="44"/>
      <c r="CM125" s="44"/>
      <c r="CN125" s="47"/>
      <c r="CO125" s="47"/>
    </row>
    <row r="126" spans="1:93" ht="4.5" customHeight="1" x14ac:dyDescent="0.2">
      <c r="A126" s="347"/>
      <c r="B126" s="348"/>
      <c r="C126" s="348"/>
      <c r="D126" s="348"/>
      <c r="E126" s="348"/>
      <c r="F126" s="351"/>
      <c r="G126" s="351"/>
      <c r="H126" s="352"/>
      <c r="K126" s="96"/>
      <c r="L126" s="96"/>
      <c r="M126" s="96"/>
      <c r="N126" s="96"/>
      <c r="O126" s="10"/>
      <c r="P126" s="101"/>
      <c r="Q126" s="101"/>
      <c r="R126" s="101"/>
      <c r="S126" s="101"/>
      <c r="T126" s="101"/>
      <c r="U126" s="101"/>
      <c r="V126" s="101"/>
      <c r="W126" s="101"/>
      <c r="X126" s="101"/>
      <c r="Y126" s="101"/>
      <c r="Z126" s="101"/>
      <c r="AA126" s="98"/>
      <c r="AB126" s="98"/>
      <c r="AC126" s="98"/>
      <c r="AD126" s="98"/>
      <c r="AE126" s="100"/>
      <c r="AF126" s="100"/>
      <c r="AG126" s="100"/>
      <c r="AH126" s="100"/>
      <c r="AO126" s="80"/>
      <c r="AP126" s="80"/>
      <c r="AQ126" s="80"/>
      <c r="AR126" s="80"/>
      <c r="AT126" s="171"/>
      <c r="AU126" s="171"/>
      <c r="AV126" s="171"/>
      <c r="AW126" s="171"/>
      <c r="AX126" s="171"/>
      <c r="AY126" s="171"/>
      <c r="AZ126" s="171"/>
      <c r="BA126" s="171"/>
      <c r="BB126" s="377">
        <f>BB86+1</f>
        <v>42</v>
      </c>
      <c r="BC126" s="377"/>
      <c r="BD126" s="377"/>
      <c r="BE126" s="378"/>
      <c r="BF126" s="171"/>
      <c r="BG126" s="171"/>
      <c r="BH126" s="171"/>
      <c r="BI126" s="171"/>
      <c r="BJ126" s="171"/>
      <c r="BK126" s="171"/>
      <c r="BL126" s="171"/>
      <c r="BM126" s="174"/>
      <c r="BN126" s="171"/>
      <c r="BO126" s="187"/>
      <c r="BP126" s="187"/>
      <c r="BQ126" s="61"/>
      <c r="BR126" s="61"/>
      <c r="CI126" s="59"/>
      <c r="CJ126" s="59"/>
      <c r="CK126" s="44"/>
      <c r="CL126" s="44"/>
      <c r="CM126" s="44"/>
      <c r="CN126" s="47"/>
      <c r="CO126" s="47"/>
    </row>
    <row r="127" spans="1:93" ht="4.5" customHeight="1" x14ac:dyDescent="0.2">
      <c r="A127" s="347"/>
      <c r="B127" s="348"/>
      <c r="C127" s="348"/>
      <c r="D127" s="348"/>
      <c r="E127" s="348"/>
      <c r="F127" s="351"/>
      <c r="G127" s="351"/>
      <c r="H127" s="352"/>
      <c r="P127" s="8"/>
      <c r="Q127" s="8"/>
      <c r="R127" s="8"/>
      <c r="S127" s="8"/>
      <c r="T127" s="8"/>
      <c r="U127" s="8"/>
      <c r="V127" s="8"/>
      <c r="W127" s="8"/>
      <c r="X127" s="8"/>
      <c r="Y127" s="8"/>
      <c r="Z127" s="8"/>
      <c r="AT127" s="171"/>
      <c r="AU127" s="171"/>
      <c r="AV127" s="171"/>
      <c r="AW127" s="171"/>
      <c r="AX127" s="171"/>
      <c r="AY127" s="171"/>
      <c r="AZ127" s="171"/>
      <c r="BA127" s="171"/>
      <c r="BB127" s="377"/>
      <c r="BC127" s="377"/>
      <c r="BD127" s="377"/>
      <c r="BE127" s="378"/>
      <c r="BF127" s="171"/>
      <c r="BG127" s="171"/>
      <c r="BH127" s="171"/>
      <c r="BI127" s="171"/>
      <c r="BJ127" s="171"/>
      <c r="BK127" s="171"/>
      <c r="BL127" s="171"/>
      <c r="BM127" s="174"/>
      <c r="BN127" s="194"/>
      <c r="BO127" s="180"/>
      <c r="BP127" s="195"/>
      <c r="BQ127" s="60"/>
      <c r="BR127" s="60"/>
      <c r="CF127" s="59"/>
      <c r="CG127" s="59"/>
      <c r="CH127" s="59"/>
      <c r="CI127" s="59"/>
      <c r="CJ127" s="59"/>
      <c r="CK127" s="44"/>
      <c r="CL127" s="44"/>
      <c r="CM127" s="44"/>
      <c r="CN127" s="47"/>
      <c r="CO127" s="47"/>
    </row>
    <row r="128" spans="1:93" ht="4.5" customHeight="1" x14ac:dyDescent="0.2">
      <c r="A128" s="347"/>
      <c r="B128" s="348"/>
      <c r="C128" s="348"/>
      <c r="D128" s="348"/>
      <c r="E128" s="348"/>
      <c r="F128" s="351"/>
      <c r="G128" s="351"/>
      <c r="H128" s="352"/>
      <c r="P128" s="8"/>
      <c r="Q128" s="8"/>
      <c r="R128" s="8"/>
      <c r="S128" s="8"/>
      <c r="T128" s="8"/>
      <c r="U128" s="8"/>
      <c r="V128" s="8"/>
      <c r="W128" s="8"/>
      <c r="X128" s="8"/>
      <c r="Y128" s="8"/>
      <c r="Z128" s="8"/>
      <c r="AT128" s="171"/>
      <c r="AU128" s="171"/>
      <c r="AV128" s="171"/>
      <c r="AW128" s="171"/>
      <c r="AX128" s="171"/>
      <c r="AY128" s="171"/>
      <c r="AZ128" s="171"/>
      <c r="BA128" s="171"/>
      <c r="BB128" s="377"/>
      <c r="BC128" s="377"/>
      <c r="BD128" s="377"/>
      <c r="BE128" s="378"/>
      <c r="BF128" s="172"/>
      <c r="BG128" s="172"/>
      <c r="BH128" s="172"/>
      <c r="BI128" s="173"/>
      <c r="BJ128" s="171"/>
      <c r="BK128" s="171"/>
      <c r="BL128" s="171"/>
      <c r="BM128" s="174"/>
      <c r="BN128" s="194"/>
      <c r="BO128" s="180"/>
      <c r="BP128" s="195"/>
      <c r="BQ128" s="60"/>
      <c r="BR128" s="60"/>
      <c r="CF128" s="59"/>
      <c r="CG128" s="59"/>
      <c r="CH128" s="59"/>
      <c r="CI128" s="59"/>
      <c r="CJ128" s="59"/>
      <c r="CK128" s="44"/>
      <c r="CL128" s="44"/>
      <c r="CM128" s="44"/>
      <c r="CN128" s="47"/>
      <c r="CO128" s="47"/>
    </row>
    <row r="129" spans="1:93" ht="4.5" customHeight="1" x14ac:dyDescent="0.2">
      <c r="A129" s="347"/>
      <c r="B129" s="348"/>
      <c r="C129" s="348"/>
      <c r="D129" s="348"/>
      <c r="E129" s="348"/>
      <c r="F129" s="351"/>
      <c r="G129" s="351"/>
      <c r="H129" s="352"/>
      <c r="P129" s="8"/>
      <c r="Q129" s="8"/>
      <c r="R129" s="8"/>
      <c r="S129" s="8"/>
      <c r="T129" s="8"/>
      <c r="U129" s="8"/>
      <c r="V129" s="8"/>
      <c r="W129" s="8"/>
      <c r="X129" s="8"/>
      <c r="Y129" s="8"/>
      <c r="Z129" s="8"/>
      <c r="AT129" s="171"/>
      <c r="AU129" s="171"/>
      <c r="AV129" s="171"/>
      <c r="AW129" s="171"/>
      <c r="AX129" s="171"/>
      <c r="AY129" s="171"/>
      <c r="AZ129" s="171"/>
      <c r="BA129" s="171"/>
      <c r="BB129" s="377"/>
      <c r="BC129" s="377"/>
      <c r="BD129" s="377"/>
      <c r="BE129" s="378"/>
      <c r="BF129" s="171"/>
      <c r="BG129" s="171"/>
      <c r="BH129" s="171"/>
      <c r="BI129" s="174"/>
      <c r="BJ129" s="171"/>
      <c r="BK129" s="171"/>
      <c r="BL129" s="171"/>
      <c r="BM129" s="174"/>
      <c r="BN129" s="194"/>
      <c r="BO129" s="180"/>
      <c r="BP129" s="195"/>
      <c r="BQ129" s="60"/>
      <c r="BR129" s="60"/>
      <c r="CF129" s="59"/>
      <c r="CG129" s="59"/>
      <c r="CH129" s="59"/>
      <c r="CI129" s="59"/>
      <c r="CJ129" s="59"/>
      <c r="CK129" s="44"/>
      <c r="CL129" s="44"/>
      <c r="CM129" s="44"/>
      <c r="CN129" s="47"/>
      <c r="CO129" s="47"/>
    </row>
    <row r="130" spans="1:93" ht="4.5" customHeight="1" x14ac:dyDescent="0.2">
      <c r="A130" s="347"/>
      <c r="B130" s="348"/>
      <c r="C130" s="348"/>
      <c r="D130" s="348"/>
      <c r="E130" s="348"/>
      <c r="F130" s="351"/>
      <c r="G130" s="351"/>
      <c r="H130" s="352"/>
      <c r="K130" s="321">
        <f>K120+1</f>
        <v>355</v>
      </c>
      <c r="L130" s="322"/>
      <c r="M130" s="322"/>
      <c r="N130" s="322"/>
      <c r="O130" s="6"/>
      <c r="P130" s="327" t="e">
        <f>VLOOKUP(K130,選手リスト,3,FALSE)</f>
        <v>#N/A</v>
      </c>
      <c r="Q130" s="327"/>
      <c r="R130" s="327"/>
      <c r="S130" s="327"/>
      <c r="T130" s="327"/>
      <c r="U130" s="327"/>
      <c r="V130" s="327"/>
      <c r="W130" s="327"/>
      <c r="X130" s="327"/>
      <c r="Y130" s="327"/>
      <c r="Z130" s="327"/>
      <c r="AA130" s="329" t="e">
        <f>VLOOKUP(K130,選手リスト,4,FALSE)</f>
        <v>#N/A</v>
      </c>
      <c r="AB130" s="329"/>
      <c r="AC130" s="329"/>
      <c r="AD130" s="329"/>
      <c r="AE130" s="329"/>
      <c r="AF130" s="329"/>
      <c r="AG130" s="329"/>
      <c r="AH130" s="329"/>
      <c r="AI130" s="329"/>
      <c r="AJ130" s="329"/>
      <c r="AK130" s="329"/>
      <c r="AL130" s="329"/>
      <c r="AM130" s="329"/>
      <c r="AN130" s="329"/>
      <c r="AO130" s="309" t="e">
        <f>VLOOKUP(K130,選手リスト,5,FALSE)</f>
        <v>#N/A</v>
      </c>
      <c r="AP130" s="309"/>
      <c r="AQ130" s="309"/>
      <c r="AR130" s="310"/>
      <c r="AT130" s="171"/>
      <c r="AU130" s="171"/>
      <c r="AV130" s="171"/>
      <c r="AW130" s="171"/>
      <c r="AX130" s="171"/>
      <c r="AY130" s="171"/>
      <c r="AZ130" s="171"/>
      <c r="BA130" s="171"/>
      <c r="BB130" s="171"/>
      <c r="BC130" s="171"/>
      <c r="BD130" s="171"/>
      <c r="BE130" s="174"/>
      <c r="BF130" s="171"/>
      <c r="BG130" s="171"/>
      <c r="BH130" s="171"/>
      <c r="BI130" s="174"/>
      <c r="BJ130" s="171"/>
      <c r="BK130" s="171"/>
      <c r="BL130" s="171"/>
      <c r="BM130" s="174"/>
      <c r="BN130" s="179"/>
      <c r="BO130" s="180"/>
      <c r="BP130" s="180"/>
      <c r="BQ130" s="59"/>
      <c r="BR130" s="60"/>
      <c r="CF130" s="59"/>
      <c r="CG130" s="59"/>
      <c r="CH130" s="59"/>
      <c r="CI130" s="59"/>
      <c r="CJ130" s="59"/>
      <c r="CK130" s="44"/>
      <c r="CL130" s="44"/>
      <c r="CM130" s="44"/>
      <c r="CN130" s="47"/>
      <c r="CO130" s="47"/>
    </row>
    <row r="131" spans="1:93" ht="4.5" customHeight="1" x14ac:dyDescent="0.2">
      <c r="A131" s="347"/>
      <c r="B131" s="348"/>
      <c r="C131" s="348"/>
      <c r="D131" s="348"/>
      <c r="E131" s="348"/>
      <c r="F131" s="351"/>
      <c r="G131" s="351"/>
      <c r="H131" s="352"/>
      <c r="K131" s="323"/>
      <c r="L131" s="324"/>
      <c r="M131" s="324"/>
      <c r="N131" s="324"/>
      <c r="O131" s="10"/>
      <c r="P131" s="328"/>
      <c r="Q131" s="328"/>
      <c r="R131" s="328"/>
      <c r="S131" s="328"/>
      <c r="T131" s="328"/>
      <c r="U131" s="328"/>
      <c r="V131" s="328"/>
      <c r="W131" s="328"/>
      <c r="X131" s="328"/>
      <c r="Y131" s="328"/>
      <c r="Z131" s="328"/>
      <c r="AA131" s="330"/>
      <c r="AB131" s="330"/>
      <c r="AC131" s="330"/>
      <c r="AD131" s="330"/>
      <c r="AE131" s="330"/>
      <c r="AF131" s="330"/>
      <c r="AG131" s="330"/>
      <c r="AH131" s="330"/>
      <c r="AI131" s="330"/>
      <c r="AJ131" s="330"/>
      <c r="AK131" s="330"/>
      <c r="AL131" s="330"/>
      <c r="AM131" s="330"/>
      <c r="AN131" s="330"/>
      <c r="AO131" s="311"/>
      <c r="AP131" s="311"/>
      <c r="AQ131" s="311"/>
      <c r="AR131" s="312"/>
      <c r="AT131" s="171"/>
      <c r="AU131" s="171"/>
      <c r="AV131" s="171"/>
      <c r="AW131" s="171"/>
      <c r="AX131" s="171"/>
      <c r="AY131" s="171"/>
      <c r="AZ131" s="171"/>
      <c r="BA131" s="171"/>
      <c r="BB131" s="171"/>
      <c r="BC131" s="171"/>
      <c r="BD131" s="171"/>
      <c r="BE131" s="174"/>
      <c r="BF131" s="171"/>
      <c r="BG131" s="171"/>
      <c r="BH131" s="171"/>
      <c r="BI131" s="174"/>
      <c r="BJ131" s="171"/>
      <c r="BK131" s="171"/>
      <c r="BL131" s="171"/>
      <c r="BM131" s="174"/>
      <c r="BN131" s="179"/>
      <c r="BO131" s="180"/>
      <c r="BP131" s="180"/>
      <c r="BQ131" s="59"/>
      <c r="BR131" s="59"/>
      <c r="CF131" s="59"/>
      <c r="CG131" s="59"/>
      <c r="CH131" s="59"/>
      <c r="CI131" s="59"/>
      <c r="CJ131" s="59"/>
      <c r="CK131" s="44"/>
      <c r="CL131" s="44"/>
      <c r="CM131" s="44"/>
      <c r="CN131" s="47"/>
      <c r="CO131" s="47"/>
    </row>
    <row r="132" spans="1:93" ht="4.5" customHeight="1" x14ac:dyDescent="0.2">
      <c r="A132" s="347"/>
      <c r="B132" s="348"/>
      <c r="C132" s="348"/>
      <c r="D132" s="348"/>
      <c r="E132" s="348"/>
      <c r="F132" s="351"/>
      <c r="G132" s="351"/>
      <c r="H132" s="352"/>
      <c r="K132" s="323"/>
      <c r="L132" s="324"/>
      <c r="M132" s="324"/>
      <c r="N132" s="324"/>
      <c r="O132" s="10"/>
      <c r="P132" s="315" t="e">
        <f>VLOOKUP(K130,選手リスト,2,FALSE)</f>
        <v>#N/A</v>
      </c>
      <c r="Q132" s="315"/>
      <c r="R132" s="315"/>
      <c r="S132" s="315"/>
      <c r="T132" s="315"/>
      <c r="U132" s="315"/>
      <c r="V132" s="315"/>
      <c r="W132" s="315"/>
      <c r="X132" s="315"/>
      <c r="Y132" s="315"/>
      <c r="Z132" s="315"/>
      <c r="AA132" s="330"/>
      <c r="AB132" s="330"/>
      <c r="AC132" s="330"/>
      <c r="AD132" s="330"/>
      <c r="AE132" s="330"/>
      <c r="AF132" s="330"/>
      <c r="AG132" s="330"/>
      <c r="AH132" s="330"/>
      <c r="AI132" s="330"/>
      <c r="AJ132" s="330"/>
      <c r="AK132" s="330"/>
      <c r="AL132" s="330"/>
      <c r="AM132" s="330"/>
      <c r="AN132" s="330"/>
      <c r="AO132" s="311"/>
      <c r="AP132" s="311"/>
      <c r="AQ132" s="311"/>
      <c r="AR132" s="312"/>
      <c r="AT132" s="171"/>
      <c r="AU132" s="171"/>
      <c r="AV132" s="171"/>
      <c r="AW132" s="171"/>
      <c r="AX132" s="171"/>
      <c r="AY132" s="171"/>
      <c r="AZ132" s="171"/>
      <c r="BA132" s="171"/>
      <c r="BB132" s="171"/>
      <c r="BC132" s="171"/>
      <c r="BD132" s="171"/>
      <c r="BE132" s="174"/>
      <c r="BF132" s="171"/>
      <c r="BG132" s="171"/>
      <c r="BH132" s="171"/>
      <c r="BI132" s="174"/>
      <c r="BJ132" s="171"/>
      <c r="BK132" s="171"/>
      <c r="BL132" s="171"/>
      <c r="BM132" s="174"/>
      <c r="BN132" s="179"/>
      <c r="BO132" s="180"/>
      <c r="BP132" s="180"/>
      <c r="BQ132" s="59"/>
      <c r="BR132" s="59"/>
      <c r="CF132" s="59"/>
      <c r="CG132" s="59"/>
      <c r="CH132" s="59"/>
      <c r="CI132" s="59"/>
      <c r="CJ132" s="59"/>
      <c r="CK132" s="44"/>
      <c r="CL132" s="44"/>
      <c r="CM132" s="44"/>
      <c r="CN132" s="47"/>
      <c r="CO132" s="47"/>
    </row>
    <row r="133" spans="1:93" ht="4.5" customHeight="1" x14ac:dyDescent="0.2">
      <c r="A133" s="347"/>
      <c r="B133" s="348"/>
      <c r="C133" s="348"/>
      <c r="D133" s="348"/>
      <c r="E133" s="348"/>
      <c r="F133" s="351"/>
      <c r="G133" s="351"/>
      <c r="H133" s="352"/>
      <c r="K133" s="323"/>
      <c r="L133" s="324"/>
      <c r="M133" s="324"/>
      <c r="N133" s="324"/>
      <c r="O133" s="10"/>
      <c r="P133" s="315"/>
      <c r="Q133" s="315"/>
      <c r="R133" s="315"/>
      <c r="S133" s="315"/>
      <c r="T133" s="315"/>
      <c r="U133" s="315"/>
      <c r="V133" s="315"/>
      <c r="W133" s="315"/>
      <c r="X133" s="315"/>
      <c r="Y133" s="315"/>
      <c r="Z133" s="315"/>
      <c r="AA133" s="317" t="e">
        <f>VLOOKUP(K130,選手リスト,8,FALSE)</f>
        <v>#N/A</v>
      </c>
      <c r="AB133" s="317"/>
      <c r="AC133" s="317"/>
      <c r="AD133" s="317"/>
      <c r="AE133" s="319" t="e">
        <f>VLOOKUP(K130,選手リスト,9,FALSE)</f>
        <v>#N/A</v>
      </c>
      <c r="AF133" s="319"/>
      <c r="AG133" s="319"/>
      <c r="AH133" s="319"/>
      <c r="AO133" s="311"/>
      <c r="AP133" s="311"/>
      <c r="AQ133" s="311"/>
      <c r="AR133" s="312"/>
      <c r="AS133" s="22"/>
      <c r="AT133" s="172"/>
      <c r="AU133" s="172"/>
      <c r="AV133" s="172"/>
      <c r="AW133" s="172"/>
      <c r="AX133" s="172"/>
      <c r="AY133" s="172"/>
      <c r="AZ133" s="172"/>
      <c r="BA133" s="173"/>
      <c r="BB133" s="171"/>
      <c r="BC133" s="171"/>
      <c r="BD133" s="171"/>
      <c r="BE133" s="174"/>
      <c r="BF133" s="171"/>
      <c r="BG133" s="171"/>
      <c r="BH133" s="171"/>
      <c r="BI133" s="174"/>
      <c r="BJ133" s="171"/>
      <c r="BK133" s="171"/>
      <c r="BL133" s="171"/>
      <c r="BM133" s="174"/>
      <c r="BN133" s="171"/>
      <c r="BO133" s="187"/>
      <c r="BP133" s="187"/>
      <c r="BQ133" s="61"/>
      <c r="BR133" s="61"/>
      <c r="CF133" s="57"/>
      <c r="CG133" s="57"/>
      <c r="CH133" s="57"/>
      <c r="CI133" s="59"/>
      <c r="CJ133" s="59"/>
      <c r="CK133" s="44"/>
      <c r="CL133" s="44"/>
      <c r="CM133" s="44"/>
      <c r="CN133" s="47"/>
      <c r="CO133" s="47"/>
    </row>
    <row r="134" spans="1:93" ht="4.5" customHeight="1" x14ac:dyDescent="0.2">
      <c r="A134" s="347"/>
      <c r="B134" s="348"/>
      <c r="C134" s="348"/>
      <c r="D134" s="348"/>
      <c r="E134" s="348"/>
      <c r="F134" s="351"/>
      <c r="G134" s="351"/>
      <c r="H134" s="352"/>
      <c r="K134" s="323"/>
      <c r="L134" s="324"/>
      <c r="M134" s="324"/>
      <c r="N134" s="324"/>
      <c r="O134" s="84"/>
      <c r="P134" s="315"/>
      <c r="Q134" s="315"/>
      <c r="R134" s="315"/>
      <c r="S134" s="315"/>
      <c r="T134" s="315"/>
      <c r="U134" s="315"/>
      <c r="V134" s="315"/>
      <c r="W134" s="315"/>
      <c r="X134" s="315"/>
      <c r="Y134" s="315"/>
      <c r="Z134" s="315"/>
      <c r="AA134" s="317"/>
      <c r="AB134" s="317"/>
      <c r="AC134" s="317"/>
      <c r="AD134" s="317"/>
      <c r="AE134" s="319"/>
      <c r="AF134" s="319"/>
      <c r="AG134" s="319"/>
      <c r="AH134" s="319"/>
      <c r="AO134" s="311"/>
      <c r="AP134" s="311"/>
      <c r="AQ134" s="311"/>
      <c r="AR134" s="312"/>
      <c r="AT134" s="171"/>
      <c r="AU134" s="171"/>
      <c r="AV134" s="171"/>
      <c r="AW134" s="171"/>
      <c r="AX134" s="171"/>
      <c r="AY134" s="171"/>
      <c r="AZ134" s="171"/>
      <c r="BA134" s="174"/>
      <c r="BB134" s="171"/>
      <c r="BC134" s="171"/>
      <c r="BD134" s="171"/>
      <c r="BE134" s="174"/>
      <c r="BF134" s="171"/>
      <c r="BG134" s="171"/>
      <c r="BH134" s="171"/>
      <c r="BI134" s="174"/>
      <c r="BJ134" s="171"/>
      <c r="BK134" s="171"/>
      <c r="BL134" s="171"/>
      <c r="BM134" s="174"/>
      <c r="BN134" s="171"/>
      <c r="BO134" s="187"/>
      <c r="BP134" s="187"/>
      <c r="BQ134" s="61"/>
      <c r="BR134" s="61"/>
      <c r="CF134" s="59"/>
      <c r="CG134" s="59"/>
      <c r="CH134" s="59"/>
      <c r="CI134" s="59"/>
      <c r="CJ134" s="59"/>
      <c r="CK134" s="44"/>
      <c r="CL134" s="44"/>
      <c r="CM134" s="44"/>
      <c r="CN134" s="47"/>
      <c r="CO134" s="47"/>
    </row>
    <row r="135" spans="1:93" ht="4.5" customHeight="1" x14ac:dyDescent="0.2">
      <c r="A135" s="349"/>
      <c r="B135" s="350"/>
      <c r="C135" s="350"/>
      <c r="D135" s="350"/>
      <c r="E135" s="350"/>
      <c r="F135" s="353"/>
      <c r="G135" s="353"/>
      <c r="H135" s="354"/>
      <c r="K135" s="325"/>
      <c r="L135" s="326"/>
      <c r="M135" s="326"/>
      <c r="N135" s="326"/>
      <c r="O135" s="23"/>
      <c r="P135" s="316"/>
      <c r="Q135" s="316"/>
      <c r="R135" s="316"/>
      <c r="S135" s="316"/>
      <c r="T135" s="316"/>
      <c r="U135" s="316"/>
      <c r="V135" s="316"/>
      <c r="W135" s="316"/>
      <c r="X135" s="316"/>
      <c r="Y135" s="316"/>
      <c r="Z135" s="316"/>
      <c r="AA135" s="318"/>
      <c r="AB135" s="318"/>
      <c r="AC135" s="318"/>
      <c r="AD135" s="318"/>
      <c r="AE135" s="320"/>
      <c r="AF135" s="320"/>
      <c r="AG135" s="320"/>
      <c r="AH135" s="320"/>
      <c r="AI135" s="34"/>
      <c r="AJ135" s="34"/>
      <c r="AK135" s="34"/>
      <c r="AL135" s="34"/>
      <c r="AM135" s="34"/>
      <c r="AN135" s="34"/>
      <c r="AO135" s="313"/>
      <c r="AP135" s="313"/>
      <c r="AQ135" s="313"/>
      <c r="AR135" s="314"/>
      <c r="AT135" s="171"/>
      <c r="AU135" s="171"/>
      <c r="AV135" s="171"/>
      <c r="AW135" s="171"/>
      <c r="AX135" s="171"/>
      <c r="AY135" s="171"/>
      <c r="AZ135" s="171"/>
      <c r="BA135" s="174"/>
      <c r="BB135" s="171"/>
      <c r="BC135" s="171"/>
      <c r="BD135" s="171"/>
      <c r="BE135" s="174"/>
      <c r="BF135" s="171"/>
      <c r="BG135" s="171"/>
      <c r="BH135" s="171"/>
      <c r="BI135" s="174"/>
      <c r="BJ135" s="171"/>
      <c r="BK135" s="171"/>
      <c r="BL135" s="171"/>
      <c r="BM135" s="174"/>
      <c r="BN135" s="194"/>
      <c r="BO135" s="180"/>
      <c r="BP135" s="195"/>
      <c r="BQ135" s="60"/>
      <c r="BR135" s="60"/>
      <c r="CF135" s="59"/>
      <c r="CG135" s="59"/>
      <c r="CH135" s="59"/>
      <c r="CI135" s="59"/>
      <c r="CJ135" s="59"/>
      <c r="CK135" s="44"/>
      <c r="CL135" s="44"/>
      <c r="CM135" s="44"/>
      <c r="CN135" s="47"/>
      <c r="CO135" s="47"/>
    </row>
    <row r="136" spans="1:93" ht="4.5" customHeight="1" x14ac:dyDescent="0.2">
      <c r="K136" s="96"/>
      <c r="L136" s="96"/>
      <c r="M136" s="96"/>
      <c r="N136" s="96"/>
      <c r="O136" s="10"/>
      <c r="P136" s="101"/>
      <c r="Q136" s="101"/>
      <c r="R136" s="101"/>
      <c r="S136" s="101"/>
      <c r="T136" s="101"/>
      <c r="U136" s="101"/>
      <c r="V136" s="101"/>
      <c r="W136" s="101"/>
      <c r="X136" s="101"/>
      <c r="Y136" s="101"/>
      <c r="Z136" s="101"/>
      <c r="AA136" s="98"/>
      <c r="AB136" s="98"/>
      <c r="AC136" s="98"/>
      <c r="AD136" s="98"/>
      <c r="AE136" s="100"/>
      <c r="AF136" s="100"/>
      <c r="AG136" s="100"/>
      <c r="AH136" s="100"/>
      <c r="AO136" s="80"/>
      <c r="AP136" s="80"/>
      <c r="AQ136" s="80"/>
      <c r="AR136" s="80"/>
      <c r="AT136" s="171"/>
      <c r="AU136" s="171"/>
      <c r="AV136" s="171"/>
      <c r="AW136" s="171"/>
      <c r="AX136" s="377">
        <f>AX116+1</f>
        <v>29</v>
      </c>
      <c r="AY136" s="377"/>
      <c r="AZ136" s="377"/>
      <c r="BA136" s="378"/>
      <c r="BB136" s="171"/>
      <c r="BC136" s="171"/>
      <c r="BD136" s="171"/>
      <c r="BE136" s="174"/>
      <c r="BF136" s="171"/>
      <c r="BG136" s="171"/>
      <c r="BH136" s="171"/>
      <c r="BI136" s="174"/>
      <c r="BJ136" s="171"/>
      <c r="BK136" s="171"/>
      <c r="BL136" s="171"/>
      <c r="BM136" s="174"/>
      <c r="BN136" s="194"/>
      <c r="BO136" s="180"/>
      <c r="BP136" s="195"/>
      <c r="BQ136" s="60"/>
      <c r="BR136" s="60"/>
      <c r="CF136" s="59"/>
      <c r="CG136" s="59"/>
      <c r="CH136" s="59"/>
      <c r="CI136" s="59"/>
      <c r="CJ136" s="59"/>
      <c r="CK136" s="44"/>
      <c r="CL136" s="44"/>
      <c r="CM136" s="44"/>
      <c r="CN136" s="47"/>
      <c r="CO136" s="47"/>
    </row>
    <row r="137" spans="1:93" ht="4.5" customHeight="1" x14ac:dyDescent="0.2">
      <c r="P137" s="8"/>
      <c r="Q137" s="8"/>
      <c r="R137" s="8"/>
      <c r="S137" s="8"/>
      <c r="T137" s="8"/>
      <c r="U137" s="8"/>
      <c r="V137" s="8"/>
      <c r="W137" s="8"/>
      <c r="X137" s="8"/>
      <c r="Y137" s="8"/>
      <c r="Z137" s="8"/>
      <c r="AT137" s="171"/>
      <c r="AU137" s="171"/>
      <c r="AV137" s="171"/>
      <c r="AW137" s="171"/>
      <c r="AX137" s="377"/>
      <c r="AY137" s="377"/>
      <c r="AZ137" s="377"/>
      <c r="BA137" s="378"/>
      <c r="BB137" s="177"/>
      <c r="BC137" s="177"/>
      <c r="BD137" s="177"/>
      <c r="BE137" s="178"/>
      <c r="BF137" s="171"/>
      <c r="BG137" s="171"/>
      <c r="BH137" s="171"/>
      <c r="BI137" s="174"/>
      <c r="BJ137" s="171"/>
      <c r="BK137" s="171"/>
      <c r="BL137" s="171"/>
      <c r="BM137" s="174"/>
      <c r="BN137" s="194"/>
      <c r="BO137" s="180"/>
      <c r="BP137" s="195"/>
      <c r="BQ137" s="60"/>
      <c r="BR137" s="60"/>
      <c r="CF137" s="59"/>
      <c r="CG137" s="59"/>
      <c r="CH137" s="59"/>
      <c r="CI137" s="59"/>
      <c r="CJ137" s="59"/>
      <c r="CK137" s="44"/>
      <c r="CL137" s="44"/>
      <c r="CM137" s="44"/>
      <c r="CN137" s="47"/>
      <c r="CO137" s="47"/>
    </row>
    <row r="138" spans="1:93" ht="4.5" customHeight="1" x14ac:dyDescent="0.2">
      <c r="P138" s="8"/>
      <c r="Q138" s="8"/>
      <c r="R138" s="8"/>
      <c r="S138" s="8"/>
      <c r="T138" s="8"/>
      <c r="U138" s="8"/>
      <c r="V138" s="8"/>
      <c r="W138" s="8"/>
      <c r="X138" s="8"/>
      <c r="Y138" s="8"/>
      <c r="Z138" s="8"/>
      <c r="AT138" s="171"/>
      <c r="AU138" s="171"/>
      <c r="AV138" s="171"/>
      <c r="AW138" s="171"/>
      <c r="AX138" s="377"/>
      <c r="AY138" s="377"/>
      <c r="AZ138" s="377"/>
      <c r="BA138" s="378"/>
      <c r="BB138" s="171"/>
      <c r="BC138" s="171"/>
      <c r="BD138" s="171"/>
      <c r="BE138" s="171"/>
      <c r="BF138" s="171"/>
      <c r="BG138" s="171"/>
      <c r="BH138" s="171"/>
      <c r="BI138" s="174"/>
      <c r="BJ138" s="171"/>
      <c r="BK138" s="171"/>
      <c r="BL138" s="171"/>
      <c r="BM138" s="174"/>
      <c r="BN138" s="179"/>
      <c r="BO138" s="180"/>
      <c r="BP138" s="180"/>
      <c r="BQ138" s="59"/>
      <c r="BR138" s="60"/>
      <c r="CF138" s="59"/>
      <c r="CG138" s="59"/>
      <c r="CH138" s="59"/>
      <c r="CI138" s="59"/>
      <c r="CJ138" s="59"/>
      <c r="CK138" s="44"/>
      <c r="CL138" s="44"/>
      <c r="CM138" s="44"/>
      <c r="CN138" s="47"/>
      <c r="CO138" s="47"/>
    </row>
    <row r="139" spans="1:93" ht="4.5" customHeight="1" x14ac:dyDescent="0.2">
      <c r="P139" s="8"/>
      <c r="Q139" s="8"/>
      <c r="R139" s="8"/>
      <c r="S139" s="8"/>
      <c r="T139" s="8"/>
      <c r="U139" s="8"/>
      <c r="V139" s="8"/>
      <c r="W139" s="8"/>
      <c r="X139" s="8"/>
      <c r="Y139" s="8"/>
      <c r="Z139" s="8"/>
      <c r="AT139" s="171"/>
      <c r="AU139" s="171"/>
      <c r="AV139" s="171"/>
      <c r="AW139" s="171"/>
      <c r="AX139" s="377"/>
      <c r="AY139" s="377"/>
      <c r="AZ139" s="377"/>
      <c r="BA139" s="378"/>
      <c r="BB139" s="171"/>
      <c r="BC139" s="171"/>
      <c r="BD139" s="171"/>
      <c r="BE139" s="171"/>
      <c r="BF139" s="171"/>
      <c r="BG139" s="171"/>
      <c r="BH139" s="171"/>
      <c r="BI139" s="174"/>
      <c r="BJ139" s="171"/>
      <c r="BK139" s="171"/>
      <c r="BL139" s="171"/>
      <c r="BM139" s="174"/>
      <c r="BN139" s="179"/>
      <c r="BO139" s="180"/>
      <c r="BP139" s="180"/>
      <c r="BQ139" s="59"/>
      <c r="BR139" s="59"/>
      <c r="CF139" s="59"/>
      <c r="CG139" s="59"/>
      <c r="CH139" s="59"/>
      <c r="CI139" s="59"/>
      <c r="CJ139" s="59"/>
      <c r="CK139" s="44"/>
      <c r="CL139" s="44"/>
      <c r="CM139" s="44"/>
      <c r="CN139" s="47"/>
      <c r="CO139" s="47"/>
    </row>
    <row r="140" spans="1:93" ht="4.5" customHeight="1" x14ac:dyDescent="0.2">
      <c r="K140" s="321">
        <f>K130+1</f>
        <v>356</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T140" s="171"/>
      <c r="AU140" s="171"/>
      <c r="AV140" s="171"/>
      <c r="AW140" s="171"/>
      <c r="AX140" s="171"/>
      <c r="AY140" s="171"/>
      <c r="AZ140" s="171"/>
      <c r="BA140" s="174"/>
      <c r="BB140" s="171"/>
      <c r="BC140" s="171"/>
      <c r="BD140" s="171"/>
      <c r="BE140" s="171"/>
      <c r="BF140" s="171"/>
      <c r="BG140" s="171"/>
      <c r="BH140" s="171"/>
      <c r="BI140" s="174"/>
      <c r="BJ140" s="171"/>
      <c r="BK140" s="171"/>
      <c r="BL140" s="171"/>
      <c r="BM140" s="174"/>
      <c r="BN140" s="179"/>
      <c r="BO140" s="180"/>
      <c r="BP140" s="180"/>
      <c r="BQ140" s="59"/>
      <c r="BR140" s="59"/>
      <c r="CF140" s="59"/>
      <c r="CG140" s="59"/>
      <c r="CH140" s="59"/>
      <c r="CI140" s="59"/>
      <c r="CJ140" s="59"/>
      <c r="CK140" s="44"/>
      <c r="CL140" s="44"/>
      <c r="CM140" s="44"/>
      <c r="CN140" s="47"/>
      <c r="CO140" s="47"/>
    </row>
    <row r="141" spans="1:93"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T141" s="171"/>
      <c r="AU141" s="171"/>
      <c r="AV141" s="171"/>
      <c r="AW141" s="171"/>
      <c r="AX141" s="171"/>
      <c r="AY141" s="171"/>
      <c r="AZ141" s="171"/>
      <c r="BA141" s="174"/>
      <c r="BB141" s="171"/>
      <c r="BC141" s="171"/>
      <c r="BD141" s="171"/>
      <c r="BE141" s="171"/>
      <c r="BF141" s="171"/>
      <c r="BG141" s="171"/>
      <c r="BH141" s="171"/>
      <c r="BI141" s="174"/>
      <c r="BJ141" s="171"/>
      <c r="BK141" s="171"/>
      <c r="BL141" s="171"/>
      <c r="BM141" s="174"/>
      <c r="BN141" s="171"/>
      <c r="BO141" s="187"/>
      <c r="BP141" s="187"/>
      <c r="BQ141" s="61"/>
      <c r="BR141" s="61"/>
      <c r="CF141" s="59"/>
      <c r="CG141" s="59"/>
      <c r="CH141" s="59"/>
      <c r="CI141" s="59"/>
      <c r="CJ141" s="59"/>
      <c r="CK141" s="44"/>
      <c r="CL141" s="44"/>
      <c r="CM141" s="44"/>
      <c r="CN141" s="47"/>
      <c r="CO141" s="47"/>
    </row>
    <row r="142" spans="1:93"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34"/>
      <c r="AT142" s="177"/>
      <c r="AU142" s="177"/>
      <c r="AV142" s="177"/>
      <c r="AW142" s="177"/>
      <c r="AX142" s="177"/>
      <c r="AY142" s="177"/>
      <c r="AZ142" s="177"/>
      <c r="BA142" s="178"/>
      <c r="BB142" s="171"/>
      <c r="BC142" s="171"/>
      <c r="BD142" s="171"/>
      <c r="BE142" s="171"/>
      <c r="BF142" s="171"/>
      <c r="BG142" s="171"/>
      <c r="BH142" s="171"/>
      <c r="BI142" s="174"/>
      <c r="BJ142" s="171"/>
      <c r="BK142" s="171"/>
      <c r="BL142" s="171"/>
      <c r="BM142" s="174"/>
      <c r="BN142" s="171"/>
      <c r="BO142" s="187"/>
      <c r="BP142" s="187"/>
      <c r="BQ142" s="61"/>
      <c r="BR142" s="61"/>
      <c r="CF142" s="59"/>
      <c r="CG142" s="59"/>
      <c r="CH142" s="59"/>
      <c r="CI142" s="63"/>
      <c r="CJ142" s="63"/>
      <c r="CK142" s="45"/>
      <c r="CL142" s="45"/>
      <c r="CM142" s="45"/>
      <c r="CN142" s="47"/>
      <c r="CO142" s="47"/>
    </row>
    <row r="143" spans="1:93"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AT143" s="171"/>
      <c r="AU143" s="171"/>
      <c r="AV143" s="171"/>
      <c r="AW143" s="171"/>
      <c r="AX143" s="171"/>
      <c r="AY143" s="171"/>
      <c r="AZ143" s="171"/>
      <c r="BA143" s="171"/>
      <c r="BB143" s="171"/>
      <c r="BC143" s="171"/>
      <c r="BD143" s="171"/>
      <c r="BE143" s="171"/>
      <c r="BF143" s="171"/>
      <c r="BG143" s="171"/>
      <c r="BH143" s="171"/>
      <c r="BI143" s="174"/>
      <c r="BJ143" s="171"/>
      <c r="BK143" s="171"/>
      <c r="BL143" s="171"/>
      <c r="BM143" s="174"/>
      <c r="BN143" s="194"/>
      <c r="BO143" s="180"/>
      <c r="BP143" s="195"/>
      <c r="BQ143" s="60"/>
      <c r="BR143" s="60"/>
      <c r="CF143" s="59"/>
      <c r="CG143" s="59"/>
      <c r="CH143" s="59"/>
      <c r="CI143" s="63"/>
      <c r="CJ143" s="63"/>
      <c r="CK143" s="45"/>
      <c r="CL143" s="45"/>
      <c r="CM143" s="45"/>
      <c r="CN143" s="47"/>
      <c r="CO143" s="47"/>
    </row>
    <row r="144" spans="1:93"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AT144" s="171"/>
      <c r="AU144" s="171"/>
      <c r="AV144" s="171"/>
      <c r="AW144" s="171"/>
      <c r="AX144" s="171"/>
      <c r="AY144" s="171"/>
      <c r="AZ144" s="171"/>
      <c r="BA144" s="171"/>
      <c r="BB144" s="171"/>
      <c r="BC144" s="171"/>
      <c r="BD144" s="171"/>
      <c r="BE144" s="171"/>
      <c r="BF144" s="171"/>
      <c r="BG144" s="171"/>
      <c r="BH144" s="171"/>
      <c r="BI144" s="174"/>
      <c r="BJ144" s="171"/>
      <c r="BK144" s="171"/>
      <c r="BL144" s="171"/>
      <c r="BM144" s="174"/>
      <c r="BN144" s="194"/>
      <c r="BO144" s="180"/>
      <c r="BP144" s="195"/>
      <c r="BQ144" s="60"/>
      <c r="BR144" s="60"/>
      <c r="CF144" s="59"/>
      <c r="CG144" s="59"/>
      <c r="CH144" s="59"/>
      <c r="CI144" s="63"/>
      <c r="CJ144" s="63"/>
      <c r="CK144" s="45"/>
      <c r="CL144" s="45"/>
      <c r="CM144" s="45"/>
      <c r="CN144" s="47"/>
      <c r="CO144" s="47"/>
    </row>
    <row r="145" spans="11:93"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AT145" s="171"/>
      <c r="AU145" s="171"/>
      <c r="AV145" s="171"/>
      <c r="AW145" s="171"/>
      <c r="AX145" s="171"/>
      <c r="AY145" s="171"/>
      <c r="AZ145" s="171"/>
      <c r="BA145" s="171"/>
      <c r="BB145" s="171"/>
      <c r="BC145" s="171"/>
      <c r="BD145" s="171"/>
      <c r="BE145" s="171"/>
      <c r="BF145" s="171"/>
      <c r="BG145" s="171"/>
      <c r="BH145" s="171"/>
      <c r="BI145" s="174"/>
      <c r="BJ145" s="171"/>
      <c r="BK145" s="171"/>
      <c r="BL145" s="171"/>
      <c r="BM145" s="174"/>
      <c r="BN145" s="194"/>
      <c r="BO145" s="180"/>
      <c r="BP145" s="195"/>
      <c r="BQ145" s="60"/>
      <c r="BR145" s="60"/>
      <c r="CF145" s="59"/>
      <c r="CG145" s="59"/>
      <c r="CH145" s="59"/>
      <c r="CI145" s="63"/>
      <c r="CJ145" s="63"/>
      <c r="CK145" s="45"/>
      <c r="CL145" s="45"/>
      <c r="CM145" s="45"/>
      <c r="CN145" s="47"/>
      <c r="CO145" s="47"/>
    </row>
    <row r="146" spans="11:93" ht="4.5" customHeight="1" x14ac:dyDescent="0.2">
      <c r="K146" s="96"/>
      <c r="L146" s="96"/>
      <c r="M146" s="96"/>
      <c r="N146" s="96"/>
      <c r="O146" s="10"/>
      <c r="P146" s="101"/>
      <c r="Q146" s="101"/>
      <c r="R146" s="101"/>
      <c r="S146" s="101"/>
      <c r="T146" s="101"/>
      <c r="U146" s="101"/>
      <c r="V146" s="101"/>
      <c r="W146" s="101"/>
      <c r="X146" s="101"/>
      <c r="Y146" s="101"/>
      <c r="Z146" s="101"/>
      <c r="AA146" s="98"/>
      <c r="AB146" s="98"/>
      <c r="AC146" s="98"/>
      <c r="AD146" s="98"/>
      <c r="AE146" s="100"/>
      <c r="AF146" s="100"/>
      <c r="AG146" s="100"/>
      <c r="AH146" s="100"/>
      <c r="AO146" s="80"/>
      <c r="AP146" s="80"/>
      <c r="AQ146" s="80"/>
      <c r="AR146" s="80"/>
      <c r="AT146" s="171"/>
      <c r="AU146" s="171"/>
      <c r="AV146" s="171"/>
      <c r="AW146" s="171"/>
      <c r="AX146" s="171"/>
      <c r="AY146" s="171"/>
      <c r="AZ146" s="171"/>
      <c r="BA146" s="171"/>
      <c r="BB146" s="171"/>
      <c r="BC146" s="171"/>
      <c r="BD146" s="171"/>
      <c r="BE146" s="171"/>
      <c r="BF146" s="171"/>
      <c r="BG146" s="171"/>
      <c r="BH146" s="171"/>
      <c r="BI146" s="174"/>
      <c r="BJ146" s="171"/>
      <c r="BK146" s="171"/>
      <c r="BL146" s="171"/>
      <c r="BM146" s="174"/>
      <c r="BN146" s="179"/>
      <c r="BO146" s="180"/>
      <c r="BP146" s="180"/>
      <c r="BQ146" s="59"/>
      <c r="BR146" s="60"/>
      <c r="CF146" s="59"/>
      <c r="CG146" s="59"/>
      <c r="CH146" s="59"/>
      <c r="CI146" s="60"/>
      <c r="CJ146" s="60"/>
      <c r="CK146" s="49"/>
      <c r="CL146" s="49"/>
      <c r="CM146" s="49"/>
      <c r="CN146" s="47"/>
      <c r="CO146" s="47"/>
    </row>
    <row r="147" spans="11:93" ht="4.5" customHeight="1" x14ac:dyDescent="0.2">
      <c r="P147" s="8"/>
      <c r="Q147" s="8"/>
      <c r="R147" s="8"/>
      <c r="S147" s="8"/>
      <c r="T147" s="8"/>
      <c r="U147" s="8"/>
      <c r="V147" s="8"/>
      <c r="W147" s="8"/>
      <c r="X147" s="8"/>
      <c r="Y147" s="8"/>
      <c r="Z147" s="8"/>
      <c r="AT147" s="171"/>
      <c r="AU147" s="171"/>
      <c r="AV147" s="171"/>
      <c r="AW147" s="171"/>
      <c r="AX147" s="171"/>
      <c r="AY147" s="171"/>
      <c r="AZ147" s="171"/>
      <c r="BA147" s="171"/>
      <c r="BB147" s="171"/>
      <c r="BC147" s="171"/>
      <c r="BD147" s="171"/>
      <c r="BE147" s="171"/>
      <c r="BF147" s="171"/>
      <c r="BG147" s="171"/>
      <c r="BH147" s="171"/>
      <c r="BI147" s="174"/>
      <c r="BJ147" s="171"/>
      <c r="BK147" s="171"/>
      <c r="BL147" s="171"/>
      <c r="BM147" s="174"/>
      <c r="BN147" s="179"/>
      <c r="BO147" s="180"/>
      <c r="BP147" s="180"/>
      <c r="BQ147" s="59"/>
      <c r="BR147" s="59"/>
      <c r="CF147" s="59"/>
      <c r="CG147" s="59"/>
      <c r="CH147" s="59"/>
      <c r="CI147" s="60"/>
      <c r="CJ147" s="60"/>
      <c r="CK147" s="49"/>
      <c r="CL147" s="49"/>
      <c r="CM147" s="49"/>
      <c r="CN147" s="47"/>
      <c r="CO147" s="47"/>
    </row>
    <row r="148" spans="11:93" ht="4.5" customHeight="1" x14ac:dyDescent="0.2">
      <c r="P148" s="8"/>
      <c r="Q148" s="8"/>
      <c r="R148" s="8"/>
      <c r="S148" s="8"/>
      <c r="T148" s="8"/>
      <c r="U148" s="8"/>
      <c r="V148" s="8"/>
      <c r="W148" s="8"/>
      <c r="X148" s="8"/>
      <c r="Y148" s="8"/>
      <c r="Z148" s="8"/>
      <c r="AT148" s="171"/>
      <c r="AU148" s="171"/>
      <c r="AV148" s="171"/>
      <c r="AW148" s="171"/>
      <c r="AX148" s="171"/>
      <c r="AY148" s="171"/>
      <c r="AZ148" s="171"/>
      <c r="BA148" s="171"/>
      <c r="BB148" s="171"/>
      <c r="BC148" s="171"/>
      <c r="BD148" s="171"/>
      <c r="BE148" s="171"/>
      <c r="BF148" s="377">
        <f>BF64+1</f>
        <v>51</v>
      </c>
      <c r="BG148" s="377"/>
      <c r="BH148" s="377"/>
      <c r="BI148" s="378"/>
      <c r="BJ148" s="171"/>
      <c r="BK148" s="171"/>
      <c r="BL148" s="171"/>
      <c r="BM148" s="174"/>
      <c r="BN148" s="179"/>
      <c r="BO148" s="180"/>
      <c r="BP148" s="180"/>
      <c r="BQ148" s="59"/>
      <c r="BR148" s="59"/>
      <c r="CF148" s="60"/>
      <c r="CG148" s="60"/>
      <c r="CH148" s="60"/>
      <c r="CI148" s="60"/>
      <c r="CJ148" s="60"/>
      <c r="CK148" s="49"/>
      <c r="CL148" s="49"/>
      <c r="CM148" s="49"/>
      <c r="CN148" s="47"/>
      <c r="CO148" s="47"/>
    </row>
    <row r="149" spans="11:93" ht="4.5" customHeight="1" x14ac:dyDescent="0.2">
      <c r="P149" s="8"/>
      <c r="Q149" s="8"/>
      <c r="R149" s="8"/>
      <c r="S149" s="8"/>
      <c r="T149" s="8"/>
      <c r="U149" s="8"/>
      <c r="V149" s="8"/>
      <c r="W149" s="8"/>
      <c r="X149" s="8"/>
      <c r="Y149" s="8"/>
      <c r="Z149" s="8"/>
      <c r="AT149" s="171"/>
      <c r="AU149" s="171"/>
      <c r="AV149" s="171"/>
      <c r="AW149" s="171"/>
      <c r="AX149" s="171"/>
      <c r="AY149" s="171"/>
      <c r="AZ149" s="171"/>
      <c r="BA149" s="171"/>
      <c r="BB149" s="171"/>
      <c r="BC149" s="171"/>
      <c r="BD149" s="171"/>
      <c r="BE149" s="171"/>
      <c r="BF149" s="377"/>
      <c r="BG149" s="377"/>
      <c r="BH149" s="377"/>
      <c r="BI149" s="378"/>
      <c r="BJ149" s="177"/>
      <c r="BK149" s="177"/>
      <c r="BL149" s="177"/>
      <c r="BM149" s="178"/>
      <c r="BN149" s="171"/>
      <c r="BO149" s="187"/>
      <c r="BP149" s="187"/>
      <c r="BQ149" s="61"/>
      <c r="BR149" s="61"/>
      <c r="CF149" s="59"/>
      <c r="CG149" s="59"/>
      <c r="CH149" s="59"/>
      <c r="CI149" s="59"/>
      <c r="CJ149" s="59"/>
      <c r="CK149" s="44"/>
      <c r="CL149" s="44"/>
      <c r="CM149" s="44"/>
      <c r="CN149" s="47"/>
      <c r="CO149" s="47"/>
    </row>
    <row r="150" spans="11:93" ht="4.5" customHeight="1" x14ac:dyDescent="0.2">
      <c r="K150" s="321">
        <f>K140+1</f>
        <v>357</v>
      </c>
      <c r="L150" s="322"/>
      <c r="M150" s="322"/>
      <c r="N150" s="322"/>
      <c r="O150" s="6"/>
      <c r="P150" s="327" t="e">
        <f>VLOOKUP(K150,選手リスト,3,FALSE)</f>
        <v>#N/A</v>
      </c>
      <c r="Q150" s="327"/>
      <c r="R150" s="327"/>
      <c r="S150" s="327"/>
      <c r="T150" s="327"/>
      <c r="U150" s="327"/>
      <c r="V150" s="327"/>
      <c r="W150" s="327"/>
      <c r="X150" s="327"/>
      <c r="Y150" s="327"/>
      <c r="Z150" s="327"/>
      <c r="AA150" s="329" t="e">
        <f>VLOOKUP(K150,選手リスト,4,FALSE)</f>
        <v>#N/A</v>
      </c>
      <c r="AB150" s="329"/>
      <c r="AC150" s="329"/>
      <c r="AD150" s="329"/>
      <c r="AE150" s="329"/>
      <c r="AF150" s="329"/>
      <c r="AG150" s="329"/>
      <c r="AH150" s="329"/>
      <c r="AI150" s="329"/>
      <c r="AJ150" s="329"/>
      <c r="AK150" s="329"/>
      <c r="AL150" s="329"/>
      <c r="AM150" s="329"/>
      <c r="AN150" s="329"/>
      <c r="AO150" s="309" t="e">
        <f>VLOOKUP(K150,選手リスト,5,FALSE)</f>
        <v>#N/A</v>
      </c>
      <c r="AP150" s="309"/>
      <c r="AQ150" s="309"/>
      <c r="AR150" s="310"/>
      <c r="AT150" s="171"/>
      <c r="AU150" s="171"/>
      <c r="AV150" s="171"/>
      <c r="AW150" s="171"/>
      <c r="AX150" s="171"/>
      <c r="AY150" s="171"/>
      <c r="AZ150" s="171"/>
      <c r="BA150" s="171"/>
      <c r="BB150" s="171"/>
      <c r="BC150" s="171"/>
      <c r="BD150" s="171"/>
      <c r="BE150" s="171"/>
      <c r="BF150" s="377"/>
      <c r="BG150" s="377"/>
      <c r="BH150" s="377"/>
      <c r="BI150" s="378"/>
      <c r="BJ150" s="171"/>
      <c r="BK150" s="171"/>
      <c r="BL150" s="171"/>
      <c r="BM150" s="171"/>
      <c r="BN150" s="171"/>
      <c r="BO150" s="187"/>
      <c r="BP150" s="187"/>
      <c r="BQ150" s="61"/>
      <c r="BR150" s="61"/>
      <c r="CF150" s="59"/>
      <c r="CG150" s="59"/>
      <c r="CH150" s="59"/>
      <c r="CI150" s="59"/>
      <c r="CJ150" s="59"/>
      <c r="CK150" s="44"/>
      <c r="CL150" s="44"/>
      <c r="CM150" s="44"/>
      <c r="CN150" s="47"/>
      <c r="CO150" s="47"/>
    </row>
    <row r="151" spans="11:93" ht="4.5" customHeight="1" x14ac:dyDescent="0.2">
      <c r="K151" s="323"/>
      <c r="L151" s="324"/>
      <c r="M151" s="324"/>
      <c r="N151" s="324"/>
      <c r="O151" s="10"/>
      <c r="P151" s="328"/>
      <c r="Q151" s="328"/>
      <c r="R151" s="328"/>
      <c r="S151" s="328"/>
      <c r="T151" s="328"/>
      <c r="U151" s="328"/>
      <c r="V151" s="328"/>
      <c r="W151" s="328"/>
      <c r="X151" s="328"/>
      <c r="Y151" s="328"/>
      <c r="Z151" s="328"/>
      <c r="AA151" s="330"/>
      <c r="AB151" s="330"/>
      <c r="AC151" s="330"/>
      <c r="AD151" s="330"/>
      <c r="AE151" s="330"/>
      <c r="AF151" s="330"/>
      <c r="AG151" s="330"/>
      <c r="AH151" s="330"/>
      <c r="AI151" s="330"/>
      <c r="AJ151" s="330"/>
      <c r="AK151" s="330"/>
      <c r="AL151" s="330"/>
      <c r="AM151" s="330"/>
      <c r="AN151" s="330"/>
      <c r="AO151" s="311"/>
      <c r="AP151" s="311"/>
      <c r="AQ151" s="311"/>
      <c r="AR151" s="312"/>
      <c r="AT151" s="171"/>
      <c r="AU151" s="171"/>
      <c r="AV151" s="171"/>
      <c r="AW151" s="171"/>
      <c r="AX151" s="171"/>
      <c r="AY151" s="171"/>
      <c r="AZ151" s="171"/>
      <c r="BA151" s="171"/>
      <c r="BB151" s="171"/>
      <c r="BC151" s="171"/>
      <c r="BD151" s="171"/>
      <c r="BE151" s="171"/>
      <c r="BF151" s="377"/>
      <c r="BG151" s="377"/>
      <c r="BH151" s="377"/>
      <c r="BI151" s="378"/>
      <c r="BJ151" s="171"/>
      <c r="BK151" s="171"/>
      <c r="BL151" s="171"/>
      <c r="BM151" s="171"/>
      <c r="BN151" s="194"/>
      <c r="BO151" s="180"/>
      <c r="BP151" s="195"/>
      <c r="BQ151" s="60"/>
      <c r="BR151" s="60"/>
      <c r="BS151" s="59"/>
      <c r="BT151" s="59"/>
      <c r="BU151" s="60"/>
      <c r="BV151" s="60"/>
      <c r="CF151" s="59"/>
      <c r="CG151" s="59"/>
      <c r="CH151" s="59"/>
      <c r="CI151" s="59"/>
      <c r="CJ151" s="59"/>
      <c r="CK151" s="44"/>
      <c r="CL151" s="44"/>
      <c r="CM151" s="44"/>
      <c r="CN151" s="47"/>
      <c r="CO151" s="47"/>
    </row>
    <row r="152" spans="11:93" ht="4.5" customHeight="1" x14ac:dyDescent="0.2">
      <c r="K152" s="323"/>
      <c r="L152" s="324"/>
      <c r="M152" s="324"/>
      <c r="N152" s="324"/>
      <c r="O152" s="10"/>
      <c r="P152" s="315" t="e">
        <f>VLOOKUP(K150,選手リスト,2,FALSE)</f>
        <v>#N/A</v>
      </c>
      <c r="Q152" s="315"/>
      <c r="R152" s="315"/>
      <c r="S152" s="315"/>
      <c r="T152" s="315"/>
      <c r="U152" s="315"/>
      <c r="V152" s="315"/>
      <c r="W152" s="315"/>
      <c r="X152" s="315"/>
      <c r="Y152" s="315"/>
      <c r="Z152" s="315"/>
      <c r="AA152" s="330"/>
      <c r="AB152" s="330"/>
      <c r="AC152" s="330"/>
      <c r="AD152" s="330"/>
      <c r="AE152" s="330"/>
      <c r="AF152" s="330"/>
      <c r="AG152" s="330"/>
      <c r="AH152" s="330"/>
      <c r="AI152" s="330"/>
      <c r="AJ152" s="330"/>
      <c r="AK152" s="330"/>
      <c r="AL152" s="330"/>
      <c r="AM152" s="330"/>
      <c r="AN152" s="330"/>
      <c r="AO152" s="311"/>
      <c r="AP152" s="311"/>
      <c r="AQ152" s="311"/>
      <c r="AR152" s="312"/>
      <c r="AT152" s="171"/>
      <c r="AU152" s="171"/>
      <c r="AV152" s="171"/>
      <c r="AW152" s="171"/>
      <c r="AX152" s="171"/>
      <c r="AY152" s="171"/>
      <c r="AZ152" s="171"/>
      <c r="BA152" s="171"/>
      <c r="BB152" s="171"/>
      <c r="BC152" s="171"/>
      <c r="BD152" s="171"/>
      <c r="BE152" s="171"/>
      <c r="BF152" s="171"/>
      <c r="BG152" s="171"/>
      <c r="BH152" s="171"/>
      <c r="BI152" s="174"/>
      <c r="BJ152" s="171"/>
      <c r="BK152" s="171"/>
      <c r="BL152" s="171"/>
      <c r="BM152" s="171"/>
      <c r="BN152" s="194"/>
      <c r="BO152" s="180"/>
      <c r="BP152" s="195"/>
      <c r="BQ152" s="60"/>
      <c r="BR152" s="60"/>
      <c r="BS152" s="59"/>
      <c r="BT152" s="59"/>
      <c r="BU152" s="60"/>
      <c r="BV152" s="60"/>
      <c r="CF152" s="59"/>
      <c r="CG152" s="59"/>
      <c r="CH152" s="59"/>
      <c r="CI152" s="59"/>
      <c r="CJ152" s="59"/>
      <c r="CK152" s="44"/>
      <c r="CL152" s="44"/>
      <c r="CM152" s="44"/>
      <c r="CN152" s="47"/>
      <c r="CO152" s="47"/>
    </row>
    <row r="153" spans="11:93" ht="4.5" customHeight="1" x14ac:dyDescent="0.2">
      <c r="K153" s="323"/>
      <c r="L153" s="324"/>
      <c r="M153" s="324"/>
      <c r="N153" s="324"/>
      <c r="O153" s="10"/>
      <c r="P153" s="315"/>
      <c r="Q153" s="315"/>
      <c r="R153" s="315"/>
      <c r="S153" s="315"/>
      <c r="T153" s="315"/>
      <c r="U153" s="315"/>
      <c r="V153" s="315"/>
      <c r="W153" s="315"/>
      <c r="X153" s="315"/>
      <c r="Y153" s="315"/>
      <c r="Z153" s="315"/>
      <c r="AA153" s="317" t="e">
        <f>VLOOKUP(K150,選手リスト,8,FALSE)</f>
        <v>#N/A</v>
      </c>
      <c r="AB153" s="317"/>
      <c r="AC153" s="317"/>
      <c r="AD153" s="317"/>
      <c r="AE153" s="319" t="e">
        <f>VLOOKUP(K150,選手リスト,9,FALSE)</f>
        <v>#N/A</v>
      </c>
      <c r="AF153" s="319"/>
      <c r="AG153" s="319"/>
      <c r="AH153" s="319"/>
      <c r="AO153" s="311"/>
      <c r="AP153" s="311"/>
      <c r="AQ153" s="311"/>
      <c r="AR153" s="312"/>
      <c r="AS153" s="22"/>
      <c r="AT153" s="172"/>
      <c r="AU153" s="172"/>
      <c r="AV153" s="172"/>
      <c r="AW153" s="172"/>
      <c r="AX153" s="172"/>
      <c r="AY153" s="172"/>
      <c r="AZ153" s="172"/>
      <c r="BA153" s="173"/>
      <c r="BB153" s="171"/>
      <c r="BC153" s="171"/>
      <c r="BD153" s="171"/>
      <c r="BE153" s="171"/>
      <c r="BF153" s="171"/>
      <c r="BG153" s="171"/>
      <c r="BH153" s="171"/>
      <c r="BI153" s="174"/>
      <c r="BJ153" s="171"/>
      <c r="BK153" s="171"/>
      <c r="BL153" s="171"/>
      <c r="BM153" s="171"/>
      <c r="BN153" s="194"/>
      <c r="BO153" s="180"/>
      <c r="BP153" s="195"/>
      <c r="BQ153" s="60"/>
      <c r="BR153" s="60"/>
      <c r="BS153" s="59"/>
      <c r="BT153" s="59"/>
      <c r="BU153" s="60"/>
      <c r="BV153" s="60"/>
      <c r="CF153" s="59"/>
      <c r="CG153" s="59"/>
      <c r="CH153" s="59"/>
      <c r="CI153" s="59"/>
      <c r="CJ153" s="59"/>
      <c r="CK153" s="44"/>
      <c r="CL153" s="44"/>
      <c r="CM153" s="44"/>
      <c r="CN153" s="47"/>
      <c r="CO153" s="47"/>
    </row>
    <row r="154" spans="11:93" ht="4.5" customHeight="1" x14ac:dyDescent="0.2">
      <c r="K154" s="323"/>
      <c r="L154" s="324"/>
      <c r="M154" s="324"/>
      <c r="N154" s="324"/>
      <c r="O154" s="84"/>
      <c r="P154" s="315"/>
      <c r="Q154" s="315"/>
      <c r="R154" s="315"/>
      <c r="S154" s="315"/>
      <c r="T154" s="315"/>
      <c r="U154" s="315"/>
      <c r="V154" s="315"/>
      <c r="W154" s="315"/>
      <c r="X154" s="315"/>
      <c r="Y154" s="315"/>
      <c r="Z154" s="315"/>
      <c r="AA154" s="317"/>
      <c r="AB154" s="317"/>
      <c r="AC154" s="317"/>
      <c r="AD154" s="317"/>
      <c r="AE154" s="319"/>
      <c r="AF154" s="319"/>
      <c r="AG154" s="319"/>
      <c r="AH154" s="319"/>
      <c r="AO154" s="311"/>
      <c r="AP154" s="311"/>
      <c r="AQ154" s="311"/>
      <c r="AR154" s="312"/>
      <c r="AT154" s="171"/>
      <c r="AU154" s="171"/>
      <c r="AV154" s="171"/>
      <c r="AW154" s="171"/>
      <c r="AX154" s="171"/>
      <c r="AY154" s="171"/>
      <c r="AZ154" s="171"/>
      <c r="BA154" s="174"/>
      <c r="BB154" s="171"/>
      <c r="BC154" s="171"/>
      <c r="BD154" s="171"/>
      <c r="BE154" s="171"/>
      <c r="BF154" s="171"/>
      <c r="BG154" s="171"/>
      <c r="BH154" s="171"/>
      <c r="BI154" s="174"/>
      <c r="BJ154" s="171"/>
      <c r="BK154" s="171"/>
      <c r="BL154" s="171"/>
      <c r="BM154" s="171"/>
      <c r="BN154" s="179"/>
      <c r="BO154" s="180"/>
      <c r="BP154" s="180"/>
      <c r="BQ154" s="59"/>
      <c r="BR154" s="60"/>
      <c r="BS154" s="59"/>
      <c r="BT154" s="59"/>
      <c r="BU154" s="59"/>
      <c r="BV154" s="60"/>
      <c r="CF154" s="59"/>
      <c r="CG154" s="59"/>
      <c r="CH154" s="59"/>
      <c r="CI154" s="59"/>
      <c r="CJ154" s="59"/>
      <c r="CK154" s="44"/>
      <c r="CL154" s="44"/>
      <c r="CM154" s="44"/>
      <c r="CN154" s="47"/>
      <c r="CO154" s="47"/>
    </row>
    <row r="155" spans="11:93" ht="4.5" customHeight="1" x14ac:dyDescent="0.2">
      <c r="K155" s="325"/>
      <c r="L155" s="326"/>
      <c r="M155" s="326"/>
      <c r="N155" s="326"/>
      <c r="O155" s="23"/>
      <c r="P155" s="316"/>
      <c r="Q155" s="316"/>
      <c r="R155" s="316"/>
      <c r="S155" s="316"/>
      <c r="T155" s="316"/>
      <c r="U155" s="316"/>
      <c r="V155" s="316"/>
      <c r="W155" s="316"/>
      <c r="X155" s="316"/>
      <c r="Y155" s="316"/>
      <c r="Z155" s="316"/>
      <c r="AA155" s="318"/>
      <c r="AB155" s="318"/>
      <c r="AC155" s="318"/>
      <c r="AD155" s="318"/>
      <c r="AE155" s="320"/>
      <c r="AF155" s="320"/>
      <c r="AG155" s="320"/>
      <c r="AH155" s="320"/>
      <c r="AI155" s="34"/>
      <c r="AJ155" s="34"/>
      <c r="AK155" s="34"/>
      <c r="AL155" s="34"/>
      <c r="AM155" s="34"/>
      <c r="AN155" s="34"/>
      <c r="AO155" s="313"/>
      <c r="AP155" s="313"/>
      <c r="AQ155" s="313"/>
      <c r="AR155" s="314"/>
      <c r="AT155" s="171"/>
      <c r="AU155" s="171"/>
      <c r="AV155" s="171"/>
      <c r="AW155" s="171"/>
      <c r="AX155" s="171"/>
      <c r="AY155" s="171"/>
      <c r="AZ155" s="171"/>
      <c r="BA155" s="174"/>
      <c r="BB155" s="171"/>
      <c r="BC155" s="171"/>
      <c r="BD155" s="171"/>
      <c r="BE155" s="171"/>
      <c r="BF155" s="171"/>
      <c r="BG155" s="171"/>
      <c r="BH155" s="171"/>
      <c r="BI155" s="174"/>
      <c r="BJ155" s="171"/>
      <c r="BK155" s="171"/>
      <c r="BL155" s="171"/>
      <c r="BM155" s="171"/>
      <c r="BN155" s="179"/>
      <c r="BO155" s="180"/>
      <c r="BP155" s="180"/>
      <c r="BQ155" s="59"/>
      <c r="BR155" s="59"/>
      <c r="BS155" s="59"/>
      <c r="BT155" s="59"/>
      <c r="BU155" s="59"/>
      <c r="BV155" s="59"/>
      <c r="CF155" s="59"/>
      <c r="CG155" s="59"/>
      <c r="CH155" s="59"/>
      <c r="CI155" s="59"/>
      <c r="CJ155" s="59"/>
      <c r="CK155" s="44"/>
      <c r="CL155" s="44"/>
      <c r="CM155" s="44"/>
      <c r="CN155" s="47"/>
      <c r="CO155" s="47"/>
    </row>
    <row r="156" spans="11:93" ht="4.5" customHeight="1" x14ac:dyDescent="0.2">
      <c r="K156" s="96"/>
      <c r="L156" s="96"/>
      <c r="M156" s="96"/>
      <c r="N156" s="96"/>
      <c r="O156" s="10"/>
      <c r="P156" s="101"/>
      <c r="Q156" s="101"/>
      <c r="R156" s="101"/>
      <c r="S156" s="101"/>
      <c r="T156" s="101"/>
      <c r="U156" s="101"/>
      <c r="V156" s="101"/>
      <c r="W156" s="101"/>
      <c r="X156" s="101"/>
      <c r="Y156" s="101"/>
      <c r="Z156" s="101"/>
      <c r="AA156" s="98"/>
      <c r="AB156" s="98"/>
      <c r="AC156" s="98"/>
      <c r="AD156" s="98"/>
      <c r="AE156" s="100"/>
      <c r="AF156" s="100"/>
      <c r="AG156" s="100"/>
      <c r="AH156" s="100"/>
      <c r="AO156" s="80"/>
      <c r="AP156" s="80"/>
      <c r="AQ156" s="80"/>
      <c r="AR156" s="80"/>
      <c r="AT156" s="171"/>
      <c r="AU156" s="171"/>
      <c r="AV156" s="171"/>
      <c r="AW156" s="171"/>
      <c r="AX156" s="377">
        <f>AX136+1</f>
        <v>30</v>
      </c>
      <c r="AY156" s="377"/>
      <c r="AZ156" s="377"/>
      <c r="BA156" s="378"/>
      <c r="BB156" s="171"/>
      <c r="BC156" s="171"/>
      <c r="BD156" s="171"/>
      <c r="BE156" s="171"/>
      <c r="BF156" s="171"/>
      <c r="BG156" s="171"/>
      <c r="BH156" s="171"/>
      <c r="BI156" s="174"/>
      <c r="BJ156" s="171"/>
      <c r="BK156" s="171"/>
      <c r="BL156" s="171"/>
      <c r="BM156" s="171"/>
      <c r="BN156" s="179"/>
      <c r="BO156" s="171"/>
      <c r="BP156" s="171"/>
      <c r="BS156" s="59"/>
      <c r="BT156" s="59"/>
      <c r="BU156" s="59"/>
      <c r="BV156" s="59"/>
      <c r="CF156" s="59"/>
      <c r="CG156" s="59"/>
      <c r="CH156" s="59"/>
      <c r="CI156" s="59"/>
      <c r="CJ156" s="59"/>
      <c r="CK156" s="44"/>
      <c r="CL156" s="44"/>
      <c r="CM156" s="44"/>
      <c r="CN156" s="47"/>
      <c r="CO156" s="47"/>
    </row>
    <row r="157" spans="11:93" ht="4.5" customHeight="1" x14ac:dyDescent="0.2">
      <c r="P157" s="8"/>
      <c r="Q157" s="8"/>
      <c r="R157" s="8"/>
      <c r="S157" s="8"/>
      <c r="T157" s="8"/>
      <c r="U157" s="8"/>
      <c r="V157" s="8"/>
      <c r="W157" s="8"/>
      <c r="X157" s="8"/>
      <c r="Y157" s="8"/>
      <c r="Z157" s="8"/>
      <c r="AT157" s="171"/>
      <c r="AU157" s="171"/>
      <c r="AV157" s="171"/>
      <c r="AW157" s="171"/>
      <c r="AX157" s="377"/>
      <c r="AY157" s="377"/>
      <c r="AZ157" s="377"/>
      <c r="BA157" s="378"/>
      <c r="BB157" s="171"/>
      <c r="BC157" s="171"/>
      <c r="BD157" s="171"/>
      <c r="BE157" s="171"/>
      <c r="BF157" s="171"/>
      <c r="BG157" s="171"/>
      <c r="BH157" s="171"/>
      <c r="BI157" s="174"/>
      <c r="BJ157" s="171"/>
      <c r="BK157" s="171"/>
      <c r="BL157" s="171"/>
      <c r="BM157" s="171"/>
      <c r="BN157" s="171"/>
      <c r="BO157" s="171"/>
      <c r="BP157" s="171"/>
      <c r="BS157" s="59"/>
      <c r="BT157" s="59"/>
      <c r="BU157" s="59"/>
      <c r="BV157" s="59"/>
      <c r="CF157" s="59"/>
      <c r="CG157" s="59"/>
      <c r="CH157" s="59"/>
      <c r="CI157" s="59"/>
      <c r="CJ157" s="59"/>
      <c r="CK157" s="44"/>
      <c r="CL157" s="44"/>
      <c r="CM157" s="44"/>
      <c r="CN157" s="47"/>
      <c r="CO157" s="47"/>
    </row>
    <row r="158" spans="11:93" ht="4.5" customHeight="1" x14ac:dyDescent="0.2">
      <c r="P158" s="8"/>
      <c r="Q158" s="8"/>
      <c r="R158" s="8"/>
      <c r="S158" s="8"/>
      <c r="T158" s="8"/>
      <c r="U158" s="8"/>
      <c r="V158" s="8"/>
      <c r="W158" s="8"/>
      <c r="X158" s="8"/>
      <c r="Y158" s="8"/>
      <c r="Z158" s="8"/>
      <c r="AT158" s="171"/>
      <c r="AU158" s="171"/>
      <c r="AV158" s="171"/>
      <c r="AW158" s="171"/>
      <c r="AX158" s="377"/>
      <c r="AY158" s="377"/>
      <c r="AZ158" s="377"/>
      <c r="BA158" s="378"/>
      <c r="BB158" s="172"/>
      <c r="BC158" s="172"/>
      <c r="BD158" s="172"/>
      <c r="BE158" s="173"/>
      <c r="BF158" s="171"/>
      <c r="BG158" s="171"/>
      <c r="BH158" s="171"/>
      <c r="BI158" s="174"/>
      <c r="BJ158" s="171"/>
      <c r="BK158" s="171"/>
      <c r="BL158" s="171"/>
      <c r="BM158" s="171"/>
      <c r="BN158" s="171"/>
      <c r="BO158" s="171"/>
      <c r="BP158" s="171"/>
      <c r="BS158" s="59"/>
      <c r="BT158" s="59"/>
      <c r="BU158" s="59"/>
      <c r="BV158" s="59"/>
      <c r="CF158" s="59"/>
      <c r="CG158" s="59"/>
      <c r="CH158" s="59"/>
      <c r="CI158" s="59"/>
      <c r="CJ158" s="59"/>
      <c r="CK158" s="44"/>
      <c r="CL158" s="44"/>
      <c r="CM158" s="44"/>
      <c r="CN158" s="47"/>
      <c r="CO158" s="47"/>
    </row>
    <row r="159" spans="11:93" ht="4.5" customHeight="1" x14ac:dyDescent="0.2">
      <c r="P159" s="8"/>
      <c r="Q159" s="8"/>
      <c r="R159" s="8"/>
      <c r="S159" s="8"/>
      <c r="T159" s="8"/>
      <c r="U159" s="8"/>
      <c r="V159" s="8"/>
      <c r="W159" s="8"/>
      <c r="X159" s="8"/>
      <c r="Y159" s="8"/>
      <c r="Z159" s="8"/>
      <c r="AT159" s="171"/>
      <c r="AU159" s="171"/>
      <c r="AV159" s="171"/>
      <c r="AW159" s="171"/>
      <c r="AX159" s="377"/>
      <c r="AY159" s="377"/>
      <c r="AZ159" s="377"/>
      <c r="BA159" s="378"/>
      <c r="BB159" s="171"/>
      <c r="BC159" s="171"/>
      <c r="BD159" s="171"/>
      <c r="BE159" s="174"/>
      <c r="BF159" s="171"/>
      <c r="BG159" s="171"/>
      <c r="BH159" s="171"/>
      <c r="BI159" s="174"/>
      <c r="BJ159" s="171"/>
      <c r="BK159" s="171"/>
      <c r="BL159" s="171"/>
      <c r="BM159" s="171"/>
      <c r="BN159" s="171"/>
      <c r="BO159" s="171"/>
      <c r="BP159" s="171"/>
      <c r="BS159" s="59"/>
      <c r="BT159" s="59"/>
      <c r="BU159" s="59"/>
      <c r="BV159" s="59"/>
      <c r="CF159" s="59"/>
      <c r="CG159" s="59"/>
      <c r="CH159" s="59"/>
      <c r="CI159" s="59"/>
      <c r="CJ159" s="59"/>
      <c r="CK159" s="44"/>
      <c r="CL159" s="44"/>
      <c r="CM159" s="44"/>
      <c r="CN159" s="47"/>
      <c r="CO159" s="47"/>
    </row>
    <row r="160" spans="11:93" ht="4.5" customHeight="1" x14ac:dyDescent="0.2">
      <c r="K160" s="321">
        <f>K150+1</f>
        <v>358</v>
      </c>
      <c r="L160" s="322"/>
      <c r="M160" s="322"/>
      <c r="N160" s="322"/>
      <c r="O160" s="6"/>
      <c r="P160" s="327" t="e">
        <f>VLOOKUP(K160,選手リスト,3,FALSE)</f>
        <v>#N/A</v>
      </c>
      <c r="Q160" s="327"/>
      <c r="R160" s="327"/>
      <c r="S160" s="327"/>
      <c r="T160" s="327"/>
      <c r="U160" s="327"/>
      <c r="V160" s="327"/>
      <c r="W160" s="327"/>
      <c r="X160" s="327"/>
      <c r="Y160" s="327"/>
      <c r="Z160" s="327"/>
      <c r="AA160" s="329" t="e">
        <f>VLOOKUP(K160,選手リスト,4,FALSE)</f>
        <v>#N/A</v>
      </c>
      <c r="AB160" s="329"/>
      <c r="AC160" s="329"/>
      <c r="AD160" s="329"/>
      <c r="AE160" s="329"/>
      <c r="AF160" s="329"/>
      <c r="AG160" s="329"/>
      <c r="AH160" s="329"/>
      <c r="AI160" s="329"/>
      <c r="AJ160" s="329"/>
      <c r="AK160" s="329"/>
      <c r="AL160" s="329"/>
      <c r="AM160" s="329"/>
      <c r="AN160" s="329"/>
      <c r="AO160" s="309" t="e">
        <f>VLOOKUP(K160,選手リスト,5,FALSE)</f>
        <v>#N/A</v>
      </c>
      <c r="AP160" s="309"/>
      <c r="AQ160" s="309"/>
      <c r="AR160" s="310"/>
      <c r="AT160" s="171"/>
      <c r="AU160" s="171"/>
      <c r="AV160" s="171"/>
      <c r="AW160" s="171"/>
      <c r="AX160" s="171"/>
      <c r="AY160" s="171"/>
      <c r="AZ160" s="171"/>
      <c r="BA160" s="174"/>
      <c r="BB160" s="171"/>
      <c r="BC160" s="171"/>
      <c r="BD160" s="171"/>
      <c r="BE160" s="174"/>
      <c r="BF160" s="171"/>
      <c r="BG160" s="171"/>
      <c r="BH160" s="171"/>
      <c r="BI160" s="174"/>
      <c r="BJ160" s="171"/>
      <c r="BK160" s="171"/>
      <c r="BL160" s="171"/>
      <c r="BM160" s="171"/>
      <c r="BN160" s="194"/>
      <c r="BO160" s="180"/>
      <c r="BP160" s="195"/>
      <c r="BQ160" s="60"/>
      <c r="BR160" s="60"/>
      <c r="BS160" s="59"/>
      <c r="BT160" s="59"/>
      <c r="BU160" s="59"/>
      <c r="BV160" s="59"/>
      <c r="CF160" s="59"/>
      <c r="CG160" s="59"/>
      <c r="CH160" s="59"/>
      <c r="CI160" s="59"/>
      <c r="CJ160" s="59"/>
      <c r="CK160" s="44"/>
      <c r="CL160" s="44"/>
      <c r="CM160" s="44"/>
      <c r="CN160" s="47"/>
      <c r="CO160" s="47"/>
    </row>
    <row r="161" spans="9:93" ht="4.5" customHeight="1" x14ac:dyDescent="0.2">
      <c r="K161" s="323"/>
      <c r="L161" s="324"/>
      <c r="M161" s="324"/>
      <c r="N161" s="324"/>
      <c r="O161" s="10"/>
      <c r="P161" s="328"/>
      <c r="Q161" s="328"/>
      <c r="R161" s="328"/>
      <c r="S161" s="328"/>
      <c r="T161" s="328"/>
      <c r="U161" s="328"/>
      <c r="V161" s="328"/>
      <c r="W161" s="328"/>
      <c r="X161" s="328"/>
      <c r="Y161" s="328"/>
      <c r="Z161" s="328"/>
      <c r="AA161" s="330"/>
      <c r="AB161" s="330"/>
      <c r="AC161" s="330"/>
      <c r="AD161" s="330"/>
      <c r="AE161" s="330"/>
      <c r="AF161" s="330"/>
      <c r="AG161" s="330"/>
      <c r="AH161" s="330"/>
      <c r="AI161" s="330"/>
      <c r="AJ161" s="330"/>
      <c r="AK161" s="330"/>
      <c r="AL161" s="330"/>
      <c r="AM161" s="330"/>
      <c r="AN161" s="330"/>
      <c r="AO161" s="311"/>
      <c r="AP161" s="311"/>
      <c r="AQ161" s="311"/>
      <c r="AR161" s="312"/>
      <c r="AT161" s="171"/>
      <c r="AU161" s="171"/>
      <c r="AV161" s="171"/>
      <c r="AW161" s="171"/>
      <c r="AX161" s="171"/>
      <c r="AY161" s="171"/>
      <c r="AZ161" s="171"/>
      <c r="BA161" s="174"/>
      <c r="BB161" s="171"/>
      <c r="BC161" s="171"/>
      <c r="BD161" s="171"/>
      <c r="BE161" s="174"/>
      <c r="BF161" s="171"/>
      <c r="BG161" s="171"/>
      <c r="BH161" s="171"/>
      <c r="BI161" s="174"/>
      <c r="BJ161" s="171"/>
      <c r="BK161" s="171"/>
      <c r="BL161" s="171"/>
      <c r="BM161" s="171"/>
      <c r="BN161" s="194"/>
      <c r="BO161" s="180"/>
      <c r="BP161" s="195"/>
      <c r="BQ161" s="60"/>
      <c r="BR161" s="60"/>
      <c r="BS161" s="59"/>
      <c r="BT161" s="59"/>
      <c r="BU161" s="59"/>
      <c r="BV161" s="59"/>
      <c r="CF161" s="59"/>
      <c r="CG161" s="59"/>
      <c r="CH161" s="59"/>
      <c r="CI161" s="59"/>
      <c r="CJ161" s="59"/>
      <c r="CK161" s="44"/>
      <c r="CL161" s="44"/>
      <c r="CM161" s="44"/>
      <c r="CN161" s="47"/>
      <c r="CO161" s="47"/>
    </row>
    <row r="162" spans="9:93" ht="4.5" customHeight="1" x14ac:dyDescent="0.2">
      <c r="I162" s="84"/>
      <c r="K162" s="323"/>
      <c r="L162" s="324"/>
      <c r="M162" s="324"/>
      <c r="N162" s="324"/>
      <c r="O162" s="10"/>
      <c r="P162" s="315" t="e">
        <f>VLOOKUP(K160,選手リスト,2,FALSE)</f>
        <v>#N/A</v>
      </c>
      <c r="Q162" s="315"/>
      <c r="R162" s="315"/>
      <c r="S162" s="315"/>
      <c r="T162" s="315"/>
      <c r="U162" s="315"/>
      <c r="V162" s="315"/>
      <c r="W162" s="315"/>
      <c r="X162" s="315"/>
      <c r="Y162" s="315"/>
      <c r="Z162" s="315"/>
      <c r="AA162" s="330"/>
      <c r="AB162" s="330"/>
      <c r="AC162" s="330"/>
      <c r="AD162" s="330"/>
      <c r="AE162" s="330"/>
      <c r="AF162" s="330"/>
      <c r="AG162" s="330"/>
      <c r="AH162" s="330"/>
      <c r="AI162" s="330"/>
      <c r="AJ162" s="330"/>
      <c r="AK162" s="330"/>
      <c r="AL162" s="330"/>
      <c r="AM162" s="330"/>
      <c r="AN162" s="330"/>
      <c r="AO162" s="311"/>
      <c r="AP162" s="311"/>
      <c r="AQ162" s="311"/>
      <c r="AR162" s="312"/>
      <c r="AS162" s="34"/>
      <c r="AT162" s="177"/>
      <c r="AU162" s="177"/>
      <c r="AV162" s="177"/>
      <c r="AW162" s="177"/>
      <c r="AX162" s="177"/>
      <c r="AY162" s="177"/>
      <c r="AZ162" s="177"/>
      <c r="BA162" s="178"/>
      <c r="BB162" s="171"/>
      <c r="BC162" s="171"/>
      <c r="BD162" s="171"/>
      <c r="BE162" s="174"/>
      <c r="BF162" s="171"/>
      <c r="BG162" s="171"/>
      <c r="BH162" s="171"/>
      <c r="BI162" s="174"/>
      <c r="BJ162" s="171"/>
      <c r="BK162" s="171"/>
      <c r="BL162" s="171"/>
      <c r="BM162" s="171"/>
      <c r="BN162" s="179"/>
      <c r="BO162" s="180"/>
      <c r="BP162" s="180"/>
      <c r="BQ162" s="59"/>
      <c r="BR162" s="60"/>
      <c r="CF162" s="59"/>
      <c r="CG162" s="59"/>
      <c r="CH162" s="59"/>
      <c r="CI162" s="59"/>
      <c r="CJ162" s="59"/>
      <c r="CK162" s="44"/>
      <c r="CL162" s="44"/>
      <c r="CM162" s="44"/>
      <c r="CN162" s="47"/>
      <c r="CO162" s="47"/>
    </row>
    <row r="163" spans="9:93" ht="4.5" customHeight="1" x14ac:dyDescent="0.2">
      <c r="I163" s="84"/>
      <c r="K163" s="323"/>
      <c r="L163" s="324"/>
      <c r="M163" s="324"/>
      <c r="N163" s="324"/>
      <c r="O163" s="10"/>
      <c r="P163" s="315"/>
      <c r="Q163" s="315"/>
      <c r="R163" s="315"/>
      <c r="S163" s="315"/>
      <c r="T163" s="315"/>
      <c r="U163" s="315"/>
      <c r="V163" s="315"/>
      <c r="W163" s="315"/>
      <c r="X163" s="315"/>
      <c r="Y163" s="315"/>
      <c r="Z163" s="315"/>
      <c r="AA163" s="317" t="e">
        <f>VLOOKUP(K160,選手リスト,8,FALSE)</f>
        <v>#N/A</v>
      </c>
      <c r="AB163" s="317"/>
      <c r="AC163" s="317"/>
      <c r="AD163" s="317"/>
      <c r="AE163" s="319" t="e">
        <f>VLOOKUP(K160,選手リスト,9,FALSE)</f>
        <v>#N/A</v>
      </c>
      <c r="AF163" s="319"/>
      <c r="AG163" s="319"/>
      <c r="AH163" s="319"/>
      <c r="AO163" s="311"/>
      <c r="AP163" s="311"/>
      <c r="AQ163" s="311"/>
      <c r="AR163" s="312"/>
      <c r="AT163" s="171"/>
      <c r="AU163" s="171"/>
      <c r="AV163" s="171"/>
      <c r="AW163" s="171"/>
      <c r="AX163" s="171"/>
      <c r="AY163" s="171"/>
      <c r="AZ163" s="171"/>
      <c r="BA163" s="171"/>
      <c r="BB163" s="171"/>
      <c r="BC163" s="171"/>
      <c r="BD163" s="171"/>
      <c r="BE163" s="174"/>
      <c r="BF163" s="171"/>
      <c r="BG163" s="171"/>
      <c r="BH163" s="171"/>
      <c r="BI163" s="174"/>
      <c r="BJ163" s="171"/>
      <c r="BK163" s="171"/>
      <c r="BL163" s="171"/>
      <c r="BM163" s="171"/>
      <c r="BN163" s="179"/>
      <c r="BO163" s="180"/>
      <c r="BP163" s="180"/>
      <c r="BQ163" s="59"/>
      <c r="BR163" s="59"/>
      <c r="CF163" s="47"/>
      <c r="CG163" s="47"/>
      <c r="CH163" s="47"/>
      <c r="CI163" s="47"/>
      <c r="CJ163" s="47"/>
      <c r="CK163" s="47"/>
      <c r="CL163" s="47"/>
      <c r="CM163" s="47"/>
      <c r="CN163" s="47"/>
      <c r="CO163" s="47"/>
    </row>
    <row r="164" spans="9:93" ht="4.5" customHeight="1" x14ac:dyDescent="0.2">
      <c r="K164" s="323"/>
      <c r="L164" s="324"/>
      <c r="M164" s="324"/>
      <c r="N164" s="324"/>
      <c r="O164" s="84"/>
      <c r="P164" s="315"/>
      <c r="Q164" s="315"/>
      <c r="R164" s="315"/>
      <c r="S164" s="315"/>
      <c r="T164" s="315"/>
      <c r="U164" s="315"/>
      <c r="V164" s="315"/>
      <c r="W164" s="315"/>
      <c r="X164" s="315"/>
      <c r="Y164" s="315"/>
      <c r="Z164" s="315"/>
      <c r="AA164" s="317"/>
      <c r="AB164" s="317"/>
      <c r="AC164" s="317"/>
      <c r="AD164" s="317"/>
      <c r="AE164" s="319"/>
      <c r="AF164" s="319"/>
      <c r="AG164" s="319"/>
      <c r="AH164" s="319"/>
      <c r="AO164" s="311"/>
      <c r="AP164" s="311"/>
      <c r="AQ164" s="311"/>
      <c r="AR164" s="312"/>
      <c r="AT164" s="171"/>
      <c r="AU164" s="171"/>
      <c r="AV164" s="171"/>
      <c r="AW164" s="171"/>
      <c r="AX164" s="171"/>
      <c r="AY164" s="171"/>
      <c r="AZ164" s="171"/>
      <c r="BA164" s="171"/>
      <c r="BB164" s="171"/>
      <c r="BC164" s="171"/>
      <c r="BD164" s="171"/>
      <c r="BE164" s="174"/>
      <c r="BF164" s="171"/>
      <c r="BG164" s="171"/>
      <c r="BH164" s="171"/>
      <c r="BI164" s="174"/>
      <c r="BJ164" s="171"/>
      <c r="BK164" s="171"/>
      <c r="BL164" s="171"/>
      <c r="BM164" s="171"/>
      <c r="BN164" s="179"/>
      <c r="BO164" s="180"/>
      <c r="BP164" s="180"/>
      <c r="BQ164" s="59"/>
      <c r="BR164" s="59"/>
      <c r="CE164" s="47"/>
      <c r="CF164" s="47"/>
      <c r="CG164" s="47"/>
      <c r="CH164" s="47"/>
      <c r="CI164" s="47"/>
      <c r="CJ164" s="47"/>
      <c r="CK164" s="47"/>
      <c r="CL164" s="47"/>
      <c r="CM164" s="47"/>
      <c r="CN164" s="47"/>
      <c r="CO164" s="47"/>
    </row>
    <row r="165" spans="9:93" ht="4.5" customHeight="1" x14ac:dyDescent="0.2">
      <c r="K165" s="325"/>
      <c r="L165" s="326"/>
      <c r="M165" s="326"/>
      <c r="N165" s="326"/>
      <c r="O165" s="23"/>
      <c r="P165" s="316"/>
      <c r="Q165" s="316"/>
      <c r="R165" s="316"/>
      <c r="S165" s="316"/>
      <c r="T165" s="316"/>
      <c r="U165" s="316"/>
      <c r="V165" s="316"/>
      <c r="W165" s="316"/>
      <c r="X165" s="316"/>
      <c r="Y165" s="316"/>
      <c r="Z165" s="316"/>
      <c r="AA165" s="318"/>
      <c r="AB165" s="318"/>
      <c r="AC165" s="318"/>
      <c r="AD165" s="318"/>
      <c r="AE165" s="320"/>
      <c r="AF165" s="320"/>
      <c r="AG165" s="320"/>
      <c r="AH165" s="320"/>
      <c r="AI165" s="34"/>
      <c r="AJ165" s="34"/>
      <c r="AK165" s="34"/>
      <c r="AL165" s="34"/>
      <c r="AM165" s="34"/>
      <c r="AN165" s="34"/>
      <c r="AO165" s="313"/>
      <c r="AP165" s="313"/>
      <c r="AQ165" s="313"/>
      <c r="AR165" s="314"/>
      <c r="AT165" s="171"/>
      <c r="AU165" s="171"/>
      <c r="AV165" s="171"/>
      <c r="AW165" s="171"/>
      <c r="AX165" s="171"/>
      <c r="AY165" s="171"/>
      <c r="AZ165" s="171"/>
      <c r="BA165" s="171"/>
      <c r="BB165" s="171"/>
      <c r="BC165" s="171"/>
      <c r="BD165" s="171"/>
      <c r="BE165" s="174"/>
      <c r="BF165" s="171"/>
      <c r="BG165" s="171"/>
      <c r="BH165" s="171"/>
      <c r="BI165" s="174"/>
      <c r="BJ165" s="171"/>
      <c r="BK165" s="171"/>
      <c r="BL165" s="171"/>
      <c r="BM165" s="171"/>
      <c r="BN165" s="171"/>
      <c r="BO165" s="187"/>
      <c r="BP165" s="187"/>
      <c r="BQ165" s="61"/>
      <c r="BR165" s="61"/>
    </row>
    <row r="166" spans="9:93" ht="4.5" customHeight="1" x14ac:dyDescent="0.2">
      <c r="K166" s="96"/>
      <c r="L166" s="96"/>
      <c r="M166" s="96"/>
      <c r="N166" s="96"/>
      <c r="O166" s="10"/>
      <c r="P166" s="101"/>
      <c r="Q166" s="101"/>
      <c r="R166" s="101"/>
      <c r="S166" s="101"/>
      <c r="T166" s="101"/>
      <c r="U166" s="101"/>
      <c r="V166" s="101"/>
      <c r="W166" s="101"/>
      <c r="X166" s="101"/>
      <c r="Y166" s="101"/>
      <c r="Z166" s="101"/>
      <c r="AA166" s="98"/>
      <c r="AB166" s="98"/>
      <c r="AC166" s="98"/>
      <c r="AD166" s="98"/>
      <c r="AE166" s="100"/>
      <c r="AF166" s="100"/>
      <c r="AG166" s="100"/>
      <c r="AH166" s="100"/>
      <c r="AO166" s="80"/>
      <c r="AP166" s="80"/>
      <c r="AQ166" s="80"/>
      <c r="AR166" s="80"/>
      <c r="AT166" s="171"/>
      <c r="AU166" s="171"/>
      <c r="AV166" s="171"/>
      <c r="AW166" s="171"/>
      <c r="AX166" s="171"/>
      <c r="AY166" s="171"/>
      <c r="AZ166" s="171"/>
      <c r="BA166" s="171"/>
      <c r="BB166" s="171"/>
      <c r="BC166" s="171"/>
      <c r="BD166" s="171"/>
      <c r="BE166" s="174"/>
      <c r="BF166" s="171"/>
      <c r="BG166" s="171"/>
      <c r="BH166" s="171"/>
      <c r="BI166" s="174"/>
      <c r="BJ166" s="171"/>
      <c r="BK166" s="171"/>
      <c r="BL166" s="171"/>
      <c r="BM166" s="171"/>
      <c r="BN166" s="171"/>
      <c r="BO166" s="187"/>
      <c r="BP166" s="187"/>
      <c r="BQ166" s="61"/>
      <c r="BR166" s="61"/>
      <c r="BS166" s="59"/>
      <c r="BT166" s="59"/>
      <c r="BU166" s="59"/>
      <c r="BV166" s="59"/>
    </row>
    <row r="167" spans="9:93" ht="4.5" customHeight="1" x14ac:dyDescent="0.2">
      <c r="P167" s="8"/>
      <c r="Q167" s="8"/>
      <c r="R167" s="8"/>
      <c r="S167" s="8"/>
      <c r="T167" s="8"/>
      <c r="U167" s="8"/>
      <c r="V167" s="8"/>
      <c r="W167" s="8"/>
      <c r="X167" s="8"/>
      <c r="Y167" s="8"/>
      <c r="Z167" s="8"/>
      <c r="AT167" s="171"/>
      <c r="AU167" s="171"/>
      <c r="AV167" s="171"/>
      <c r="AW167" s="171"/>
      <c r="AX167" s="171"/>
      <c r="AY167" s="171"/>
      <c r="AZ167" s="171"/>
      <c r="BA167" s="171"/>
      <c r="BB167" s="171"/>
      <c r="BC167" s="171"/>
      <c r="BD167" s="171"/>
      <c r="BE167" s="174"/>
      <c r="BF167" s="171"/>
      <c r="BG167" s="171"/>
      <c r="BH167" s="171"/>
      <c r="BI167" s="174"/>
      <c r="BJ167" s="171"/>
      <c r="BK167" s="171"/>
      <c r="BL167" s="171"/>
      <c r="BM167" s="171"/>
      <c r="BN167" s="194"/>
      <c r="BO167" s="180"/>
      <c r="BP167" s="195"/>
      <c r="BQ167" s="60"/>
      <c r="BR167" s="60"/>
      <c r="BS167" s="59"/>
      <c r="BT167" s="59"/>
      <c r="BU167" s="59"/>
      <c r="BV167" s="59"/>
    </row>
    <row r="168" spans="9:93" ht="4.5" customHeight="1" x14ac:dyDescent="0.2">
      <c r="P168" s="8"/>
      <c r="Q168" s="8"/>
      <c r="R168" s="8"/>
      <c r="S168" s="8"/>
      <c r="T168" s="8"/>
      <c r="U168" s="8"/>
      <c r="V168" s="8"/>
      <c r="W168" s="8"/>
      <c r="X168" s="8"/>
      <c r="Y168" s="8"/>
      <c r="Z168" s="8"/>
      <c r="AT168" s="171"/>
      <c r="AU168" s="171"/>
      <c r="AV168" s="171"/>
      <c r="AW168" s="171"/>
      <c r="AX168" s="171"/>
      <c r="AY168" s="171"/>
      <c r="AZ168" s="171"/>
      <c r="BA168" s="171"/>
      <c r="BB168" s="171"/>
      <c r="BC168" s="171"/>
      <c r="BD168" s="171"/>
      <c r="BE168" s="174"/>
      <c r="BF168" s="171"/>
      <c r="BG168" s="171"/>
      <c r="BH168" s="171"/>
      <c r="BI168" s="174"/>
      <c r="BJ168" s="171"/>
      <c r="BK168" s="171"/>
      <c r="BL168" s="171"/>
      <c r="BM168" s="171"/>
      <c r="BN168" s="194"/>
      <c r="BO168" s="180"/>
      <c r="BP168" s="195"/>
      <c r="BQ168" s="60"/>
      <c r="BR168" s="60"/>
      <c r="BS168" s="59"/>
      <c r="BT168" s="59"/>
      <c r="BU168" s="59"/>
      <c r="BV168" s="59"/>
    </row>
    <row r="169" spans="9:93" ht="4.5" customHeight="1" x14ac:dyDescent="0.2">
      <c r="P169" s="8"/>
      <c r="Q169" s="8"/>
      <c r="R169" s="8"/>
      <c r="S169" s="8"/>
      <c r="T169" s="8"/>
      <c r="U169" s="8"/>
      <c r="V169" s="8"/>
      <c r="W169" s="8"/>
      <c r="X169" s="8"/>
      <c r="Y169" s="8"/>
      <c r="Z169" s="8"/>
      <c r="AT169" s="171"/>
      <c r="AU169" s="171"/>
      <c r="AV169" s="171"/>
      <c r="AW169" s="171"/>
      <c r="AX169" s="171"/>
      <c r="AY169" s="171"/>
      <c r="AZ169" s="171"/>
      <c r="BA169" s="171"/>
      <c r="BB169" s="377">
        <f>BB126+1</f>
        <v>43</v>
      </c>
      <c r="BC169" s="377"/>
      <c r="BD169" s="377"/>
      <c r="BE169" s="378"/>
      <c r="BF169" s="171"/>
      <c r="BG169" s="171"/>
      <c r="BH169" s="171"/>
      <c r="BI169" s="174"/>
      <c r="BJ169" s="171"/>
      <c r="BK169" s="171"/>
      <c r="BL169" s="171"/>
      <c r="BM169" s="171"/>
      <c r="BN169" s="194"/>
      <c r="BO169" s="180"/>
      <c r="BP169" s="195"/>
      <c r="BQ169" s="60"/>
      <c r="BR169" s="60"/>
      <c r="BS169" s="59"/>
      <c r="BT169" s="59"/>
      <c r="BU169" s="59"/>
      <c r="BV169" s="59"/>
    </row>
    <row r="170" spans="9:93" ht="4.5" customHeight="1" x14ac:dyDescent="0.2">
      <c r="K170" s="321">
        <f>K160+1</f>
        <v>359</v>
      </c>
      <c r="L170" s="322"/>
      <c r="M170" s="322"/>
      <c r="N170" s="322"/>
      <c r="O170" s="6"/>
      <c r="P170" s="327" t="e">
        <f>VLOOKUP(K170,選手リスト,3,FALSE)</f>
        <v>#N/A</v>
      </c>
      <c r="Q170" s="327"/>
      <c r="R170" s="327"/>
      <c r="S170" s="327"/>
      <c r="T170" s="327"/>
      <c r="U170" s="327"/>
      <c r="V170" s="327"/>
      <c r="W170" s="327"/>
      <c r="X170" s="327"/>
      <c r="Y170" s="327"/>
      <c r="Z170" s="327"/>
      <c r="AA170" s="329" t="e">
        <f>VLOOKUP(K170,選手リスト,4,FALSE)</f>
        <v>#N/A</v>
      </c>
      <c r="AB170" s="329"/>
      <c r="AC170" s="329"/>
      <c r="AD170" s="329"/>
      <c r="AE170" s="329"/>
      <c r="AF170" s="329"/>
      <c r="AG170" s="329"/>
      <c r="AH170" s="329"/>
      <c r="AI170" s="329"/>
      <c r="AJ170" s="329"/>
      <c r="AK170" s="329"/>
      <c r="AL170" s="329"/>
      <c r="AM170" s="329"/>
      <c r="AN170" s="329"/>
      <c r="AO170" s="309" t="e">
        <f>VLOOKUP(K170,選手リスト,5,FALSE)</f>
        <v>#N/A</v>
      </c>
      <c r="AP170" s="309"/>
      <c r="AQ170" s="309"/>
      <c r="AR170" s="310"/>
      <c r="AT170" s="171"/>
      <c r="AU170" s="171"/>
      <c r="AV170" s="171"/>
      <c r="AW170" s="171"/>
      <c r="AX170" s="171"/>
      <c r="AY170" s="171"/>
      <c r="AZ170" s="171"/>
      <c r="BA170" s="171"/>
      <c r="BB170" s="377"/>
      <c r="BC170" s="377"/>
      <c r="BD170" s="377"/>
      <c r="BE170" s="378"/>
      <c r="BF170" s="177"/>
      <c r="BG170" s="177"/>
      <c r="BH170" s="177"/>
      <c r="BI170" s="178"/>
      <c r="BJ170" s="171"/>
      <c r="BK170" s="171"/>
      <c r="BL170" s="171"/>
      <c r="BM170" s="171"/>
      <c r="BN170" s="179"/>
      <c r="BO170" s="180"/>
      <c r="BP170" s="180"/>
      <c r="BQ170" s="59"/>
      <c r="BR170" s="60"/>
      <c r="BS170" s="59"/>
      <c r="BT170" s="59"/>
      <c r="BU170" s="59"/>
      <c r="BV170" s="59"/>
      <c r="CE170" s="84"/>
      <c r="CF170" s="9"/>
      <c r="CG170" s="9"/>
      <c r="CH170" s="9"/>
      <c r="CI170" s="9"/>
      <c r="CJ170" s="9"/>
    </row>
    <row r="171" spans="9:93" ht="4.5" customHeight="1" x14ac:dyDescent="0.2">
      <c r="K171" s="323"/>
      <c r="L171" s="324"/>
      <c r="M171" s="324"/>
      <c r="N171" s="324"/>
      <c r="O171" s="10"/>
      <c r="P171" s="328"/>
      <c r="Q171" s="328"/>
      <c r="R171" s="328"/>
      <c r="S171" s="328"/>
      <c r="T171" s="328"/>
      <c r="U171" s="328"/>
      <c r="V171" s="328"/>
      <c r="W171" s="328"/>
      <c r="X171" s="328"/>
      <c r="Y171" s="328"/>
      <c r="Z171" s="328"/>
      <c r="AA171" s="330"/>
      <c r="AB171" s="330"/>
      <c r="AC171" s="330"/>
      <c r="AD171" s="330"/>
      <c r="AE171" s="330"/>
      <c r="AF171" s="330"/>
      <c r="AG171" s="330"/>
      <c r="AH171" s="330"/>
      <c r="AI171" s="330"/>
      <c r="AJ171" s="330"/>
      <c r="AK171" s="330"/>
      <c r="AL171" s="330"/>
      <c r="AM171" s="330"/>
      <c r="AN171" s="330"/>
      <c r="AO171" s="311"/>
      <c r="AP171" s="311"/>
      <c r="AQ171" s="311"/>
      <c r="AR171" s="312"/>
      <c r="AT171" s="171"/>
      <c r="AU171" s="171"/>
      <c r="AV171" s="171"/>
      <c r="AW171" s="171"/>
      <c r="AX171" s="171"/>
      <c r="AY171" s="171"/>
      <c r="AZ171" s="171"/>
      <c r="BA171" s="171"/>
      <c r="BB171" s="377"/>
      <c r="BC171" s="377"/>
      <c r="BD171" s="377"/>
      <c r="BE171" s="378"/>
      <c r="BF171" s="171"/>
      <c r="BG171" s="171"/>
      <c r="BH171" s="171"/>
      <c r="BI171" s="171"/>
      <c r="BJ171" s="171"/>
      <c r="BK171" s="171"/>
      <c r="BL171" s="171"/>
      <c r="BM171" s="171"/>
      <c r="BN171" s="171"/>
      <c r="BO171" s="171"/>
      <c r="BP171" s="171"/>
    </row>
    <row r="172" spans="9:93" ht="4.5" customHeight="1" x14ac:dyDescent="0.2">
      <c r="K172" s="323"/>
      <c r="L172" s="324"/>
      <c r="M172" s="324"/>
      <c r="N172" s="324"/>
      <c r="O172" s="10"/>
      <c r="P172" s="315" t="e">
        <f>VLOOKUP(K170,選手リスト,2,FALSE)</f>
        <v>#N/A</v>
      </c>
      <c r="Q172" s="315"/>
      <c r="R172" s="315"/>
      <c r="S172" s="315"/>
      <c r="T172" s="315"/>
      <c r="U172" s="315"/>
      <c r="V172" s="315"/>
      <c r="W172" s="315"/>
      <c r="X172" s="315"/>
      <c r="Y172" s="315"/>
      <c r="Z172" s="315"/>
      <c r="AA172" s="330"/>
      <c r="AB172" s="330"/>
      <c r="AC172" s="330"/>
      <c r="AD172" s="330"/>
      <c r="AE172" s="330"/>
      <c r="AF172" s="330"/>
      <c r="AG172" s="330"/>
      <c r="AH172" s="330"/>
      <c r="AI172" s="330"/>
      <c r="AJ172" s="330"/>
      <c r="AK172" s="330"/>
      <c r="AL172" s="330"/>
      <c r="AM172" s="330"/>
      <c r="AN172" s="330"/>
      <c r="AO172" s="311"/>
      <c r="AP172" s="311"/>
      <c r="AQ172" s="311"/>
      <c r="AR172" s="312"/>
      <c r="AS172" s="34"/>
      <c r="AT172" s="177"/>
      <c r="AU172" s="177"/>
      <c r="AV172" s="177"/>
      <c r="AW172" s="177"/>
      <c r="AX172" s="171"/>
      <c r="AY172" s="171"/>
      <c r="AZ172" s="171"/>
      <c r="BA172" s="171"/>
      <c r="BB172" s="377"/>
      <c r="BC172" s="377"/>
      <c r="BD172" s="377"/>
      <c r="BE172" s="378"/>
      <c r="BF172" s="171"/>
      <c r="BG172" s="171"/>
      <c r="BH172" s="171"/>
      <c r="BI172" s="171"/>
      <c r="BJ172" s="171"/>
      <c r="BK172" s="171"/>
      <c r="BL172" s="171"/>
      <c r="BM172" s="171"/>
      <c r="BN172" s="171"/>
      <c r="BO172" s="171"/>
      <c r="BP172" s="171"/>
    </row>
    <row r="173" spans="9:93" ht="4.5" customHeight="1" x14ac:dyDescent="0.2">
      <c r="K173" s="323"/>
      <c r="L173" s="324"/>
      <c r="M173" s="324"/>
      <c r="N173" s="324"/>
      <c r="O173" s="10"/>
      <c r="P173" s="315"/>
      <c r="Q173" s="315"/>
      <c r="R173" s="315"/>
      <c r="S173" s="315"/>
      <c r="T173" s="315"/>
      <c r="U173" s="315"/>
      <c r="V173" s="315"/>
      <c r="W173" s="315"/>
      <c r="X173" s="315"/>
      <c r="Y173" s="315"/>
      <c r="Z173" s="315"/>
      <c r="AA173" s="317" t="e">
        <f>VLOOKUP(K170,選手リスト,8,FALSE)</f>
        <v>#N/A</v>
      </c>
      <c r="AB173" s="317"/>
      <c r="AC173" s="317"/>
      <c r="AD173" s="317"/>
      <c r="AE173" s="319" t="e">
        <f>VLOOKUP(K170,選手リスト,9,FALSE)</f>
        <v>#N/A</v>
      </c>
      <c r="AF173" s="319"/>
      <c r="AG173" s="319"/>
      <c r="AH173" s="319"/>
      <c r="AO173" s="311"/>
      <c r="AP173" s="311"/>
      <c r="AQ173" s="311"/>
      <c r="AR173" s="312"/>
      <c r="AT173" s="171"/>
      <c r="AU173" s="171"/>
      <c r="AV173" s="171"/>
      <c r="AW173" s="174"/>
      <c r="AX173" s="171"/>
      <c r="AY173" s="171"/>
      <c r="AZ173" s="171"/>
      <c r="BA173" s="171"/>
      <c r="BB173" s="171"/>
      <c r="BC173" s="171"/>
      <c r="BD173" s="171"/>
      <c r="BE173" s="174"/>
      <c r="BF173" s="171"/>
      <c r="BG173" s="171"/>
      <c r="BH173" s="171"/>
      <c r="BI173" s="171"/>
      <c r="BJ173" s="171"/>
      <c r="BK173" s="171"/>
      <c r="BL173" s="171"/>
      <c r="BM173" s="171"/>
      <c r="BN173" s="171"/>
      <c r="BO173" s="171"/>
      <c r="BP173" s="171"/>
    </row>
    <row r="174" spans="9:93" ht="4.5" customHeight="1" x14ac:dyDescent="0.2">
      <c r="K174" s="323"/>
      <c r="L174" s="324"/>
      <c r="M174" s="324"/>
      <c r="N174" s="324"/>
      <c r="O174" s="84"/>
      <c r="P174" s="315"/>
      <c r="Q174" s="315"/>
      <c r="R174" s="315"/>
      <c r="S174" s="315"/>
      <c r="T174" s="315"/>
      <c r="U174" s="315"/>
      <c r="V174" s="315"/>
      <c r="W174" s="315"/>
      <c r="X174" s="315"/>
      <c r="Y174" s="315"/>
      <c r="Z174" s="315"/>
      <c r="AA174" s="317"/>
      <c r="AB174" s="317"/>
      <c r="AC174" s="317"/>
      <c r="AD174" s="317"/>
      <c r="AE174" s="319"/>
      <c r="AF174" s="319"/>
      <c r="AG174" s="319"/>
      <c r="AH174" s="319"/>
      <c r="AO174" s="311"/>
      <c r="AP174" s="311"/>
      <c r="AQ174" s="311"/>
      <c r="AR174" s="312"/>
      <c r="AT174" s="171"/>
      <c r="AU174" s="171"/>
      <c r="AV174" s="171"/>
      <c r="AW174" s="174"/>
      <c r="AX174" s="171"/>
      <c r="AY174" s="171"/>
      <c r="AZ174" s="171"/>
      <c r="BA174" s="171"/>
      <c r="BB174" s="171"/>
      <c r="BC174" s="171"/>
      <c r="BD174" s="171"/>
      <c r="BE174" s="174"/>
      <c r="BF174" s="171"/>
      <c r="BG174" s="171"/>
      <c r="BH174" s="171"/>
      <c r="BI174" s="171"/>
      <c r="BJ174" s="171"/>
      <c r="BK174" s="171"/>
      <c r="BL174" s="171"/>
      <c r="BM174" s="171"/>
      <c r="BN174" s="171"/>
      <c r="BO174" s="171"/>
      <c r="BP174" s="171"/>
    </row>
    <row r="175" spans="9:93" ht="4.5" customHeight="1" x14ac:dyDescent="0.2">
      <c r="K175" s="325"/>
      <c r="L175" s="326"/>
      <c r="M175" s="326"/>
      <c r="N175" s="326"/>
      <c r="O175" s="23"/>
      <c r="P175" s="316"/>
      <c r="Q175" s="316"/>
      <c r="R175" s="316"/>
      <c r="S175" s="316"/>
      <c r="T175" s="316"/>
      <c r="U175" s="316"/>
      <c r="V175" s="316"/>
      <c r="W175" s="316"/>
      <c r="X175" s="316"/>
      <c r="Y175" s="316"/>
      <c r="Z175" s="316"/>
      <c r="AA175" s="318"/>
      <c r="AB175" s="318"/>
      <c r="AC175" s="318"/>
      <c r="AD175" s="318"/>
      <c r="AE175" s="320"/>
      <c r="AF175" s="320"/>
      <c r="AG175" s="320"/>
      <c r="AH175" s="320"/>
      <c r="AI175" s="34"/>
      <c r="AJ175" s="34"/>
      <c r="AK175" s="34"/>
      <c r="AL175" s="34"/>
      <c r="AM175" s="34"/>
      <c r="AN175" s="34"/>
      <c r="AO175" s="313"/>
      <c r="AP175" s="313"/>
      <c r="AQ175" s="313"/>
      <c r="AR175" s="314"/>
      <c r="AT175" s="171"/>
      <c r="AU175" s="171"/>
      <c r="AV175" s="171"/>
      <c r="AW175" s="174"/>
      <c r="AX175" s="171"/>
      <c r="AY175" s="171"/>
      <c r="AZ175" s="171"/>
      <c r="BA175" s="171"/>
      <c r="BB175" s="171"/>
      <c r="BC175" s="171"/>
      <c r="BD175" s="171"/>
      <c r="BE175" s="174"/>
      <c r="BF175" s="171"/>
      <c r="BG175" s="171"/>
      <c r="BH175" s="171"/>
      <c r="BI175" s="171"/>
      <c r="BJ175" s="171"/>
      <c r="BK175" s="171"/>
      <c r="BL175" s="171"/>
      <c r="BM175" s="171"/>
      <c r="BN175" s="171"/>
      <c r="BO175" s="171"/>
      <c r="BP175" s="171"/>
    </row>
    <row r="176" spans="9:93" ht="4.5" customHeight="1" x14ac:dyDescent="0.2">
      <c r="K176" s="96"/>
      <c r="L176" s="96"/>
      <c r="M176" s="96"/>
      <c r="N176" s="96"/>
      <c r="O176" s="10"/>
      <c r="P176" s="101"/>
      <c r="Q176" s="101"/>
      <c r="R176" s="101"/>
      <c r="S176" s="101"/>
      <c r="T176" s="101"/>
      <c r="U176" s="101"/>
      <c r="V176" s="101"/>
      <c r="W176" s="101"/>
      <c r="X176" s="101"/>
      <c r="Y176" s="101"/>
      <c r="Z176" s="101"/>
      <c r="AA176" s="98"/>
      <c r="AB176" s="98"/>
      <c r="AC176" s="98"/>
      <c r="AD176" s="98"/>
      <c r="AE176" s="100"/>
      <c r="AF176" s="100"/>
      <c r="AG176" s="100"/>
      <c r="AH176" s="100"/>
      <c r="AO176" s="80"/>
      <c r="AP176" s="80"/>
      <c r="AQ176" s="80"/>
      <c r="AR176" s="80"/>
      <c r="AT176" s="377">
        <f>AT36+1</f>
        <v>7</v>
      </c>
      <c r="AU176" s="377"/>
      <c r="AV176" s="377"/>
      <c r="AW176" s="378"/>
      <c r="AX176" s="171"/>
      <c r="AY176" s="171"/>
      <c r="AZ176" s="171"/>
      <c r="BA176" s="171"/>
      <c r="BB176" s="171"/>
      <c r="BC176" s="171"/>
      <c r="BD176" s="171"/>
      <c r="BE176" s="174"/>
      <c r="BF176" s="171"/>
      <c r="BG176" s="171"/>
      <c r="BH176" s="171"/>
      <c r="BI176" s="171"/>
      <c r="BJ176" s="171"/>
      <c r="BK176" s="171"/>
      <c r="BL176" s="171"/>
      <c r="BM176" s="171"/>
      <c r="BN176" s="171"/>
      <c r="BO176" s="171"/>
      <c r="BP176" s="171"/>
    </row>
    <row r="177" spans="11:74" ht="4.5" customHeight="1" x14ac:dyDescent="0.2">
      <c r="P177" s="8"/>
      <c r="Q177" s="8"/>
      <c r="R177" s="8"/>
      <c r="S177" s="8"/>
      <c r="T177" s="8"/>
      <c r="U177" s="8"/>
      <c r="V177" s="8"/>
      <c r="W177" s="8"/>
      <c r="X177" s="8"/>
      <c r="Y177" s="8"/>
      <c r="Z177" s="8"/>
      <c r="AT177" s="377"/>
      <c r="AU177" s="377"/>
      <c r="AV177" s="377"/>
      <c r="AW177" s="378"/>
      <c r="AX177" s="172"/>
      <c r="AY177" s="172"/>
      <c r="AZ177" s="172"/>
      <c r="BA177" s="173"/>
      <c r="BB177" s="171"/>
      <c r="BC177" s="171"/>
      <c r="BD177" s="171"/>
      <c r="BE177" s="174"/>
      <c r="BF177" s="171"/>
      <c r="BG177" s="171"/>
      <c r="BH177" s="171"/>
      <c r="BI177" s="171"/>
      <c r="BJ177" s="171"/>
      <c r="BK177" s="171"/>
      <c r="BL177" s="171"/>
      <c r="BM177" s="171"/>
      <c r="BN177" s="171"/>
      <c r="BO177" s="171"/>
      <c r="BP177" s="171"/>
    </row>
    <row r="178" spans="11:74" ht="4.5" customHeight="1" x14ac:dyDescent="0.2">
      <c r="P178" s="8"/>
      <c r="Q178" s="8"/>
      <c r="R178" s="8"/>
      <c r="S178" s="8"/>
      <c r="T178" s="8"/>
      <c r="U178" s="8"/>
      <c r="V178" s="8"/>
      <c r="W178" s="8"/>
      <c r="X178" s="8"/>
      <c r="Y178" s="8"/>
      <c r="Z178" s="8"/>
      <c r="AT178" s="377"/>
      <c r="AU178" s="377"/>
      <c r="AV178" s="377"/>
      <c r="AW178" s="378"/>
      <c r="AX178" s="171"/>
      <c r="AY178" s="171"/>
      <c r="AZ178" s="171"/>
      <c r="BA178" s="174"/>
      <c r="BB178" s="171"/>
      <c r="BC178" s="171"/>
      <c r="BD178" s="171"/>
      <c r="BE178" s="174"/>
      <c r="BF178" s="171"/>
      <c r="BG178" s="171"/>
      <c r="BH178" s="171"/>
      <c r="BI178" s="171"/>
      <c r="BJ178" s="171"/>
      <c r="BK178" s="171"/>
      <c r="BL178" s="171"/>
      <c r="BM178" s="171"/>
      <c r="BN178" s="171"/>
      <c r="BO178" s="171"/>
      <c r="BP178" s="171"/>
    </row>
    <row r="179" spans="11:74" ht="4.5" customHeight="1" x14ac:dyDescent="0.2">
      <c r="P179" s="8"/>
      <c r="Q179" s="8"/>
      <c r="R179" s="8"/>
      <c r="S179" s="8"/>
      <c r="T179" s="8"/>
      <c r="U179" s="8"/>
      <c r="V179" s="8"/>
      <c r="W179" s="8"/>
      <c r="X179" s="8"/>
      <c r="Y179" s="8"/>
      <c r="Z179" s="8"/>
      <c r="AT179" s="377"/>
      <c r="AU179" s="377"/>
      <c r="AV179" s="377"/>
      <c r="AW179" s="378"/>
      <c r="AX179" s="171"/>
      <c r="AY179" s="171"/>
      <c r="AZ179" s="171"/>
      <c r="BA179" s="174"/>
      <c r="BB179" s="171"/>
      <c r="BC179" s="171"/>
      <c r="BD179" s="171"/>
      <c r="BE179" s="174"/>
      <c r="BF179" s="171"/>
      <c r="BG179" s="171"/>
      <c r="BH179" s="171"/>
      <c r="BI179" s="171"/>
      <c r="BJ179" s="171"/>
      <c r="BK179" s="171"/>
      <c r="BL179" s="171"/>
      <c r="BM179" s="171"/>
      <c r="BN179" s="171"/>
      <c r="BO179" s="171"/>
      <c r="BP179" s="171"/>
    </row>
    <row r="180" spans="11:74" ht="4.5" customHeight="1" x14ac:dyDescent="0.2">
      <c r="K180" s="321">
        <f>K170+1</f>
        <v>360</v>
      </c>
      <c r="L180" s="322"/>
      <c r="M180" s="322"/>
      <c r="N180" s="322"/>
      <c r="O180" s="6"/>
      <c r="P180" s="327" t="e">
        <f>VLOOKUP(K180,選手リスト,3,FALSE)</f>
        <v>#N/A</v>
      </c>
      <c r="Q180" s="327"/>
      <c r="R180" s="327"/>
      <c r="S180" s="327"/>
      <c r="T180" s="327"/>
      <c r="U180" s="327"/>
      <c r="V180" s="327"/>
      <c r="W180" s="327"/>
      <c r="X180" s="327"/>
      <c r="Y180" s="327"/>
      <c r="Z180" s="327"/>
      <c r="AA180" s="329" t="e">
        <f>VLOOKUP(K180,選手リスト,4,FALSE)</f>
        <v>#N/A</v>
      </c>
      <c r="AB180" s="329"/>
      <c r="AC180" s="329"/>
      <c r="AD180" s="329"/>
      <c r="AE180" s="329"/>
      <c r="AF180" s="329"/>
      <c r="AG180" s="329"/>
      <c r="AH180" s="329"/>
      <c r="AI180" s="329"/>
      <c r="AJ180" s="329"/>
      <c r="AK180" s="329"/>
      <c r="AL180" s="329"/>
      <c r="AM180" s="329"/>
      <c r="AN180" s="329"/>
      <c r="AO180" s="309" t="e">
        <f>VLOOKUP(K180,選手リスト,5,FALSE)</f>
        <v>#N/A</v>
      </c>
      <c r="AP180" s="309"/>
      <c r="AQ180" s="309"/>
      <c r="AR180" s="310"/>
      <c r="AT180" s="171"/>
      <c r="AU180" s="171"/>
      <c r="AV180" s="171"/>
      <c r="AW180" s="174"/>
      <c r="AX180" s="171"/>
      <c r="AY180" s="171"/>
      <c r="AZ180" s="171"/>
      <c r="BA180" s="174"/>
      <c r="BB180" s="171"/>
      <c r="BC180" s="171"/>
      <c r="BD180" s="171"/>
      <c r="BE180" s="174"/>
      <c r="BF180" s="171"/>
      <c r="BG180" s="171"/>
      <c r="BH180" s="171"/>
      <c r="BI180" s="171"/>
      <c r="BJ180" s="171"/>
      <c r="BK180" s="171"/>
      <c r="BL180" s="171"/>
      <c r="BM180" s="171"/>
      <c r="BN180" s="171"/>
      <c r="BO180" s="171"/>
      <c r="BP180" s="171"/>
    </row>
    <row r="181" spans="11:74" ht="4.5" customHeight="1" x14ac:dyDescent="0.2">
      <c r="K181" s="323"/>
      <c r="L181" s="324"/>
      <c r="M181" s="324"/>
      <c r="N181" s="324"/>
      <c r="O181" s="10"/>
      <c r="P181" s="328"/>
      <c r="Q181" s="328"/>
      <c r="R181" s="328"/>
      <c r="S181" s="328"/>
      <c r="T181" s="328"/>
      <c r="U181" s="328"/>
      <c r="V181" s="328"/>
      <c r="W181" s="328"/>
      <c r="X181" s="328"/>
      <c r="Y181" s="328"/>
      <c r="Z181" s="328"/>
      <c r="AA181" s="330"/>
      <c r="AB181" s="330"/>
      <c r="AC181" s="330"/>
      <c r="AD181" s="330"/>
      <c r="AE181" s="330"/>
      <c r="AF181" s="330"/>
      <c r="AG181" s="330"/>
      <c r="AH181" s="330"/>
      <c r="AI181" s="330"/>
      <c r="AJ181" s="330"/>
      <c r="AK181" s="330"/>
      <c r="AL181" s="330"/>
      <c r="AM181" s="330"/>
      <c r="AN181" s="330"/>
      <c r="AO181" s="311"/>
      <c r="AP181" s="311"/>
      <c r="AQ181" s="311"/>
      <c r="AR181" s="312"/>
      <c r="AS181" s="34"/>
      <c r="AT181" s="177"/>
      <c r="AU181" s="177"/>
      <c r="AV181" s="177"/>
      <c r="AW181" s="178"/>
      <c r="AX181" s="171"/>
      <c r="AY181" s="171"/>
      <c r="AZ181" s="171"/>
      <c r="BA181" s="174"/>
      <c r="BB181" s="171"/>
      <c r="BC181" s="171"/>
      <c r="BD181" s="187"/>
      <c r="BE181" s="188"/>
      <c r="BF181" s="187"/>
      <c r="BG181" s="187"/>
      <c r="BH181" s="187"/>
      <c r="BI181" s="171"/>
      <c r="BJ181" s="171"/>
      <c r="BK181" s="171"/>
      <c r="BL181" s="171"/>
      <c r="BM181" s="171"/>
      <c r="BN181" s="171"/>
      <c r="BO181" s="180"/>
      <c r="BP181" s="180"/>
      <c r="BQ181" s="44"/>
      <c r="BR181" s="44"/>
      <c r="BS181" s="44"/>
      <c r="BT181" s="47"/>
      <c r="BU181" s="47"/>
    </row>
    <row r="182" spans="11:74" ht="4.5" customHeight="1" x14ac:dyDescent="0.2">
      <c r="K182" s="323"/>
      <c r="L182" s="324"/>
      <c r="M182" s="324"/>
      <c r="N182" s="324"/>
      <c r="O182" s="10"/>
      <c r="P182" s="315" t="e">
        <f>VLOOKUP(K180,選手リスト,2,FALSE)</f>
        <v>#N/A</v>
      </c>
      <c r="Q182" s="315"/>
      <c r="R182" s="315"/>
      <c r="S182" s="315"/>
      <c r="T182" s="315"/>
      <c r="U182" s="315"/>
      <c r="V182" s="315"/>
      <c r="W182" s="315"/>
      <c r="X182" s="315"/>
      <c r="Y182" s="315"/>
      <c r="Z182" s="315"/>
      <c r="AA182" s="330"/>
      <c r="AB182" s="330"/>
      <c r="AC182" s="330"/>
      <c r="AD182" s="330"/>
      <c r="AE182" s="330"/>
      <c r="AF182" s="330"/>
      <c r="AG182" s="330"/>
      <c r="AH182" s="330"/>
      <c r="AI182" s="330"/>
      <c r="AJ182" s="330"/>
      <c r="AK182" s="330"/>
      <c r="AL182" s="330"/>
      <c r="AM182" s="330"/>
      <c r="AN182" s="330"/>
      <c r="AO182" s="311"/>
      <c r="AP182" s="311"/>
      <c r="AQ182" s="311"/>
      <c r="AR182" s="312"/>
      <c r="AT182" s="171"/>
      <c r="AU182" s="171"/>
      <c r="AV182" s="171"/>
      <c r="AW182" s="171"/>
      <c r="AX182" s="377">
        <f>AX156+1</f>
        <v>31</v>
      </c>
      <c r="AY182" s="377"/>
      <c r="AZ182" s="377"/>
      <c r="BA182" s="378"/>
      <c r="BB182" s="171"/>
      <c r="BC182" s="171"/>
      <c r="BD182" s="187"/>
      <c r="BE182" s="188"/>
      <c r="BF182" s="187"/>
      <c r="BG182" s="187"/>
      <c r="BH182" s="187"/>
      <c r="BI182" s="171"/>
      <c r="BJ182" s="171"/>
      <c r="BK182" s="171"/>
      <c r="BL182" s="171"/>
      <c r="BM182" s="171"/>
      <c r="BN182" s="171"/>
      <c r="BO182" s="180"/>
      <c r="BP182" s="180"/>
      <c r="BQ182" s="44"/>
      <c r="BR182" s="44"/>
      <c r="BS182" s="44"/>
      <c r="BT182" s="47"/>
      <c r="BU182" s="47"/>
    </row>
    <row r="183" spans="11:74" ht="4.5" customHeight="1" x14ac:dyDescent="0.2">
      <c r="K183" s="323"/>
      <c r="L183" s="324"/>
      <c r="M183" s="324"/>
      <c r="N183" s="324"/>
      <c r="O183" s="10"/>
      <c r="P183" s="315"/>
      <c r="Q183" s="315"/>
      <c r="R183" s="315"/>
      <c r="S183" s="315"/>
      <c r="T183" s="315"/>
      <c r="U183" s="315"/>
      <c r="V183" s="315"/>
      <c r="W183" s="315"/>
      <c r="X183" s="315"/>
      <c r="Y183" s="315"/>
      <c r="Z183" s="315"/>
      <c r="AA183" s="317" t="e">
        <f>VLOOKUP(K180,選手リスト,8,FALSE)</f>
        <v>#N/A</v>
      </c>
      <c r="AB183" s="317"/>
      <c r="AC183" s="317"/>
      <c r="AD183" s="317"/>
      <c r="AE183" s="319" t="e">
        <f>VLOOKUP(K180,選手リスト,9,FALSE)</f>
        <v>#N/A</v>
      </c>
      <c r="AF183" s="319"/>
      <c r="AG183" s="319"/>
      <c r="AH183" s="319"/>
      <c r="AO183" s="311"/>
      <c r="AP183" s="311"/>
      <c r="AQ183" s="311"/>
      <c r="AR183" s="312"/>
      <c r="AT183" s="171"/>
      <c r="AU183" s="171"/>
      <c r="AV183" s="171"/>
      <c r="AW183" s="171"/>
      <c r="AX183" s="377"/>
      <c r="AY183" s="377"/>
      <c r="AZ183" s="377"/>
      <c r="BA183" s="378"/>
      <c r="BB183" s="177"/>
      <c r="BC183" s="177"/>
      <c r="BD183" s="182"/>
      <c r="BE183" s="200"/>
      <c r="BF183" s="180"/>
      <c r="BG183" s="180"/>
      <c r="BH183" s="180"/>
      <c r="BI183" s="171"/>
      <c r="BJ183" s="171"/>
      <c r="BK183" s="171"/>
      <c r="BL183" s="171"/>
      <c r="BM183" s="171"/>
      <c r="BN183" s="171"/>
      <c r="BO183" s="180"/>
      <c r="BP183" s="180"/>
      <c r="BQ183" s="44"/>
      <c r="BR183" s="44"/>
      <c r="BS183" s="44"/>
      <c r="BT183" s="47"/>
      <c r="BU183" s="47"/>
    </row>
    <row r="184" spans="11:74" ht="4.5" customHeight="1" x14ac:dyDescent="0.2">
      <c r="K184" s="323"/>
      <c r="L184" s="324"/>
      <c r="M184" s="324"/>
      <c r="N184" s="324"/>
      <c r="O184" s="84"/>
      <c r="P184" s="315"/>
      <c r="Q184" s="315"/>
      <c r="R184" s="315"/>
      <c r="S184" s="315"/>
      <c r="T184" s="315"/>
      <c r="U184" s="315"/>
      <c r="V184" s="315"/>
      <c r="W184" s="315"/>
      <c r="X184" s="315"/>
      <c r="Y184" s="315"/>
      <c r="Z184" s="315"/>
      <c r="AA184" s="317"/>
      <c r="AB184" s="317"/>
      <c r="AC184" s="317"/>
      <c r="AD184" s="317"/>
      <c r="AE184" s="319"/>
      <c r="AF184" s="319"/>
      <c r="AG184" s="319"/>
      <c r="AH184" s="319"/>
      <c r="AO184" s="311"/>
      <c r="AP184" s="311"/>
      <c r="AQ184" s="311"/>
      <c r="AR184" s="312"/>
      <c r="AT184" s="171"/>
      <c r="AU184" s="171"/>
      <c r="AV184" s="171"/>
      <c r="AW184" s="171"/>
      <c r="AX184" s="377"/>
      <c r="AY184" s="377"/>
      <c r="AZ184" s="377"/>
      <c r="BA184" s="378"/>
      <c r="BB184" s="171"/>
      <c r="BC184" s="171"/>
      <c r="BD184" s="171"/>
      <c r="BE184" s="171"/>
      <c r="BF184" s="171"/>
      <c r="BG184" s="171"/>
      <c r="BH184" s="171"/>
      <c r="BI184" s="171"/>
      <c r="BJ184" s="171"/>
      <c r="BK184" s="171"/>
      <c r="BL184" s="171"/>
      <c r="BM184" s="171"/>
      <c r="BN184" s="171"/>
      <c r="BO184" s="171"/>
      <c r="BP184" s="171"/>
    </row>
    <row r="185" spans="11:74" ht="4.5" customHeight="1" x14ac:dyDescent="0.2">
      <c r="K185" s="325"/>
      <c r="L185" s="326"/>
      <c r="M185" s="326"/>
      <c r="N185" s="326"/>
      <c r="O185" s="23"/>
      <c r="P185" s="316"/>
      <c r="Q185" s="316"/>
      <c r="R185" s="316"/>
      <c r="S185" s="316"/>
      <c r="T185" s="316"/>
      <c r="U185" s="316"/>
      <c r="V185" s="316"/>
      <c r="W185" s="316"/>
      <c r="X185" s="316"/>
      <c r="Y185" s="316"/>
      <c r="Z185" s="316"/>
      <c r="AA185" s="318"/>
      <c r="AB185" s="318"/>
      <c r="AC185" s="318"/>
      <c r="AD185" s="318"/>
      <c r="AE185" s="320"/>
      <c r="AF185" s="320"/>
      <c r="AG185" s="320"/>
      <c r="AH185" s="320"/>
      <c r="AI185" s="34"/>
      <c r="AJ185" s="34"/>
      <c r="AK185" s="34"/>
      <c r="AL185" s="34"/>
      <c r="AM185" s="34"/>
      <c r="AN185" s="34"/>
      <c r="AO185" s="313"/>
      <c r="AP185" s="313"/>
      <c r="AQ185" s="313"/>
      <c r="AR185" s="314"/>
      <c r="AT185" s="171"/>
      <c r="AU185" s="171"/>
      <c r="AV185" s="171"/>
      <c r="AW185" s="171"/>
      <c r="AX185" s="377"/>
      <c r="AY185" s="377"/>
      <c r="AZ185" s="377"/>
      <c r="BA185" s="378"/>
      <c r="BB185" s="171"/>
      <c r="BC185" s="171"/>
      <c r="BD185" s="171"/>
      <c r="BE185" s="171"/>
      <c r="BF185" s="171"/>
      <c r="BG185" s="171"/>
      <c r="BH185" s="171"/>
      <c r="BI185" s="171"/>
      <c r="BJ185" s="171"/>
      <c r="BK185" s="171"/>
      <c r="BL185" s="171"/>
      <c r="BM185" s="171"/>
      <c r="BN185" s="171"/>
      <c r="BO185" s="171"/>
      <c r="BP185" s="171"/>
      <c r="BQ185" s="171"/>
      <c r="BR185" s="171"/>
      <c r="BS185" s="171"/>
      <c r="BT185" s="171"/>
      <c r="BU185" s="171"/>
      <c r="BV185" s="171"/>
    </row>
    <row r="186" spans="11:74" ht="4.5" customHeight="1" x14ac:dyDescent="0.2">
      <c r="K186" s="96"/>
      <c r="L186" s="96"/>
      <c r="M186" s="96"/>
      <c r="N186" s="96"/>
      <c r="O186" s="10"/>
      <c r="P186" s="101"/>
      <c r="Q186" s="101"/>
      <c r="R186" s="101"/>
      <c r="S186" s="101"/>
      <c r="T186" s="101"/>
      <c r="U186" s="101"/>
      <c r="V186" s="101"/>
      <c r="W186" s="101"/>
      <c r="X186" s="101"/>
      <c r="Y186" s="101"/>
      <c r="Z186" s="101"/>
      <c r="AA186" s="98"/>
      <c r="AB186" s="98"/>
      <c r="AC186" s="98"/>
      <c r="AD186" s="98"/>
      <c r="AE186" s="100"/>
      <c r="AF186" s="100"/>
      <c r="AG186" s="100"/>
      <c r="AH186" s="100"/>
      <c r="AO186" s="80"/>
      <c r="AP186" s="80"/>
      <c r="AQ186" s="80"/>
      <c r="AR186" s="80"/>
      <c r="AT186" s="171"/>
      <c r="AU186" s="171"/>
      <c r="AV186" s="171"/>
      <c r="AW186" s="171"/>
      <c r="AX186" s="171"/>
      <c r="AY186" s="171"/>
      <c r="AZ186" s="171"/>
      <c r="BA186" s="174"/>
      <c r="BB186" s="171"/>
      <c r="BC186" s="171"/>
      <c r="BD186" s="171"/>
      <c r="BE186" s="171"/>
      <c r="BF186" s="171"/>
      <c r="BG186" s="183"/>
      <c r="BH186" s="183"/>
      <c r="BI186" s="184"/>
      <c r="BJ186" s="184"/>
      <c r="BK186" s="184"/>
      <c r="BL186" s="185"/>
      <c r="BM186" s="186"/>
      <c r="BN186" s="388" t="s">
        <v>67</v>
      </c>
      <c r="BO186" s="388"/>
      <c r="BP186" s="388"/>
      <c r="BQ186" s="388"/>
      <c r="BR186" s="388"/>
      <c r="BS186" s="388"/>
      <c r="BT186" s="388"/>
      <c r="BU186" s="187"/>
      <c r="BV186" s="187"/>
    </row>
    <row r="187" spans="11:74" ht="4.5" customHeight="1" x14ac:dyDescent="0.2">
      <c r="P187" s="8"/>
      <c r="Q187" s="8"/>
      <c r="R187" s="8"/>
      <c r="S187" s="8"/>
      <c r="T187" s="8"/>
      <c r="U187" s="8"/>
      <c r="V187" s="8"/>
      <c r="W187" s="8"/>
      <c r="X187" s="8"/>
      <c r="Y187" s="8"/>
      <c r="Z187" s="8"/>
      <c r="AT187" s="171"/>
      <c r="AU187" s="171"/>
      <c r="AV187" s="171"/>
      <c r="AW187" s="171"/>
      <c r="AX187" s="171"/>
      <c r="AY187" s="171"/>
      <c r="AZ187" s="171"/>
      <c r="BA187" s="174"/>
      <c r="BB187" s="171"/>
      <c r="BC187" s="171"/>
      <c r="BD187" s="171"/>
      <c r="BE187" s="171"/>
      <c r="BF187" s="171"/>
      <c r="BG187" s="186"/>
      <c r="BH187" s="186"/>
      <c r="BI187" s="187"/>
      <c r="BJ187" s="187"/>
      <c r="BK187" s="187"/>
      <c r="BL187" s="188"/>
      <c r="BM187" s="186"/>
      <c r="BN187" s="388"/>
      <c r="BO187" s="388"/>
      <c r="BP187" s="388"/>
      <c r="BQ187" s="388"/>
      <c r="BR187" s="388"/>
      <c r="BS187" s="388"/>
      <c r="BT187" s="388"/>
      <c r="BU187" s="187"/>
      <c r="BV187" s="187"/>
    </row>
    <row r="188" spans="11:74" ht="4.5" customHeight="1" x14ac:dyDescent="0.2">
      <c r="P188" s="8"/>
      <c r="Q188" s="8"/>
      <c r="R188" s="8"/>
      <c r="S188" s="8"/>
      <c r="T188" s="8"/>
      <c r="U188" s="8"/>
      <c r="V188" s="8"/>
      <c r="W188" s="8"/>
      <c r="X188" s="8"/>
      <c r="Y188" s="8"/>
      <c r="Z188" s="8"/>
      <c r="AT188" s="171"/>
      <c r="AU188" s="171"/>
      <c r="AV188" s="171"/>
      <c r="AW188" s="171"/>
      <c r="AX188" s="171"/>
      <c r="AY188" s="171"/>
      <c r="AZ188" s="171"/>
      <c r="BA188" s="174"/>
      <c r="BB188" s="171"/>
      <c r="BC188" s="171"/>
      <c r="BD188" s="171"/>
      <c r="BE188" s="171"/>
      <c r="BF188" s="171"/>
      <c r="BG188" s="186"/>
      <c r="BH188" s="186"/>
      <c r="BI188" s="187"/>
      <c r="BJ188" s="187"/>
      <c r="BK188" s="187"/>
      <c r="BL188" s="188"/>
      <c r="BM188" s="186"/>
      <c r="BN188" s="388"/>
      <c r="BO188" s="388"/>
      <c r="BP188" s="388"/>
      <c r="BQ188" s="388"/>
      <c r="BR188" s="388"/>
      <c r="BS188" s="388"/>
      <c r="BT188" s="388"/>
      <c r="BU188" s="187"/>
      <c r="BV188" s="187"/>
    </row>
    <row r="189" spans="11:74" ht="4.5" customHeight="1" x14ac:dyDescent="0.2">
      <c r="P189" s="8"/>
      <c r="Q189" s="8"/>
      <c r="R189" s="8"/>
      <c r="S189" s="8"/>
      <c r="T189" s="8"/>
      <c r="U189" s="8"/>
      <c r="V189" s="8"/>
      <c r="W189" s="8"/>
      <c r="X189" s="8"/>
      <c r="Y189" s="8"/>
      <c r="Z189" s="8"/>
      <c r="AT189" s="171"/>
      <c r="AU189" s="171"/>
      <c r="AV189" s="171"/>
      <c r="AW189" s="171"/>
      <c r="AX189" s="171"/>
      <c r="AY189" s="171"/>
      <c r="AZ189" s="171"/>
      <c r="BA189" s="174"/>
      <c r="BB189" s="171"/>
      <c r="BC189" s="171"/>
      <c r="BD189" s="171"/>
      <c r="BE189" s="171"/>
      <c r="BF189" s="171"/>
      <c r="BG189" s="186"/>
      <c r="BH189" s="186"/>
      <c r="BI189" s="377">
        <v>58</v>
      </c>
      <c r="BJ189" s="377"/>
      <c r="BK189" s="377"/>
      <c r="BL189" s="378"/>
      <c r="BM189" s="186"/>
      <c r="BN189" s="388"/>
      <c r="BO189" s="388"/>
      <c r="BP189" s="388"/>
      <c r="BQ189" s="388"/>
      <c r="BR189" s="388"/>
      <c r="BS189" s="388"/>
      <c r="BT189" s="388"/>
      <c r="BU189" s="187"/>
      <c r="BV189" s="187"/>
    </row>
    <row r="190" spans="11:74" ht="4.5" customHeight="1" x14ac:dyDescent="0.2">
      <c r="K190" s="321">
        <f>K180+1</f>
        <v>361</v>
      </c>
      <c r="L190" s="322"/>
      <c r="M190" s="322"/>
      <c r="N190" s="322"/>
      <c r="O190" s="6"/>
      <c r="P190" s="327" t="e">
        <f>VLOOKUP(K190,選手リスト,3,FALSE)</f>
        <v>#N/A</v>
      </c>
      <c r="Q190" s="327"/>
      <c r="R190" s="327"/>
      <c r="S190" s="327"/>
      <c r="T190" s="327"/>
      <c r="U190" s="327"/>
      <c r="V190" s="327"/>
      <c r="W190" s="327"/>
      <c r="X190" s="327"/>
      <c r="Y190" s="327"/>
      <c r="Z190" s="327"/>
      <c r="AA190" s="329" t="e">
        <f>VLOOKUP(K190,選手リスト,4,FALSE)</f>
        <v>#N/A</v>
      </c>
      <c r="AB190" s="329"/>
      <c r="AC190" s="329"/>
      <c r="AD190" s="329"/>
      <c r="AE190" s="329"/>
      <c r="AF190" s="329"/>
      <c r="AG190" s="329"/>
      <c r="AH190" s="329"/>
      <c r="AI190" s="329"/>
      <c r="AJ190" s="329"/>
      <c r="AK190" s="329"/>
      <c r="AL190" s="329"/>
      <c r="AM190" s="329"/>
      <c r="AN190" s="329"/>
      <c r="AO190" s="309" t="e">
        <f>VLOOKUP(K190,選手リスト,5,FALSE)</f>
        <v>#N/A</v>
      </c>
      <c r="AP190" s="309"/>
      <c r="AQ190" s="309"/>
      <c r="AR190" s="310"/>
      <c r="AT190" s="171"/>
      <c r="AU190" s="171"/>
      <c r="AV190" s="171"/>
      <c r="AW190" s="171"/>
      <c r="AX190" s="171"/>
      <c r="AY190" s="171"/>
      <c r="AZ190" s="171"/>
      <c r="BA190" s="174"/>
      <c r="BB190" s="171"/>
      <c r="BC190" s="171"/>
      <c r="BD190" s="171"/>
      <c r="BE190" s="171"/>
      <c r="BF190" s="171"/>
      <c r="BG190" s="186"/>
      <c r="BH190" s="186"/>
      <c r="BI190" s="377"/>
      <c r="BJ190" s="377"/>
      <c r="BK190" s="377"/>
      <c r="BL190" s="378"/>
      <c r="BM190" s="189"/>
      <c r="BN190" s="189"/>
      <c r="BO190" s="189"/>
      <c r="BP190" s="189"/>
      <c r="BQ190" s="189"/>
      <c r="BR190" s="177"/>
      <c r="BS190" s="171"/>
      <c r="BT190" s="171"/>
      <c r="BU190" s="171"/>
      <c r="BV190" s="171"/>
    </row>
    <row r="191" spans="11:74" ht="4.5" customHeight="1" x14ac:dyDescent="0.2">
      <c r="K191" s="323"/>
      <c r="L191" s="324"/>
      <c r="M191" s="324"/>
      <c r="N191" s="324"/>
      <c r="O191" s="10"/>
      <c r="P191" s="328"/>
      <c r="Q191" s="328"/>
      <c r="R191" s="328"/>
      <c r="S191" s="328"/>
      <c r="T191" s="328"/>
      <c r="U191" s="328"/>
      <c r="V191" s="328"/>
      <c r="W191" s="328"/>
      <c r="X191" s="328"/>
      <c r="Y191" s="328"/>
      <c r="Z191" s="328"/>
      <c r="AA191" s="330"/>
      <c r="AB191" s="330"/>
      <c r="AC191" s="330"/>
      <c r="AD191" s="330"/>
      <c r="AE191" s="330"/>
      <c r="AF191" s="330"/>
      <c r="AG191" s="330"/>
      <c r="AH191" s="330"/>
      <c r="AI191" s="330"/>
      <c r="AJ191" s="330"/>
      <c r="AK191" s="330"/>
      <c r="AL191" s="330"/>
      <c r="AM191" s="330"/>
      <c r="AN191" s="330"/>
      <c r="AO191" s="311"/>
      <c r="AP191" s="311"/>
      <c r="AQ191" s="311"/>
      <c r="AR191" s="312"/>
      <c r="AS191" s="34"/>
      <c r="AT191" s="177"/>
      <c r="AU191" s="177"/>
      <c r="AV191" s="177"/>
      <c r="AW191" s="177"/>
      <c r="AX191" s="177"/>
      <c r="AY191" s="177"/>
      <c r="AZ191" s="177"/>
      <c r="BA191" s="178"/>
      <c r="BB191" s="171"/>
      <c r="BC191" s="171"/>
      <c r="BD191" s="171"/>
      <c r="BE191" s="171"/>
      <c r="BF191" s="171"/>
      <c r="BG191" s="186"/>
      <c r="BH191" s="186"/>
      <c r="BI191" s="377"/>
      <c r="BJ191" s="377"/>
      <c r="BK191" s="377"/>
      <c r="BL191" s="378"/>
      <c r="BM191" s="186"/>
      <c r="BN191" s="186"/>
      <c r="BO191" s="186"/>
      <c r="BP191" s="186"/>
      <c r="BQ191" s="186"/>
      <c r="BR191" s="171"/>
      <c r="BS191" s="171"/>
      <c r="BT191" s="171"/>
      <c r="BU191" s="171"/>
      <c r="BV191" s="171"/>
    </row>
    <row r="192" spans="11:74" ht="4.5" customHeight="1" x14ac:dyDescent="0.2">
      <c r="K192" s="323"/>
      <c r="L192" s="324"/>
      <c r="M192" s="324"/>
      <c r="N192" s="324"/>
      <c r="O192" s="10"/>
      <c r="P192" s="315" t="e">
        <f>VLOOKUP(K190,選手リスト,2,FALSE)</f>
        <v>#N/A</v>
      </c>
      <c r="Q192" s="315"/>
      <c r="R192" s="315"/>
      <c r="S192" s="315"/>
      <c r="T192" s="315"/>
      <c r="U192" s="315"/>
      <c r="V192" s="315"/>
      <c r="W192" s="315"/>
      <c r="X192" s="315"/>
      <c r="Y192" s="315"/>
      <c r="Z192" s="315"/>
      <c r="AA192" s="330"/>
      <c r="AB192" s="330"/>
      <c r="AC192" s="330"/>
      <c r="AD192" s="330"/>
      <c r="AE192" s="330"/>
      <c r="AF192" s="330"/>
      <c r="AG192" s="330"/>
      <c r="AH192" s="330"/>
      <c r="AI192" s="330"/>
      <c r="AJ192" s="330"/>
      <c r="AK192" s="330"/>
      <c r="AL192" s="330"/>
      <c r="AM192" s="330"/>
      <c r="AN192" s="330"/>
      <c r="AO192" s="311"/>
      <c r="AP192" s="311"/>
      <c r="AQ192" s="311"/>
      <c r="AR192" s="312"/>
      <c r="AT192" s="171"/>
      <c r="AU192" s="171"/>
      <c r="AV192" s="171"/>
      <c r="AW192" s="171"/>
      <c r="AX192" s="171"/>
      <c r="AY192" s="171"/>
      <c r="AZ192" s="171"/>
      <c r="BA192" s="171"/>
      <c r="BB192" s="171"/>
      <c r="BC192" s="171"/>
      <c r="BD192" s="171"/>
      <c r="BE192" s="171"/>
      <c r="BF192" s="171"/>
      <c r="BG192" s="186"/>
      <c r="BH192" s="186"/>
      <c r="BI192" s="377"/>
      <c r="BJ192" s="377"/>
      <c r="BK192" s="377"/>
      <c r="BL192" s="378"/>
      <c r="BM192" s="186"/>
      <c r="BN192" s="186"/>
      <c r="BO192" s="186"/>
      <c r="BP192" s="186"/>
      <c r="BQ192" s="186"/>
      <c r="BR192" s="171"/>
      <c r="BS192" s="171"/>
      <c r="BT192" s="171"/>
      <c r="BU192" s="171"/>
      <c r="BV192" s="171"/>
    </row>
    <row r="193" spans="11:74" ht="4.5" customHeight="1" x14ac:dyDescent="0.2">
      <c r="K193" s="323"/>
      <c r="L193" s="324"/>
      <c r="M193" s="324"/>
      <c r="N193" s="324"/>
      <c r="O193" s="10"/>
      <c r="P193" s="315"/>
      <c r="Q193" s="315"/>
      <c r="R193" s="315"/>
      <c r="S193" s="315"/>
      <c r="T193" s="315"/>
      <c r="U193" s="315"/>
      <c r="V193" s="315"/>
      <c r="W193" s="315"/>
      <c r="X193" s="315"/>
      <c r="Y193" s="315"/>
      <c r="Z193" s="315"/>
      <c r="AA193" s="317" t="e">
        <f>VLOOKUP(K190,選手リスト,8,FALSE)</f>
        <v>#N/A</v>
      </c>
      <c r="AB193" s="317"/>
      <c r="AC193" s="317"/>
      <c r="AD193" s="317"/>
      <c r="AE193" s="319" t="e">
        <f>VLOOKUP(K190,選手リスト,9,FALSE)</f>
        <v>#N/A</v>
      </c>
      <c r="AF193" s="319"/>
      <c r="AG193" s="319"/>
      <c r="AH193" s="319"/>
      <c r="AO193" s="311"/>
      <c r="AP193" s="311"/>
      <c r="AQ193" s="311"/>
      <c r="AR193" s="312"/>
      <c r="AT193" s="171"/>
      <c r="AU193" s="171"/>
      <c r="AV193" s="171"/>
      <c r="AW193" s="171"/>
      <c r="AX193" s="171"/>
      <c r="AY193" s="171"/>
      <c r="AZ193" s="171"/>
      <c r="BA193" s="171"/>
      <c r="BB193" s="171"/>
      <c r="BC193" s="171"/>
      <c r="BD193" s="171"/>
      <c r="BE193" s="171"/>
      <c r="BF193" s="171"/>
      <c r="BG193" s="186"/>
      <c r="BH193" s="186"/>
      <c r="BI193" s="186"/>
      <c r="BJ193" s="186"/>
      <c r="BK193" s="186"/>
      <c r="BL193" s="190"/>
      <c r="BM193" s="186"/>
      <c r="BN193" s="186"/>
      <c r="BO193" s="186"/>
      <c r="BP193" s="186"/>
      <c r="BQ193" s="186"/>
      <c r="BR193" s="171"/>
      <c r="BS193" s="186"/>
      <c r="BT193" s="186"/>
      <c r="BU193" s="186"/>
      <c r="BV193" s="186"/>
    </row>
    <row r="194" spans="11:74" ht="4.5" customHeight="1" x14ac:dyDescent="0.2">
      <c r="K194" s="323"/>
      <c r="L194" s="324"/>
      <c r="M194" s="324"/>
      <c r="N194" s="324"/>
      <c r="O194" s="84"/>
      <c r="P194" s="315"/>
      <c r="Q194" s="315"/>
      <c r="R194" s="315"/>
      <c r="S194" s="315"/>
      <c r="T194" s="315"/>
      <c r="U194" s="315"/>
      <c r="V194" s="315"/>
      <c r="W194" s="315"/>
      <c r="X194" s="315"/>
      <c r="Y194" s="315"/>
      <c r="Z194" s="315"/>
      <c r="AA194" s="317"/>
      <c r="AB194" s="317"/>
      <c r="AC194" s="317"/>
      <c r="AD194" s="317"/>
      <c r="AE194" s="319"/>
      <c r="AF194" s="319"/>
      <c r="AG194" s="319"/>
      <c r="AH194" s="319"/>
      <c r="AO194" s="311"/>
      <c r="AP194" s="311"/>
      <c r="AQ194" s="311"/>
      <c r="AR194" s="312"/>
      <c r="AS194" s="9"/>
      <c r="AT194" s="171"/>
      <c r="AU194" s="171"/>
      <c r="AV194" s="171"/>
      <c r="AW194" s="171"/>
      <c r="AX194" s="171"/>
      <c r="AY194" s="171"/>
      <c r="AZ194" s="171"/>
      <c r="BA194" s="171"/>
      <c r="BB194" s="171"/>
      <c r="BC194" s="171"/>
      <c r="BD194" s="171"/>
      <c r="BE194" s="171"/>
      <c r="BF194" s="171"/>
      <c r="BG194" s="186"/>
      <c r="BH194" s="186"/>
      <c r="BI194" s="186"/>
      <c r="BJ194" s="186"/>
      <c r="BK194" s="186"/>
      <c r="BL194" s="190"/>
      <c r="BM194" s="186"/>
      <c r="BN194" s="186"/>
      <c r="BO194" s="186"/>
      <c r="BP194" s="186"/>
      <c r="BQ194" s="186"/>
      <c r="BR194" s="171"/>
      <c r="BS194" s="186"/>
      <c r="BT194" s="186"/>
      <c r="BU194" s="186"/>
      <c r="BV194" s="186"/>
    </row>
    <row r="195" spans="11:74" ht="4.5" customHeight="1" x14ac:dyDescent="0.2">
      <c r="K195" s="325"/>
      <c r="L195" s="326"/>
      <c r="M195" s="326"/>
      <c r="N195" s="326"/>
      <c r="O195" s="23"/>
      <c r="P195" s="316"/>
      <c r="Q195" s="316"/>
      <c r="R195" s="316"/>
      <c r="S195" s="316"/>
      <c r="T195" s="316"/>
      <c r="U195" s="316"/>
      <c r="V195" s="316"/>
      <c r="W195" s="316"/>
      <c r="X195" s="316"/>
      <c r="Y195" s="316"/>
      <c r="Z195" s="316"/>
      <c r="AA195" s="318"/>
      <c r="AB195" s="318"/>
      <c r="AC195" s="318"/>
      <c r="AD195" s="318"/>
      <c r="AE195" s="320"/>
      <c r="AF195" s="320"/>
      <c r="AG195" s="320"/>
      <c r="AH195" s="320"/>
      <c r="AI195" s="34"/>
      <c r="AJ195" s="34"/>
      <c r="AK195" s="34"/>
      <c r="AL195" s="34"/>
      <c r="AM195" s="34"/>
      <c r="AN195" s="34"/>
      <c r="AO195" s="313"/>
      <c r="AP195" s="313"/>
      <c r="AQ195" s="313"/>
      <c r="AR195" s="314"/>
      <c r="AT195" s="171"/>
      <c r="AU195" s="171"/>
      <c r="AV195" s="171"/>
      <c r="AW195" s="171"/>
      <c r="AX195" s="171"/>
      <c r="AY195" s="171"/>
      <c r="AZ195" s="171"/>
      <c r="BA195" s="171"/>
      <c r="BB195" s="171"/>
      <c r="BC195" s="171"/>
      <c r="BD195" s="171"/>
      <c r="BE195" s="171"/>
      <c r="BF195" s="171"/>
      <c r="BG195" s="189"/>
      <c r="BH195" s="189"/>
      <c r="BI195" s="189"/>
      <c r="BJ195" s="189"/>
      <c r="BK195" s="189"/>
      <c r="BL195" s="191"/>
      <c r="BM195" s="186"/>
      <c r="BN195" s="186"/>
      <c r="BO195" s="186"/>
      <c r="BP195" s="186"/>
      <c r="BQ195" s="186"/>
      <c r="BR195" s="171"/>
      <c r="BS195" s="186"/>
      <c r="BT195" s="186"/>
      <c r="BU195" s="186"/>
      <c r="BV195" s="186"/>
    </row>
    <row r="196" spans="11:74" ht="4.5" customHeight="1" x14ac:dyDescent="0.2">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row>
    <row r="197" spans="11:74" ht="4.5" customHeight="1" x14ac:dyDescent="0.2">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row>
    <row r="198" spans="11:74" ht="4.5" customHeight="1" x14ac:dyDescent="0.2">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row>
    <row r="199" spans="11:74" ht="4.5" customHeight="1" x14ac:dyDescent="0.2">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row>
    <row r="200" spans="11:74" ht="4.5" customHeight="1" x14ac:dyDescent="0.2">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row>
    <row r="321" spans="47:71" ht="4.5" customHeight="1" x14ac:dyDescent="0.2">
      <c r="AU321" s="61"/>
      <c r="AV321" s="61"/>
      <c r="AW321" s="61"/>
      <c r="AX321" s="61"/>
      <c r="AY321" s="61"/>
      <c r="AZ321" s="61"/>
      <c r="BA321" s="61"/>
      <c r="BB321" s="61"/>
      <c r="BE321" s="84"/>
      <c r="BF321" s="84"/>
      <c r="BG321" s="84"/>
      <c r="BH321" s="84"/>
      <c r="BQ321" s="9"/>
      <c r="BR321" s="9"/>
      <c r="BS321" s="9"/>
    </row>
    <row r="322" spans="47:71" ht="4.5" customHeight="1" x14ac:dyDescent="0.2">
      <c r="AU322" s="47"/>
      <c r="AV322" s="47"/>
      <c r="AW322" s="47"/>
      <c r="AX322" s="47"/>
      <c r="AY322" s="47"/>
      <c r="AZ322" s="47"/>
      <c r="BA322" s="47"/>
      <c r="BB322" s="47"/>
      <c r="BE322" s="84"/>
      <c r="BF322" s="84"/>
      <c r="BG322" s="9"/>
      <c r="BH322" s="9"/>
      <c r="BI322" s="9"/>
      <c r="BM322" s="9"/>
    </row>
    <row r="323" spans="47:71" ht="4.5" customHeight="1" x14ac:dyDescent="0.2">
      <c r="BE323" s="84"/>
      <c r="BF323" s="84"/>
      <c r="BG323" s="84"/>
      <c r="BH323" s="84"/>
      <c r="BI323" s="84"/>
      <c r="BJ323" s="84"/>
      <c r="BK323" s="84"/>
      <c r="BL323" s="9"/>
      <c r="BM323" s="9"/>
      <c r="BN323" s="9"/>
    </row>
  </sheetData>
  <mergeCells count="161">
    <mergeCell ref="BI110:BM113"/>
    <mergeCell ref="BI189:BL192"/>
    <mergeCell ref="BN186:BT189"/>
    <mergeCell ref="K190:N195"/>
    <mergeCell ref="P190:Z191"/>
    <mergeCell ref="AA190:AN192"/>
    <mergeCell ref="AO190:AR195"/>
    <mergeCell ref="P192:Z195"/>
    <mergeCell ref="AA193:AD195"/>
    <mergeCell ref="AE193:AH195"/>
    <mergeCell ref="AE173:AH175"/>
    <mergeCell ref="K180:N185"/>
    <mergeCell ref="P180:Z181"/>
    <mergeCell ref="AA180:AN182"/>
    <mergeCell ref="AO180:AR185"/>
    <mergeCell ref="P182:Z185"/>
    <mergeCell ref="AA183:AD185"/>
    <mergeCell ref="AE183:AH185"/>
    <mergeCell ref="AO160:AR165"/>
    <mergeCell ref="P162:Z165"/>
    <mergeCell ref="AA163:AD165"/>
    <mergeCell ref="AE163:AH165"/>
    <mergeCell ref="K170:N175"/>
    <mergeCell ref="P170:Z171"/>
    <mergeCell ref="AA170:AN172"/>
    <mergeCell ref="AO170:AR175"/>
    <mergeCell ref="P172:Z175"/>
    <mergeCell ref="AA173:AD175"/>
    <mergeCell ref="AE143:AH145"/>
    <mergeCell ref="K150:N155"/>
    <mergeCell ref="P150:Z151"/>
    <mergeCell ref="AA150:AN152"/>
    <mergeCell ref="AO150:AR155"/>
    <mergeCell ref="P152:Z155"/>
    <mergeCell ref="AA153:AD155"/>
    <mergeCell ref="AE153:AH155"/>
    <mergeCell ref="AO130:AR135"/>
    <mergeCell ref="P132:Z135"/>
    <mergeCell ref="AA133:AD135"/>
    <mergeCell ref="AE133:AH135"/>
    <mergeCell ref="K140:N145"/>
    <mergeCell ref="P140:Z141"/>
    <mergeCell ref="AA140:AN142"/>
    <mergeCell ref="AO140:AR145"/>
    <mergeCell ref="P142:Z145"/>
    <mergeCell ref="AA143:AD145"/>
    <mergeCell ref="K120:N125"/>
    <mergeCell ref="P120:Z121"/>
    <mergeCell ref="AA120:AN122"/>
    <mergeCell ref="AO120:AR125"/>
    <mergeCell ref="P122:Z125"/>
    <mergeCell ref="AA123:AD125"/>
    <mergeCell ref="AE123:AH125"/>
    <mergeCell ref="AO100:AR105"/>
    <mergeCell ref="P102:Z105"/>
    <mergeCell ref="AA103:AD105"/>
    <mergeCell ref="AE103:AH105"/>
    <mergeCell ref="K110:N115"/>
    <mergeCell ref="P110:Z111"/>
    <mergeCell ref="AA110:AN112"/>
    <mergeCell ref="AO110:AR115"/>
    <mergeCell ref="P112:Z115"/>
    <mergeCell ref="AA113:AD115"/>
    <mergeCell ref="AA93:AD95"/>
    <mergeCell ref="AE93:AH95"/>
    <mergeCell ref="K80:N85"/>
    <mergeCell ref="P80:Z81"/>
    <mergeCell ref="AA80:AN82"/>
    <mergeCell ref="AO80:AR85"/>
    <mergeCell ref="P82:Z85"/>
    <mergeCell ref="AA83:AD85"/>
    <mergeCell ref="AE83:AH85"/>
    <mergeCell ref="AE53:AH55"/>
    <mergeCell ref="BB169:BE172"/>
    <mergeCell ref="K160:N165"/>
    <mergeCell ref="P160:Z161"/>
    <mergeCell ref="AA160:AN162"/>
    <mergeCell ref="AA100:AN102"/>
    <mergeCell ref="K70:N75"/>
    <mergeCell ref="P70:Z71"/>
    <mergeCell ref="AA70:AN72"/>
    <mergeCell ref="AO70:AR75"/>
    <mergeCell ref="P72:Z75"/>
    <mergeCell ref="AA73:AD75"/>
    <mergeCell ref="AE73:AH75"/>
    <mergeCell ref="K60:N65"/>
    <mergeCell ref="P60:Z61"/>
    <mergeCell ref="AA60:AN62"/>
    <mergeCell ref="AO60:AR65"/>
    <mergeCell ref="P62:Z65"/>
    <mergeCell ref="AA63:AD65"/>
    <mergeCell ref="AE63:AH65"/>
    <mergeCell ref="P90:Z91"/>
    <mergeCell ref="AA90:AN92"/>
    <mergeCell ref="AO90:AR95"/>
    <mergeCell ref="P92:Z95"/>
    <mergeCell ref="BF148:BI151"/>
    <mergeCell ref="BF64:BI67"/>
    <mergeCell ref="BI106:BM109"/>
    <mergeCell ref="A21:E135"/>
    <mergeCell ref="F21:H135"/>
    <mergeCell ref="BB86:BE89"/>
    <mergeCell ref="BB126:BE129"/>
    <mergeCell ref="BB42:BE45"/>
    <mergeCell ref="K40:N45"/>
    <mergeCell ref="P40:Z41"/>
    <mergeCell ref="AT36:AW39"/>
    <mergeCell ref="AX29:BA32"/>
    <mergeCell ref="AX56:BA59"/>
    <mergeCell ref="AX76:BA79"/>
    <mergeCell ref="AX96:BA99"/>
    <mergeCell ref="AX116:BA119"/>
    <mergeCell ref="AX136:BA139"/>
    <mergeCell ref="AE113:AH115"/>
    <mergeCell ref="K130:N135"/>
    <mergeCell ref="P130:Z131"/>
    <mergeCell ref="AA130:AN132"/>
    <mergeCell ref="K100:N105"/>
    <mergeCell ref="P100:Z101"/>
    <mergeCell ref="AA53:AD55"/>
    <mergeCell ref="AX182:BA185"/>
    <mergeCell ref="AX156:BA159"/>
    <mergeCell ref="K90:N95"/>
    <mergeCell ref="AT176:AW179"/>
    <mergeCell ref="AA40:AN42"/>
    <mergeCell ref="AO40:AR45"/>
    <mergeCell ref="P42:Z45"/>
    <mergeCell ref="AA43:AD45"/>
    <mergeCell ref="P22:Z25"/>
    <mergeCell ref="AA23:AD25"/>
    <mergeCell ref="AE23:AH25"/>
    <mergeCell ref="P30:Z31"/>
    <mergeCell ref="AA30:AN32"/>
    <mergeCell ref="AO30:AR35"/>
    <mergeCell ref="P32:Z35"/>
    <mergeCell ref="K30:N35"/>
    <mergeCell ref="AA33:AD35"/>
    <mergeCell ref="AE33:AH35"/>
    <mergeCell ref="AE43:AH45"/>
    <mergeCell ref="K50:N55"/>
    <mergeCell ref="P50:Z51"/>
    <mergeCell ref="AA50:AN52"/>
    <mergeCell ref="AO50:AR55"/>
    <mergeCell ref="P52:Z55"/>
    <mergeCell ref="A11:H15"/>
    <mergeCell ref="J12:BP14"/>
    <mergeCell ref="A16:H20"/>
    <mergeCell ref="K18:N19"/>
    <mergeCell ref="K20:N25"/>
    <mergeCell ref="P20:Z21"/>
    <mergeCell ref="AA20:AN22"/>
    <mergeCell ref="AO20:AR25"/>
    <mergeCell ref="J4:W10"/>
    <mergeCell ref="Y4:AL10"/>
    <mergeCell ref="AN4:BA10"/>
    <mergeCell ref="BC4:BP10"/>
    <mergeCell ref="A1:H10"/>
    <mergeCell ref="J1:W3"/>
    <mergeCell ref="Y1:AL3"/>
    <mergeCell ref="AN1:BA3"/>
    <mergeCell ref="BC1:BP3"/>
  </mergeCells>
  <phoneticPr fontId="2"/>
  <pageMargins left="0" right="0" top="0.19685039370078741" bottom="0.19685039370078741" header="0.23622047244094491" footer="0.1181102362204724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CFF81-AFD1-4376-A6BF-32C93A0BB50E}">
  <sheetPr codeName="Sheet11"/>
  <dimension ref="A1:BV254"/>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92</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105</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70</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66</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B20" s="61"/>
      <c r="BC20" s="61"/>
      <c r="BD20" s="61"/>
      <c r="BE20" s="61"/>
      <c r="BS20" s="47"/>
      <c r="BT20" s="47"/>
    </row>
    <row r="21" spans="1:72" ht="4.5" customHeight="1" x14ac:dyDescent="0.2">
      <c r="A21" s="347" t="s">
        <v>99</v>
      </c>
      <c r="B21" s="348"/>
      <c r="C21" s="348"/>
      <c r="D21" s="348"/>
      <c r="E21" s="348"/>
      <c r="F21" s="351" t="s">
        <v>110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S21" s="141"/>
      <c r="AT21" s="141"/>
      <c r="AU21" s="141"/>
      <c r="AV21" s="141"/>
      <c r="AW21" s="141"/>
      <c r="AX21" s="141"/>
      <c r="AY21" s="141"/>
      <c r="AZ21" s="141"/>
      <c r="BA21" s="141"/>
      <c r="BB21" s="151"/>
      <c r="BC21" s="151"/>
      <c r="BD21" s="151"/>
      <c r="BE21" s="151"/>
      <c r="BF21" s="141"/>
      <c r="BG21" s="141"/>
      <c r="BH21" s="141"/>
      <c r="BI21" s="141"/>
      <c r="BJ21" s="141"/>
      <c r="BK21" s="141"/>
      <c r="BL21" s="141"/>
      <c r="BM21" s="141"/>
      <c r="BS21" s="47"/>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S22" s="141"/>
      <c r="AT22" s="141"/>
      <c r="AU22" s="141"/>
      <c r="AV22" s="141"/>
      <c r="AW22" s="141"/>
      <c r="AX22" s="141"/>
      <c r="AY22" s="141"/>
      <c r="AZ22" s="141"/>
      <c r="BA22" s="141"/>
      <c r="BB22" s="43"/>
      <c r="BC22" s="43"/>
      <c r="BD22" s="43"/>
      <c r="BE22" s="43"/>
      <c r="BF22" s="141"/>
      <c r="BG22" s="141"/>
      <c r="BH22" s="141"/>
      <c r="BI22" s="141"/>
      <c r="BJ22" s="141"/>
      <c r="BK22" s="141"/>
      <c r="BL22" s="141"/>
      <c r="BM22" s="141"/>
      <c r="BS22" s="47"/>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143"/>
      <c r="AT23" s="144"/>
      <c r="AU23" s="144"/>
      <c r="AV23" s="144"/>
      <c r="AW23" s="144"/>
      <c r="AX23" s="152"/>
      <c r="AY23" s="152"/>
      <c r="AZ23" s="152"/>
      <c r="BA23" s="153"/>
      <c r="BB23" s="43"/>
      <c r="BC23" s="43"/>
      <c r="BD23" s="43"/>
      <c r="BE23" s="43"/>
      <c r="BF23" s="141"/>
      <c r="BG23" s="141"/>
      <c r="BH23" s="141"/>
      <c r="BI23" s="141"/>
      <c r="BJ23" s="141"/>
      <c r="BK23" s="141"/>
      <c r="BL23" s="141"/>
      <c r="BM23" s="141"/>
      <c r="BS23" s="47"/>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S24" s="141"/>
      <c r="AT24" s="141"/>
      <c r="AU24" s="141"/>
      <c r="AV24" s="141"/>
      <c r="AW24" s="141"/>
      <c r="AX24" s="43"/>
      <c r="AY24" s="43"/>
      <c r="AZ24" s="43"/>
      <c r="BA24" s="150"/>
      <c r="BB24" s="43"/>
      <c r="BC24" s="43"/>
      <c r="BD24" s="43"/>
      <c r="BE24" s="43"/>
      <c r="BF24" s="141"/>
      <c r="BG24" s="141"/>
      <c r="BH24" s="141"/>
      <c r="BI24" s="141"/>
      <c r="BJ24" s="141"/>
      <c r="BK24" s="141"/>
      <c r="BL24" s="141"/>
      <c r="BM24" s="141"/>
      <c r="BS24" s="47"/>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S25" s="141"/>
      <c r="AT25" s="141"/>
      <c r="AU25" s="141"/>
      <c r="AV25" s="141"/>
      <c r="AW25" s="141"/>
      <c r="AX25" s="43"/>
      <c r="AY25" s="43"/>
      <c r="AZ25" s="43"/>
      <c r="BA25" s="150"/>
      <c r="BB25" s="43"/>
      <c r="BC25" s="43"/>
      <c r="BD25" s="43"/>
      <c r="BE25" s="43"/>
      <c r="BF25" s="141"/>
      <c r="BG25" s="141"/>
      <c r="BH25" s="141"/>
      <c r="BI25" s="141"/>
      <c r="BJ25" s="141"/>
      <c r="BK25" s="141"/>
      <c r="BL25" s="141"/>
      <c r="BM25" s="141"/>
      <c r="BS25" s="47"/>
      <c r="BT25" s="47"/>
    </row>
    <row r="26" spans="1:72" ht="4.5" customHeight="1" x14ac:dyDescent="0.2">
      <c r="A26" s="347"/>
      <c r="B26" s="348"/>
      <c r="C26" s="348"/>
      <c r="D26" s="348"/>
      <c r="E26" s="348"/>
      <c r="F26" s="351"/>
      <c r="G26" s="351"/>
      <c r="H26" s="352"/>
      <c r="J26" s="10"/>
      <c r="AS26" s="141"/>
      <c r="AT26" s="141"/>
      <c r="AU26" s="141"/>
      <c r="AV26" s="141"/>
      <c r="AW26" s="141"/>
      <c r="AX26" s="43"/>
      <c r="AY26" s="43"/>
      <c r="AZ26" s="43"/>
      <c r="BA26" s="150"/>
      <c r="BB26" s="154"/>
      <c r="BC26" s="154"/>
      <c r="BD26" s="154"/>
      <c r="BE26" s="154"/>
      <c r="BF26" s="141"/>
      <c r="BG26" s="141"/>
      <c r="BH26" s="141"/>
      <c r="BI26" s="141"/>
      <c r="BJ26" s="141"/>
      <c r="BK26" s="141"/>
      <c r="BL26" s="141"/>
      <c r="BM26" s="141"/>
      <c r="BS26" s="47"/>
      <c r="BT26" s="47"/>
    </row>
    <row r="27" spans="1:72" ht="4.5" customHeight="1" x14ac:dyDescent="0.2">
      <c r="A27" s="347"/>
      <c r="B27" s="348"/>
      <c r="C27" s="348"/>
      <c r="D27" s="348"/>
      <c r="E27" s="348"/>
      <c r="F27" s="351"/>
      <c r="G27" s="351"/>
      <c r="H27" s="352"/>
      <c r="J27" s="9"/>
      <c r="AS27" s="141"/>
      <c r="AT27" s="141"/>
      <c r="AU27" s="141"/>
      <c r="AV27" s="141"/>
      <c r="AW27" s="141"/>
      <c r="AX27" s="386">
        <v>6</v>
      </c>
      <c r="AY27" s="386"/>
      <c r="AZ27" s="386"/>
      <c r="BA27" s="387"/>
      <c r="BB27" s="154"/>
      <c r="BC27" s="154"/>
      <c r="BD27" s="154"/>
      <c r="BE27" s="154"/>
      <c r="BF27" s="141"/>
      <c r="BG27" s="141"/>
      <c r="BH27" s="141"/>
      <c r="BI27" s="141"/>
      <c r="BJ27" s="141"/>
      <c r="BK27" s="141"/>
      <c r="BL27" s="141"/>
      <c r="BM27" s="141"/>
      <c r="BS27" s="47"/>
      <c r="BT27" s="47"/>
    </row>
    <row r="28" spans="1:72" ht="4.5" customHeight="1" x14ac:dyDescent="0.2">
      <c r="A28" s="347"/>
      <c r="B28" s="348"/>
      <c r="C28" s="348"/>
      <c r="D28" s="348"/>
      <c r="E28" s="348"/>
      <c r="F28" s="351"/>
      <c r="G28" s="351"/>
      <c r="H28" s="352"/>
      <c r="J28" s="10"/>
      <c r="K28" s="321">
        <f>K20+1</f>
        <v>67</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S28" s="141"/>
      <c r="AT28" s="141"/>
      <c r="AU28" s="141"/>
      <c r="AV28" s="141"/>
      <c r="AW28" s="141"/>
      <c r="AX28" s="386"/>
      <c r="AY28" s="386"/>
      <c r="AZ28" s="386"/>
      <c r="BA28" s="387"/>
      <c r="BB28" s="154"/>
      <c r="BC28" s="154"/>
      <c r="BD28" s="154"/>
      <c r="BE28" s="154"/>
      <c r="BF28" s="141"/>
      <c r="BG28" s="141"/>
      <c r="BH28" s="141"/>
      <c r="BI28" s="141"/>
      <c r="BJ28" s="141"/>
      <c r="BK28" s="141"/>
      <c r="BL28" s="141"/>
      <c r="BM28" s="141"/>
      <c r="BS28" s="47"/>
      <c r="BT28" s="47"/>
    </row>
    <row r="29" spans="1:72"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S29" s="141"/>
      <c r="AT29" s="141"/>
      <c r="AU29" s="141"/>
      <c r="AV29" s="141"/>
      <c r="AW29" s="141"/>
      <c r="AX29" s="386"/>
      <c r="AY29" s="386"/>
      <c r="AZ29" s="386"/>
      <c r="BA29" s="386"/>
      <c r="BB29" s="155"/>
      <c r="BC29" s="156"/>
      <c r="BD29" s="156"/>
      <c r="BE29" s="157"/>
      <c r="BF29" s="141"/>
      <c r="BG29" s="141"/>
      <c r="BH29" s="141"/>
      <c r="BI29" s="141"/>
      <c r="BJ29" s="141"/>
      <c r="BK29" s="141"/>
      <c r="BL29" s="141"/>
      <c r="BM29" s="141"/>
      <c r="BS29" s="47"/>
      <c r="BT29" s="47"/>
    </row>
    <row r="30" spans="1:72" ht="4.5" customHeight="1" x14ac:dyDescent="0.2">
      <c r="A30" s="347"/>
      <c r="B30" s="348"/>
      <c r="C30" s="348"/>
      <c r="D30" s="348"/>
      <c r="E30" s="348"/>
      <c r="F30" s="351"/>
      <c r="G30" s="351"/>
      <c r="H30" s="352"/>
      <c r="J30" s="10"/>
      <c r="K30" s="323"/>
      <c r="L30" s="324"/>
      <c r="M30" s="324"/>
      <c r="N30" s="324"/>
      <c r="O30" s="10"/>
      <c r="P30" s="337" t="e">
        <f>VLOOKUP(K28,選手リスト,2,FALSE)</f>
        <v>#N/A</v>
      </c>
      <c r="Q30" s="337"/>
      <c r="R30" s="337"/>
      <c r="S30" s="337"/>
      <c r="T30" s="337"/>
      <c r="U30" s="337"/>
      <c r="V30" s="337"/>
      <c r="W30" s="337"/>
      <c r="X30" s="337"/>
      <c r="Y30" s="337"/>
      <c r="Z30" s="337"/>
      <c r="AA30" s="330"/>
      <c r="AB30" s="330"/>
      <c r="AC30" s="330"/>
      <c r="AD30" s="330"/>
      <c r="AE30" s="330"/>
      <c r="AF30" s="330"/>
      <c r="AG30" s="330"/>
      <c r="AH30" s="330"/>
      <c r="AI30" s="330"/>
      <c r="AJ30" s="330"/>
      <c r="AK30" s="330"/>
      <c r="AL30" s="330"/>
      <c r="AM30" s="330"/>
      <c r="AN30" s="330"/>
      <c r="AO30" s="311"/>
      <c r="AP30" s="311"/>
      <c r="AQ30" s="311"/>
      <c r="AR30" s="312"/>
      <c r="AS30" s="158"/>
      <c r="AT30" s="159"/>
      <c r="AU30" s="160"/>
      <c r="AV30" s="160"/>
      <c r="AW30" s="160"/>
      <c r="AX30" s="386"/>
      <c r="AY30" s="386"/>
      <c r="AZ30" s="386"/>
      <c r="BA30" s="386"/>
      <c r="BB30" s="46"/>
      <c r="BC30" s="43"/>
      <c r="BD30" s="43"/>
      <c r="BE30" s="150"/>
      <c r="BF30" s="141"/>
      <c r="BG30" s="141"/>
      <c r="BH30" s="141"/>
      <c r="BI30" s="141"/>
      <c r="BJ30" s="141"/>
      <c r="BK30" s="141"/>
      <c r="BL30" s="141"/>
      <c r="BM30" s="141"/>
      <c r="BS30" s="47"/>
      <c r="BT30" s="47"/>
    </row>
    <row r="31" spans="1:72" ht="4.5" customHeight="1" x14ac:dyDescent="0.2">
      <c r="A31" s="347"/>
      <c r="B31" s="348"/>
      <c r="C31" s="348"/>
      <c r="D31" s="348"/>
      <c r="E31" s="348"/>
      <c r="F31" s="351"/>
      <c r="G31" s="351"/>
      <c r="H31" s="352"/>
      <c r="J31" s="10"/>
      <c r="K31" s="323"/>
      <c r="L31" s="324"/>
      <c r="M31" s="324"/>
      <c r="N31" s="324"/>
      <c r="O31" s="10"/>
      <c r="P31" s="337"/>
      <c r="Q31" s="337"/>
      <c r="R31" s="337"/>
      <c r="S31" s="337"/>
      <c r="T31" s="337"/>
      <c r="U31" s="337"/>
      <c r="V31" s="337"/>
      <c r="W31" s="337"/>
      <c r="X31" s="337"/>
      <c r="Y31" s="337"/>
      <c r="Z31" s="337"/>
      <c r="AA31" s="317" t="e">
        <f>VLOOKUP(K28,選手リスト,8,FALSE)</f>
        <v>#N/A</v>
      </c>
      <c r="AB31" s="317"/>
      <c r="AC31" s="317"/>
      <c r="AD31" s="317"/>
      <c r="AE31" s="319" t="e">
        <f>VLOOKUP(K28,選手リスト,9,FALSE)</f>
        <v>#N/A</v>
      </c>
      <c r="AF31" s="319"/>
      <c r="AG31" s="319"/>
      <c r="AH31" s="319"/>
      <c r="AO31" s="311"/>
      <c r="AP31" s="311"/>
      <c r="AQ31" s="311"/>
      <c r="AR31" s="312"/>
      <c r="AS31" s="161"/>
      <c r="AT31" s="43"/>
      <c r="AU31" s="43"/>
      <c r="AV31" s="43"/>
      <c r="AW31" s="162"/>
      <c r="AX31" s="43"/>
      <c r="AY31" s="43"/>
      <c r="AZ31" s="43"/>
      <c r="BA31" s="43"/>
      <c r="BB31" s="46"/>
      <c r="BC31" s="43"/>
      <c r="BD31" s="43"/>
      <c r="BE31" s="150"/>
      <c r="BF31" s="141"/>
      <c r="BG31" s="141"/>
      <c r="BH31" s="141"/>
      <c r="BI31" s="141"/>
      <c r="BJ31" s="141"/>
      <c r="BK31" s="141"/>
      <c r="BL31" s="141"/>
      <c r="BM31" s="141"/>
      <c r="BS31" s="47"/>
      <c r="BT31" s="47"/>
    </row>
    <row r="32" spans="1:72" ht="4.5" customHeight="1" x14ac:dyDescent="0.2">
      <c r="A32" s="347"/>
      <c r="B32" s="348"/>
      <c r="C32" s="348"/>
      <c r="D32" s="348"/>
      <c r="E32" s="348"/>
      <c r="F32" s="351"/>
      <c r="G32" s="351"/>
      <c r="H32" s="352"/>
      <c r="J32" s="9"/>
      <c r="K32" s="323"/>
      <c r="L32" s="324"/>
      <c r="M32" s="324"/>
      <c r="N32" s="324"/>
      <c r="O32" s="84"/>
      <c r="P32" s="337"/>
      <c r="Q32" s="337"/>
      <c r="R32" s="337"/>
      <c r="S32" s="337"/>
      <c r="T32" s="337"/>
      <c r="U32" s="337"/>
      <c r="V32" s="337"/>
      <c r="W32" s="337"/>
      <c r="X32" s="337"/>
      <c r="Y32" s="337"/>
      <c r="Z32" s="337"/>
      <c r="AA32" s="317"/>
      <c r="AB32" s="317"/>
      <c r="AC32" s="317"/>
      <c r="AD32" s="317"/>
      <c r="AE32" s="319"/>
      <c r="AF32" s="319"/>
      <c r="AG32" s="319"/>
      <c r="AH32" s="319"/>
      <c r="AO32" s="311"/>
      <c r="AP32" s="311"/>
      <c r="AQ32" s="311"/>
      <c r="AR32" s="312"/>
      <c r="AS32" s="161"/>
      <c r="AT32" s="43"/>
      <c r="AU32" s="43"/>
      <c r="AV32" s="43"/>
      <c r="AW32" s="150"/>
      <c r="AX32" s="43"/>
      <c r="AY32" s="43"/>
      <c r="AZ32" s="43"/>
      <c r="BA32" s="43"/>
      <c r="BB32" s="46"/>
      <c r="BC32" s="43"/>
      <c r="BD32" s="43"/>
      <c r="BE32" s="150"/>
      <c r="BF32" s="141"/>
      <c r="BG32" s="141"/>
      <c r="BH32" s="141"/>
      <c r="BI32" s="141"/>
      <c r="BJ32" s="141"/>
      <c r="BK32" s="141"/>
      <c r="BL32" s="141"/>
      <c r="BM32" s="141"/>
      <c r="BS32" s="47"/>
      <c r="BT32" s="47"/>
    </row>
    <row r="33" spans="1:72" ht="4.5" customHeight="1" x14ac:dyDescent="0.2">
      <c r="A33" s="347"/>
      <c r="B33" s="348"/>
      <c r="C33" s="348"/>
      <c r="D33" s="348"/>
      <c r="E33" s="348"/>
      <c r="F33" s="351"/>
      <c r="G33" s="351"/>
      <c r="H33" s="352"/>
      <c r="J33" s="9"/>
      <c r="K33" s="325"/>
      <c r="L33" s="326"/>
      <c r="M33" s="326"/>
      <c r="N33" s="326"/>
      <c r="O33" s="23"/>
      <c r="P33" s="389"/>
      <c r="Q33" s="389"/>
      <c r="R33" s="389"/>
      <c r="S33" s="389"/>
      <c r="T33" s="389"/>
      <c r="U33" s="389"/>
      <c r="V33" s="389"/>
      <c r="W33" s="389"/>
      <c r="X33" s="389"/>
      <c r="Y33" s="389"/>
      <c r="Z33" s="389"/>
      <c r="AA33" s="318"/>
      <c r="AB33" s="318"/>
      <c r="AC33" s="318"/>
      <c r="AD33" s="318"/>
      <c r="AE33" s="320"/>
      <c r="AF33" s="320"/>
      <c r="AG33" s="320"/>
      <c r="AH33" s="320"/>
      <c r="AI33" s="34"/>
      <c r="AJ33" s="34"/>
      <c r="AK33" s="34"/>
      <c r="AL33" s="34"/>
      <c r="AM33" s="34"/>
      <c r="AN33" s="34"/>
      <c r="AO33" s="313"/>
      <c r="AP33" s="313"/>
      <c r="AQ33" s="313"/>
      <c r="AR33" s="314"/>
      <c r="AS33" s="161"/>
      <c r="AT33" s="386">
        <v>3</v>
      </c>
      <c r="AU33" s="386"/>
      <c r="AV33" s="386"/>
      <c r="AW33" s="387"/>
      <c r="AX33" s="43"/>
      <c r="AY33" s="43"/>
      <c r="AZ33" s="43"/>
      <c r="BA33" s="150"/>
      <c r="BB33" s="149"/>
      <c r="BC33" s="149"/>
      <c r="BD33" s="149"/>
      <c r="BE33" s="150"/>
      <c r="BF33" s="141"/>
      <c r="BG33" s="141"/>
      <c r="BH33" s="141"/>
      <c r="BI33" s="141"/>
      <c r="BJ33" s="141"/>
      <c r="BK33" s="141"/>
      <c r="BL33" s="141"/>
      <c r="BM33" s="141"/>
      <c r="BS33" s="47"/>
      <c r="BT33" s="47"/>
    </row>
    <row r="34" spans="1:72" ht="4.5" customHeight="1" x14ac:dyDescent="0.2">
      <c r="A34" s="347"/>
      <c r="B34" s="348"/>
      <c r="C34" s="348"/>
      <c r="D34" s="348"/>
      <c r="E34" s="348"/>
      <c r="F34" s="351"/>
      <c r="G34" s="351"/>
      <c r="H34" s="352"/>
      <c r="J34" s="10"/>
      <c r="AS34" s="141"/>
      <c r="AT34" s="386"/>
      <c r="AU34" s="386"/>
      <c r="AV34" s="386"/>
      <c r="AW34" s="387"/>
      <c r="AX34" s="159"/>
      <c r="AY34" s="159"/>
      <c r="AZ34" s="159"/>
      <c r="BA34" s="163"/>
      <c r="BB34" s="149"/>
      <c r="BC34" s="149"/>
      <c r="BD34" s="149"/>
      <c r="BE34" s="150"/>
      <c r="BF34" s="141"/>
      <c r="BG34" s="141"/>
      <c r="BH34" s="141"/>
      <c r="BI34" s="141"/>
      <c r="BJ34" s="141"/>
      <c r="BK34" s="141"/>
      <c r="BL34" s="141"/>
      <c r="BM34" s="141"/>
      <c r="BS34" s="47"/>
      <c r="BT34" s="47"/>
    </row>
    <row r="35" spans="1:72" ht="4.5" customHeight="1" x14ac:dyDescent="0.2">
      <c r="A35" s="347"/>
      <c r="B35" s="348"/>
      <c r="C35" s="348"/>
      <c r="D35" s="348"/>
      <c r="E35" s="348"/>
      <c r="F35" s="351"/>
      <c r="G35" s="351"/>
      <c r="H35" s="352"/>
      <c r="J35" s="10"/>
      <c r="AS35" s="141"/>
      <c r="AT35" s="386"/>
      <c r="AU35" s="386"/>
      <c r="AV35" s="386"/>
      <c r="AW35" s="387"/>
      <c r="AX35" s="141"/>
      <c r="AY35" s="141"/>
      <c r="AZ35" s="141"/>
      <c r="BA35" s="141"/>
      <c r="BB35" s="149"/>
      <c r="BC35" s="149"/>
      <c r="BD35" s="149"/>
      <c r="BE35" s="150"/>
      <c r="BF35" s="141"/>
      <c r="BG35" s="141"/>
      <c r="BH35" s="141"/>
      <c r="BI35" s="141"/>
      <c r="BJ35" s="141"/>
      <c r="BK35" s="141"/>
      <c r="BL35" s="141"/>
      <c r="BM35" s="141"/>
      <c r="BS35" s="47"/>
      <c r="BT35" s="47"/>
    </row>
    <row r="36" spans="1:72" ht="4.5" customHeight="1" x14ac:dyDescent="0.2">
      <c r="A36" s="347"/>
      <c r="B36" s="348"/>
      <c r="C36" s="348"/>
      <c r="D36" s="348"/>
      <c r="E36" s="348"/>
      <c r="F36" s="351"/>
      <c r="G36" s="351"/>
      <c r="H36" s="352"/>
      <c r="J36" s="10"/>
      <c r="K36" s="321">
        <f>K28+1</f>
        <v>68</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S36" s="141"/>
      <c r="AT36" s="386"/>
      <c r="AU36" s="386"/>
      <c r="AV36" s="386"/>
      <c r="AW36" s="387"/>
      <c r="AX36" s="141"/>
      <c r="AY36" s="141"/>
      <c r="AZ36" s="141"/>
      <c r="BA36" s="141"/>
      <c r="BB36" s="149"/>
      <c r="BC36" s="149"/>
      <c r="BD36" s="149"/>
      <c r="BE36" s="150"/>
      <c r="BF36" s="141"/>
      <c r="BG36" s="141"/>
      <c r="BH36" s="141"/>
      <c r="BI36" s="141"/>
      <c r="BJ36" s="141"/>
      <c r="BK36" s="141"/>
      <c r="BL36" s="141"/>
      <c r="BM36" s="141"/>
      <c r="BS36" s="47"/>
      <c r="BT36" s="47"/>
    </row>
    <row r="37" spans="1:72" ht="4.5" customHeight="1" x14ac:dyDescent="0.2">
      <c r="A37" s="347"/>
      <c r="B37" s="348"/>
      <c r="C37" s="348"/>
      <c r="D37" s="348"/>
      <c r="E37" s="348"/>
      <c r="F37" s="351"/>
      <c r="G37" s="351"/>
      <c r="H37" s="352"/>
      <c r="J37" s="10"/>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AS37" s="164"/>
      <c r="AT37" s="43"/>
      <c r="AU37" s="165"/>
      <c r="AV37" s="165"/>
      <c r="AW37" s="166"/>
      <c r="AX37" s="141"/>
      <c r="AY37" s="141"/>
      <c r="AZ37" s="141"/>
      <c r="BA37" s="141"/>
      <c r="BB37" s="43"/>
      <c r="BC37" s="43"/>
      <c r="BD37" s="43"/>
      <c r="BE37" s="150"/>
      <c r="BF37" s="141"/>
      <c r="BG37" s="141"/>
      <c r="BH37" s="141"/>
      <c r="BI37" s="141"/>
      <c r="BJ37" s="141"/>
      <c r="BK37" s="141"/>
      <c r="BL37" s="141"/>
      <c r="BM37" s="141"/>
      <c r="BS37" s="47"/>
      <c r="BT37" s="47"/>
    </row>
    <row r="38" spans="1:72" ht="4.5" customHeight="1" x14ac:dyDescent="0.2">
      <c r="A38" s="347"/>
      <c r="B38" s="348"/>
      <c r="C38" s="348"/>
      <c r="D38" s="348"/>
      <c r="E38" s="348"/>
      <c r="F38" s="351"/>
      <c r="G38" s="351"/>
      <c r="H38" s="352"/>
      <c r="J38" s="9"/>
      <c r="K38" s="323"/>
      <c r="L38" s="324"/>
      <c r="M38" s="324"/>
      <c r="N38" s="324"/>
      <c r="O38" s="10"/>
      <c r="P38" s="337" t="e">
        <f>VLOOKUP(K36,選手リスト,2,FALSE)</f>
        <v>#N/A</v>
      </c>
      <c r="Q38" s="337"/>
      <c r="R38" s="337"/>
      <c r="S38" s="337"/>
      <c r="T38" s="337"/>
      <c r="U38" s="337"/>
      <c r="V38" s="337"/>
      <c r="W38" s="337"/>
      <c r="X38" s="337"/>
      <c r="Y38" s="337"/>
      <c r="Z38" s="337"/>
      <c r="AA38" s="330"/>
      <c r="AB38" s="330"/>
      <c r="AC38" s="330"/>
      <c r="AD38" s="330"/>
      <c r="AE38" s="330"/>
      <c r="AF38" s="330"/>
      <c r="AG38" s="330"/>
      <c r="AH38" s="330"/>
      <c r="AI38" s="330"/>
      <c r="AJ38" s="330"/>
      <c r="AK38" s="330"/>
      <c r="AL38" s="330"/>
      <c r="AM38" s="330"/>
      <c r="AN38" s="330"/>
      <c r="AO38" s="311"/>
      <c r="AP38" s="311"/>
      <c r="AQ38" s="311"/>
      <c r="AR38" s="312"/>
      <c r="AS38" s="158"/>
      <c r="AT38" s="159"/>
      <c r="AU38" s="160"/>
      <c r="AV38" s="160"/>
      <c r="AW38" s="167"/>
      <c r="AX38" s="141"/>
      <c r="AY38" s="141"/>
      <c r="AZ38" s="141"/>
      <c r="BA38" s="141"/>
      <c r="BB38" s="386">
        <v>18</v>
      </c>
      <c r="BC38" s="386"/>
      <c r="BD38" s="386"/>
      <c r="BE38" s="387"/>
      <c r="BF38" s="141"/>
      <c r="BG38" s="141"/>
      <c r="BH38" s="141"/>
      <c r="BI38" s="141"/>
      <c r="BJ38" s="141"/>
      <c r="BK38" s="141"/>
      <c r="BL38" s="141"/>
      <c r="BM38" s="141"/>
      <c r="BS38" s="47"/>
      <c r="BT38" s="47"/>
    </row>
    <row r="39" spans="1:72" ht="4.5" customHeight="1" x14ac:dyDescent="0.2">
      <c r="A39" s="347"/>
      <c r="B39" s="348"/>
      <c r="C39" s="348"/>
      <c r="D39" s="348"/>
      <c r="E39" s="348"/>
      <c r="F39" s="351"/>
      <c r="G39" s="351"/>
      <c r="H39" s="352"/>
      <c r="J39" s="2"/>
      <c r="K39" s="323"/>
      <c r="L39" s="324"/>
      <c r="M39" s="324"/>
      <c r="N39" s="324"/>
      <c r="O39" s="10"/>
      <c r="P39" s="337"/>
      <c r="Q39" s="337"/>
      <c r="R39" s="337"/>
      <c r="S39" s="337"/>
      <c r="T39" s="337"/>
      <c r="U39" s="337"/>
      <c r="V39" s="337"/>
      <c r="W39" s="337"/>
      <c r="X39" s="337"/>
      <c r="Y39" s="337"/>
      <c r="Z39" s="337"/>
      <c r="AA39" s="317" t="e">
        <f>VLOOKUP(K36,選手リスト,8,FALSE)</f>
        <v>#N/A</v>
      </c>
      <c r="AB39" s="317"/>
      <c r="AC39" s="317"/>
      <c r="AD39" s="317"/>
      <c r="AE39" s="319" t="e">
        <f>VLOOKUP(K36,選手リスト,9,FALSE)</f>
        <v>#N/A</v>
      </c>
      <c r="AF39" s="319"/>
      <c r="AG39" s="319"/>
      <c r="AH39" s="319"/>
      <c r="AO39" s="311"/>
      <c r="AP39" s="311"/>
      <c r="AQ39" s="311"/>
      <c r="AR39" s="312"/>
      <c r="AS39" s="161"/>
      <c r="AT39" s="43"/>
      <c r="AU39" s="43"/>
      <c r="AV39" s="43"/>
      <c r="AW39" s="165"/>
      <c r="AX39" s="141"/>
      <c r="AY39" s="141"/>
      <c r="AZ39" s="141"/>
      <c r="BA39" s="141"/>
      <c r="BB39" s="386"/>
      <c r="BC39" s="386"/>
      <c r="BD39" s="386"/>
      <c r="BE39" s="387"/>
      <c r="BF39" s="141"/>
      <c r="BG39" s="141"/>
      <c r="BH39" s="141"/>
      <c r="BI39" s="141"/>
      <c r="BJ39" s="141"/>
      <c r="BK39" s="141"/>
      <c r="BL39" s="141"/>
      <c r="BM39" s="141"/>
      <c r="BS39" s="47"/>
      <c r="BT39" s="47"/>
    </row>
    <row r="40" spans="1:72" ht="4.5" customHeight="1" x14ac:dyDescent="0.2">
      <c r="A40" s="347"/>
      <c r="B40" s="348"/>
      <c r="C40" s="348"/>
      <c r="D40" s="348"/>
      <c r="E40" s="348"/>
      <c r="F40" s="351"/>
      <c r="G40" s="351"/>
      <c r="H40" s="352"/>
      <c r="J40" s="9"/>
      <c r="K40" s="323"/>
      <c r="L40" s="324"/>
      <c r="M40" s="324"/>
      <c r="N40" s="324"/>
      <c r="O40" s="84"/>
      <c r="P40" s="337"/>
      <c r="Q40" s="337"/>
      <c r="R40" s="337"/>
      <c r="S40" s="337"/>
      <c r="T40" s="337"/>
      <c r="U40" s="337"/>
      <c r="V40" s="337"/>
      <c r="W40" s="337"/>
      <c r="X40" s="337"/>
      <c r="Y40" s="337"/>
      <c r="Z40" s="337"/>
      <c r="AA40" s="317"/>
      <c r="AB40" s="317"/>
      <c r="AC40" s="317"/>
      <c r="AD40" s="317"/>
      <c r="AE40" s="319"/>
      <c r="AF40" s="319"/>
      <c r="AG40" s="319"/>
      <c r="AH40" s="319"/>
      <c r="AO40" s="311"/>
      <c r="AP40" s="311"/>
      <c r="AQ40" s="311"/>
      <c r="AR40" s="312"/>
      <c r="AS40" s="141"/>
      <c r="AT40" s="141"/>
      <c r="AU40" s="141"/>
      <c r="AV40" s="141"/>
      <c r="AW40" s="141"/>
      <c r="AX40" s="141"/>
      <c r="AY40" s="141"/>
      <c r="AZ40" s="141"/>
      <c r="BA40" s="141"/>
      <c r="BB40" s="386"/>
      <c r="BC40" s="386"/>
      <c r="BD40" s="386"/>
      <c r="BE40" s="387"/>
      <c r="BF40" s="144"/>
      <c r="BG40" s="144"/>
      <c r="BH40" s="144"/>
      <c r="BI40" s="145"/>
      <c r="BJ40" s="141"/>
      <c r="BK40" s="141"/>
      <c r="BL40" s="141"/>
      <c r="BM40" s="141"/>
      <c r="BS40" s="47"/>
      <c r="BT40" s="47"/>
    </row>
    <row r="41" spans="1:72" ht="4.5" customHeight="1" x14ac:dyDescent="0.2">
      <c r="A41" s="347"/>
      <c r="B41" s="348"/>
      <c r="C41" s="348"/>
      <c r="D41" s="348"/>
      <c r="E41" s="348"/>
      <c r="F41" s="351"/>
      <c r="G41" s="351"/>
      <c r="H41" s="352"/>
      <c r="J41" s="10"/>
      <c r="K41" s="325"/>
      <c r="L41" s="326"/>
      <c r="M41" s="326"/>
      <c r="N41" s="326"/>
      <c r="O41" s="23"/>
      <c r="P41" s="389"/>
      <c r="Q41" s="389"/>
      <c r="R41" s="389"/>
      <c r="S41" s="389"/>
      <c r="T41" s="389"/>
      <c r="U41" s="389"/>
      <c r="V41" s="389"/>
      <c r="W41" s="389"/>
      <c r="X41" s="389"/>
      <c r="Y41" s="389"/>
      <c r="Z41" s="389"/>
      <c r="AA41" s="318"/>
      <c r="AB41" s="318"/>
      <c r="AC41" s="318"/>
      <c r="AD41" s="318"/>
      <c r="AE41" s="320"/>
      <c r="AF41" s="320"/>
      <c r="AG41" s="320"/>
      <c r="AH41" s="320"/>
      <c r="AI41" s="34"/>
      <c r="AJ41" s="34"/>
      <c r="AK41" s="34"/>
      <c r="AL41" s="34"/>
      <c r="AM41" s="34"/>
      <c r="AN41" s="34"/>
      <c r="AO41" s="313"/>
      <c r="AP41" s="313"/>
      <c r="AQ41" s="313"/>
      <c r="AR41" s="314"/>
      <c r="AS41" s="141"/>
      <c r="AT41" s="141"/>
      <c r="AU41" s="141"/>
      <c r="AV41" s="141"/>
      <c r="AW41" s="141"/>
      <c r="AX41" s="141"/>
      <c r="AY41" s="141"/>
      <c r="AZ41" s="141"/>
      <c r="BA41" s="141"/>
      <c r="BB41" s="386"/>
      <c r="BC41" s="386"/>
      <c r="BD41" s="386"/>
      <c r="BE41" s="387"/>
      <c r="BF41" s="141"/>
      <c r="BG41" s="141"/>
      <c r="BH41" s="141"/>
      <c r="BI41" s="142"/>
      <c r="BJ41" s="141"/>
      <c r="BK41" s="141"/>
      <c r="BL41" s="141"/>
      <c r="BM41" s="141"/>
      <c r="BS41" s="47"/>
      <c r="BT41" s="47"/>
    </row>
    <row r="42" spans="1:72" ht="4.5" customHeight="1" x14ac:dyDescent="0.2">
      <c r="A42" s="347"/>
      <c r="B42" s="348"/>
      <c r="C42" s="348"/>
      <c r="D42" s="348"/>
      <c r="E42" s="348"/>
      <c r="F42" s="351"/>
      <c r="G42" s="351"/>
      <c r="H42" s="352"/>
      <c r="J42" s="10"/>
      <c r="AS42" s="141"/>
      <c r="AT42" s="151"/>
      <c r="AU42" s="151"/>
      <c r="AV42" s="151"/>
      <c r="AW42" s="151"/>
      <c r="AX42" s="141"/>
      <c r="AY42" s="141"/>
      <c r="AZ42" s="141"/>
      <c r="BA42" s="141"/>
      <c r="BB42" s="141"/>
      <c r="BC42" s="141"/>
      <c r="BD42" s="141"/>
      <c r="BE42" s="142"/>
      <c r="BF42" s="141"/>
      <c r="BG42" s="141"/>
      <c r="BH42" s="141"/>
      <c r="BI42" s="142"/>
      <c r="BJ42" s="141"/>
      <c r="BK42" s="141"/>
      <c r="BL42" s="141"/>
      <c r="BM42" s="141"/>
      <c r="BS42" s="47"/>
      <c r="BT42" s="47"/>
    </row>
    <row r="43" spans="1:72" ht="4.5" customHeight="1" x14ac:dyDescent="0.2">
      <c r="A43" s="347"/>
      <c r="B43" s="348"/>
      <c r="C43" s="348"/>
      <c r="D43" s="348"/>
      <c r="E43" s="348"/>
      <c r="F43" s="351"/>
      <c r="G43" s="351"/>
      <c r="H43" s="352"/>
      <c r="J43" s="10"/>
      <c r="AS43" s="141"/>
      <c r="AT43" s="151"/>
      <c r="AU43" s="151"/>
      <c r="AV43" s="151"/>
      <c r="AW43" s="151"/>
      <c r="AX43" s="141"/>
      <c r="AY43" s="141"/>
      <c r="AZ43" s="141"/>
      <c r="BA43" s="141"/>
      <c r="BB43" s="141"/>
      <c r="BC43" s="141"/>
      <c r="BD43" s="141"/>
      <c r="BE43" s="142"/>
      <c r="BF43" s="141"/>
      <c r="BG43" s="141"/>
      <c r="BH43" s="141"/>
      <c r="BI43" s="142"/>
      <c r="BJ43" s="141"/>
      <c r="BK43" s="141"/>
      <c r="BL43" s="141"/>
      <c r="BM43" s="141"/>
      <c r="BS43" s="47"/>
      <c r="BT43" s="47"/>
    </row>
    <row r="44" spans="1:72" ht="4.5" customHeight="1" x14ac:dyDescent="0.2">
      <c r="A44" s="347"/>
      <c r="B44" s="348"/>
      <c r="C44" s="348"/>
      <c r="D44" s="348"/>
      <c r="E44" s="348"/>
      <c r="F44" s="351"/>
      <c r="G44" s="351"/>
      <c r="H44" s="352"/>
      <c r="J44" s="10"/>
      <c r="K44" s="321">
        <f>K36+1</f>
        <v>69</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AS44" s="164"/>
      <c r="AT44" s="43"/>
      <c r="AU44" s="165"/>
      <c r="AV44" s="165"/>
      <c r="AW44" s="165"/>
      <c r="AX44" s="141"/>
      <c r="AY44" s="141"/>
      <c r="AZ44" s="141"/>
      <c r="BA44" s="141"/>
      <c r="BB44" s="43"/>
      <c r="BC44" s="43"/>
      <c r="BD44" s="43"/>
      <c r="BE44" s="150"/>
      <c r="BF44" s="141"/>
      <c r="BG44" s="141"/>
      <c r="BH44" s="141"/>
      <c r="BI44" s="142"/>
      <c r="BJ44" s="141"/>
      <c r="BK44" s="141"/>
      <c r="BL44" s="141"/>
      <c r="BM44" s="141"/>
      <c r="BS44" s="47"/>
      <c r="BT44" s="47"/>
    </row>
    <row r="45" spans="1:72" ht="4.5" customHeight="1" x14ac:dyDescent="0.2">
      <c r="A45" s="347"/>
      <c r="B45" s="348"/>
      <c r="C45" s="348"/>
      <c r="D45" s="348"/>
      <c r="E45" s="348"/>
      <c r="F45" s="351"/>
      <c r="G45" s="351"/>
      <c r="H45" s="352"/>
      <c r="J45" s="9"/>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AS45" s="164"/>
      <c r="AT45" s="43"/>
      <c r="AU45" s="165"/>
      <c r="AV45" s="165"/>
      <c r="AW45" s="165"/>
      <c r="AX45" s="141"/>
      <c r="AY45" s="141"/>
      <c r="AZ45" s="141"/>
      <c r="BA45" s="141"/>
      <c r="BB45" s="43"/>
      <c r="BC45" s="43"/>
      <c r="BD45" s="43"/>
      <c r="BE45" s="150"/>
      <c r="BF45" s="141"/>
      <c r="BG45" s="141"/>
      <c r="BH45" s="141"/>
      <c r="BI45" s="142"/>
      <c r="BJ45" s="141"/>
      <c r="BK45" s="141"/>
      <c r="BL45" s="141"/>
      <c r="BM45" s="141"/>
      <c r="BS45" s="47"/>
      <c r="BT45" s="47"/>
    </row>
    <row r="46" spans="1:72" ht="4.5" customHeight="1" x14ac:dyDescent="0.2">
      <c r="A46" s="347"/>
      <c r="B46" s="348"/>
      <c r="C46" s="348"/>
      <c r="D46" s="348"/>
      <c r="E46" s="348"/>
      <c r="F46" s="351"/>
      <c r="G46" s="351"/>
      <c r="H46" s="352"/>
      <c r="J46" s="83"/>
      <c r="K46" s="323"/>
      <c r="L46" s="324"/>
      <c r="M46" s="324"/>
      <c r="N46" s="324"/>
      <c r="O46" s="10"/>
      <c r="P46" s="337" t="e">
        <f>VLOOKUP(K44,選手リスト,2,FALSE)</f>
        <v>#N/A</v>
      </c>
      <c r="Q46" s="337"/>
      <c r="R46" s="337"/>
      <c r="S46" s="337"/>
      <c r="T46" s="337"/>
      <c r="U46" s="337"/>
      <c r="V46" s="337"/>
      <c r="W46" s="337"/>
      <c r="X46" s="337"/>
      <c r="Y46" s="337"/>
      <c r="Z46" s="337"/>
      <c r="AA46" s="330"/>
      <c r="AB46" s="330"/>
      <c r="AC46" s="330"/>
      <c r="AD46" s="330"/>
      <c r="AE46" s="330"/>
      <c r="AF46" s="330"/>
      <c r="AG46" s="330"/>
      <c r="AH46" s="330"/>
      <c r="AI46" s="330"/>
      <c r="AJ46" s="330"/>
      <c r="AK46" s="330"/>
      <c r="AL46" s="330"/>
      <c r="AM46" s="330"/>
      <c r="AN46" s="330"/>
      <c r="AO46" s="311"/>
      <c r="AP46" s="311"/>
      <c r="AQ46" s="311"/>
      <c r="AR46" s="312"/>
      <c r="AS46" s="158"/>
      <c r="AT46" s="159"/>
      <c r="AU46" s="160"/>
      <c r="AV46" s="160"/>
      <c r="AW46" s="160"/>
      <c r="AX46" s="141"/>
      <c r="AY46" s="141"/>
      <c r="AZ46" s="141"/>
      <c r="BA46" s="141"/>
      <c r="BB46" s="43"/>
      <c r="BC46" s="43"/>
      <c r="BD46" s="43"/>
      <c r="BE46" s="150"/>
      <c r="BF46" s="141"/>
      <c r="BG46" s="141"/>
      <c r="BH46" s="141"/>
      <c r="BI46" s="142"/>
      <c r="BJ46" s="141"/>
      <c r="BK46" s="141"/>
      <c r="BL46" s="141"/>
      <c r="BM46" s="141"/>
      <c r="BS46" s="47"/>
      <c r="BT46" s="47"/>
    </row>
    <row r="47" spans="1:72" ht="4.5" customHeight="1" x14ac:dyDescent="0.2">
      <c r="A47" s="347"/>
      <c r="B47" s="348"/>
      <c r="C47" s="348"/>
      <c r="D47" s="348"/>
      <c r="E47" s="348"/>
      <c r="F47" s="351"/>
      <c r="G47" s="351"/>
      <c r="H47" s="352"/>
      <c r="J47" s="9"/>
      <c r="K47" s="323"/>
      <c r="L47" s="324"/>
      <c r="M47" s="324"/>
      <c r="N47" s="324"/>
      <c r="O47" s="10"/>
      <c r="P47" s="337"/>
      <c r="Q47" s="337"/>
      <c r="R47" s="337"/>
      <c r="S47" s="337"/>
      <c r="T47" s="337"/>
      <c r="U47" s="337"/>
      <c r="V47" s="337"/>
      <c r="W47" s="337"/>
      <c r="X47" s="337"/>
      <c r="Y47" s="337"/>
      <c r="Z47" s="337"/>
      <c r="AA47" s="317" t="e">
        <f>VLOOKUP(K44,選手リスト,8,FALSE)</f>
        <v>#N/A</v>
      </c>
      <c r="AB47" s="317"/>
      <c r="AC47" s="317"/>
      <c r="AD47" s="317"/>
      <c r="AE47" s="319" t="e">
        <f>VLOOKUP(K44,選手リスト,9,FALSE)</f>
        <v>#N/A</v>
      </c>
      <c r="AF47" s="319"/>
      <c r="AG47" s="319"/>
      <c r="AH47" s="319"/>
      <c r="AO47" s="311"/>
      <c r="AP47" s="311"/>
      <c r="AQ47" s="311"/>
      <c r="AR47" s="312"/>
      <c r="AS47" s="161"/>
      <c r="AT47" s="43"/>
      <c r="AU47" s="43"/>
      <c r="AV47" s="43"/>
      <c r="AW47" s="165"/>
      <c r="AX47" s="144"/>
      <c r="AY47" s="144"/>
      <c r="AZ47" s="144"/>
      <c r="BA47" s="145"/>
      <c r="BB47" s="43"/>
      <c r="BC47" s="43"/>
      <c r="BD47" s="43"/>
      <c r="BE47" s="150"/>
      <c r="BF47" s="141"/>
      <c r="BG47" s="141"/>
      <c r="BH47" s="141"/>
      <c r="BI47" s="142"/>
      <c r="BJ47" s="141"/>
      <c r="BK47" s="141"/>
      <c r="BL47" s="141"/>
      <c r="BM47" s="141"/>
      <c r="BS47" s="47"/>
      <c r="BT47" s="47"/>
    </row>
    <row r="48" spans="1:72" ht="4.5" customHeight="1" x14ac:dyDescent="0.2">
      <c r="A48" s="347"/>
      <c r="B48" s="348"/>
      <c r="C48" s="348"/>
      <c r="D48" s="348"/>
      <c r="E48" s="348"/>
      <c r="F48" s="351"/>
      <c r="G48" s="351"/>
      <c r="H48" s="352"/>
      <c r="J48" s="10"/>
      <c r="K48" s="323"/>
      <c r="L48" s="324"/>
      <c r="M48" s="324"/>
      <c r="N48" s="324"/>
      <c r="O48" s="84"/>
      <c r="P48" s="337"/>
      <c r="Q48" s="337"/>
      <c r="R48" s="337"/>
      <c r="S48" s="337"/>
      <c r="T48" s="337"/>
      <c r="U48" s="337"/>
      <c r="V48" s="337"/>
      <c r="W48" s="337"/>
      <c r="X48" s="337"/>
      <c r="Y48" s="337"/>
      <c r="Z48" s="337"/>
      <c r="AA48" s="317"/>
      <c r="AB48" s="317"/>
      <c r="AC48" s="317"/>
      <c r="AD48" s="317"/>
      <c r="AE48" s="319"/>
      <c r="AF48" s="319"/>
      <c r="AG48" s="319"/>
      <c r="AH48" s="319"/>
      <c r="AO48" s="311"/>
      <c r="AP48" s="311"/>
      <c r="AQ48" s="311"/>
      <c r="AR48" s="312"/>
      <c r="AS48" s="161"/>
      <c r="AT48" s="43"/>
      <c r="AU48" s="43"/>
      <c r="AV48" s="43"/>
      <c r="AW48" s="43"/>
      <c r="AX48" s="141"/>
      <c r="AY48" s="141"/>
      <c r="AZ48" s="141"/>
      <c r="BA48" s="142"/>
      <c r="BB48" s="43"/>
      <c r="BC48" s="43"/>
      <c r="BD48" s="43"/>
      <c r="BE48" s="150"/>
      <c r="BF48" s="141"/>
      <c r="BG48" s="141"/>
      <c r="BH48" s="141"/>
      <c r="BI48" s="142"/>
      <c r="BJ48" s="141"/>
      <c r="BK48" s="141"/>
      <c r="BL48" s="141"/>
      <c r="BM48" s="141"/>
      <c r="BS48" s="47"/>
      <c r="BT48" s="47"/>
    </row>
    <row r="49" spans="1:72" ht="4.5" customHeight="1" x14ac:dyDescent="0.2">
      <c r="A49" s="347"/>
      <c r="B49" s="348"/>
      <c r="C49" s="348"/>
      <c r="D49" s="348"/>
      <c r="E49" s="348"/>
      <c r="F49" s="351"/>
      <c r="G49" s="351"/>
      <c r="H49" s="352"/>
      <c r="J49" s="10"/>
      <c r="K49" s="325"/>
      <c r="L49" s="326"/>
      <c r="M49" s="326"/>
      <c r="N49" s="326"/>
      <c r="O49" s="23"/>
      <c r="P49" s="389"/>
      <c r="Q49" s="389"/>
      <c r="R49" s="389"/>
      <c r="S49" s="389"/>
      <c r="T49" s="389"/>
      <c r="U49" s="389"/>
      <c r="V49" s="389"/>
      <c r="W49" s="389"/>
      <c r="X49" s="389"/>
      <c r="Y49" s="389"/>
      <c r="Z49" s="389"/>
      <c r="AA49" s="318"/>
      <c r="AB49" s="318"/>
      <c r="AC49" s="318"/>
      <c r="AD49" s="318"/>
      <c r="AE49" s="320"/>
      <c r="AF49" s="320"/>
      <c r="AG49" s="320"/>
      <c r="AH49" s="320"/>
      <c r="AI49" s="34"/>
      <c r="AJ49" s="34"/>
      <c r="AK49" s="34"/>
      <c r="AL49" s="34"/>
      <c r="AM49" s="34"/>
      <c r="AN49" s="34"/>
      <c r="AO49" s="313"/>
      <c r="AP49" s="313"/>
      <c r="AQ49" s="313"/>
      <c r="AR49" s="314"/>
      <c r="AS49" s="161"/>
      <c r="AT49" s="43"/>
      <c r="AU49" s="43"/>
      <c r="AV49" s="43"/>
      <c r="AW49" s="43"/>
      <c r="AX49" s="386">
        <f>AX27+1</f>
        <v>7</v>
      </c>
      <c r="AY49" s="386"/>
      <c r="AZ49" s="386"/>
      <c r="BA49" s="387"/>
      <c r="BB49" s="43"/>
      <c r="BC49" s="43"/>
      <c r="BD49" s="43"/>
      <c r="BE49" s="150"/>
      <c r="BF49" s="141"/>
      <c r="BG49" s="141"/>
      <c r="BH49" s="141"/>
      <c r="BI49" s="142"/>
      <c r="BJ49" s="141"/>
      <c r="BK49" s="141"/>
      <c r="BL49" s="141"/>
      <c r="BM49" s="141"/>
      <c r="BS49" s="47"/>
      <c r="BT49" s="47"/>
    </row>
    <row r="50" spans="1:72" ht="4.5" customHeight="1" x14ac:dyDescent="0.2">
      <c r="A50" s="347"/>
      <c r="B50" s="348"/>
      <c r="C50" s="348"/>
      <c r="D50" s="348"/>
      <c r="E50" s="348"/>
      <c r="F50" s="351"/>
      <c r="G50" s="351"/>
      <c r="H50" s="352"/>
      <c r="J50" s="10"/>
      <c r="AS50" s="141"/>
      <c r="AT50" s="151"/>
      <c r="AU50" s="151"/>
      <c r="AV50" s="151"/>
      <c r="AW50" s="151"/>
      <c r="AX50" s="386"/>
      <c r="AY50" s="386"/>
      <c r="AZ50" s="386"/>
      <c r="BA50" s="387"/>
      <c r="BB50" s="159"/>
      <c r="BC50" s="159"/>
      <c r="BD50" s="159"/>
      <c r="BE50" s="163"/>
      <c r="BF50" s="141"/>
      <c r="BG50" s="141"/>
      <c r="BH50" s="141"/>
      <c r="BI50" s="142"/>
      <c r="BJ50" s="141"/>
      <c r="BK50" s="141"/>
      <c r="BL50" s="141"/>
      <c r="BM50" s="141"/>
      <c r="BS50" s="47"/>
      <c r="BT50" s="47"/>
    </row>
    <row r="51" spans="1:72" ht="4.5" customHeight="1" x14ac:dyDescent="0.2">
      <c r="A51" s="347"/>
      <c r="B51" s="348"/>
      <c r="C51" s="348"/>
      <c r="D51" s="348"/>
      <c r="E51" s="348"/>
      <c r="F51" s="351"/>
      <c r="G51" s="351"/>
      <c r="H51" s="352"/>
      <c r="J51" s="10"/>
      <c r="AS51" s="141"/>
      <c r="AT51" s="151"/>
      <c r="AU51" s="151"/>
      <c r="AV51" s="151"/>
      <c r="AW51" s="151"/>
      <c r="AX51" s="386"/>
      <c r="AY51" s="386"/>
      <c r="AZ51" s="386"/>
      <c r="BA51" s="387"/>
      <c r="BB51" s="43"/>
      <c r="BC51" s="43"/>
      <c r="BD51" s="43"/>
      <c r="BE51" s="43"/>
      <c r="BF51" s="141"/>
      <c r="BG51" s="141"/>
      <c r="BH51" s="141"/>
      <c r="BI51" s="142"/>
      <c r="BJ51" s="141"/>
      <c r="BK51" s="141"/>
      <c r="BL51" s="141"/>
      <c r="BM51" s="141"/>
      <c r="BS51" s="47"/>
      <c r="BT51" s="47"/>
    </row>
    <row r="52" spans="1:72" ht="4.5" customHeight="1" x14ac:dyDescent="0.2">
      <c r="A52" s="347"/>
      <c r="B52" s="348"/>
      <c r="C52" s="348"/>
      <c r="D52" s="348"/>
      <c r="E52" s="348"/>
      <c r="F52" s="351"/>
      <c r="G52" s="351"/>
      <c r="H52" s="352"/>
      <c r="J52" s="9"/>
      <c r="K52" s="321">
        <f>K44+1</f>
        <v>70</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AS52" s="164"/>
      <c r="AT52" s="43"/>
      <c r="AU52" s="165"/>
      <c r="AV52" s="165"/>
      <c r="AW52" s="165"/>
      <c r="AX52" s="386"/>
      <c r="AY52" s="386"/>
      <c r="AZ52" s="386"/>
      <c r="BA52" s="387"/>
      <c r="BB52" s="43"/>
      <c r="BC52" s="43"/>
      <c r="BD52" s="43"/>
      <c r="BE52" s="43"/>
      <c r="BF52" s="141"/>
      <c r="BG52" s="141"/>
      <c r="BH52" s="141"/>
      <c r="BI52" s="142"/>
      <c r="BJ52" s="141"/>
      <c r="BK52" s="141"/>
      <c r="BL52" s="141"/>
      <c r="BM52" s="141"/>
      <c r="BS52" s="47"/>
      <c r="BT52" s="47"/>
    </row>
    <row r="53" spans="1:72" ht="4.5" customHeight="1" x14ac:dyDescent="0.2">
      <c r="A53" s="347"/>
      <c r="B53" s="348"/>
      <c r="C53" s="348"/>
      <c r="D53" s="348"/>
      <c r="E53" s="348"/>
      <c r="F53" s="351"/>
      <c r="G53" s="351"/>
      <c r="H53" s="352"/>
      <c r="J53" s="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AS53" s="164"/>
      <c r="AT53" s="43"/>
      <c r="AU53" s="165"/>
      <c r="AV53" s="165"/>
      <c r="AW53" s="165"/>
      <c r="AX53" s="141"/>
      <c r="AY53" s="141"/>
      <c r="AZ53" s="141"/>
      <c r="BA53" s="142"/>
      <c r="BB53" s="43"/>
      <c r="BC53" s="43"/>
      <c r="BD53" s="43"/>
      <c r="BE53" s="43"/>
      <c r="BF53" s="141"/>
      <c r="BG53" s="141"/>
      <c r="BH53" s="141"/>
      <c r="BI53" s="142"/>
      <c r="BJ53" s="141"/>
      <c r="BK53" s="141"/>
      <c r="BL53" s="141"/>
      <c r="BM53" s="141"/>
      <c r="BS53" s="47"/>
      <c r="BT53" s="47"/>
    </row>
    <row r="54" spans="1:72" ht="4.5" customHeight="1" x14ac:dyDescent="0.2">
      <c r="A54" s="347"/>
      <c r="B54" s="348"/>
      <c r="C54" s="348"/>
      <c r="D54" s="348"/>
      <c r="E54" s="348"/>
      <c r="F54" s="351"/>
      <c r="G54" s="351"/>
      <c r="H54" s="352"/>
      <c r="J54" s="9"/>
      <c r="K54" s="323"/>
      <c r="L54" s="324"/>
      <c r="M54" s="324"/>
      <c r="N54" s="324"/>
      <c r="O54" s="10"/>
      <c r="P54" s="337" t="e">
        <f>VLOOKUP(K52,選手リスト,2,FALSE)</f>
        <v>#N/A</v>
      </c>
      <c r="Q54" s="337"/>
      <c r="R54" s="337"/>
      <c r="S54" s="337"/>
      <c r="T54" s="337"/>
      <c r="U54" s="337"/>
      <c r="V54" s="337"/>
      <c r="W54" s="337"/>
      <c r="X54" s="337"/>
      <c r="Y54" s="337"/>
      <c r="Z54" s="337"/>
      <c r="AA54" s="330"/>
      <c r="AB54" s="330"/>
      <c r="AC54" s="330"/>
      <c r="AD54" s="330"/>
      <c r="AE54" s="330"/>
      <c r="AF54" s="330"/>
      <c r="AG54" s="330"/>
      <c r="AH54" s="330"/>
      <c r="AI54" s="330"/>
      <c r="AJ54" s="330"/>
      <c r="AK54" s="330"/>
      <c r="AL54" s="330"/>
      <c r="AM54" s="330"/>
      <c r="AN54" s="330"/>
      <c r="AO54" s="311"/>
      <c r="AP54" s="311"/>
      <c r="AQ54" s="311"/>
      <c r="AR54" s="312"/>
      <c r="AS54" s="158"/>
      <c r="AT54" s="159"/>
      <c r="AU54" s="160"/>
      <c r="AV54" s="160"/>
      <c r="AW54" s="160"/>
      <c r="AX54" s="147"/>
      <c r="AY54" s="147"/>
      <c r="AZ54" s="147"/>
      <c r="BA54" s="148"/>
      <c r="BB54" s="43"/>
      <c r="BC54" s="43"/>
      <c r="BD54" s="43"/>
      <c r="BE54" s="43"/>
      <c r="BF54" s="141"/>
      <c r="BG54" s="141"/>
      <c r="BH54" s="141"/>
      <c r="BI54" s="142"/>
      <c r="BJ54" s="141"/>
      <c r="BK54" s="141"/>
      <c r="BL54" s="141"/>
      <c r="BM54" s="141"/>
      <c r="BS54" s="47"/>
      <c r="BT54" s="47"/>
    </row>
    <row r="55" spans="1:72" ht="4.5" customHeight="1" x14ac:dyDescent="0.2">
      <c r="A55" s="347"/>
      <c r="B55" s="348"/>
      <c r="C55" s="348"/>
      <c r="D55" s="348"/>
      <c r="E55" s="348"/>
      <c r="F55" s="351"/>
      <c r="G55" s="351"/>
      <c r="H55" s="352"/>
      <c r="J55" s="10"/>
      <c r="K55" s="323"/>
      <c r="L55" s="324"/>
      <c r="M55" s="324"/>
      <c r="N55" s="324"/>
      <c r="O55" s="10"/>
      <c r="P55" s="337"/>
      <c r="Q55" s="337"/>
      <c r="R55" s="337"/>
      <c r="S55" s="337"/>
      <c r="T55" s="337"/>
      <c r="U55" s="337"/>
      <c r="V55" s="337"/>
      <c r="W55" s="337"/>
      <c r="X55" s="337"/>
      <c r="Y55" s="337"/>
      <c r="Z55" s="337"/>
      <c r="AA55" s="317" t="e">
        <f>VLOOKUP(K52,選手リスト,8,FALSE)</f>
        <v>#N/A</v>
      </c>
      <c r="AB55" s="317"/>
      <c r="AC55" s="317"/>
      <c r="AD55" s="317"/>
      <c r="AE55" s="319" t="e">
        <f>VLOOKUP(K52,選手リスト,9,FALSE)</f>
        <v>#N/A</v>
      </c>
      <c r="AF55" s="319"/>
      <c r="AG55" s="319"/>
      <c r="AH55" s="319"/>
      <c r="AO55" s="311"/>
      <c r="AP55" s="311"/>
      <c r="AQ55" s="311"/>
      <c r="AR55" s="312"/>
      <c r="AS55" s="161"/>
      <c r="AT55" s="43"/>
      <c r="AU55" s="43"/>
      <c r="AV55" s="43"/>
      <c r="AW55" s="165"/>
      <c r="AX55" s="141"/>
      <c r="AY55" s="141"/>
      <c r="AZ55" s="141"/>
      <c r="BA55" s="141"/>
      <c r="BB55" s="43"/>
      <c r="BC55" s="43"/>
      <c r="BD55" s="43"/>
      <c r="BE55" s="43"/>
      <c r="BF55" s="141"/>
      <c r="BG55" s="141"/>
      <c r="BH55" s="141"/>
      <c r="BI55" s="142"/>
      <c r="BJ55" s="141"/>
      <c r="BK55" s="141"/>
      <c r="BL55" s="141"/>
      <c r="BM55" s="141"/>
      <c r="BS55" s="47"/>
      <c r="BT55" s="47"/>
    </row>
    <row r="56" spans="1:72" ht="4.5" customHeight="1" x14ac:dyDescent="0.2">
      <c r="A56" s="347"/>
      <c r="B56" s="348"/>
      <c r="C56" s="348"/>
      <c r="D56" s="348"/>
      <c r="E56" s="348"/>
      <c r="F56" s="351"/>
      <c r="G56" s="351"/>
      <c r="H56" s="352"/>
      <c r="J56" s="10"/>
      <c r="K56" s="323"/>
      <c r="L56" s="324"/>
      <c r="M56" s="324"/>
      <c r="N56" s="324"/>
      <c r="O56" s="84"/>
      <c r="P56" s="337"/>
      <c r="Q56" s="337"/>
      <c r="R56" s="337"/>
      <c r="S56" s="337"/>
      <c r="T56" s="337"/>
      <c r="U56" s="337"/>
      <c r="V56" s="337"/>
      <c r="W56" s="337"/>
      <c r="X56" s="337"/>
      <c r="Y56" s="337"/>
      <c r="Z56" s="337"/>
      <c r="AA56" s="317"/>
      <c r="AB56" s="317"/>
      <c r="AC56" s="317"/>
      <c r="AD56" s="317"/>
      <c r="AE56" s="319"/>
      <c r="AF56" s="319"/>
      <c r="AG56" s="319"/>
      <c r="AH56" s="319"/>
      <c r="AO56" s="311"/>
      <c r="AP56" s="311"/>
      <c r="AQ56" s="311"/>
      <c r="AR56" s="312"/>
      <c r="AS56" s="161"/>
      <c r="AT56" s="43"/>
      <c r="AU56" s="43"/>
      <c r="AV56" s="43"/>
      <c r="AW56" s="43"/>
      <c r="AX56" s="141"/>
      <c r="AY56" s="141"/>
      <c r="AZ56" s="141"/>
      <c r="BA56" s="141"/>
      <c r="BB56" s="43"/>
      <c r="BC56" s="43"/>
      <c r="BD56" s="43"/>
      <c r="BE56" s="43"/>
      <c r="BF56" s="141"/>
      <c r="BG56" s="141"/>
      <c r="BH56" s="141"/>
      <c r="BI56" s="142"/>
      <c r="BJ56" s="141"/>
      <c r="BK56" s="141"/>
      <c r="BL56" s="141"/>
      <c r="BM56" s="141"/>
      <c r="BS56" s="47"/>
      <c r="BT56" s="47"/>
    </row>
    <row r="57" spans="1:72" ht="4.5" customHeight="1" x14ac:dyDescent="0.2">
      <c r="A57" s="347"/>
      <c r="B57" s="348"/>
      <c r="C57" s="348"/>
      <c r="D57" s="348"/>
      <c r="E57" s="348"/>
      <c r="F57" s="351"/>
      <c r="G57" s="351"/>
      <c r="H57" s="352"/>
      <c r="J57" s="10"/>
      <c r="K57" s="325"/>
      <c r="L57" s="326"/>
      <c r="M57" s="326"/>
      <c r="N57" s="326"/>
      <c r="O57" s="23"/>
      <c r="P57" s="389"/>
      <c r="Q57" s="389"/>
      <c r="R57" s="389"/>
      <c r="S57" s="389"/>
      <c r="T57" s="389"/>
      <c r="U57" s="389"/>
      <c r="V57" s="389"/>
      <c r="W57" s="389"/>
      <c r="X57" s="389"/>
      <c r="Y57" s="389"/>
      <c r="Z57" s="389"/>
      <c r="AA57" s="318"/>
      <c r="AB57" s="318"/>
      <c r="AC57" s="318"/>
      <c r="AD57" s="318"/>
      <c r="AE57" s="320"/>
      <c r="AF57" s="320"/>
      <c r="AG57" s="320"/>
      <c r="AH57" s="320"/>
      <c r="AI57" s="34"/>
      <c r="AJ57" s="34"/>
      <c r="AK57" s="34"/>
      <c r="AL57" s="34"/>
      <c r="AM57" s="34"/>
      <c r="AN57" s="34"/>
      <c r="AO57" s="313"/>
      <c r="AP57" s="313"/>
      <c r="AQ57" s="313"/>
      <c r="AR57" s="314"/>
      <c r="AS57" s="161"/>
      <c r="AT57" s="43"/>
      <c r="AU57" s="43"/>
      <c r="AV57" s="43"/>
      <c r="AW57" s="43"/>
      <c r="AX57" s="141"/>
      <c r="AY57" s="141"/>
      <c r="AZ57" s="141"/>
      <c r="BA57" s="141"/>
      <c r="BB57" s="43"/>
      <c r="BC57" s="43"/>
      <c r="BD57" s="43"/>
      <c r="BE57" s="43"/>
      <c r="BF57" s="141"/>
      <c r="BG57" s="141"/>
      <c r="BH57" s="141"/>
      <c r="BI57" s="142"/>
      <c r="BJ57" s="141"/>
      <c r="BK57" s="141"/>
      <c r="BL57" s="141"/>
      <c r="BM57" s="141"/>
      <c r="BS57" s="47"/>
      <c r="BT57" s="47"/>
    </row>
    <row r="58" spans="1:72" ht="4.5" customHeight="1" x14ac:dyDescent="0.2">
      <c r="A58" s="347"/>
      <c r="B58" s="348"/>
      <c r="C58" s="348"/>
      <c r="D58" s="348"/>
      <c r="E58" s="348"/>
      <c r="F58" s="351"/>
      <c r="G58" s="351"/>
      <c r="H58" s="352"/>
      <c r="J58" s="10"/>
      <c r="AS58" s="141"/>
      <c r="AT58" s="141"/>
      <c r="AU58" s="141"/>
      <c r="AV58" s="141"/>
      <c r="AW58" s="141"/>
      <c r="AX58" s="141"/>
      <c r="AY58" s="141"/>
      <c r="AZ58" s="141"/>
      <c r="BA58" s="141"/>
      <c r="BB58" s="141"/>
      <c r="BC58" s="141"/>
      <c r="BD58" s="141"/>
      <c r="BE58" s="141"/>
      <c r="BF58" s="386">
        <v>24</v>
      </c>
      <c r="BG58" s="386"/>
      <c r="BH58" s="386"/>
      <c r="BI58" s="387"/>
      <c r="BJ58" s="141"/>
      <c r="BK58" s="141"/>
      <c r="BL58" s="141"/>
      <c r="BM58" s="141"/>
      <c r="BS58" s="47"/>
      <c r="BT58" s="47"/>
    </row>
    <row r="59" spans="1:72" ht="4.5" customHeight="1" x14ac:dyDescent="0.2">
      <c r="A59" s="347"/>
      <c r="B59" s="348"/>
      <c r="C59" s="348"/>
      <c r="D59" s="348"/>
      <c r="E59" s="348"/>
      <c r="F59" s="351"/>
      <c r="G59" s="351"/>
      <c r="H59" s="352"/>
      <c r="J59" s="9"/>
      <c r="AS59" s="141"/>
      <c r="AT59" s="141"/>
      <c r="AU59" s="141"/>
      <c r="AV59" s="141"/>
      <c r="AW59" s="141"/>
      <c r="AX59" s="141"/>
      <c r="AY59" s="141"/>
      <c r="AZ59" s="141"/>
      <c r="BA59" s="141"/>
      <c r="BB59" s="141"/>
      <c r="BC59" s="141"/>
      <c r="BD59" s="141"/>
      <c r="BE59" s="141"/>
      <c r="BF59" s="386"/>
      <c r="BG59" s="386"/>
      <c r="BH59" s="386"/>
      <c r="BI59" s="387"/>
      <c r="BJ59" s="141"/>
      <c r="BK59" s="141"/>
      <c r="BL59" s="141"/>
      <c r="BM59" s="141"/>
      <c r="BS59" s="47"/>
      <c r="BT59" s="47"/>
    </row>
    <row r="60" spans="1:72" ht="4.5" customHeight="1" x14ac:dyDescent="0.2">
      <c r="A60" s="347"/>
      <c r="B60" s="348"/>
      <c r="C60" s="348"/>
      <c r="D60" s="348"/>
      <c r="E60" s="348"/>
      <c r="F60" s="351"/>
      <c r="G60" s="351"/>
      <c r="H60" s="352"/>
      <c r="J60" s="5"/>
      <c r="K60" s="321">
        <f>K52+1</f>
        <v>71</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164"/>
      <c r="AT60" s="43"/>
      <c r="AU60" s="165"/>
      <c r="AV60" s="165"/>
      <c r="AW60" s="165"/>
      <c r="AX60" s="141"/>
      <c r="AY60" s="141"/>
      <c r="AZ60" s="141"/>
      <c r="BA60" s="141"/>
      <c r="BB60" s="141"/>
      <c r="BC60" s="141"/>
      <c r="BD60" s="141"/>
      <c r="BE60" s="141"/>
      <c r="BF60" s="386"/>
      <c r="BG60" s="386"/>
      <c r="BH60" s="386"/>
      <c r="BI60" s="387"/>
      <c r="BJ60" s="143"/>
      <c r="BK60" s="144"/>
      <c r="BL60" s="144"/>
      <c r="BM60" s="145"/>
      <c r="BN60" s="30"/>
      <c r="BS60" s="47"/>
      <c r="BT60" s="4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S61" s="164"/>
      <c r="AT61" s="43"/>
      <c r="AU61" s="165"/>
      <c r="AV61" s="165"/>
      <c r="AW61" s="165"/>
      <c r="AX61" s="141"/>
      <c r="AY61" s="141"/>
      <c r="AZ61" s="141"/>
      <c r="BA61" s="141"/>
      <c r="BB61" s="141"/>
      <c r="BC61" s="141"/>
      <c r="BD61" s="141"/>
      <c r="BE61" s="141"/>
      <c r="BF61" s="386"/>
      <c r="BG61" s="386"/>
      <c r="BH61" s="386"/>
      <c r="BI61" s="387"/>
      <c r="BJ61" s="146"/>
      <c r="BK61" s="141"/>
      <c r="BL61" s="141"/>
      <c r="BM61" s="142"/>
      <c r="BN61" s="30"/>
      <c r="BS61" s="47"/>
      <c r="BT61" s="47"/>
    </row>
    <row r="62" spans="1:72" ht="4.5" customHeight="1" x14ac:dyDescent="0.2">
      <c r="A62" s="347"/>
      <c r="B62" s="348"/>
      <c r="C62" s="348"/>
      <c r="D62" s="348"/>
      <c r="E62" s="348"/>
      <c r="F62" s="351"/>
      <c r="G62" s="351"/>
      <c r="H62" s="352"/>
      <c r="J62" s="10"/>
      <c r="K62" s="323"/>
      <c r="L62" s="324"/>
      <c r="M62" s="324"/>
      <c r="N62" s="324"/>
      <c r="O62" s="10"/>
      <c r="P62" s="337" t="e">
        <f>VLOOKUP(K60,選手リスト,2,FALSE)</f>
        <v>#N/A</v>
      </c>
      <c r="Q62" s="337"/>
      <c r="R62" s="337"/>
      <c r="S62" s="337"/>
      <c r="T62" s="337"/>
      <c r="U62" s="337"/>
      <c r="V62" s="337"/>
      <c r="W62" s="337"/>
      <c r="X62" s="337"/>
      <c r="Y62" s="337"/>
      <c r="Z62" s="337"/>
      <c r="AA62" s="330"/>
      <c r="AB62" s="330"/>
      <c r="AC62" s="330"/>
      <c r="AD62" s="330"/>
      <c r="AE62" s="330"/>
      <c r="AF62" s="330"/>
      <c r="AG62" s="330"/>
      <c r="AH62" s="330"/>
      <c r="AI62" s="330"/>
      <c r="AJ62" s="330"/>
      <c r="AK62" s="330"/>
      <c r="AL62" s="330"/>
      <c r="AM62" s="330"/>
      <c r="AN62" s="330"/>
      <c r="AO62" s="311"/>
      <c r="AP62" s="311"/>
      <c r="AQ62" s="311"/>
      <c r="AR62" s="312"/>
      <c r="AS62" s="158"/>
      <c r="AT62" s="159"/>
      <c r="AU62" s="160"/>
      <c r="AV62" s="160"/>
      <c r="AW62" s="160"/>
      <c r="AX62" s="141"/>
      <c r="AY62" s="141"/>
      <c r="AZ62" s="141"/>
      <c r="BA62" s="141"/>
      <c r="BB62" s="141"/>
      <c r="BC62" s="141"/>
      <c r="BD62" s="141"/>
      <c r="BE62" s="141"/>
      <c r="BF62" s="141"/>
      <c r="BG62" s="141"/>
      <c r="BH62" s="141"/>
      <c r="BI62" s="142"/>
      <c r="BJ62" s="146"/>
      <c r="BK62" s="141"/>
      <c r="BL62" s="141"/>
      <c r="BM62" s="142"/>
      <c r="BN62" s="30"/>
      <c r="BS62" s="47"/>
      <c r="BT62" s="47"/>
    </row>
    <row r="63" spans="1:72" ht="4.5" customHeight="1" x14ac:dyDescent="0.2">
      <c r="A63" s="347"/>
      <c r="B63" s="348"/>
      <c r="C63" s="348"/>
      <c r="D63" s="348"/>
      <c r="E63" s="348"/>
      <c r="F63" s="351"/>
      <c r="G63" s="351"/>
      <c r="H63" s="352"/>
      <c r="J63" s="10"/>
      <c r="K63" s="323"/>
      <c r="L63" s="324"/>
      <c r="M63" s="324"/>
      <c r="N63" s="324"/>
      <c r="O63" s="10"/>
      <c r="P63" s="337"/>
      <c r="Q63" s="337"/>
      <c r="R63" s="337"/>
      <c r="S63" s="337"/>
      <c r="T63" s="337"/>
      <c r="U63" s="337"/>
      <c r="V63" s="337"/>
      <c r="W63" s="337"/>
      <c r="X63" s="337"/>
      <c r="Y63" s="337"/>
      <c r="Z63" s="337"/>
      <c r="AA63" s="317" t="e">
        <f>VLOOKUP(K60,選手リスト,8,FALSE)</f>
        <v>#N/A</v>
      </c>
      <c r="AB63" s="317"/>
      <c r="AC63" s="317"/>
      <c r="AD63" s="317"/>
      <c r="AE63" s="319" t="e">
        <f>VLOOKUP(K60,選手リスト,9,FALSE)</f>
        <v>#N/A</v>
      </c>
      <c r="AF63" s="319"/>
      <c r="AG63" s="319"/>
      <c r="AH63" s="319"/>
      <c r="AO63" s="311"/>
      <c r="AP63" s="311"/>
      <c r="AQ63" s="311"/>
      <c r="AR63" s="312"/>
      <c r="AS63" s="161"/>
      <c r="AT63" s="43"/>
      <c r="AU63" s="43"/>
      <c r="AV63" s="43"/>
      <c r="AW63" s="165"/>
      <c r="AX63" s="144"/>
      <c r="AY63" s="144"/>
      <c r="AZ63" s="144"/>
      <c r="BA63" s="145"/>
      <c r="BB63" s="141"/>
      <c r="BC63" s="141"/>
      <c r="BD63" s="141"/>
      <c r="BE63" s="141"/>
      <c r="BF63" s="141"/>
      <c r="BG63" s="141"/>
      <c r="BH63" s="141"/>
      <c r="BI63" s="142"/>
      <c r="BJ63" s="141"/>
      <c r="BK63" s="141"/>
      <c r="BL63" s="141"/>
      <c r="BM63" s="142"/>
      <c r="BN63" s="30"/>
      <c r="BS63" s="47"/>
      <c r="BT63" s="47"/>
    </row>
    <row r="64" spans="1:72" ht="4.5" customHeight="1" x14ac:dyDescent="0.2">
      <c r="A64" s="347"/>
      <c r="B64" s="348"/>
      <c r="C64" s="348"/>
      <c r="D64" s="348"/>
      <c r="E64" s="348"/>
      <c r="F64" s="351"/>
      <c r="G64" s="351"/>
      <c r="H64" s="352"/>
      <c r="J64" s="10"/>
      <c r="K64" s="323"/>
      <c r="L64" s="324"/>
      <c r="M64" s="324"/>
      <c r="N64" s="324"/>
      <c r="O64" s="84"/>
      <c r="P64" s="337"/>
      <c r="Q64" s="337"/>
      <c r="R64" s="337"/>
      <c r="S64" s="337"/>
      <c r="T64" s="337"/>
      <c r="U64" s="337"/>
      <c r="V64" s="337"/>
      <c r="W64" s="337"/>
      <c r="X64" s="337"/>
      <c r="Y64" s="337"/>
      <c r="Z64" s="337"/>
      <c r="AA64" s="317"/>
      <c r="AB64" s="317"/>
      <c r="AC64" s="317"/>
      <c r="AD64" s="317"/>
      <c r="AE64" s="319"/>
      <c r="AF64" s="319"/>
      <c r="AG64" s="319"/>
      <c r="AH64" s="319"/>
      <c r="AO64" s="311"/>
      <c r="AP64" s="311"/>
      <c r="AQ64" s="311"/>
      <c r="AR64" s="312"/>
      <c r="AS64" s="161"/>
      <c r="AT64" s="43"/>
      <c r="AU64" s="43"/>
      <c r="AV64" s="43"/>
      <c r="AW64" s="43"/>
      <c r="AX64" s="141"/>
      <c r="AY64" s="141"/>
      <c r="AZ64" s="141"/>
      <c r="BA64" s="142"/>
      <c r="BB64" s="141"/>
      <c r="BC64" s="141"/>
      <c r="BD64" s="141"/>
      <c r="BE64" s="141"/>
      <c r="BF64" s="141"/>
      <c r="BG64" s="141"/>
      <c r="BH64" s="141"/>
      <c r="BI64" s="142"/>
      <c r="BJ64" s="141"/>
      <c r="BK64" s="141"/>
      <c r="BL64" s="141"/>
      <c r="BM64" s="142"/>
      <c r="BN64" s="30"/>
      <c r="BS64" s="47"/>
      <c r="BT64" s="47"/>
    </row>
    <row r="65" spans="1:72" ht="4.5" customHeight="1" x14ac:dyDescent="0.2">
      <c r="A65" s="347"/>
      <c r="B65" s="348"/>
      <c r="C65" s="348"/>
      <c r="D65" s="348"/>
      <c r="E65" s="348"/>
      <c r="F65" s="351"/>
      <c r="G65" s="351"/>
      <c r="H65" s="352"/>
      <c r="J65" s="10"/>
      <c r="K65" s="325"/>
      <c r="L65" s="326"/>
      <c r="M65" s="326"/>
      <c r="N65" s="326"/>
      <c r="O65" s="23"/>
      <c r="P65" s="389"/>
      <c r="Q65" s="389"/>
      <c r="R65" s="389"/>
      <c r="S65" s="389"/>
      <c r="T65" s="389"/>
      <c r="U65" s="389"/>
      <c r="V65" s="389"/>
      <c r="W65" s="389"/>
      <c r="X65" s="389"/>
      <c r="Y65" s="389"/>
      <c r="Z65" s="389"/>
      <c r="AA65" s="318"/>
      <c r="AB65" s="318"/>
      <c r="AC65" s="318"/>
      <c r="AD65" s="318"/>
      <c r="AE65" s="320"/>
      <c r="AF65" s="320"/>
      <c r="AG65" s="320"/>
      <c r="AH65" s="320"/>
      <c r="AI65" s="34"/>
      <c r="AJ65" s="34"/>
      <c r="AK65" s="34"/>
      <c r="AL65" s="34"/>
      <c r="AM65" s="34"/>
      <c r="AN65" s="34"/>
      <c r="AO65" s="313"/>
      <c r="AP65" s="313"/>
      <c r="AQ65" s="313"/>
      <c r="AR65" s="314"/>
      <c r="AS65" s="161"/>
      <c r="AT65" s="43"/>
      <c r="AU65" s="43"/>
      <c r="AV65" s="43"/>
      <c r="AW65" s="43"/>
      <c r="AX65" s="386">
        <f>AX49+1</f>
        <v>8</v>
      </c>
      <c r="AY65" s="386"/>
      <c r="AZ65" s="386"/>
      <c r="BA65" s="387"/>
      <c r="BB65" s="141"/>
      <c r="BC65" s="141"/>
      <c r="BD65" s="141"/>
      <c r="BE65" s="141"/>
      <c r="BF65" s="141"/>
      <c r="BG65" s="141"/>
      <c r="BH65" s="141"/>
      <c r="BI65" s="142"/>
      <c r="BJ65" s="141"/>
      <c r="BK65" s="141"/>
      <c r="BL65" s="141"/>
      <c r="BM65" s="142"/>
      <c r="BN65" s="30"/>
      <c r="BS65" s="47"/>
      <c r="BT65" s="47"/>
    </row>
    <row r="66" spans="1:72" ht="4.5" customHeight="1" x14ac:dyDescent="0.2">
      <c r="A66" s="347"/>
      <c r="B66" s="348"/>
      <c r="C66" s="348"/>
      <c r="D66" s="348"/>
      <c r="E66" s="348"/>
      <c r="F66" s="351"/>
      <c r="G66" s="351"/>
      <c r="H66" s="352"/>
      <c r="J66" s="9"/>
      <c r="AS66" s="141"/>
      <c r="AT66" s="151"/>
      <c r="AU66" s="151"/>
      <c r="AV66" s="151"/>
      <c r="AW66" s="151"/>
      <c r="AX66" s="386"/>
      <c r="AY66" s="386"/>
      <c r="AZ66" s="386"/>
      <c r="BA66" s="387"/>
      <c r="BB66" s="141"/>
      <c r="BC66" s="141"/>
      <c r="BD66" s="141"/>
      <c r="BE66" s="141"/>
      <c r="BF66" s="141"/>
      <c r="BG66" s="141"/>
      <c r="BH66" s="141"/>
      <c r="BI66" s="142"/>
      <c r="BJ66" s="141"/>
      <c r="BK66" s="141"/>
      <c r="BL66" s="141"/>
      <c r="BM66" s="142"/>
      <c r="BN66" s="30"/>
      <c r="BS66" s="47"/>
      <c r="BT66" s="47"/>
    </row>
    <row r="67" spans="1:72" ht="4.5" customHeight="1" x14ac:dyDescent="0.2">
      <c r="A67" s="347"/>
      <c r="B67" s="348"/>
      <c r="C67" s="348"/>
      <c r="D67" s="348"/>
      <c r="E67" s="348"/>
      <c r="F67" s="351"/>
      <c r="G67" s="351"/>
      <c r="H67" s="352"/>
      <c r="J67" s="84"/>
      <c r="AS67" s="141"/>
      <c r="AT67" s="151"/>
      <c r="AU67" s="151"/>
      <c r="AV67" s="151"/>
      <c r="AW67" s="151"/>
      <c r="AX67" s="386"/>
      <c r="AY67" s="386"/>
      <c r="AZ67" s="386"/>
      <c r="BA67" s="387"/>
      <c r="BB67" s="144"/>
      <c r="BC67" s="144"/>
      <c r="BD67" s="144"/>
      <c r="BE67" s="145"/>
      <c r="BF67" s="141"/>
      <c r="BG67" s="141"/>
      <c r="BH67" s="141"/>
      <c r="BI67" s="142"/>
      <c r="BJ67" s="141"/>
      <c r="BK67" s="141"/>
      <c r="BL67" s="141"/>
      <c r="BM67" s="142"/>
      <c r="BN67" s="30"/>
      <c r="BS67" s="47"/>
      <c r="BT67" s="47"/>
    </row>
    <row r="68" spans="1:72" ht="4.5" customHeight="1" x14ac:dyDescent="0.2">
      <c r="A68" s="347"/>
      <c r="B68" s="348"/>
      <c r="C68" s="348"/>
      <c r="D68" s="348"/>
      <c r="E68" s="348"/>
      <c r="F68" s="351"/>
      <c r="G68" s="351"/>
      <c r="H68" s="352"/>
      <c r="J68" s="9"/>
      <c r="K68" s="321">
        <f>K60+1</f>
        <v>72</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S68" s="164"/>
      <c r="AT68" s="43"/>
      <c r="AU68" s="165"/>
      <c r="AV68" s="165"/>
      <c r="AW68" s="165"/>
      <c r="AX68" s="386"/>
      <c r="AY68" s="386"/>
      <c r="AZ68" s="386"/>
      <c r="BA68" s="387"/>
      <c r="BB68" s="141"/>
      <c r="BC68" s="141"/>
      <c r="BD68" s="141"/>
      <c r="BE68" s="142"/>
      <c r="BF68" s="141"/>
      <c r="BG68" s="141"/>
      <c r="BH68" s="141"/>
      <c r="BI68" s="142"/>
      <c r="BJ68" s="141"/>
      <c r="BK68" s="141"/>
      <c r="BL68" s="141"/>
      <c r="BM68" s="142"/>
      <c r="BN68" s="30"/>
      <c r="BS68" s="47"/>
      <c r="BT68" s="47"/>
    </row>
    <row r="69" spans="1:72" ht="4.5" customHeight="1" x14ac:dyDescent="0.2">
      <c r="A69" s="347"/>
      <c r="B69" s="348"/>
      <c r="C69" s="348"/>
      <c r="D69" s="348"/>
      <c r="E69" s="348"/>
      <c r="F69" s="351"/>
      <c r="G69" s="351"/>
      <c r="H69" s="352"/>
      <c r="J69" s="10"/>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AS69" s="164"/>
      <c r="AT69" s="43"/>
      <c r="AU69" s="165"/>
      <c r="AV69" s="165"/>
      <c r="AW69" s="165"/>
      <c r="AX69" s="141"/>
      <c r="AY69" s="141"/>
      <c r="AZ69" s="141"/>
      <c r="BA69" s="142"/>
      <c r="BB69" s="141"/>
      <c r="BC69" s="141"/>
      <c r="BD69" s="141"/>
      <c r="BE69" s="142"/>
      <c r="BF69" s="141"/>
      <c r="BG69" s="141"/>
      <c r="BH69" s="141"/>
      <c r="BI69" s="142"/>
      <c r="BJ69" s="141"/>
      <c r="BK69" s="141"/>
      <c r="BL69" s="141"/>
      <c r="BM69" s="142"/>
      <c r="BN69" s="30"/>
      <c r="BS69" s="47"/>
      <c r="BT69" s="47"/>
    </row>
    <row r="70" spans="1:72" ht="4.5" customHeight="1" x14ac:dyDescent="0.2">
      <c r="A70" s="347"/>
      <c r="B70" s="348"/>
      <c r="C70" s="348"/>
      <c r="D70" s="348"/>
      <c r="E70" s="348"/>
      <c r="F70" s="351"/>
      <c r="G70" s="351"/>
      <c r="H70" s="352"/>
      <c r="J70" s="10"/>
      <c r="K70" s="323"/>
      <c r="L70" s="324"/>
      <c r="M70" s="324"/>
      <c r="N70" s="324"/>
      <c r="O70" s="10"/>
      <c r="P70" s="337" t="e">
        <f>VLOOKUP(K68,選手リスト,2,FALSE)</f>
        <v>#N/A</v>
      </c>
      <c r="Q70" s="337"/>
      <c r="R70" s="337"/>
      <c r="S70" s="337"/>
      <c r="T70" s="337"/>
      <c r="U70" s="337"/>
      <c r="V70" s="337"/>
      <c r="W70" s="337"/>
      <c r="X70" s="337"/>
      <c r="Y70" s="337"/>
      <c r="Z70" s="337"/>
      <c r="AA70" s="330"/>
      <c r="AB70" s="330"/>
      <c r="AC70" s="330"/>
      <c r="AD70" s="330"/>
      <c r="AE70" s="330"/>
      <c r="AF70" s="330"/>
      <c r="AG70" s="330"/>
      <c r="AH70" s="330"/>
      <c r="AI70" s="330"/>
      <c r="AJ70" s="330"/>
      <c r="AK70" s="330"/>
      <c r="AL70" s="330"/>
      <c r="AM70" s="330"/>
      <c r="AN70" s="330"/>
      <c r="AO70" s="311"/>
      <c r="AP70" s="311"/>
      <c r="AQ70" s="311"/>
      <c r="AR70" s="312"/>
      <c r="AS70" s="158"/>
      <c r="AT70" s="159"/>
      <c r="AU70" s="160"/>
      <c r="AV70" s="160"/>
      <c r="AW70" s="160"/>
      <c r="AX70" s="147"/>
      <c r="AY70" s="147"/>
      <c r="AZ70" s="147"/>
      <c r="BA70" s="148"/>
      <c r="BB70" s="141"/>
      <c r="BC70" s="141"/>
      <c r="BD70" s="141"/>
      <c r="BE70" s="142"/>
      <c r="BF70" s="141"/>
      <c r="BG70" s="141"/>
      <c r="BH70" s="141"/>
      <c r="BI70" s="142"/>
      <c r="BJ70" s="141"/>
      <c r="BK70" s="141"/>
      <c r="BL70" s="141"/>
      <c r="BM70" s="142"/>
      <c r="BN70" s="30"/>
      <c r="BS70" s="47"/>
      <c r="BT70" s="47"/>
    </row>
    <row r="71" spans="1:72" ht="4.5" customHeight="1" x14ac:dyDescent="0.2">
      <c r="A71" s="347"/>
      <c r="B71" s="348"/>
      <c r="C71" s="348"/>
      <c r="D71" s="348"/>
      <c r="E71" s="348"/>
      <c r="F71" s="351"/>
      <c r="G71" s="351"/>
      <c r="H71" s="352"/>
      <c r="J71" s="10"/>
      <c r="K71" s="323"/>
      <c r="L71" s="324"/>
      <c r="M71" s="324"/>
      <c r="N71" s="324"/>
      <c r="O71" s="10"/>
      <c r="P71" s="337"/>
      <c r="Q71" s="337"/>
      <c r="R71" s="337"/>
      <c r="S71" s="337"/>
      <c r="T71" s="337"/>
      <c r="U71" s="337"/>
      <c r="V71" s="337"/>
      <c r="W71" s="337"/>
      <c r="X71" s="337"/>
      <c r="Y71" s="337"/>
      <c r="Z71" s="337"/>
      <c r="AA71" s="317" t="e">
        <f>VLOOKUP(K68,選手リスト,8,FALSE)</f>
        <v>#N/A</v>
      </c>
      <c r="AB71" s="317"/>
      <c r="AC71" s="317"/>
      <c r="AD71" s="317"/>
      <c r="AE71" s="319" t="e">
        <f>VLOOKUP(K68,選手リスト,9,FALSE)</f>
        <v>#N/A</v>
      </c>
      <c r="AF71" s="319"/>
      <c r="AG71" s="319"/>
      <c r="AH71" s="319"/>
      <c r="AO71" s="311"/>
      <c r="AP71" s="311"/>
      <c r="AQ71" s="311"/>
      <c r="AR71" s="312"/>
      <c r="AS71" s="161"/>
      <c r="AT71" s="43"/>
      <c r="AU71" s="43"/>
      <c r="AV71" s="43"/>
      <c r="AW71" s="165"/>
      <c r="AX71" s="141"/>
      <c r="AY71" s="141"/>
      <c r="AZ71" s="141"/>
      <c r="BA71" s="141"/>
      <c r="BB71" s="141"/>
      <c r="BC71" s="141"/>
      <c r="BD71" s="141"/>
      <c r="BE71" s="142"/>
      <c r="BF71" s="141"/>
      <c r="BG71" s="141"/>
      <c r="BH71" s="141"/>
      <c r="BI71" s="142"/>
      <c r="BJ71" s="141"/>
      <c r="BK71" s="141"/>
      <c r="BL71" s="141"/>
      <c r="BM71" s="142"/>
      <c r="BN71" s="30"/>
      <c r="BS71" s="47"/>
      <c r="BT71" s="47"/>
    </row>
    <row r="72" spans="1:72" ht="4.5" customHeight="1" x14ac:dyDescent="0.2">
      <c r="A72" s="347"/>
      <c r="B72" s="348"/>
      <c r="C72" s="348"/>
      <c r="D72" s="348"/>
      <c r="E72" s="348"/>
      <c r="F72" s="351"/>
      <c r="G72" s="351"/>
      <c r="H72" s="352"/>
      <c r="J72" s="10"/>
      <c r="K72" s="323"/>
      <c r="L72" s="324"/>
      <c r="M72" s="324"/>
      <c r="N72" s="324"/>
      <c r="O72" s="84"/>
      <c r="P72" s="337"/>
      <c r="Q72" s="337"/>
      <c r="R72" s="337"/>
      <c r="S72" s="337"/>
      <c r="T72" s="337"/>
      <c r="U72" s="337"/>
      <c r="V72" s="337"/>
      <c r="W72" s="337"/>
      <c r="X72" s="337"/>
      <c r="Y72" s="337"/>
      <c r="Z72" s="337"/>
      <c r="AA72" s="317"/>
      <c r="AB72" s="317"/>
      <c r="AC72" s="317"/>
      <c r="AD72" s="317"/>
      <c r="AE72" s="319"/>
      <c r="AF72" s="319"/>
      <c r="AG72" s="319"/>
      <c r="AH72" s="319"/>
      <c r="AO72" s="311"/>
      <c r="AP72" s="311"/>
      <c r="AQ72" s="311"/>
      <c r="AR72" s="312"/>
      <c r="AS72" s="161"/>
      <c r="AT72" s="43"/>
      <c r="AU72" s="43"/>
      <c r="AV72" s="43"/>
      <c r="AW72" s="43"/>
      <c r="AX72" s="141"/>
      <c r="AY72" s="141"/>
      <c r="AZ72" s="141"/>
      <c r="BA72" s="141"/>
      <c r="BB72" s="141"/>
      <c r="BC72" s="141"/>
      <c r="BD72" s="141"/>
      <c r="BE72" s="142"/>
      <c r="BF72" s="141"/>
      <c r="BG72" s="141"/>
      <c r="BH72" s="141"/>
      <c r="BI72" s="142"/>
      <c r="BJ72" s="141"/>
      <c r="BK72" s="141"/>
      <c r="BL72" s="141"/>
      <c r="BM72" s="142"/>
      <c r="BN72" s="30"/>
      <c r="BS72" s="47"/>
      <c r="BT72" s="47"/>
    </row>
    <row r="73" spans="1:72" ht="4.5" customHeight="1" x14ac:dyDescent="0.2">
      <c r="A73" s="347"/>
      <c r="B73" s="348"/>
      <c r="C73" s="348"/>
      <c r="D73" s="348"/>
      <c r="E73" s="348"/>
      <c r="F73" s="351"/>
      <c r="G73" s="351"/>
      <c r="H73" s="352"/>
      <c r="J73" s="9"/>
      <c r="K73" s="325"/>
      <c r="L73" s="326"/>
      <c r="M73" s="326"/>
      <c r="N73" s="326"/>
      <c r="O73" s="23"/>
      <c r="P73" s="389"/>
      <c r="Q73" s="389"/>
      <c r="R73" s="389"/>
      <c r="S73" s="389"/>
      <c r="T73" s="389"/>
      <c r="U73" s="389"/>
      <c r="V73" s="389"/>
      <c r="W73" s="389"/>
      <c r="X73" s="389"/>
      <c r="Y73" s="389"/>
      <c r="Z73" s="389"/>
      <c r="AA73" s="318"/>
      <c r="AB73" s="318"/>
      <c r="AC73" s="318"/>
      <c r="AD73" s="318"/>
      <c r="AE73" s="320"/>
      <c r="AF73" s="320"/>
      <c r="AG73" s="320"/>
      <c r="AH73" s="320"/>
      <c r="AI73" s="34"/>
      <c r="AJ73" s="34"/>
      <c r="AK73" s="34"/>
      <c r="AL73" s="34"/>
      <c r="AM73" s="34"/>
      <c r="AN73" s="34"/>
      <c r="AO73" s="313"/>
      <c r="AP73" s="313"/>
      <c r="AQ73" s="313"/>
      <c r="AR73" s="314"/>
      <c r="AS73" s="161"/>
      <c r="AT73" s="43"/>
      <c r="AU73" s="43"/>
      <c r="AV73" s="43"/>
      <c r="AW73" s="43"/>
      <c r="AX73" s="141"/>
      <c r="AY73" s="141"/>
      <c r="AZ73" s="141"/>
      <c r="BA73" s="141"/>
      <c r="BB73" s="141"/>
      <c r="BC73" s="141"/>
      <c r="BD73" s="141"/>
      <c r="BE73" s="142"/>
      <c r="BF73" s="141"/>
      <c r="BG73" s="141"/>
      <c r="BH73" s="141"/>
      <c r="BI73" s="142"/>
      <c r="BJ73" s="141"/>
      <c r="BK73" s="141"/>
      <c r="BL73" s="141"/>
      <c r="BM73" s="142"/>
      <c r="BN73" s="30"/>
      <c r="BS73" s="47"/>
      <c r="BT73" s="47"/>
    </row>
    <row r="74" spans="1:72" ht="4.5" customHeight="1" x14ac:dyDescent="0.2">
      <c r="A74" s="347"/>
      <c r="B74" s="348"/>
      <c r="C74" s="348"/>
      <c r="D74" s="348"/>
      <c r="E74" s="348"/>
      <c r="F74" s="351"/>
      <c r="G74" s="351"/>
      <c r="H74" s="352"/>
      <c r="J74" s="9"/>
      <c r="AS74" s="141"/>
      <c r="AT74" s="151"/>
      <c r="AU74" s="151"/>
      <c r="AV74" s="151"/>
      <c r="AW74" s="151"/>
      <c r="AX74" s="141"/>
      <c r="AY74" s="141"/>
      <c r="AZ74" s="141"/>
      <c r="BA74" s="141"/>
      <c r="BB74" s="141"/>
      <c r="BC74" s="141"/>
      <c r="BD74" s="141"/>
      <c r="BE74" s="142"/>
      <c r="BF74" s="141"/>
      <c r="BG74" s="141"/>
      <c r="BH74" s="141"/>
      <c r="BI74" s="142"/>
      <c r="BJ74" s="141"/>
      <c r="BK74" s="141"/>
      <c r="BL74" s="141"/>
      <c r="BM74" s="142"/>
      <c r="BN74" s="30"/>
      <c r="BS74" s="47"/>
      <c r="BT74" s="47"/>
    </row>
    <row r="75" spans="1:72" ht="4.5" customHeight="1" x14ac:dyDescent="0.2">
      <c r="A75" s="347"/>
      <c r="B75" s="348"/>
      <c r="C75" s="348"/>
      <c r="D75" s="348"/>
      <c r="E75" s="348"/>
      <c r="F75" s="351"/>
      <c r="G75" s="351"/>
      <c r="H75" s="352"/>
      <c r="J75" s="9"/>
      <c r="AS75" s="141"/>
      <c r="AT75" s="151"/>
      <c r="AU75" s="151"/>
      <c r="AV75" s="151"/>
      <c r="AW75" s="151"/>
      <c r="AX75" s="141"/>
      <c r="AY75" s="141"/>
      <c r="AZ75" s="141"/>
      <c r="BA75" s="141"/>
      <c r="BB75" s="141"/>
      <c r="BC75" s="141"/>
      <c r="BD75" s="141"/>
      <c r="BE75" s="142"/>
      <c r="BF75" s="141"/>
      <c r="BG75" s="141"/>
      <c r="BH75" s="141"/>
      <c r="BI75" s="142"/>
      <c r="BJ75" s="141"/>
      <c r="BK75" s="141"/>
      <c r="BL75" s="141"/>
      <c r="BM75" s="142"/>
      <c r="BN75" s="30"/>
      <c r="BS75" s="47"/>
      <c r="BT75" s="47"/>
    </row>
    <row r="76" spans="1:72" ht="4.5" customHeight="1" x14ac:dyDescent="0.2">
      <c r="A76" s="347"/>
      <c r="B76" s="348"/>
      <c r="C76" s="348"/>
      <c r="D76" s="348"/>
      <c r="E76" s="348"/>
      <c r="F76" s="351"/>
      <c r="G76" s="351"/>
      <c r="H76" s="352"/>
      <c r="J76" s="10"/>
      <c r="K76" s="321">
        <f>K68+1</f>
        <v>73</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AS76" s="164"/>
      <c r="AT76" s="43"/>
      <c r="AU76" s="165"/>
      <c r="AV76" s="165"/>
      <c r="AW76" s="165"/>
      <c r="AX76" s="43"/>
      <c r="AY76" s="43"/>
      <c r="AZ76" s="165"/>
      <c r="BA76" s="165"/>
      <c r="BB76" s="386">
        <f>BB38+1</f>
        <v>19</v>
      </c>
      <c r="BC76" s="386"/>
      <c r="BD76" s="386"/>
      <c r="BE76" s="387"/>
      <c r="BF76" s="141"/>
      <c r="BG76" s="141"/>
      <c r="BH76" s="141"/>
      <c r="BI76" s="142"/>
      <c r="BJ76" s="141"/>
      <c r="BK76" s="141"/>
      <c r="BL76" s="141"/>
      <c r="BM76" s="142"/>
      <c r="BN76" s="30"/>
      <c r="BS76" s="47"/>
      <c r="BT76" s="47"/>
    </row>
    <row r="77" spans="1:72" ht="4.5" customHeight="1" x14ac:dyDescent="0.2">
      <c r="A77" s="347"/>
      <c r="B77" s="348"/>
      <c r="C77" s="348"/>
      <c r="D77" s="348"/>
      <c r="E77" s="348"/>
      <c r="F77" s="351"/>
      <c r="G77" s="351"/>
      <c r="H77" s="352"/>
      <c r="J77" s="10"/>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AS77" s="164"/>
      <c r="AT77" s="43"/>
      <c r="AU77" s="165"/>
      <c r="AV77" s="165"/>
      <c r="AW77" s="165"/>
      <c r="AX77" s="43"/>
      <c r="AY77" s="43"/>
      <c r="AZ77" s="165"/>
      <c r="BA77" s="165"/>
      <c r="BB77" s="386"/>
      <c r="BC77" s="386"/>
      <c r="BD77" s="386"/>
      <c r="BE77" s="387"/>
      <c r="BF77" s="147"/>
      <c r="BG77" s="147"/>
      <c r="BH77" s="147"/>
      <c r="BI77" s="148"/>
      <c r="BJ77" s="141"/>
      <c r="BK77" s="141"/>
      <c r="BL77" s="141"/>
      <c r="BM77" s="142"/>
      <c r="BN77" s="30"/>
      <c r="BS77" s="47"/>
      <c r="BT77" s="47"/>
    </row>
    <row r="78" spans="1:72" ht="4.5" customHeight="1" x14ac:dyDescent="0.2">
      <c r="A78" s="347"/>
      <c r="B78" s="348"/>
      <c r="C78" s="348"/>
      <c r="D78" s="348"/>
      <c r="E78" s="348"/>
      <c r="F78" s="351"/>
      <c r="G78" s="351"/>
      <c r="H78" s="352"/>
      <c r="J78" s="10"/>
      <c r="K78" s="323"/>
      <c r="L78" s="324"/>
      <c r="M78" s="324"/>
      <c r="N78" s="324"/>
      <c r="O78" s="10"/>
      <c r="P78" s="337" t="e">
        <f>VLOOKUP(K76,選手リスト,2,FALSE)</f>
        <v>#N/A</v>
      </c>
      <c r="Q78" s="337"/>
      <c r="R78" s="337"/>
      <c r="S78" s="337"/>
      <c r="T78" s="337"/>
      <c r="U78" s="337"/>
      <c r="V78" s="337"/>
      <c r="W78" s="337"/>
      <c r="X78" s="337"/>
      <c r="Y78" s="337"/>
      <c r="Z78" s="337"/>
      <c r="AA78" s="330"/>
      <c r="AB78" s="330"/>
      <c r="AC78" s="330"/>
      <c r="AD78" s="330"/>
      <c r="AE78" s="330"/>
      <c r="AF78" s="330"/>
      <c r="AG78" s="330"/>
      <c r="AH78" s="330"/>
      <c r="AI78" s="330"/>
      <c r="AJ78" s="330"/>
      <c r="AK78" s="330"/>
      <c r="AL78" s="330"/>
      <c r="AM78" s="330"/>
      <c r="AN78" s="330"/>
      <c r="AO78" s="311"/>
      <c r="AP78" s="311"/>
      <c r="AQ78" s="311"/>
      <c r="AR78" s="312"/>
      <c r="AS78" s="158"/>
      <c r="AT78" s="159"/>
      <c r="AU78" s="160"/>
      <c r="AV78" s="160"/>
      <c r="AW78" s="160"/>
      <c r="AX78" s="43"/>
      <c r="AY78" s="43"/>
      <c r="AZ78" s="165"/>
      <c r="BA78" s="165"/>
      <c r="BB78" s="386"/>
      <c r="BC78" s="386"/>
      <c r="BD78" s="386"/>
      <c r="BE78" s="387"/>
      <c r="BF78" s="141"/>
      <c r="BG78" s="141"/>
      <c r="BH78" s="141"/>
      <c r="BI78" s="141"/>
      <c r="BJ78" s="141"/>
      <c r="BK78" s="141"/>
      <c r="BL78" s="141"/>
      <c r="BM78" s="142"/>
      <c r="BN78" s="30"/>
      <c r="BS78" s="47"/>
      <c r="BT78" s="47"/>
    </row>
    <row r="79" spans="1:72" ht="4.5" customHeight="1" x14ac:dyDescent="0.2">
      <c r="A79" s="347"/>
      <c r="B79" s="348"/>
      <c r="C79" s="348"/>
      <c r="D79" s="348"/>
      <c r="E79" s="348"/>
      <c r="F79" s="351"/>
      <c r="G79" s="351"/>
      <c r="H79" s="352"/>
      <c r="J79" s="10"/>
      <c r="K79" s="323"/>
      <c r="L79" s="324"/>
      <c r="M79" s="324"/>
      <c r="N79" s="324"/>
      <c r="O79" s="10"/>
      <c r="P79" s="337"/>
      <c r="Q79" s="337"/>
      <c r="R79" s="337"/>
      <c r="S79" s="337"/>
      <c r="T79" s="337"/>
      <c r="U79" s="337"/>
      <c r="V79" s="337"/>
      <c r="W79" s="337"/>
      <c r="X79" s="337"/>
      <c r="Y79" s="337"/>
      <c r="Z79" s="337"/>
      <c r="AA79" s="317" t="e">
        <f>VLOOKUP(K76,選手リスト,8,FALSE)</f>
        <v>#N/A</v>
      </c>
      <c r="AB79" s="317"/>
      <c r="AC79" s="317"/>
      <c r="AD79" s="317"/>
      <c r="AE79" s="319" t="e">
        <f>VLOOKUP(K76,選手リスト,9,FALSE)</f>
        <v>#N/A</v>
      </c>
      <c r="AF79" s="319"/>
      <c r="AG79" s="319"/>
      <c r="AH79" s="319"/>
      <c r="AO79" s="311"/>
      <c r="AP79" s="311"/>
      <c r="AQ79" s="311"/>
      <c r="AR79" s="312"/>
      <c r="AS79" s="161"/>
      <c r="AT79" s="43"/>
      <c r="AU79" s="43"/>
      <c r="AV79" s="43"/>
      <c r="AW79" s="162"/>
      <c r="AX79" s="43"/>
      <c r="AY79" s="43"/>
      <c r="AZ79" s="43"/>
      <c r="BA79" s="165"/>
      <c r="BB79" s="386"/>
      <c r="BC79" s="386"/>
      <c r="BD79" s="386"/>
      <c r="BE79" s="387"/>
      <c r="BF79" s="141"/>
      <c r="BG79" s="141"/>
      <c r="BH79" s="141"/>
      <c r="BI79" s="141"/>
      <c r="BJ79" s="141"/>
      <c r="BK79" s="141"/>
      <c r="BL79" s="141"/>
      <c r="BM79" s="142"/>
      <c r="BN79" s="30"/>
      <c r="BS79" s="47"/>
      <c r="BT79" s="47"/>
    </row>
    <row r="80" spans="1:72" ht="4.5" customHeight="1" x14ac:dyDescent="0.2">
      <c r="A80" s="347"/>
      <c r="B80" s="348"/>
      <c r="C80" s="348"/>
      <c r="D80" s="348"/>
      <c r="E80" s="348"/>
      <c r="F80" s="351"/>
      <c r="G80" s="351"/>
      <c r="H80" s="352"/>
      <c r="J80" s="9"/>
      <c r="K80" s="323"/>
      <c r="L80" s="324"/>
      <c r="M80" s="324"/>
      <c r="N80" s="324"/>
      <c r="O80" s="84"/>
      <c r="P80" s="337"/>
      <c r="Q80" s="337"/>
      <c r="R80" s="337"/>
      <c r="S80" s="337"/>
      <c r="T80" s="337"/>
      <c r="U80" s="337"/>
      <c r="V80" s="337"/>
      <c r="W80" s="337"/>
      <c r="X80" s="337"/>
      <c r="Y80" s="337"/>
      <c r="Z80" s="337"/>
      <c r="AA80" s="317"/>
      <c r="AB80" s="317"/>
      <c r="AC80" s="317"/>
      <c r="AD80" s="317"/>
      <c r="AE80" s="319"/>
      <c r="AF80" s="319"/>
      <c r="AG80" s="319"/>
      <c r="AH80" s="319"/>
      <c r="AO80" s="311"/>
      <c r="AP80" s="311"/>
      <c r="AQ80" s="311"/>
      <c r="AR80" s="312"/>
      <c r="AS80" s="161"/>
      <c r="AT80" s="43"/>
      <c r="AU80" s="43"/>
      <c r="AV80" s="43"/>
      <c r="AW80" s="150"/>
      <c r="AX80" s="43"/>
      <c r="AY80" s="43"/>
      <c r="AZ80" s="43"/>
      <c r="BA80" s="43"/>
      <c r="BB80" s="141"/>
      <c r="BC80" s="141"/>
      <c r="BD80" s="141"/>
      <c r="BE80" s="142"/>
      <c r="BF80" s="141"/>
      <c r="BG80" s="141"/>
      <c r="BH80" s="141"/>
      <c r="BI80" s="141"/>
      <c r="BJ80" s="141"/>
      <c r="BK80" s="141"/>
      <c r="BL80" s="141"/>
      <c r="BM80" s="142"/>
      <c r="BN80" s="30"/>
      <c r="BS80" s="47"/>
      <c r="BT80" s="47"/>
    </row>
    <row r="81" spans="1:72" ht="4.5" customHeight="1" x14ac:dyDescent="0.2">
      <c r="A81" s="347"/>
      <c r="B81" s="348"/>
      <c r="C81" s="348"/>
      <c r="D81" s="348"/>
      <c r="E81" s="348"/>
      <c r="F81" s="351"/>
      <c r="G81" s="351"/>
      <c r="H81" s="352"/>
      <c r="J81" s="9"/>
      <c r="K81" s="325"/>
      <c r="L81" s="326"/>
      <c r="M81" s="326"/>
      <c r="N81" s="326"/>
      <c r="O81" s="23"/>
      <c r="P81" s="389"/>
      <c r="Q81" s="389"/>
      <c r="R81" s="389"/>
      <c r="S81" s="389"/>
      <c r="T81" s="389"/>
      <c r="U81" s="389"/>
      <c r="V81" s="389"/>
      <c r="W81" s="389"/>
      <c r="X81" s="389"/>
      <c r="Y81" s="389"/>
      <c r="Z81" s="389"/>
      <c r="AA81" s="318"/>
      <c r="AB81" s="318"/>
      <c r="AC81" s="318"/>
      <c r="AD81" s="318"/>
      <c r="AE81" s="320"/>
      <c r="AF81" s="320"/>
      <c r="AG81" s="320"/>
      <c r="AH81" s="320"/>
      <c r="AI81" s="34"/>
      <c r="AJ81" s="34"/>
      <c r="AK81" s="34"/>
      <c r="AL81" s="34"/>
      <c r="AM81" s="34"/>
      <c r="AN81" s="34"/>
      <c r="AO81" s="313"/>
      <c r="AP81" s="313"/>
      <c r="AQ81" s="313"/>
      <c r="AR81" s="314"/>
      <c r="AS81" s="161"/>
      <c r="AT81" s="386">
        <f>AT33+1</f>
        <v>4</v>
      </c>
      <c r="AU81" s="386"/>
      <c r="AV81" s="386"/>
      <c r="AW81" s="387"/>
      <c r="AX81" s="43"/>
      <c r="AY81" s="43"/>
      <c r="AZ81" s="43"/>
      <c r="BA81" s="43"/>
      <c r="BB81" s="141"/>
      <c r="BC81" s="141"/>
      <c r="BD81" s="141"/>
      <c r="BE81" s="142"/>
      <c r="BF81" s="141"/>
      <c r="BG81" s="141"/>
      <c r="BH81" s="141"/>
      <c r="BI81" s="141"/>
      <c r="BJ81" s="141"/>
      <c r="BK81" s="141"/>
      <c r="BL81" s="141"/>
      <c r="BM81" s="142"/>
      <c r="BN81" s="30"/>
      <c r="BS81" s="47"/>
      <c r="BT81" s="47"/>
    </row>
    <row r="82" spans="1:72" ht="4.5" customHeight="1" x14ac:dyDescent="0.2">
      <c r="A82" s="347"/>
      <c r="B82" s="348"/>
      <c r="C82" s="348"/>
      <c r="D82" s="348"/>
      <c r="E82" s="348"/>
      <c r="F82" s="351"/>
      <c r="G82" s="351"/>
      <c r="H82" s="352"/>
      <c r="J82" s="9"/>
      <c r="AS82" s="141"/>
      <c r="AT82" s="386"/>
      <c r="AU82" s="386"/>
      <c r="AV82" s="386"/>
      <c r="AW82" s="387"/>
      <c r="AX82" s="159"/>
      <c r="AY82" s="159"/>
      <c r="AZ82" s="159"/>
      <c r="BA82" s="159"/>
      <c r="BB82" s="141"/>
      <c r="BC82" s="141"/>
      <c r="BD82" s="141"/>
      <c r="BE82" s="142"/>
      <c r="BF82" s="141"/>
      <c r="BG82" s="141"/>
      <c r="BH82" s="141"/>
      <c r="BI82" s="141"/>
      <c r="BJ82" s="141"/>
      <c r="BK82" s="141"/>
      <c r="BL82" s="141"/>
      <c r="BM82" s="142"/>
      <c r="BN82" s="30"/>
      <c r="BS82" s="47"/>
      <c r="BT82" s="47"/>
    </row>
    <row r="83" spans="1:72" ht="4.5" customHeight="1" x14ac:dyDescent="0.2">
      <c r="A83" s="347"/>
      <c r="B83" s="348"/>
      <c r="C83" s="348"/>
      <c r="D83" s="348"/>
      <c r="E83" s="348"/>
      <c r="F83" s="351"/>
      <c r="G83" s="351"/>
      <c r="H83" s="352"/>
      <c r="J83" s="10"/>
      <c r="AS83" s="141"/>
      <c r="AT83" s="386"/>
      <c r="AU83" s="386"/>
      <c r="AV83" s="386"/>
      <c r="AW83" s="387"/>
      <c r="AX83" s="152"/>
      <c r="AY83" s="152"/>
      <c r="AZ83" s="152"/>
      <c r="BA83" s="153"/>
      <c r="BB83" s="141"/>
      <c r="BC83" s="141"/>
      <c r="BD83" s="141"/>
      <c r="BE83" s="142"/>
      <c r="BF83" s="141"/>
      <c r="BG83" s="141"/>
      <c r="BH83" s="141"/>
      <c r="BI83" s="141"/>
      <c r="BJ83" s="141"/>
      <c r="BK83" s="141"/>
      <c r="BL83" s="141"/>
      <c r="BM83" s="142"/>
      <c r="BN83" s="30"/>
      <c r="BS83" s="47"/>
      <c r="BT83" s="47"/>
    </row>
    <row r="84" spans="1:72" ht="4.5" customHeight="1" x14ac:dyDescent="0.2">
      <c r="A84" s="347"/>
      <c r="B84" s="348"/>
      <c r="C84" s="348"/>
      <c r="D84" s="348"/>
      <c r="E84" s="348"/>
      <c r="F84" s="351"/>
      <c r="G84" s="351"/>
      <c r="H84" s="352"/>
      <c r="J84" s="10"/>
      <c r="K84" s="321">
        <f>K76+1</f>
        <v>74</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AS84" s="141"/>
      <c r="AT84" s="386"/>
      <c r="AU84" s="386"/>
      <c r="AV84" s="386"/>
      <c r="AW84" s="387"/>
      <c r="AX84" s="43"/>
      <c r="AY84" s="43"/>
      <c r="AZ84" s="43"/>
      <c r="BA84" s="150"/>
      <c r="BB84" s="141"/>
      <c r="BC84" s="141"/>
      <c r="BD84" s="141"/>
      <c r="BE84" s="142"/>
      <c r="BF84" s="141"/>
      <c r="BG84" s="141"/>
      <c r="BH84" s="141"/>
      <c r="BI84" s="141"/>
      <c r="BJ84" s="141"/>
      <c r="BK84" s="141"/>
      <c r="BL84" s="141"/>
      <c r="BM84" s="142"/>
      <c r="BN84" s="30"/>
      <c r="BS84" s="47"/>
      <c r="BT84" s="47"/>
    </row>
    <row r="85" spans="1:72" ht="4.5" customHeight="1" x14ac:dyDescent="0.2">
      <c r="A85" s="347"/>
      <c r="B85" s="348"/>
      <c r="C85" s="348"/>
      <c r="D85" s="348"/>
      <c r="E85" s="348"/>
      <c r="F85" s="351"/>
      <c r="G85" s="351"/>
      <c r="H85" s="352"/>
      <c r="J85" s="10"/>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AS85" s="164"/>
      <c r="AT85" s="43"/>
      <c r="AU85" s="165"/>
      <c r="AV85" s="165"/>
      <c r="AW85" s="166"/>
      <c r="AX85" s="43"/>
      <c r="AY85" s="43"/>
      <c r="AZ85" s="43"/>
      <c r="BA85" s="150"/>
      <c r="BB85" s="141"/>
      <c r="BC85" s="141"/>
      <c r="BD85" s="141"/>
      <c r="BE85" s="142"/>
      <c r="BF85" s="141"/>
      <c r="BG85" s="141"/>
      <c r="BH85" s="141"/>
      <c r="BI85" s="141"/>
      <c r="BJ85" s="141"/>
      <c r="BK85" s="141"/>
      <c r="BL85" s="141"/>
      <c r="BM85" s="142"/>
      <c r="BN85" s="30"/>
      <c r="BS85" s="47"/>
      <c r="BT85" s="47"/>
    </row>
    <row r="86" spans="1:72" ht="4.5" customHeight="1" x14ac:dyDescent="0.2">
      <c r="A86" s="347"/>
      <c r="B86" s="348"/>
      <c r="C86" s="348"/>
      <c r="D86" s="348"/>
      <c r="E86" s="348"/>
      <c r="F86" s="351"/>
      <c r="G86" s="351"/>
      <c r="H86" s="352"/>
      <c r="J86" s="10"/>
      <c r="K86" s="323"/>
      <c r="L86" s="324"/>
      <c r="M86" s="324"/>
      <c r="N86" s="324"/>
      <c r="O86" s="10"/>
      <c r="P86" s="337" t="e">
        <f>VLOOKUP(K84,選手リスト,2,FALSE)</f>
        <v>#N/A</v>
      </c>
      <c r="Q86" s="337"/>
      <c r="R86" s="337"/>
      <c r="S86" s="337"/>
      <c r="T86" s="337"/>
      <c r="U86" s="337"/>
      <c r="V86" s="337"/>
      <c r="W86" s="337"/>
      <c r="X86" s="337"/>
      <c r="Y86" s="337"/>
      <c r="Z86" s="337"/>
      <c r="AA86" s="330"/>
      <c r="AB86" s="330"/>
      <c r="AC86" s="330"/>
      <c r="AD86" s="330"/>
      <c r="AE86" s="330"/>
      <c r="AF86" s="330"/>
      <c r="AG86" s="330"/>
      <c r="AH86" s="330"/>
      <c r="AI86" s="330"/>
      <c r="AJ86" s="330"/>
      <c r="AK86" s="330"/>
      <c r="AL86" s="330"/>
      <c r="AM86" s="330"/>
      <c r="AN86" s="330"/>
      <c r="AO86" s="311"/>
      <c r="AP86" s="311"/>
      <c r="AQ86" s="311"/>
      <c r="AR86" s="312"/>
      <c r="AS86" s="158"/>
      <c r="AT86" s="159"/>
      <c r="AU86" s="160"/>
      <c r="AV86" s="160"/>
      <c r="AW86" s="167"/>
      <c r="AX86" s="43"/>
      <c r="AY86" s="43"/>
      <c r="AZ86" s="43"/>
      <c r="BA86" s="150"/>
      <c r="BB86" s="141"/>
      <c r="BC86" s="141"/>
      <c r="BD86" s="141"/>
      <c r="BE86" s="142"/>
      <c r="BF86" s="141"/>
      <c r="BG86" s="141"/>
      <c r="BH86" s="141"/>
      <c r="BI86" s="141"/>
      <c r="BJ86" s="141"/>
      <c r="BK86" s="141"/>
      <c r="BL86" s="141"/>
      <c r="BM86" s="142"/>
      <c r="BN86" s="30"/>
      <c r="BS86" s="47"/>
      <c r="BT86" s="47"/>
    </row>
    <row r="87" spans="1:72" ht="4.5" customHeight="1" x14ac:dyDescent="0.2">
      <c r="A87" s="347"/>
      <c r="B87" s="348"/>
      <c r="C87" s="348"/>
      <c r="D87" s="348"/>
      <c r="E87" s="348"/>
      <c r="F87" s="351"/>
      <c r="G87" s="351"/>
      <c r="H87" s="352"/>
      <c r="J87" s="9"/>
      <c r="K87" s="323"/>
      <c r="L87" s="324"/>
      <c r="M87" s="324"/>
      <c r="N87" s="324"/>
      <c r="O87" s="10"/>
      <c r="P87" s="337"/>
      <c r="Q87" s="337"/>
      <c r="R87" s="337"/>
      <c r="S87" s="337"/>
      <c r="T87" s="337"/>
      <c r="U87" s="337"/>
      <c r="V87" s="337"/>
      <c r="W87" s="337"/>
      <c r="X87" s="337"/>
      <c r="Y87" s="337"/>
      <c r="Z87" s="337"/>
      <c r="AA87" s="317" t="e">
        <f>VLOOKUP(K84,選手リスト,8,FALSE)</f>
        <v>#N/A</v>
      </c>
      <c r="AB87" s="317"/>
      <c r="AC87" s="317"/>
      <c r="AD87" s="317"/>
      <c r="AE87" s="319" t="e">
        <f>VLOOKUP(K84,選手リスト,9,FALSE)</f>
        <v>#N/A</v>
      </c>
      <c r="AF87" s="319"/>
      <c r="AG87" s="319"/>
      <c r="AH87" s="319"/>
      <c r="AO87" s="311"/>
      <c r="AP87" s="311"/>
      <c r="AQ87" s="311"/>
      <c r="AR87" s="312"/>
      <c r="AS87" s="161"/>
      <c r="AT87" s="43"/>
      <c r="AU87" s="43"/>
      <c r="AV87" s="43"/>
      <c r="AW87" s="165"/>
      <c r="AX87" s="386">
        <f>AX65+1</f>
        <v>9</v>
      </c>
      <c r="AY87" s="386"/>
      <c r="AZ87" s="386"/>
      <c r="BA87" s="387"/>
      <c r="BB87" s="141"/>
      <c r="BC87" s="141"/>
      <c r="BD87" s="141"/>
      <c r="BE87" s="142"/>
      <c r="BF87" s="141"/>
      <c r="BG87" s="141"/>
      <c r="BH87" s="141"/>
      <c r="BI87" s="141"/>
      <c r="BJ87" s="141"/>
      <c r="BK87" s="141"/>
      <c r="BL87" s="141"/>
      <c r="BM87" s="142"/>
      <c r="BN87" s="30"/>
      <c r="BS87" s="47"/>
      <c r="BT87" s="47"/>
    </row>
    <row r="88" spans="1:72" ht="4.5" customHeight="1" x14ac:dyDescent="0.2">
      <c r="A88" s="347"/>
      <c r="B88" s="348"/>
      <c r="C88" s="348"/>
      <c r="D88" s="348"/>
      <c r="E88" s="348"/>
      <c r="F88" s="351"/>
      <c r="G88" s="351"/>
      <c r="H88" s="352"/>
      <c r="J88" s="84"/>
      <c r="K88" s="323"/>
      <c r="L88" s="324"/>
      <c r="M88" s="324"/>
      <c r="N88" s="324"/>
      <c r="O88" s="84"/>
      <c r="P88" s="337"/>
      <c r="Q88" s="337"/>
      <c r="R88" s="337"/>
      <c r="S88" s="337"/>
      <c r="T88" s="337"/>
      <c r="U88" s="337"/>
      <c r="V88" s="337"/>
      <c r="W88" s="337"/>
      <c r="X88" s="337"/>
      <c r="Y88" s="337"/>
      <c r="Z88" s="337"/>
      <c r="AA88" s="317"/>
      <c r="AB88" s="317"/>
      <c r="AC88" s="317"/>
      <c r="AD88" s="317"/>
      <c r="AE88" s="319"/>
      <c r="AF88" s="319"/>
      <c r="AG88" s="319"/>
      <c r="AH88" s="319"/>
      <c r="AO88" s="311"/>
      <c r="AP88" s="311"/>
      <c r="AQ88" s="311"/>
      <c r="AR88" s="312"/>
      <c r="AS88" s="161"/>
      <c r="AT88" s="43"/>
      <c r="AU88" s="43"/>
      <c r="AV88" s="43"/>
      <c r="AW88" s="43"/>
      <c r="AX88" s="386"/>
      <c r="AY88" s="386"/>
      <c r="AZ88" s="386"/>
      <c r="BA88" s="387"/>
      <c r="BB88" s="147"/>
      <c r="BC88" s="147"/>
      <c r="BD88" s="147"/>
      <c r="BE88" s="148"/>
      <c r="BF88" s="141"/>
      <c r="BG88" s="141"/>
      <c r="BH88" s="141"/>
      <c r="BI88" s="141"/>
      <c r="BJ88" s="141"/>
      <c r="BK88" s="141"/>
      <c r="BL88" s="141"/>
      <c r="BM88" s="142"/>
      <c r="BN88" s="30"/>
      <c r="BS88" s="47"/>
      <c r="BT88" s="47"/>
    </row>
    <row r="89" spans="1:72" ht="4.5" customHeight="1" x14ac:dyDescent="0.2">
      <c r="A89" s="347"/>
      <c r="B89" s="348"/>
      <c r="C89" s="348"/>
      <c r="D89" s="348"/>
      <c r="E89" s="348"/>
      <c r="F89" s="351"/>
      <c r="G89" s="351"/>
      <c r="H89" s="352"/>
      <c r="J89" s="9"/>
      <c r="K89" s="325"/>
      <c r="L89" s="326"/>
      <c r="M89" s="326"/>
      <c r="N89" s="326"/>
      <c r="O89" s="23"/>
      <c r="P89" s="389"/>
      <c r="Q89" s="389"/>
      <c r="R89" s="389"/>
      <c r="S89" s="389"/>
      <c r="T89" s="389"/>
      <c r="U89" s="389"/>
      <c r="V89" s="389"/>
      <c r="W89" s="389"/>
      <c r="X89" s="389"/>
      <c r="Y89" s="389"/>
      <c r="Z89" s="389"/>
      <c r="AA89" s="318"/>
      <c r="AB89" s="318"/>
      <c r="AC89" s="318"/>
      <c r="AD89" s="318"/>
      <c r="AE89" s="320"/>
      <c r="AF89" s="320"/>
      <c r="AG89" s="320"/>
      <c r="AH89" s="320"/>
      <c r="AI89" s="34"/>
      <c r="AJ89" s="34"/>
      <c r="AK89" s="34"/>
      <c r="AL89" s="34"/>
      <c r="AM89" s="34"/>
      <c r="AN89" s="34"/>
      <c r="AO89" s="313"/>
      <c r="AP89" s="313"/>
      <c r="AQ89" s="313"/>
      <c r="AR89" s="314"/>
      <c r="AS89" s="161"/>
      <c r="AT89" s="43"/>
      <c r="AU89" s="43"/>
      <c r="AV89" s="43"/>
      <c r="AW89" s="43"/>
      <c r="AX89" s="386"/>
      <c r="AY89" s="386"/>
      <c r="AZ89" s="386"/>
      <c r="BA89" s="387"/>
      <c r="BB89" s="141"/>
      <c r="BC89" s="141"/>
      <c r="BD89" s="151"/>
      <c r="BE89" s="151"/>
      <c r="BF89" s="141"/>
      <c r="BG89" s="141"/>
      <c r="BH89" s="141"/>
      <c r="BI89" s="141"/>
      <c r="BJ89" s="141"/>
      <c r="BK89" s="141"/>
      <c r="BL89" s="141"/>
      <c r="BM89" s="142"/>
      <c r="BN89" s="30"/>
      <c r="BS89" s="47"/>
      <c r="BT89" s="47"/>
    </row>
    <row r="90" spans="1:72" ht="4.5" customHeight="1" x14ac:dyDescent="0.2">
      <c r="A90" s="347"/>
      <c r="B90" s="348"/>
      <c r="C90" s="348"/>
      <c r="D90" s="348"/>
      <c r="E90" s="348"/>
      <c r="F90" s="351"/>
      <c r="G90" s="351"/>
      <c r="H90" s="352"/>
      <c r="J90" s="10"/>
      <c r="AS90" s="141"/>
      <c r="AT90" s="151"/>
      <c r="AU90" s="151"/>
      <c r="AV90" s="151"/>
      <c r="AW90" s="151"/>
      <c r="AX90" s="386"/>
      <c r="AY90" s="386"/>
      <c r="AZ90" s="386"/>
      <c r="BA90" s="387"/>
      <c r="BB90" s="141"/>
      <c r="BC90" s="141"/>
      <c r="BD90" s="141"/>
      <c r="BE90" s="141"/>
      <c r="BF90" s="141"/>
      <c r="BG90" s="141"/>
      <c r="BH90" s="141"/>
      <c r="BI90" s="141"/>
      <c r="BJ90" s="141"/>
      <c r="BK90" s="141"/>
      <c r="BL90" s="141"/>
      <c r="BM90" s="142"/>
      <c r="BN90" s="30"/>
      <c r="BS90" s="47"/>
      <c r="BT90" s="47"/>
    </row>
    <row r="91" spans="1:72" ht="4.5" customHeight="1" x14ac:dyDescent="0.2">
      <c r="A91" s="347"/>
      <c r="B91" s="348"/>
      <c r="C91" s="348"/>
      <c r="D91" s="348"/>
      <c r="E91" s="348"/>
      <c r="F91" s="351"/>
      <c r="G91" s="351"/>
      <c r="H91" s="352"/>
      <c r="J91" s="10"/>
      <c r="AS91" s="141"/>
      <c r="AT91" s="151"/>
      <c r="AU91" s="151"/>
      <c r="AV91" s="151"/>
      <c r="AW91" s="151"/>
      <c r="AX91" s="43"/>
      <c r="AY91" s="43"/>
      <c r="AZ91" s="43"/>
      <c r="BA91" s="150"/>
      <c r="BB91" s="141"/>
      <c r="BC91" s="141"/>
      <c r="BD91" s="141"/>
      <c r="BE91" s="141"/>
      <c r="BF91" s="141"/>
      <c r="BG91" s="141"/>
      <c r="BH91" s="141"/>
      <c r="BI91" s="141"/>
      <c r="BJ91" s="141"/>
      <c r="BK91" s="141"/>
      <c r="BL91" s="141"/>
      <c r="BM91" s="142"/>
      <c r="BN91" s="30"/>
      <c r="BS91" s="47"/>
      <c r="BT91" s="47"/>
    </row>
    <row r="92" spans="1:72" ht="4.5" customHeight="1" x14ac:dyDescent="0.2">
      <c r="A92" s="347"/>
      <c r="B92" s="348"/>
      <c r="C92" s="348"/>
      <c r="D92" s="348"/>
      <c r="E92" s="348"/>
      <c r="F92" s="351"/>
      <c r="G92" s="351"/>
      <c r="H92" s="352"/>
      <c r="J92" s="10"/>
      <c r="K92" s="321">
        <f>K84+1</f>
        <v>75</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S92" s="164"/>
      <c r="AT92" s="43"/>
      <c r="AU92" s="165"/>
      <c r="AV92" s="165"/>
      <c r="AW92" s="165"/>
      <c r="AX92" s="43"/>
      <c r="AY92" s="43"/>
      <c r="AZ92" s="43"/>
      <c r="BA92" s="150"/>
      <c r="BB92" s="141"/>
      <c r="BC92" s="141"/>
      <c r="BD92" s="141"/>
      <c r="BE92" s="141"/>
      <c r="BF92" s="141"/>
      <c r="BG92" s="141"/>
      <c r="BH92" s="141"/>
      <c r="BI92" s="141"/>
      <c r="BJ92" s="141"/>
      <c r="BK92" s="141"/>
      <c r="BL92" s="141"/>
      <c r="BM92" s="142"/>
      <c r="BN92" s="30"/>
      <c r="BS92" s="47"/>
      <c r="BT92" s="47"/>
    </row>
    <row r="93" spans="1:72" ht="4.5" customHeight="1" x14ac:dyDescent="0.2">
      <c r="A93" s="347"/>
      <c r="B93" s="348"/>
      <c r="C93" s="348"/>
      <c r="D93" s="348"/>
      <c r="E93" s="348"/>
      <c r="F93" s="351"/>
      <c r="G93" s="351"/>
      <c r="H93" s="352"/>
      <c r="J93" s="10"/>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AS93" s="164"/>
      <c r="AT93" s="43"/>
      <c r="AU93" s="165"/>
      <c r="AV93" s="165"/>
      <c r="AW93" s="165"/>
      <c r="AX93" s="43"/>
      <c r="AY93" s="43"/>
      <c r="AZ93" s="43"/>
      <c r="BA93" s="150"/>
      <c r="BB93" s="141"/>
      <c r="BC93" s="141"/>
      <c r="BD93" s="141"/>
      <c r="BE93" s="141"/>
      <c r="BF93" s="141"/>
      <c r="BG93" s="141"/>
      <c r="BH93" s="141"/>
      <c r="BI93" s="141"/>
      <c r="BJ93" s="141"/>
      <c r="BK93" s="141"/>
      <c r="BL93" s="141"/>
      <c r="BM93" s="142"/>
      <c r="BN93" s="30"/>
      <c r="BS93" s="47"/>
      <c r="BT93" s="47"/>
    </row>
    <row r="94" spans="1:72" ht="4.5" customHeight="1" x14ac:dyDescent="0.2">
      <c r="A94" s="347"/>
      <c r="B94" s="348"/>
      <c r="C94" s="348"/>
      <c r="D94" s="348"/>
      <c r="E94" s="348"/>
      <c r="F94" s="351"/>
      <c r="G94" s="351"/>
      <c r="H94" s="352"/>
      <c r="J94" s="9"/>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AS94" s="158"/>
      <c r="AT94" s="159"/>
      <c r="AU94" s="160"/>
      <c r="AV94" s="160"/>
      <c r="AW94" s="160"/>
      <c r="AX94" s="159"/>
      <c r="AY94" s="159"/>
      <c r="AZ94" s="159"/>
      <c r="BA94" s="163"/>
      <c r="BB94" s="141"/>
      <c r="BC94" s="141"/>
      <c r="BD94" s="141"/>
      <c r="BE94" s="141"/>
      <c r="BF94" s="141"/>
      <c r="BG94" s="141"/>
      <c r="BH94" s="141"/>
      <c r="BI94" s="386">
        <v>29</v>
      </c>
      <c r="BJ94" s="386"/>
      <c r="BK94" s="386"/>
      <c r="BL94" s="386"/>
      <c r="BM94" s="387"/>
      <c r="BN94" s="59"/>
      <c r="BO94" s="59"/>
      <c r="BS94" s="47"/>
      <c r="BT94" s="47"/>
    </row>
    <row r="95" spans="1:72" ht="4.5" customHeight="1" x14ac:dyDescent="0.2">
      <c r="A95" s="347"/>
      <c r="B95" s="348"/>
      <c r="C95" s="348"/>
      <c r="D95" s="348"/>
      <c r="E95" s="348"/>
      <c r="F95" s="351"/>
      <c r="G95" s="351"/>
      <c r="H95" s="352"/>
      <c r="J95" s="84"/>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AS95" s="161"/>
      <c r="AT95" s="43"/>
      <c r="AU95" s="43"/>
      <c r="AV95" s="43"/>
      <c r="AW95" s="165"/>
      <c r="AX95" s="43"/>
      <c r="AY95" s="43"/>
      <c r="AZ95" s="43"/>
      <c r="BA95" s="43"/>
      <c r="BB95" s="141"/>
      <c r="BC95" s="141"/>
      <c r="BD95" s="161"/>
      <c r="BE95" s="161"/>
      <c r="BF95" s="141"/>
      <c r="BG95" s="141"/>
      <c r="BH95" s="141"/>
      <c r="BI95" s="386"/>
      <c r="BJ95" s="386"/>
      <c r="BK95" s="386"/>
      <c r="BL95" s="386"/>
      <c r="BM95" s="387"/>
      <c r="BN95" s="66"/>
      <c r="BO95" s="58"/>
      <c r="BP95" s="44"/>
      <c r="BQ95" s="34"/>
      <c r="BR95" s="34"/>
      <c r="BS95" s="47"/>
      <c r="BT95" s="47"/>
    </row>
    <row r="96" spans="1:72" ht="4.5" customHeight="1" x14ac:dyDescent="0.2">
      <c r="A96" s="347"/>
      <c r="B96" s="348"/>
      <c r="C96" s="348"/>
      <c r="D96" s="348"/>
      <c r="E96" s="348"/>
      <c r="F96" s="351"/>
      <c r="G96" s="351"/>
      <c r="H96" s="352"/>
      <c r="J96" s="9"/>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AS96" s="141"/>
      <c r="AT96" s="151"/>
      <c r="AU96" s="151"/>
      <c r="AV96" s="151"/>
      <c r="AW96" s="151"/>
      <c r="AX96" s="151"/>
      <c r="AY96" s="151"/>
      <c r="AZ96" s="151"/>
      <c r="BA96" s="151"/>
      <c r="BB96" s="141"/>
      <c r="BC96" s="141"/>
      <c r="BD96" s="161"/>
      <c r="BE96" s="161"/>
      <c r="BF96" s="141"/>
      <c r="BG96" s="141"/>
      <c r="BH96" s="141"/>
      <c r="BI96" s="386"/>
      <c r="BJ96" s="386"/>
      <c r="BK96" s="386"/>
      <c r="BL96" s="386"/>
      <c r="BM96" s="387"/>
      <c r="BN96" s="59"/>
      <c r="BO96" s="59"/>
      <c r="BP96" s="56"/>
      <c r="BS96" s="47"/>
      <c r="BT96" s="47"/>
    </row>
    <row r="97" spans="1:68" ht="4.5" customHeight="1" x14ac:dyDescent="0.2">
      <c r="A97" s="347"/>
      <c r="B97" s="348"/>
      <c r="C97" s="348"/>
      <c r="D97" s="348"/>
      <c r="E97" s="348"/>
      <c r="F97" s="351"/>
      <c r="G97" s="351"/>
      <c r="H97" s="352"/>
      <c r="J97" s="10"/>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S97" s="141"/>
      <c r="AT97" s="141"/>
      <c r="AU97" s="141"/>
      <c r="AV97" s="141"/>
      <c r="AW97" s="141"/>
      <c r="AX97" s="141"/>
      <c r="AY97" s="141"/>
      <c r="AZ97" s="141"/>
      <c r="BA97" s="141"/>
      <c r="BB97" s="141"/>
      <c r="BC97" s="141"/>
      <c r="BD97" s="141"/>
      <c r="BE97" s="141"/>
      <c r="BF97" s="141"/>
      <c r="BG97" s="141"/>
      <c r="BH97" s="141"/>
      <c r="BI97" s="386"/>
      <c r="BJ97" s="386"/>
      <c r="BK97" s="386"/>
      <c r="BL97" s="386"/>
      <c r="BM97" s="387"/>
      <c r="BN97" s="59"/>
      <c r="BO97" s="59"/>
      <c r="BP97" s="45"/>
    </row>
    <row r="98" spans="1:68" ht="4.5" customHeight="1" x14ac:dyDescent="0.2">
      <c r="A98" s="347"/>
      <c r="B98" s="348"/>
      <c r="C98" s="348"/>
      <c r="D98" s="348"/>
      <c r="E98" s="348"/>
      <c r="F98" s="351"/>
      <c r="G98" s="351"/>
      <c r="H98" s="352"/>
      <c r="J98" s="10"/>
      <c r="AS98" s="141"/>
      <c r="AT98" s="141"/>
      <c r="AU98" s="141"/>
      <c r="AV98" s="141"/>
      <c r="AW98" s="141"/>
      <c r="AX98" s="141"/>
      <c r="AY98" s="141"/>
      <c r="AZ98" s="141"/>
      <c r="BA98" s="141"/>
      <c r="BB98" s="141"/>
      <c r="BC98" s="141"/>
      <c r="BD98" s="141"/>
      <c r="BE98" s="141"/>
      <c r="BF98" s="141"/>
      <c r="BG98" s="141"/>
      <c r="BH98" s="141"/>
      <c r="BI98" s="375" t="s">
        <v>114</v>
      </c>
      <c r="BJ98" s="375"/>
      <c r="BK98" s="375"/>
      <c r="BL98" s="375"/>
      <c r="BM98" s="376"/>
      <c r="BN98" s="59"/>
      <c r="BO98" s="59"/>
      <c r="BP98" s="45"/>
    </row>
    <row r="99" spans="1:68" ht="4.5" customHeight="1" x14ac:dyDescent="0.2">
      <c r="A99" s="347"/>
      <c r="B99" s="348"/>
      <c r="C99" s="348"/>
      <c r="D99" s="348"/>
      <c r="E99" s="348"/>
      <c r="F99" s="351"/>
      <c r="G99" s="351"/>
      <c r="H99" s="352"/>
      <c r="J99" s="10"/>
      <c r="AS99" s="141"/>
      <c r="AT99" s="141"/>
      <c r="AU99" s="141"/>
      <c r="AV99" s="141"/>
      <c r="AW99" s="141"/>
      <c r="AX99" s="141"/>
      <c r="AY99" s="141"/>
      <c r="AZ99" s="141"/>
      <c r="BA99" s="141"/>
      <c r="BB99" s="141"/>
      <c r="BC99" s="141"/>
      <c r="BD99" s="141"/>
      <c r="BE99" s="141"/>
      <c r="BF99" s="141"/>
      <c r="BG99" s="141"/>
      <c r="BH99" s="141"/>
      <c r="BI99" s="375"/>
      <c r="BJ99" s="375"/>
      <c r="BK99" s="375"/>
      <c r="BL99" s="375"/>
      <c r="BM99" s="376"/>
      <c r="BN99" s="59"/>
      <c r="BO99" s="59"/>
      <c r="BP99" s="45"/>
    </row>
    <row r="100" spans="1:68" ht="4.5" customHeight="1" x14ac:dyDescent="0.2">
      <c r="A100" s="347"/>
      <c r="B100" s="348"/>
      <c r="C100" s="348"/>
      <c r="D100" s="348"/>
      <c r="E100" s="348"/>
      <c r="F100" s="351"/>
      <c r="G100" s="351"/>
      <c r="H100" s="352"/>
      <c r="J100" s="10"/>
      <c r="K100" s="321">
        <f>K92+1</f>
        <v>76</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S100" s="141"/>
      <c r="AT100" s="141"/>
      <c r="AU100" s="141"/>
      <c r="AV100" s="141"/>
      <c r="AW100" s="141"/>
      <c r="AX100" s="141"/>
      <c r="AY100" s="141"/>
      <c r="AZ100" s="141"/>
      <c r="BA100" s="141"/>
      <c r="BB100" s="141"/>
      <c r="BC100" s="141"/>
      <c r="BD100" s="141"/>
      <c r="BE100" s="141"/>
      <c r="BF100" s="141"/>
      <c r="BG100" s="141"/>
      <c r="BH100" s="141"/>
      <c r="BI100" s="375"/>
      <c r="BJ100" s="375"/>
      <c r="BK100" s="375"/>
      <c r="BL100" s="375"/>
      <c r="BM100" s="376"/>
      <c r="BN100" s="59"/>
      <c r="BO100" s="59"/>
      <c r="BP100" s="45"/>
    </row>
    <row r="101" spans="1:68"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S101" s="141"/>
      <c r="AT101" s="141"/>
      <c r="AU101" s="141"/>
      <c r="AV101" s="141"/>
      <c r="AW101" s="141"/>
      <c r="AX101" s="141"/>
      <c r="AY101" s="141"/>
      <c r="AZ101" s="141"/>
      <c r="BA101" s="141"/>
      <c r="BB101" s="141"/>
      <c r="BC101" s="141"/>
      <c r="BD101" s="141"/>
      <c r="BE101" s="141"/>
      <c r="BF101" s="141"/>
      <c r="BG101" s="141"/>
      <c r="BH101" s="141"/>
      <c r="BI101" s="375"/>
      <c r="BJ101" s="375"/>
      <c r="BK101" s="375"/>
      <c r="BL101" s="375"/>
      <c r="BM101" s="376"/>
      <c r="BN101" s="59"/>
      <c r="BO101" s="59"/>
      <c r="BP101" s="49"/>
    </row>
    <row r="102" spans="1:68" ht="4.5" customHeight="1" x14ac:dyDescent="0.2">
      <c r="A102" s="347"/>
      <c r="B102" s="348"/>
      <c r="C102" s="348"/>
      <c r="D102" s="348"/>
      <c r="E102" s="348"/>
      <c r="F102" s="351"/>
      <c r="G102" s="351"/>
      <c r="H102" s="352"/>
      <c r="J102" s="5"/>
      <c r="K102" s="323"/>
      <c r="L102" s="324"/>
      <c r="M102" s="324"/>
      <c r="N102" s="324"/>
      <c r="O102" s="10"/>
      <c r="P102" s="337" t="e">
        <f>VLOOKUP(K100,選手リスト,2,FALSE)</f>
        <v>#N/A</v>
      </c>
      <c r="Q102" s="337"/>
      <c r="R102" s="337"/>
      <c r="S102" s="337"/>
      <c r="T102" s="337"/>
      <c r="U102" s="337"/>
      <c r="V102" s="337"/>
      <c r="W102" s="337"/>
      <c r="X102" s="337"/>
      <c r="Y102" s="337"/>
      <c r="Z102" s="337"/>
      <c r="AA102" s="330"/>
      <c r="AB102" s="330"/>
      <c r="AC102" s="330"/>
      <c r="AD102" s="330"/>
      <c r="AE102" s="330"/>
      <c r="AF102" s="330"/>
      <c r="AG102" s="330"/>
      <c r="AH102" s="330"/>
      <c r="AI102" s="330"/>
      <c r="AJ102" s="330"/>
      <c r="AK102" s="330"/>
      <c r="AL102" s="330"/>
      <c r="AM102" s="330"/>
      <c r="AN102" s="330"/>
      <c r="AO102" s="311"/>
      <c r="AP102" s="311"/>
      <c r="AQ102" s="311"/>
      <c r="AR102" s="312"/>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2"/>
    </row>
    <row r="103" spans="1:68" ht="4.5" customHeight="1" x14ac:dyDescent="0.2">
      <c r="A103" s="347"/>
      <c r="B103" s="348"/>
      <c r="C103" s="348"/>
      <c r="D103" s="348"/>
      <c r="E103" s="348"/>
      <c r="F103" s="351"/>
      <c r="G103" s="351"/>
      <c r="H103" s="352"/>
      <c r="J103" s="9"/>
      <c r="K103" s="323"/>
      <c r="L103" s="324"/>
      <c r="M103" s="324"/>
      <c r="N103" s="324"/>
      <c r="O103" s="10"/>
      <c r="P103" s="337"/>
      <c r="Q103" s="337"/>
      <c r="R103" s="337"/>
      <c r="S103" s="337"/>
      <c r="T103" s="337"/>
      <c r="U103" s="337"/>
      <c r="V103" s="337"/>
      <c r="W103" s="337"/>
      <c r="X103" s="337"/>
      <c r="Y103" s="337"/>
      <c r="Z103" s="337"/>
      <c r="AA103" s="317" t="e">
        <f>VLOOKUP(K100,選手リスト,8,FALSE)</f>
        <v>#N/A</v>
      </c>
      <c r="AB103" s="317"/>
      <c r="AC103" s="317"/>
      <c r="AD103" s="317"/>
      <c r="AE103" s="319" t="e">
        <f>VLOOKUP(K100,選手リスト,9,FALSE)</f>
        <v>#N/A</v>
      </c>
      <c r="AF103" s="319"/>
      <c r="AG103" s="319"/>
      <c r="AH103" s="319"/>
      <c r="AO103" s="311"/>
      <c r="AP103" s="311"/>
      <c r="AQ103" s="311"/>
      <c r="AR103" s="312"/>
      <c r="AS103" s="168"/>
      <c r="AT103" s="152"/>
      <c r="AU103" s="152"/>
      <c r="AV103" s="152"/>
      <c r="AW103" s="169"/>
      <c r="AX103" s="144"/>
      <c r="AY103" s="144"/>
      <c r="AZ103" s="144"/>
      <c r="BA103" s="145"/>
      <c r="BB103" s="141"/>
      <c r="BC103" s="141"/>
      <c r="BD103" s="141"/>
      <c r="BE103" s="141"/>
      <c r="BF103" s="141"/>
      <c r="BG103" s="141"/>
      <c r="BH103" s="141"/>
      <c r="BI103" s="141"/>
      <c r="BJ103" s="141"/>
      <c r="BK103" s="141"/>
      <c r="BL103" s="141"/>
      <c r="BM103" s="142"/>
    </row>
    <row r="104" spans="1:68" ht="4.5" customHeight="1" x14ac:dyDescent="0.2">
      <c r="A104" s="347"/>
      <c r="B104" s="348"/>
      <c r="C104" s="348"/>
      <c r="D104" s="348"/>
      <c r="E104" s="348"/>
      <c r="F104" s="351"/>
      <c r="G104" s="351"/>
      <c r="H104" s="352"/>
      <c r="J104" s="10"/>
      <c r="K104" s="323"/>
      <c r="L104" s="324"/>
      <c r="M104" s="324"/>
      <c r="N104" s="324"/>
      <c r="O104" s="84"/>
      <c r="P104" s="337"/>
      <c r="Q104" s="337"/>
      <c r="R104" s="337"/>
      <c r="S104" s="337"/>
      <c r="T104" s="337"/>
      <c r="U104" s="337"/>
      <c r="V104" s="337"/>
      <c r="W104" s="337"/>
      <c r="X104" s="337"/>
      <c r="Y104" s="337"/>
      <c r="Z104" s="337"/>
      <c r="AA104" s="317"/>
      <c r="AB104" s="317"/>
      <c r="AC104" s="317"/>
      <c r="AD104" s="317"/>
      <c r="AE104" s="319"/>
      <c r="AF104" s="319"/>
      <c r="AG104" s="319"/>
      <c r="AH104" s="319"/>
      <c r="AO104" s="311"/>
      <c r="AP104" s="311"/>
      <c r="AQ104" s="311"/>
      <c r="AR104" s="312"/>
      <c r="AS104" s="161"/>
      <c r="AT104" s="43"/>
      <c r="AU104" s="43"/>
      <c r="AV104" s="43"/>
      <c r="AW104" s="43"/>
      <c r="AX104" s="141"/>
      <c r="AY104" s="141"/>
      <c r="AZ104" s="141"/>
      <c r="BA104" s="142"/>
      <c r="BB104" s="141"/>
      <c r="BC104" s="141"/>
      <c r="BD104" s="141"/>
      <c r="BE104" s="141"/>
      <c r="BF104" s="141"/>
      <c r="BG104" s="141"/>
      <c r="BH104" s="141"/>
      <c r="BI104" s="141"/>
      <c r="BJ104" s="141"/>
      <c r="BK104" s="141"/>
      <c r="BL104" s="141"/>
      <c r="BM104" s="142"/>
    </row>
    <row r="105" spans="1:68" ht="4.5" customHeight="1" x14ac:dyDescent="0.2">
      <c r="A105" s="347"/>
      <c r="B105" s="348"/>
      <c r="C105" s="348"/>
      <c r="D105" s="348"/>
      <c r="E105" s="348"/>
      <c r="F105" s="351"/>
      <c r="G105" s="351"/>
      <c r="H105" s="352"/>
      <c r="J105" s="10"/>
      <c r="K105" s="325"/>
      <c r="L105" s="326"/>
      <c r="M105" s="326"/>
      <c r="N105" s="326"/>
      <c r="O105" s="23"/>
      <c r="P105" s="389"/>
      <c r="Q105" s="389"/>
      <c r="R105" s="389"/>
      <c r="S105" s="389"/>
      <c r="T105" s="389"/>
      <c r="U105" s="389"/>
      <c r="V105" s="389"/>
      <c r="W105" s="389"/>
      <c r="X105" s="389"/>
      <c r="Y105" s="389"/>
      <c r="Z105" s="389"/>
      <c r="AA105" s="318"/>
      <c r="AB105" s="318"/>
      <c r="AC105" s="318"/>
      <c r="AD105" s="318"/>
      <c r="AE105" s="320"/>
      <c r="AF105" s="320"/>
      <c r="AG105" s="320"/>
      <c r="AH105" s="320"/>
      <c r="AI105" s="34"/>
      <c r="AJ105" s="34"/>
      <c r="AK105" s="34"/>
      <c r="AL105" s="34"/>
      <c r="AM105" s="34"/>
      <c r="AN105" s="34"/>
      <c r="AO105" s="313"/>
      <c r="AP105" s="313"/>
      <c r="AQ105" s="313"/>
      <c r="AR105" s="314"/>
      <c r="AS105" s="161"/>
      <c r="AT105" s="43"/>
      <c r="AU105" s="43"/>
      <c r="AV105" s="43"/>
      <c r="AW105" s="43"/>
      <c r="AX105" s="386">
        <f>AX87+1</f>
        <v>10</v>
      </c>
      <c r="AY105" s="386"/>
      <c r="AZ105" s="386"/>
      <c r="BA105" s="387"/>
      <c r="BB105" s="141"/>
      <c r="BC105" s="141"/>
      <c r="BD105" s="141"/>
      <c r="BE105" s="141"/>
      <c r="BF105" s="141"/>
      <c r="BG105" s="141"/>
      <c r="BH105" s="141"/>
      <c r="BI105" s="141"/>
      <c r="BJ105" s="141"/>
      <c r="BK105" s="141"/>
      <c r="BL105" s="141"/>
      <c r="BM105" s="142"/>
    </row>
    <row r="106" spans="1:68" ht="4.5" customHeight="1" x14ac:dyDescent="0.2">
      <c r="A106" s="347"/>
      <c r="B106" s="348"/>
      <c r="C106" s="348"/>
      <c r="D106" s="348"/>
      <c r="E106" s="348"/>
      <c r="F106" s="351"/>
      <c r="G106" s="351"/>
      <c r="H106" s="352"/>
      <c r="J106" s="10"/>
      <c r="AS106" s="141"/>
      <c r="AT106" s="151"/>
      <c r="AU106" s="151"/>
      <c r="AV106" s="151"/>
      <c r="AW106" s="151"/>
      <c r="AX106" s="386"/>
      <c r="AY106" s="386"/>
      <c r="AZ106" s="386"/>
      <c r="BA106" s="387"/>
      <c r="BB106" s="141"/>
      <c r="BC106" s="141"/>
      <c r="BD106" s="141"/>
      <c r="BE106" s="141"/>
      <c r="BF106" s="141"/>
      <c r="BG106" s="141"/>
      <c r="BH106" s="141"/>
      <c r="BI106" s="141"/>
      <c r="BJ106" s="141"/>
      <c r="BK106" s="141"/>
      <c r="BL106" s="141"/>
      <c r="BM106" s="142"/>
    </row>
    <row r="107" spans="1:68" ht="4.5" customHeight="1" x14ac:dyDescent="0.2">
      <c r="A107" s="347"/>
      <c r="B107" s="348"/>
      <c r="C107" s="348"/>
      <c r="D107" s="348"/>
      <c r="E107" s="348"/>
      <c r="F107" s="351"/>
      <c r="G107" s="351"/>
      <c r="H107" s="352"/>
      <c r="J107" s="10"/>
      <c r="AS107" s="141"/>
      <c r="AT107" s="151"/>
      <c r="AU107" s="151"/>
      <c r="AV107" s="151"/>
      <c r="AW107" s="151"/>
      <c r="AX107" s="386"/>
      <c r="AY107" s="386"/>
      <c r="AZ107" s="386"/>
      <c r="BA107" s="387"/>
      <c r="BB107" s="144"/>
      <c r="BC107" s="144"/>
      <c r="BD107" s="144"/>
      <c r="BE107" s="145"/>
      <c r="BF107" s="141"/>
      <c r="BG107" s="141"/>
      <c r="BH107" s="141"/>
      <c r="BI107" s="141"/>
      <c r="BJ107" s="141"/>
      <c r="BK107" s="141"/>
      <c r="BL107" s="141"/>
      <c r="BM107" s="142"/>
    </row>
    <row r="108" spans="1:68" ht="4.5" customHeight="1" x14ac:dyDescent="0.2">
      <c r="A108" s="347"/>
      <c r="B108" s="348"/>
      <c r="C108" s="348"/>
      <c r="D108" s="348"/>
      <c r="E108" s="348"/>
      <c r="F108" s="351"/>
      <c r="G108" s="351"/>
      <c r="H108" s="352"/>
      <c r="J108" s="9"/>
      <c r="K108" s="321">
        <f>K100+1</f>
        <v>77</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S108" s="164"/>
      <c r="AT108" s="43"/>
      <c r="AU108" s="165"/>
      <c r="AV108" s="165"/>
      <c r="AW108" s="165"/>
      <c r="AX108" s="386"/>
      <c r="AY108" s="386"/>
      <c r="AZ108" s="386"/>
      <c r="BA108" s="387"/>
      <c r="BB108" s="141"/>
      <c r="BC108" s="141"/>
      <c r="BD108" s="141"/>
      <c r="BE108" s="142"/>
      <c r="BF108" s="141"/>
      <c r="BG108" s="141"/>
      <c r="BH108" s="141"/>
      <c r="BI108" s="141"/>
      <c r="BJ108" s="141"/>
      <c r="BK108" s="141"/>
      <c r="BL108" s="141"/>
      <c r="BM108" s="142"/>
    </row>
    <row r="109" spans="1:68" ht="4.5" customHeight="1" x14ac:dyDescent="0.2">
      <c r="A109" s="347"/>
      <c r="B109" s="348"/>
      <c r="C109" s="348"/>
      <c r="D109" s="348"/>
      <c r="E109" s="348"/>
      <c r="F109" s="351"/>
      <c r="G109" s="351"/>
      <c r="H109" s="352"/>
      <c r="J109" s="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S109" s="164"/>
      <c r="AT109" s="43"/>
      <c r="AU109" s="165"/>
      <c r="AV109" s="165"/>
      <c r="AW109" s="165"/>
      <c r="AX109" s="141"/>
      <c r="AY109" s="141"/>
      <c r="AZ109" s="141"/>
      <c r="BA109" s="142"/>
      <c r="BB109" s="141"/>
      <c r="BC109" s="141"/>
      <c r="BD109" s="141"/>
      <c r="BE109" s="142"/>
      <c r="BF109" s="141"/>
      <c r="BG109" s="141"/>
      <c r="BH109" s="141"/>
      <c r="BI109" s="141"/>
      <c r="BJ109" s="141"/>
      <c r="BK109" s="141"/>
      <c r="BL109" s="141"/>
      <c r="BM109" s="142"/>
    </row>
    <row r="110" spans="1:68" ht="4.5" customHeight="1" x14ac:dyDescent="0.2">
      <c r="A110" s="347"/>
      <c r="B110" s="348"/>
      <c r="C110" s="348"/>
      <c r="D110" s="348"/>
      <c r="E110" s="348"/>
      <c r="F110" s="351"/>
      <c r="G110" s="351"/>
      <c r="H110" s="352"/>
      <c r="J110" s="9"/>
      <c r="K110" s="323"/>
      <c r="L110" s="324"/>
      <c r="M110" s="324"/>
      <c r="N110" s="324"/>
      <c r="O110" s="10"/>
      <c r="P110" s="337" t="e">
        <f>VLOOKUP(K108,選手リスト,2,FALSE)</f>
        <v>#N/A</v>
      </c>
      <c r="Q110" s="337"/>
      <c r="R110" s="337"/>
      <c r="S110" s="337"/>
      <c r="T110" s="337"/>
      <c r="U110" s="337"/>
      <c r="V110" s="337"/>
      <c r="W110" s="337"/>
      <c r="X110" s="337"/>
      <c r="Y110" s="337"/>
      <c r="Z110" s="337"/>
      <c r="AA110" s="330"/>
      <c r="AB110" s="330"/>
      <c r="AC110" s="330"/>
      <c r="AD110" s="330"/>
      <c r="AE110" s="330"/>
      <c r="AF110" s="330"/>
      <c r="AG110" s="330"/>
      <c r="AH110" s="330"/>
      <c r="AI110" s="330"/>
      <c r="AJ110" s="330"/>
      <c r="AK110" s="330"/>
      <c r="AL110" s="330"/>
      <c r="AM110" s="330"/>
      <c r="AN110" s="330"/>
      <c r="AO110" s="311"/>
      <c r="AP110" s="311"/>
      <c r="AQ110" s="311"/>
      <c r="AR110" s="312"/>
      <c r="AS110" s="158"/>
      <c r="AT110" s="159"/>
      <c r="AU110" s="160"/>
      <c r="AV110" s="160"/>
      <c r="AW110" s="160"/>
      <c r="AX110" s="147"/>
      <c r="AY110" s="147"/>
      <c r="AZ110" s="147"/>
      <c r="BA110" s="148"/>
      <c r="BB110" s="141"/>
      <c r="BC110" s="141"/>
      <c r="BD110" s="141"/>
      <c r="BE110" s="142"/>
      <c r="BF110" s="141"/>
      <c r="BG110" s="141"/>
      <c r="BH110" s="141"/>
      <c r="BI110" s="141"/>
      <c r="BJ110" s="141"/>
      <c r="BK110" s="141"/>
      <c r="BL110" s="141"/>
      <c r="BM110" s="142"/>
    </row>
    <row r="111" spans="1:68" ht="4.5" customHeight="1" x14ac:dyDescent="0.2">
      <c r="A111" s="347"/>
      <c r="B111" s="348"/>
      <c r="C111" s="348"/>
      <c r="D111" s="348"/>
      <c r="E111" s="348"/>
      <c r="F111" s="351"/>
      <c r="G111" s="351"/>
      <c r="H111" s="352"/>
      <c r="J111" s="10"/>
      <c r="K111" s="323"/>
      <c r="L111" s="324"/>
      <c r="M111" s="324"/>
      <c r="N111" s="324"/>
      <c r="O111" s="10"/>
      <c r="P111" s="337"/>
      <c r="Q111" s="337"/>
      <c r="R111" s="337"/>
      <c r="S111" s="337"/>
      <c r="T111" s="337"/>
      <c r="U111" s="337"/>
      <c r="V111" s="337"/>
      <c r="W111" s="337"/>
      <c r="X111" s="337"/>
      <c r="Y111" s="337"/>
      <c r="Z111" s="337"/>
      <c r="AA111" s="317" t="e">
        <f>VLOOKUP(K108,選手リスト,8,FALSE)</f>
        <v>#N/A</v>
      </c>
      <c r="AB111" s="317"/>
      <c r="AC111" s="317"/>
      <c r="AD111" s="317"/>
      <c r="AE111" s="319" t="e">
        <f>VLOOKUP(K108,選手リスト,9,FALSE)</f>
        <v>#N/A</v>
      </c>
      <c r="AF111" s="319"/>
      <c r="AG111" s="319"/>
      <c r="AH111" s="319"/>
      <c r="AO111" s="311"/>
      <c r="AP111" s="311"/>
      <c r="AQ111" s="311"/>
      <c r="AR111" s="312"/>
      <c r="AS111" s="141"/>
      <c r="AT111" s="141"/>
      <c r="AU111" s="141"/>
      <c r="AV111" s="141"/>
      <c r="AW111" s="141"/>
      <c r="AX111" s="141"/>
      <c r="AY111" s="141"/>
      <c r="AZ111" s="141"/>
      <c r="BA111" s="141"/>
      <c r="BB111" s="141"/>
      <c r="BC111" s="141"/>
      <c r="BD111" s="141"/>
      <c r="BE111" s="142"/>
      <c r="BF111" s="141"/>
      <c r="BG111" s="141"/>
      <c r="BH111" s="141"/>
      <c r="BI111" s="141"/>
      <c r="BJ111" s="141"/>
      <c r="BK111" s="141"/>
      <c r="BL111" s="141"/>
      <c r="BM111" s="142"/>
    </row>
    <row r="112" spans="1:68" ht="4.5" customHeight="1" x14ac:dyDescent="0.2">
      <c r="A112" s="347"/>
      <c r="B112" s="348"/>
      <c r="C112" s="348"/>
      <c r="D112" s="348"/>
      <c r="E112" s="348"/>
      <c r="F112" s="351"/>
      <c r="G112" s="351"/>
      <c r="H112" s="352"/>
      <c r="J112" s="10"/>
      <c r="K112" s="323"/>
      <c r="L112" s="324"/>
      <c r="M112" s="324"/>
      <c r="N112" s="324"/>
      <c r="O112" s="84"/>
      <c r="P112" s="337"/>
      <c r="Q112" s="337"/>
      <c r="R112" s="337"/>
      <c r="S112" s="337"/>
      <c r="T112" s="337"/>
      <c r="U112" s="337"/>
      <c r="V112" s="337"/>
      <c r="W112" s="337"/>
      <c r="X112" s="337"/>
      <c r="Y112" s="337"/>
      <c r="Z112" s="337"/>
      <c r="AA112" s="317"/>
      <c r="AB112" s="317"/>
      <c r="AC112" s="317"/>
      <c r="AD112" s="317"/>
      <c r="AE112" s="319"/>
      <c r="AF112" s="319"/>
      <c r="AG112" s="319"/>
      <c r="AH112" s="319"/>
      <c r="AO112" s="311"/>
      <c r="AP112" s="311"/>
      <c r="AQ112" s="311"/>
      <c r="AR112" s="312"/>
      <c r="AS112" s="141"/>
      <c r="AT112" s="141"/>
      <c r="AU112" s="141"/>
      <c r="AV112" s="141"/>
      <c r="AW112" s="141"/>
      <c r="AX112" s="141"/>
      <c r="AY112" s="141"/>
      <c r="AZ112" s="141"/>
      <c r="BA112" s="141"/>
      <c r="BB112" s="141"/>
      <c r="BC112" s="141"/>
      <c r="BD112" s="141"/>
      <c r="BE112" s="142"/>
      <c r="BF112" s="141"/>
      <c r="BG112" s="141"/>
      <c r="BH112" s="141"/>
      <c r="BI112" s="141"/>
      <c r="BJ112" s="141"/>
      <c r="BK112" s="141"/>
      <c r="BL112" s="141"/>
      <c r="BM112" s="142"/>
    </row>
    <row r="113" spans="1:65" ht="4.5" customHeight="1" x14ac:dyDescent="0.2">
      <c r="A113" s="347"/>
      <c r="B113" s="348"/>
      <c r="C113" s="348"/>
      <c r="D113" s="348"/>
      <c r="E113" s="348"/>
      <c r="F113" s="351"/>
      <c r="G113" s="351"/>
      <c r="H113" s="352"/>
      <c r="J113" s="10"/>
      <c r="K113" s="325"/>
      <c r="L113" s="326"/>
      <c r="M113" s="326"/>
      <c r="N113" s="326"/>
      <c r="O113" s="23"/>
      <c r="P113" s="389"/>
      <c r="Q113" s="389"/>
      <c r="R113" s="389"/>
      <c r="S113" s="389"/>
      <c r="T113" s="389"/>
      <c r="U113" s="389"/>
      <c r="V113" s="389"/>
      <c r="W113" s="389"/>
      <c r="X113" s="389"/>
      <c r="Y113" s="389"/>
      <c r="Z113" s="389"/>
      <c r="AA113" s="318"/>
      <c r="AB113" s="318"/>
      <c r="AC113" s="318"/>
      <c r="AD113" s="318"/>
      <c r="AE113" s="320"/>
      <c r="AF113" s="320"/>
      <c r="AG113" s="320"/>
      <c r="AH113" s="320"/>
      <c r="AI113" s="34"/>
      <c r="AJ113" s="34"/>
      <c r="AK113" s="34"/>
      <c r="AL113" s="34"/>
      <c r="AM113" s="34"/>
      <c r="AN113" s="34"/>
      <c r="AO113" s="313"/>
      <c r="AP113" s="313"/>
      <c r="AQ113" s="313"/>
      <c r="AR113" s="314"/>
      <c r="AS113" s="141"/>
      <c r="AT113" s="141"/>
      <c r="AU113" s="141"/>
      <c r="AV113" s="141"/>
      <c r="AW113" s="141"/>
      <c r="AX113" s="141"/>
      <c r="AY113" s="141"/>
      <c r="AZ113" s="141"/>
      <c r="BA113" s="141"/>
      <c r="BB113" s="386">
        <f>BB76+1</f>
        <v>20</v>
      </c>
      <c r="BC113" s="386"/>
      <c r="BD113" s="386"/>
      <c r="BE113" s="387"/>
      <c r="BF113" s="141"/>
      <c r="BG113" s="141"/>
      <c r="BH113" s="141"/>
      <c r="BI113" s="141"/>
      <c r="BJ113" s="141"/>
      <c r="BK113" s="141"/>
      <c r="BL113" s="141"/>
      <c r="BM113" s="142"/>
    </row>
    <row r="114" spans="1:65" ht="4.5" customHeight="1" x14ac:dyDescent="0.2">
      <c r="A114" s="347"/>
      <c r="B114" s="348"/>
      <c r="C114" s="348"/>
      <c r="D114" s="348"/>
      <c r="E114" s="348"/>
      <c r="F114" s="351"/>
      <c r="G114" s="351"/>
      <c r="H114" s="352"/>
      <c r="J114" s="10"/>
      <c r="AS114" s="141"/>
      <c r="AT114" s="141"/>
      <c r="AU114" s="141"/>
      <c r="AV114" s="141"/>
      <c r="AW114" s="141"/>
      <c r="AX114" s="141"/>
      <c r="AY114" s="141"/>
      <c r="AZ114" s="141"/>
      <c r="BA114" s="141"/>
      <c r="BB114" s="386"/>
      <c r="BC114" s="386"/>
      <c r="BD114" s="386"/>
      <c r="BE114" s="387"/>
      <c r="BF114" s="141"/>
      <c r="BG114" s="141"/>
      <c r="BH114" s="141"/>
      <c r="BI114" s="141"/>
      <c r="BJ114" s="141"/>
      <c r="BK114" s="141"/>
      <c r="BL114" s="141"/>
      <c r="BM114" s="142"/>
    </row>
    <row r="115" spans="1:65" ht="4.5" customHeight="1" x14ac:dyDescent="0.2">
      <c r="A115" s="347"/>
      <c r="B115" s="348"/>
      <c r="C115" s="348"/>
      <c r="D115" s="348"/>
      <c r="E115" s="348"/>
      <c r="F115" s="351"/>
      <c r="G115" s="351"/>
      <c r="H115" s="352"/>
      <c r="J115" s="9"/>
      <c r="AS115" s="141"/>
      <c r="AT115" s="141"/>
      <c r="AU115" s="141"/>
      <c r="AV115" s="141"/>
      <c r="AW115" s="141"/>
      <c r="AX115" s="141"/>
      <c r="AY115" s="141"/>
      <c r="AZ115" s="141"/>
      <c r="BA115" s="141"/>
      <c r="BB115" s="386"/>
      <c r="BC115" s="386"/>
      <c r="BD115" s="386"/>
      <c r="BE115" s="387"/>
      <c r="BF115" s="144"/>
      <c r="BG115" s="144"/>
      <c r="BH115" s="144"/>
      <c r="BI115" s="145"/>
      <c r="BJ115" s="141"/>
      <c r="BK115" s="141"/>
      <c r="BL115" s="141"/>
      <c r="BM115" s="142"/>
    </row>
    <row r="116" spans="1:65" ht="4.5" customHeight="1" x14ac:dyDescent="0.2">
      <c r="A116" s="347"/>
      <c r="B116" s="348"/>
      <c r="C116" s="348"/>
      <c r="D116" s="348"/>
      <c r="E116" s="348"/>
      <c r="F116" s="351"/>
      <c r="G116" s="351"/>
      <c r="H116" s="352"/>
      <c r="J116" s="2"/>
      <c r="K116" s="321">
        <f>K108+1</f>
        <v>78</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AS116" s="141"/>
      <c r="AT116" s="141"/>
      <c r="AU116" s="141"/>
      <c r="AV116" s="141"/>
      <c r="AW116" s="141"/>
      <c r="AX116" s="141"/>
      <c r="AY116" s="141"/>
      <c r="AZ116" s="141"/>
      <c r="BA116" s="141"/>
      <c r="BB116" s="386"/>
      <c r="BC116" s="386"/>
      <c r="BD116" s="386"/>
      <c r="BE116" s="387"/>
      <c r="BF116" s="141"/>
      <c r="BG116" s="141"/>
      <c r="BH116" s="141"/>
      <c r="BI116" s="142"/>
      <c r="BJ116" s="141"/>
      <c r="BK116" s="141"/>
      <c r="BL116" s="141"/>
      <c r="BM116" s="142"/>
    </row>
    <row r="117" spans="1:65" ht="4.5" customHeight="1" x14ac:dyDescent="0.2">
      <c r="A117" s="347"/>
      <c r="B117" s="348"/>
      <c r="C117" s="348"/>
      <c r="D117" s="348"/>
      <c r="E117" s="348"/>
      <c r="F117" s="351"/>
      <c r="G117" s="351"/>
      <c r="H117" s="352"/>
      <c r="J117" s="9"/>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AS117" s="141"/>
      <c r="AT117" s="141"/>
      <c r="AU117" s="141"/>
      <c r="AV117" s="141"/>
      <c r="AW117" s="141"/>
      <c r="AX117" s="141"/>
      <c r="AY117" s="141"/>
      <c r="AZ117" s="141"/>
      <c r="BA117" s="141"/>
      <c r="BB117" s="141"/>
      <c r="BC117" s="141"/>
      <c r="BD117" s="141"/>
      <c r="BE117" s="142"/>
      <c r="BF117" s="141"/>
      <c r="BG117" s="141"/>
      <c r="BH117" s="141"/>
      <c r="BI117" s="142"/>
      <c r="BJ117" s="141"/>
      <c r="BK117" s="141"/>
      <c r="BL117" s="141"/>
      <c r="BM117" s="142"/>
    </row>
    <row r="118" spans="1:65" ht="4.5" customHeight="1" x14ac:dyDescent="0.2">
      <c r="A118" s="347"/>
      <c r="B118" s="348"/>
      <c r="C118" s="348"/>
      <c r="D118" s="348"/>
      <c r="E118" s="348"/>
      <c r="F118" s="351"/>
      <c r="G118" s="351"/>
      <c r="H118" s="352"/>
      <c r="J118" s="10"/>
      <c r="K118" s="323"/>
      <c r="L118" s="324"/>
      <c r="M118" s="324"/>
      <c r="N118" s="324"/>
      <c r="O118" s="10"/>
      <c r="P118" s="337" t="e">
        <f>VLOOKUP(K116,選手リスト,2,FALSE)</f>
        <v>#N/A</v>
      </c>
      <c r="Q118" s="337"/>
      <c r="R118" s="337"/>
      <c r="S118" s="337"/>
      <c r="T118" s="337"/>
      <c r="U118" s="337"/>
      <c r="V118" s="337"/>
      <c r="W118" s="337"/>
      <c r="X118" s="337"/>
      <c r="Y118" s="337"/>
      <c r="Z118" s="337"/>
      <c r="AA118" s="330"/>
      <c r="AB118" s="330"/>
      <c r="AC118" s="330"/>
      <c r="AD118" s="330"/>
      <c r="AE118" s="330"/>
      <c r="AF118" s="330"/>
      <c r="AG118" s="330"/>
      <c r="AH118" s="330"/>
      <c r="AI118" s="330"/>
      <c r="AJ118" s="330"/>
      <c r="AK118" s="330"/>
      <c r="AL118" s="330"/>
      <c r="AM118" s="330"/>
      <c r="AN118" s="330"/>
      <c r="AO118" s="311"/>
      <c r="AP118" s="311"/>
      <c r="AQ118" s="311"/>
      <c r="AR118" s="312"/>
      <c r="AS118" s="141"/>
      <c r="AT118" s="141"/>
      <c r="AU118" s="141"/>
      <c r="AV118" s="141"/>
      <c r="AW118" s="141"/>
      <c r="AX118" s="141"/>
      <c r="AY118" s="141"/>
      <c r="AZ118" s="141"/>
      <c r="BA118" s="141"/>
      <c r="BB118" s="141"/>
      <c r="BC118" s="141"/>
      <c r="BD118" s="141"/>
      <c r="BE118" s="142"/>
      <c r="BF118" s="141"/>
      <c r="BG118" s="141"/>
      <c r="BH118" s="141"/>
      <c r="BI118" s="142"/>
      <c r="BJ118" s="141"/>
      <c r="BK118" s="141"/>
      <c r="BL118" s="141"/>
      <c r="BM118" s="142"/>
    </row>
    <row r="119" spans="1:65" ht="4.5" customHeight="1" x14ac:dyDescent="0.2">
      <c r="A119" s="347"/>
      <c r="B119" s="348"/>
      <c r="C119" s="348"/>
      <c r="D119" s="348"/>
      <c r="E119" s="348"/>
      <c r="F119" s="351"/>
      <c r="G119" s="351"/>
      <c r="H119" s="352"/>
      <c r="J119" s="10"/>
      <c r="K119" s="323"/>
      <c r="L119" s="324"/>
      <c r="M119" s="324"/>
      <c r="N119" s="324"/>
      <c r="O119" s="10"/>
      <c r="P119" s="337"/>
      <c r="Q119" s="337"/>
      <c r="R119" s="337"/>
      <c r="S119" s="337"/>
      <c r="T119" s="337"/>
      <c r="U119" s="337"/>
      <c r="V119" s="337"/>
      <c r="W119" s="337"/>
      <c r="X119" s="337"/>
      <c r="Y119" s="337"/>
      <c r="Z119" s="337"/>
      <c r="AA119" s="317" t="e">
        <f>VLOOKUP(K116,選手リスト,8,FALSE)</f>
        <v>#N/A</v>
      </c>
      <c r="AB119" s="317"/>
      <c r="AC119" s="317"/>
      <c r="AD119" s="317"/>
      <c r="AE119" s="319" t="e">
        <f>VLOOKUP(K116,選手リスト,9,FALSE)</f>
        <v>#N/A</v>
      </c>
      <c r="AF119" s="319"/>
      <c r="AG119" s="319"/>
      <c r="AH119" s="319"/>
      <c r="AO119" s="311"/>
      <c r="AP119" s="311"/>
      <c r="AQ119" s="311"/>
      <c r="AR119" s="312"/>
      <c r="AS119" s="170"/>
      <c r="AT119" s="152"/>
      <c r="AU119" s="152"/>
      <c r="AV119" s="152"/>
      <c r="AW119" s="169"/>
      <c r="AX119" s="144"/>
      <c r="AY119" s="144"/>
      <c r="AZ119" s="144"/>
      <c r="BA119" s="145"/>
      <c r="BB119" s="141"/>
      <c r="BC119" s="141"/>
      <c r="BD119" s="141"/>
      <c r="BE119" s="142"/>
      <c r="BF119" s="141"/>
      <c r="BG119" s="141"/>
      <c r="BH119" s="141"/>
      <c r="BI119" s="142"/>
      <c r="BJ119" s="141"/>
      <c r="BK119" s="141"/>
      <c r="BL119" s="141"/>
      <c r="BM119" s="142"/>
    </row>
    <row r="120" spans="1:65" ht="4.5" customHeight="1" x14ac:dyDescent="0.2">
      <c r="A120" s="347"/>
      <c r="B120" s="348"/>
      <c r="C120" s="348"/>
      <c r="D120" s="348"/>
      <c r="E120" s="348"/>
      <c r="F120" s="351"/>
      <c r="G120" s="351"/>
      <c r="H120" s="352"/>
      <c r="J120" s="10"/>
      <c r="K120" s="323"/>
      <c r="L120" s="324"/>
      <c r="M120" s="324"/>
      <c r="N120" s="324"/>
      <c r="O120" s="84"/>
      <c r="P120" s="337"/>
      <c r="Q120" s="337"/>
      <c r="R120" s="337"/>
      <c r="S120" s="337"/>
      <c r="T120" s="337"/>
      <c r="U120" s="337"/>
      <c r="V120" s="337"/>
      <c r="W120" s="337"/>
      <c r="X120" s="337"/>
      <c r="Y120" s="337"/>
      <c r="Z120" s="337"/>
      <c r="AA120" s="317"/>
      <c r="AB120" s="317"/>
      <c r="AC120" s="317"/>
      <c r="AD120" s="317"/>
      <c r="AE120" s="319"/>
      <c r="AF120" s="319"/>
      <c r="AG120" s="319"/>
      <c r="AH120" s="319"/>
      <c r="AO120" s="311"/>
      <c r="AP120" s="311"/>
      <c r="AQ120" s="311"/>
      <c r="AR120" s="312"/>
      <c r="AS120" s="161"/>
      <c r="AT120" s="43"/>
      <c r="AU120" s="43"/>
      <c r="AV120" s="43"/>
      <c r="AW120" s="43"/>
      <c r="AX120" s="141"/>
      <c r="AY120" s="141"/>
      <c r="AZ120" s="141"/>
      <c r="BA120" s="142"/>
      <c r="BB120" s="141"/>
      <c r="BC120" s="141"/>
      <c r="BD120" s="141"/>
      <c r="BE120" s="142"/>
      <c r="BF120" s="141"/>
      <c r="BG120" s="141"/>
      <c r="BH120" s="141"/>
      <c r="BI120" s="142"/>
      <c r="BJ120" s="141"/>
      <c r="BK120" s="141"/>
      <c r="BL120" s="141"/>
      <c r="BM120" s="142"/>
    </row>
    <row r="121" spans="1:65" ht="4.5" customHeight="1" x14ac:dyDescent="0.2">
      <c r="A121" s="347"/>
      <c r="B121" s="348"/>
      <c r="C121" s="348"/>
      <c r="D121" s="348"/>
      <c r="E121" s="348"/>
      <c r="F121" s="351"/>
      <c r="G121" s="351"/>
      <c r="H121" s="352"/>
      <c r="J121" s="10"/>
      <c r="K121" s="325"/>
      <c r="L121" s="326"/>
      <c r="M121" s="326"/>
      <c r="N121" s="326"/>
      <c r="O121" s="23"/>
      <c r="P121" s="389"/>
      <c r="Q121" s="389"/>
      <c r="R121" s="389"/>
      <c r="S121" s="389"/>
      <c r="T121" s="389"/>
      <c r="U121" s="389"/>
      <c r="V121" s="389"/>
      <c r="W121" s="389"/>
      <c r="X121" s="389"/>
      <c r="Y121" s="389"/>
      <c r="Z121" s="389"/>
      <c r="AA121" s="318"/>
      <c r="AB121" s="318"/>
      <c r="AC121" s="318"/>
      <c r="AD121" s="318"/>
      <c r="AE121" s="320"/>
      <c r="AF121" s="320"/>
      <c r="AG121" s="320"/>
      <c r="AH121" s="320"/>
      <c r="AI121" s="34"/>
      <c r="AJ121" s="34"/>
      <c r="AK121" s="34"/>
      <c r="AL121" s="34"/>
      <c r="AM121" s="34"/>
      <c r="AN121" s="34"/>
      <c r="AO121" s="313"/>
      <c r="AP121" s="313"/>
      <c r="AQ121" s="313"/>
      <c r="AR121" s="314"/>
      <c r="AS121" s="161"/>
      <c r="AT121" s="43"/>
      <c r="AU121" s="43"/>
      <c r="AV121" s="43"/>
      <c r="AW121" s="43"/>
      <c r="AX121" s="386">
        <f>AX105+1</f>
        <v>11</v>
      </c>
      <c r="AY121" s="386"/>
      <c r="AZ121" s="386"/>
      <c r="BA121" s="387"/>
      <c r="BB121" s="141"/>
      <c r="BC121" s="141"/>
      <c r="BD121" s="141"/>
      <c r="BE121" s="142"/>
      <c r="BF121" s="141"/>
      <c r="BG121" s="141"/>
      <c r="BH121" s="141"/>
      <c r="BI121" s="142"/>
      <c r="BJ121" s="141"/>
      <c r="BK121" s="141"/>
      <c r="BL121" s="141"/>
      <c r="BM121" s="142"/>
    </row>
    <row r="122" spans="1:65" ht="4.5" customHeight="1" x14ac:dyDescent="0.2">
      <c r="A122" s="347"/>
      <c r="B122" s="348"/>
      <c r="C122" s="348"/>
      <c r="D122" s="348"/>
      <c r="E122" s="348"/>
      <c r="F122" s="351"/>
      <c r="G122" s="351"/>
      <c r="H122" s="352"/>
      <c r="J122" s="9"/>
      <c r="AS122" s="141"/>
      <c r="AT122" s="151"/>
      <c r="AU122" s="151"/>
      <c r="AV122" s="151"/>
      <c r="AW122" s="151"/>
      <c r="AX122" s="386"/>
      <c r="AY122" s="386"/>
      <c r="AZ122" s="386"/>
      <c r="BA122" s="387"/>
      <c r="BB122" s="147"/>
      <c r="BC122" s="147"/>
      <c r="BD122" s="147"/>
      <c r="BE122" s="148"/>
      <c r="BF122" s="141"/>
      <c r="BG122" s="141"/>
      <c r="BH122" s="141"/>
      <c r="BI122" s="142"/>
      <c r="BJ122" s="141"/>
      <c r="BK122" s="141"/>
      <c r="BL122" s="141"/>
      <c r="BM122" s="142"/>
    </row>
    <row r="123" spans="1:65" ht="4.5" customHeight="1" x14ac:dyDescent="0.2">
      <c r="A123" s="347"/>
      <c r="B123" s="348"/>
      <c r="C123" s="348"/>
      <c r="D123" s="348"/>
      <c r="E123" s="348"/>
      <c r="F123" s="351"/>
      <c r="G123" s="351"/>
      <c r="H123" s="352"/>
      <c r="J123" s="84"/>
      <c r="AS123" s="141"/>
      <c r="AT123" s="151"/>
      <c r="AU123" s="151"/>
      <c r="AV123" s="151"/>
      <c r="AW123" s="151"/>
      <c r="AX123" s="386"/>
      <c r="AY123" s="386"/>
      <c r="AZ123" s="386"/>
      <c r="BA123" s="387"/>
      <c r="BB123" s="141"/>
      <c r="BC123" s="141"/>
      <c r="BD123" s="141"/>
      <c r="BE123" s="141"/>
      <c r="BF123" s="141"/>
      <c r="BG123" s="141"/>
      <c r="BH123" s="141"/>
      <c r="BI123" s="142"/>
      <c r="BJ123" s="141"/>
      <c r="BK123" s="141"/>
      <c r="BL123" s="141"/>
      <c r="BM123" s="142"/>
    </row>
    <row r="124" spans="1:65" ht="4.5" customHeight="1" x14ac:dyDescent="0.2">
      <c r="A124" s="347"/>
      <c r="B124" s="348"/>
      <c r="C124" s="348"/>
      <c r="D124" s="348"/>
      <c r="E124" s="348"/>
      <c r="F124" s="351"/>
      <c r="G124" s="351"/>
      <c r="H124" s="352"/>
      <c r="J124" s="9"/>
      <c r="K124" s="321">
        <f>K116+1</f>
        <v>79</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S124" s="164"/>
      <c r="AT124" s="43"/>
      <c r="AU124" s="165"/>
      <c r="AV124" s="165"/>
      <c r="AW124" s="165"/>
      <c r="AX124" s="386"/>
      <c r="AY124" s="386"/>
      <c r="AZ124" s="386"/>
      <c r="BA124" s="387"/>
      <c r="BB124" s="141"/>
      <c r="BC124" s="141"/>
      <c r="BD124" s="141"/>
      <c r="BE124" s="141"/>
      <c r="BF124" s="141"/>
      <c r="BG124" s="141"/>
      <c r="BH124" s="141"/>
      <c r="BI124" s="142"/>
      <c r="BJ124" s="141"/>
      <c r="BK124" s="141"/>
      <c r="BL124" s="141"/>
      <c r="BM124" s="142"/>
    </row>
    <row r="125" spans="1:65" ht="4.5" customHeight="1" x14ac:dyDescent="0.2">
      <c r="A125" s="347"/>
      <c r="B125" s="348"/>
      <c r="C125" s="348"/>
      <c r="D125" s="348"/>
      <c r="E125" s="348"/>
      <c r="F125" s="351"/>
      <c r="G125" s="351"/>
      <c r="H125" s="352"/>
      <c r="J125" s="10"/>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S125" s="164"/>
      <c r="AT125" s="43"/>
      <c r="AU125" s="165"/>
      <c r="AV125" s="165"/>
      <c r="AW125" s="165"/>
      <c r="AX125" s="141"/>
      <c r="AY125" s="141"/>
      <c r="AZ125" s="141"/>
      <c r="BA125" s="142"/>
      <c r="BB125" s="141"/>
      <c r="BC125" s="141"/>
      <c r="BD125" s="141"/>
      <c r="BE125" s="141"/>
      <c r="BF125" s="141"/>
      <c r="BG125" s="141"/>
      <c r="BH125" s="141"/>
      <c r="BI125" s="142"/>
      <c r="BJ125" s="141"/>
      <c r="BK125" s="141"/>
      <c r="BL125" s="141"/>
      <c r="BM125" s="142"/>
    </row>
    <row r="126" spans="1:65" ht="4.5" customHeight="1" x14ac:dyDescent="0.2">
      <c r="A126" s="347"/>
      <c r="B126" s="348"/>
      <c r="C126" s="348"/>
      <c r="D126" s="348"/>
      <c r="E126" s="348"/>
      <c r="F126" s="351"/>
      <c r="G126" s="351"/>
      <c r="H126" s="352"/>
      <c r="J126" s="10"/>
      <c r="K126" s="323"/>
      <c r="L126" s="324"/>
      <c r="M126" s="324"/>
      <c r="N126" s="324"/>
      <c r="O126" s="10"/>
      <c r="P126" s="337" t="e">
        <f>VLOOKUP(K124,選手リスト,2,FALSE)</f>
        <v>#N/A</v>
      </c>
      <c r="Q126" s="337"/>
      <c r="R126" s="337"/>
      <c r="S126" s="337"/>
      <c r="T126" s="337"/>
      <c r="U126" s="337"/>
      <c r="V126" s="337"/>
      <c r="W126" s="337"/>
      <c r="X126" s="337"/>
      <c r="Y126" s="337"/>
      <c r="Z126" s="337"/>
      <c r="AA126" s="330"/>
      <c r="AB126" s="330"/>
      <c r="AC126" s="330"/>
      <c r="AD126" s="330"/>
      <c r="AE126" s="330"/>
      <c r="AF126" s="330"/>
      <c r="AG126" s="330"/>
      <c r="AH126" s="330"/>
      <c r="AI126" s="330"/>
      <c r="AJ126" s="330"/>
      <c r="AK126" s="330"/>
      <c r="AL126" s="330"/>
      <c r="AM126" s="330"/>
      <c r="AN126" s="330"/>
      <c r="AO126" s="311"/>
      <c r="AP126" s="311"/>
      <c r="AQ126" s="311"/>
      <c r="AR126" s="312"/>
      <c r="AS126" s="158"/>
      <c r="AT126" s="159"/>
      <c r="AU126" s="160"/>
      <c r="AV126" s="160"/>
      <c r="AW126" s="160"/>
      <c r="AX126" s="147"/>
      <c r="AY126" s="147"/>
      <c r="AZ126" s="147"/>
      <c r="BA126" s="148"/>
      <c r="BB126" s="141"/>
      <c r="BC126" s="141"/>
      <c r="BD126" s="141"/>
      <c r="BE126" s="141"/>
      <c r="BF126" s="141"/>
      <c r="BG126" s="141"/>
      <c r="BH126" s="141"/>
      <c r="BI126" s="142"/>
      <c r="BJ126" s="141"/>
      <c r="BK126" s="141"/>
      <c r="BL126" s="141"/>
      <c r="BM126" s="142"/>
    </row>
    <row r="127" spans="1:65" ht="4.5" customHeight="1" x14ac:dyDescent="0.2">
      <c r="A127" s="347"/>
      <c r="B127" s="348"/>
      <c r="C127" s="348"/>
      <c r="D127" s="348"/>
      <c r="E127" s="348"/>
      <c r="F127" s="351"/>
      <c r="G127" s="351"/>
      <c r="H127" s="352"/>
      <c r="J127" s="10"/>
      <c r="K127" s="323"/>
      <c r="L127" s="324"/>
      <c r="M127" s="324"/>
      <c r="N127" s="324"/>
      <c r="O127" s="10"/>
      <c r="P127" s="337"/>
      <c r="Q127" s="337"/>
      <c r="R127" s="337"/>
      <c r="S127" s="337"/>
      <c r="T127" s="337"/>
      <c r="U127" s="337"/>
      <c r="V127" s="337"/>
      <c r="W127" s="337"/>
      <c r="X127" s="337"/>
      <c r="Y127" s="337"/>
      <c r="Z127" s="337"/>
      <c r="AA127" s="317" t="e">
        <f>VLOOKUP(K124,選手リスト,8,FALSE)</f>
        <v>#N/A</v>
      </c>
      <c r="AB127" s="317"/>
      <c r="AC127" s="317"/>
      <c r="AD127" s="317"/>
      <c r="AE127" s="319" t="e">
        <f>VLOOKUP(K124,選手リスト,9,FALSE)</f>
        <v>#N/A</v>
      </c>
      <c r="AF127" s="319"/>
      <c r="AG127" s="319"/>
      <c r="AH127" s="319"/>
      <c r="AO127" s="311"/>
      <c r="AP127" s="311"/>
      <c r="AQ127" s="311"/>
      <c r="AR127" s="312"/>
      <c r="AS127" s="141"/>
      <c r="AT127" s="141"/>
      <c r="AU127" s="141"/>
      <c r="AV127" s="141"/>
      <c r="AW127" s="141"/>
      <c r="AX127" s="141"/>
      <c r="AY127" s="141"/>
      <c r="AZ127" s="141"/>
      <c r="BA127" s="141"/>
      <c r="BB127" s="141"/>
      <c r="BC127" s="141"/>
      <c r="BD127" s="141"/>
      <c r="BE127" s="141"/>
      <c r="BF127" s="141"/>
      <c r="BG127" s="141"/>
      <c r="BH127" s="141"/>
      <c r="BI127" s="142"/>
      <c r="BJ127" s="141"/>
      <c r="BK127" s="141"/>
      <c r="BL127" s="141"/>
      <c r="BM127" s="142"/>
    </row>
    <row r="128" spans="1:65" ht="4.5" customHeight="1" x14ac:dyDescent="0.2">
      <c r="A128" s="347"/>
      <c r="B128" s="348"/>
      <c r="C128" s="348"/>
      <c r="D128" s="348"/>
      <c r="E128" s="348"/>
      <c r="F128" s="351"/>
      <c r="G128" s="351"/>
      <c r="H128" s="352"/>
      <c r="J128" s="10"/>
      <c r="K128" s="323"/>
      <c r="L128" s="324"/>
      <c r="M128" s="324"/>
      <c r="N128" s="324"/>
      <c r="O128" s="84"/>
      <c r="P128" s="337"/>
      <c r="Q128" s="337"/>
      <c r="R128" s="337"/>
      <c r="S128" s="337"/>
      <c r="T128" s="337"/>
      <c r="U128" s="337"/>
      <c r="V128" s="337"/>
      <c r="W128" s="337"/>
      <c r="X128" s="337"/>
      <c r="Y128" s="337"/>
      <c r="Z128" s="337"/>
      <c r="AA128" s="317"/>
      <c r="AB128" s="317"/>
      <c r="AC128" s="317"/>
      <c r="AD128" s="317"/>
      <c r="AE128" s="319"/>
      <c r="AF128" s="319"/>
      <c r="AG128" s="319"/>
      <c r="AH128" s="319"/>
      <c r="AO128" s="311"/>
      <c r="AP128" s="311"/>
      <c r="AQ128" s="311"/>
      <c r="AR128" s="312"/>
      <c r="AS128" s="141"/>
      <c r="AT128" s="141"/>
      <c r="AU128" s="141"/>
      <c r="AV128" s="141"/>
      <c r="AW128" s="141"/>
      <c r="AX128" s="141"/>
      <c r="AY128" s="141"/>
      <c r="AZ128" s="141"/>
      <c r="BA128" s="141"/>
      <c r="BB128" s="141"/>
      <c r="BC128" s="141"/>
      <c r="BD128" s="141"/>
      <c r="BE128" s="141"/>
      <c r="BF128" s="141"/>
      <c r="BG128" s="141"/>
      <c r="BH128" s="141"/>
      <c r="BI128" s="142"/>
      <c r="BJ128" s="141"/>
      <c r="BK128" s="141"/>
      <c r="BL128" s="141"/>
      <c r="BM128" s="142"/>
    </row>
    <row r="129" spans="1:65" ht="4.5" customHeight="1" x14ac:dyDescent="0.2">
      <c r="A129" s="347"/>
      <c r="B129" s="348"/>
      <c r="C129" s="348"/>
      <c r="D129" s="348"/>
      <c r="E129" s="348"/>
      <c r="F129" s="351"/>
      <c r="G129" s="351"/>
      <c r="H129" s="352"/>
      <c r="J129" s="9"/>
      <c r="K129" s="325"/>
      <c r="L129" s="326"/>
      <c r="M129" s="326"/>
      <c r="N129" s="326"/>
      <c r="O129" s="23"/>
      <c r="P129" s="389"/>
      <c r="Q129" s="389"/>
      <c r="R129" s="389"/>
      <c r="S129" s="389"/>
      <c r="T129" s="389"/>
      <c r="U129" s="389"/>
      <c r="V129" s="389"/>
      <c r="W129" s="389"/>
      <c r="X129" s="389"/>
      <c r="Y129" s="389"/>
      <c r="Z129" s="389"/>
      <c r="AA129" s="318"/>
      <c r="AB129" s="318"/>
      <c r="AC129" s="318"/>
      <c r="AD129" s="318"/>
      <c r="AE129" s="320"/>
      <c r="AF129" s="320"/>
      <c r="AG129" s="320"/>
      <c r="AH129" s="320"/>
      <c r="AI129" s="34"/>
      <c r="AJ129" s="34"/>
      <c r="AK129" s="34"/>
      <c r="AL129" s="34"/>
      <c r="AM129" s="34"/>
      <c r="AN129" s="34"/>
      <c r="AO129" s="313"/>
      <c r="AP129" s="313"/>
      <c r="AQ129" s="313"/>
      <c r="AR129" s="314"/>
      <c r="AS129" s="141"/>
      <c r="AT129" s="141"/>
      <c r="AU129" s="141"/>
      <c r="AV129" s="141"/>
      <c r="AW129" s="141"/>
      <c r="AX129" s="141"/>
      <c r="AY129" s="141"/>
      <c r="AZ129" s="141"/>
      <c r="BA129" s="141"/>
      <c r="BB129" s="141"/>
      <c r="BC129" s="141"/>
      <c r="BD129" s="141"/>
      <c r="BE129" s="141"/>
      <c r="BF129" s="141"/>
      <c r="BG129" s="141"/>
      <c r="BH129" s="141"/>
      <c r="BI129" s="142"/>
      <c r="BJ129" s="141"/>
      <c r="BK129" s="141"/>
      <c r="BL129" s="141"/>
      <c r="BM129" s="142"/>
    </row>
    <row r="130" spans="1:65" ht="4.5" customHeight="1" x14ac:dyDescent="0.2">
      <c r="A130" s="347"/>
      <c r="B130" s="348"/>
      <c r="C130" s="348"/>
      <c r="D130" s="348"/>
      <c r="E130" s="348"/>
      <c r="F130" s="351"/>
      <c r="G130" s="351"/>
      <c r="H130" s="352"/>
      <c r="J130" s="10"/>
      <c r="AS130" s="141"/>
      <c r="AT130" s="141"/>
      <c r="AU130" s="141"/>
      <c r="AV130" s="141"/>
      <c r="AW130" s="141"/>
      <c r="AX130" s="141"/>
      <c r="AY130" s="141"/>
      <c r="AZ130" s="141"/>
      <c r="BA130" s="141"/>
      <c r="BB130" s="141"/>
      <c r="BC130" s="141"/>
      <c r="BD130" s="141"/>
      <c r="BE130" s="141"/>
      <c r="BF130" s="386">
        <f>BF58+1</f>
        <v>25</v>
      </c>
      <c r="BG130" s="386"/>
      <c r="BH130" s="386"/>
      <c r="BI130" s="387"/>
      <c r="BJ130" s="141"/>
      <c r="BK130" s="141"/>
      <c r="BL130" s="141"/>
      <c r="BM130" s="142"/>
    </row>
    <row r="131" spans="1:65" ht="4.5" customHeight="1" x14ac:dyDescent="0.2">
      <c r="A131" s="347"/>
      <c r="B131" s="348"/>
      <c r="C131" s="348"/>
      <c r="D131" s="348"/>
      <c r="E131" s="348"/>
      <c r="F131" s="351"/>
      <c r="G131" s="351"/>
      <c r="H131" s="352"/>
      <c r="J131" s="10"/>
      <c r="AS131" s="141"/>
      <c r="AT131" s="141"/>
      <c r="AU131" s="141"/>
      <c r="AV131" s="141"/>
      <c r="AW131" s="141"/>
      <c r="AX131" s="141"/>
      <c r="AY131" s="141"/>
      <c r="AZ131" s="141"/>
      <c r="BA131" s="141"/>
      <c r="BB131" s="141"/>
      <c r="BC131" s="141"/>
      <c r="BD131" s="141"/>
      <c r="BE131" s="141"/>
      <c r="BF131" s="386"/>
      <c r="BG131" s="386"/>
      <c r="BH131" s="386"/>
      <c r="BI131" s="387"/>
      <c r="BJ131" s="147"/>
      <c r="BK131" s="147"/>
      <c r="BL131" s="147"/>
      <c r="BM131" s="148"/>
    </row>
    <row r="132" spans="1:65" ht="4.5" customHeight="1" x14ac:dyDescent="0.2">
      <c r="A132" s="347"/>
      <c r="B132" s="348"/>
      <c r="C132" s="348"/>
      <c r="D132" s="348"/>
      <c r="E132" s="348"/>
      <c r="F132" s="351"/>
      <c r="G132" s="351"/>
      <c r="H132" s="352"/>
      <c r="J132" s="10"/>
      <c r="K132" s="321">
        <f>K124+1</f>
        <v>80</v>
      </c>
      <c r="L132" s="322"/>
      <c r="M132" s="322"/>
      <c r="N132" s="322"/>
      <c r="O132" s="6"/>
      <c r="P132" s="327" t="e">
        <f>VLOOKUP(K132,選手リスト,3,FALSE)</f>
        <v>#N/A</v>
      </c>
      <c r="Q132" s="327"/>
      <c r="R132" s="327"/>
      <c r="S132" s="327"/>
      <c r="T132" s="327"/>
      <c r="U132" s="327"/>
      <c r="V132" s="327"/>
      <c r="W132" s="327"/>
      <c r="X132" s="327"/>
      <c r="Y132" s="327"/>
      <c r="Z132" s="327"/>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AS132" s="141"/>
      <c r="AT132" s="141"/>
      <c r="AU132" s="141"/>
      <c r="AV132" s="141"/>
      <c r="AW132" s="141"/>
      <c r="AX132" s="141"/>
      <c r="AY132" s="141"/>
      <c r="AZ132" s="141"/>
      <c r="BA132" s="141"/>
      <c r="BB132" s="141"/>
      <c r="BC132" s="141"/>
      <c r="BD132" s="141"/>
      <c r="BE132" s="141"/>
      <c r="BF132" s="386"/>
      <c r="BG132" s="386"/>
      <c r="BH132" s="386"/>
      <c r="BI132" s="387"/>
      <c r="BJ132" s="141"/>
      <c r="BK132" s="141"/>
      <c r="BL132" s="141"/>
      <c r="BM132" s="141"/>
    </row>
    <row r="133" spans="1:65" ht="4.5" customHeight="1" x14ac:dyDescent="0.2">
      <c r="A133" s="347"/>
      <c r="B133" s="348"/>
      <c r="C133" s="348"/>
      <c r="D133" s="348"/>
      <c r="E133" s="348"/>
      <c r="F133" s="351"/>
      <c r="G133" s="351"/>
      <c r="H133" s="352"/>
      <c r="K133" s="323"/>
      <c r="L133" s="324"/>
      <c r="M133" s="324"/>
      <c r="N133" s="324"/>
      <c r="O133" s="10"/>
      <c r="P133" s="328"/>
      <c r="Q133" s="328"/>
      <c r="R133" s="328"/>
      <c r="S133" s="328"/>
      <c r="T133" s="328"/>
      <c r="U133" s="328"/>
      <c r="V133" s="328"/>
      <c r="W133" s="328"/>
      <c r="X133" s="328"/>
      <c r="Y133" s="328"/>
      <c r="Z133" s="328"/>
      <c r="AA133" s="330"/>
      <c r="AB133" s="330"/>
      <c r="AC133" s="330"/>
      <c r="AD133" s="330"/>
      <c r="AE133" s="330"/>
      <c r="AF133" s="330"/>
      <c r="AG133" s="330"/>
      <c r="AH133" s="330"/>
      <c r="AI133" s="330"/>
      <c r="AJ133" s="330"/>
      <c r="AK133" s="330"/>
      <c r="AL133" s="330"/>
      <c r="AM133" s="330"/>
      <c r="AN133" s="330"/>
      <c r="AO133" s="311"/>
      <c r="AP133" s="311"/>
      <c r="AQ133" s="311"/>
      <c r="AR133" s="312"/>
      <c r="AS133" s="141"/>
      <c r="AT133" s="141"/>
      <c r="AU133" s="141"/>
      <c r="AV133" s="141"/>
      <c r="AW133" s="141"/>
      <c r="AX133" s="141"/>
      <c r="AY133" s="141"/>
      <c r="AZ133" s="141"/>
      <c r="BA133" s="141"/>
      <c r="BB133" s="141"/>
      <c r="BC133" s="141"/>
      <c r="BD133" s="141"/>
      <c r="BE133" s="141"/>
      <c r="BF133" s="386"/>
      <c r="BG133" s="386"/>
      <c r="BH133" s="386"/>
      <c r="BI133" s="387"/>
      <c r="BJ133" s="141"/>
      <c r="BK133" s="141"/>
      <c r="BL133" s="141"/>
      <c r="BM133" s="141"/>
    </row>
    <row r="134" spans="1:65" ht="4.5" customHeight="1" x14ac:dyDescent="0.2">
      <c r="A134" s="347"/>
      <c r="B134" s="348"/>
      <c r="C134" s="348"/>
      <c r="D134" s="348"/>
      <c r="E134" s="348"/>
      <c r="F134" s="351"/>
      <c r="G134" s="351"/>
      <c r="H134" s="352"/>
      <c r="K134" s="323"/>
      <c r="L134" s="324"/>
      <c r="M134" s="324"/>
      <c r="N134" s="324"/>
      <c r="O134" s="10"/>
      <c r="P134" s="337" t="e">
        <f>VLOOKUP(K132,選手リスト,2,FALSE)</f>
        <v>#N/A</v>
      </c>
      <c r="Q134" s="337"/>
      <c r="R134" s="337"/>
      <c r="S134" s="337"/>
      <c r="T134" s="337"/>
      <c r="U134" s="337"/>
      <c r="V134" s="337"/>
      <c r="W134" s="337"/>
      <c r="X134" s="337"/>
      <c r="Y134" s="337"/>
      <c r="Z134" s="337"/>
      <c r="AA134" s="330"/>
      <c r="AB134" s="330"/>
      <c r="AC134" s="330"/>
      <c r="AD134" s="330"/>
      <c r="AE134" s="330"/>
      <c r="AF134" s="330"/>
      <c r="AG134" s="330"/>
      <c r="AH134" s="330"/>
      <c r="AI134" s="330"/>
      <c r="AJ134" s="330"/>
      <c r="AK134" s="330"/>
      <c r="AL134" s="330"/>
      <c r="AM134" s="330"/>
      <c r="AN134" s="330"/>
      <c r="AO134" s="311"/>
      <c r="AP134" s="311"/>
      <c r="AQ134" s="311"/>
      <c r="AR134" s="312"/>
      <c r="AS134" s="141"/>
      <c r="AT134" s="141"/>
      <c r="AU134" s="141"/>
      <c r="AV134" s="141"/>
      <c r="AW134" s="141"/>
      <c r="AX134" s="141"/>
      <c r="AY134" s="141"/>
      <c r="AZ134" s="141"/>
      <c r="BA134" s="141"/>
      <c r="BB134" s="141"/>
      <c r="BC134" s="141"/>
      <c r="BD134" s="141"/>
      <c r="BE134" s="141"/>
      <c r="BF134" s="141"/>
      <c r="BG134" s="141"/>
      <c r="BH134" s="141"/>
      <c r="BI134" s="142"/>
      <c r="BJ134" s="141"/>
      <c r="BK134" s="141"/>
      <c r="BL134" s="141"/>
      <c r="BM134" s="141"/>
    </row>
    <row r="135" spans="1:65" ht="4.5" customHeight="1" x14ac:dyDescent="0.2">
      <c r="A135" s="349"/>
      <c r="B135" s="350"/>
      <c r="C135" s="350"/>
      <c r="D135" s="350"/>
      <c r="E135" s="350"/>
      <c r="F135" s="353"/>
      <c r="G135" s="353"/>
      <c r="H135" s="354"/>
      <c r="K135" s="323"/>
      <c r="L135" s="324"/>
      <c r="M135" s="324"/>
      <c r="N135" s="324"/>
      <c r="O135" s="10"/>
      <c r="P135" s="337"/>
      <c r="Q135" s="337"/>
      <c r="R135" s="337"/>
      <c r="S135" s="337"/>
      <c r="T135" s="337"/>
      <c r="U135" s="337"/>
      <c r="V135" s="337"/>
      <c r="W135" s="337"/>
      <c r="X135" s="337"/>
      <c r="Y135" s="337"/>
      <c r="Z135" s="337"/>
      <c r="AA135" s="317" t="e">
        <f>VLOOKUP(K132,選手リスト,8,FALSE)</f>
        <v>#N/A</v>
      </c>
      <c r="AB135" s="317"/>
      <c r="AC135" s="317"/>
      <c r="AD135" s="317"/>
      <c r="AE135" s="319" t="e">
        <f>VLOOKUP(K132,選手リスト,9,FALSE)</f>
        <v>#N/A</v>
      </c>
      <c r="AF135" s="319"/>
      <c r="AG135" s="319"/>
      <c r="AH135" s="319"/>
      <c r="AO135" s="311"/>
      <c r="AP135" s="311"/>
      <c r="AQ135" s="311"/>
      <c r="AR135" s="312"/>
      <c r="AS135" s="170"/>
      <c r="AT135" s="152"/>
      <c r="AU135" s="152"/>
      <c r="AV135" s="152"/>
      <c r="AW135" s="169"/>
      <c r="AX135" s="144"/>
      <c r="AY135" s="144"/>
      <c r="AZ135" s="144"/>
      <c r="BA135" s="145"/>
      <c r="BB135" s="141"/>
      <c r="BC135" s="141"/>
      <c r="BD135" s="141"/>
      <c r="BE135" s="141"/>
      <c r="BF135" s="141"/>
      <c r="BG135" s="141"/>
      <c r="BH135" s="141"/>
      <c r="BI135" s="142"/>
      <c r="BJ135" s="141"/>
      <c r="BK135" s="141"/>
      <c r="BL135" s="141"/>
      <c r="BM135" s="141"/>
    </row>
    <row r="136" spans="1:65" ht="4.5" customHeight="1" x14ac:dyDescent="0.2">
      <c r="K136" s="323"/>
      <c r="L136" s="324"/>
      <c r="M136" s="324"/>
      <c r="N136" s="324"/>
      <c r="O136" s="84"/>
      <c r="P136" s="337"/>
      <c r="Q136" s="337"/>
      <c r="R136" s="337"/>
      <c r="S136" s="337"/>
      <c r="T136" s="337"/>
      <c r="U136" s="337"/>
      <c r="V136" s="337"/>
      <c r="W136" s="337"/>
      <c r="X136" s="337"/>
      <c r="Y136" s="337"/>
      <c r="Z136" s="337"/>
      <c r="AA136" s="317"/>
      <c r="AB136" s="317"/>
      <c r="AC136" s="317"/>
      <c r="AD136" s="317"/>
      <c r="AE136" s="319"/>
      <c r="AF136" s="319"/>
      <c r="AG136" s="319"/>
      <c r="AH136" s="319"/>
      <c r="AO136" s="311"/>
      <c r="AP136" s="311"/>
      <c r="AQ136" s="311"/>
      <c r="AR136" s="312"/>
      <c r="AS136" s="161"/>
      <c r="AT136" s="43"/>
      <c r="AU136" s="43"/>
      <c r="AV136" s="43"/>
      <c r="AW136" s="43"/>
      <c r="AX136" s="141"/>
      <c r="AY136" s="141"/>
      <c r="AZ136" s="141"/>
      <c r="BA136" s="142"/>
      <c r="BB136" s="141"/>
      <c r="BC136" s="141"/>
      <c r="BD136" s="141"/>
      <c r="BE136" s="141"/>
      <c r="BF136" s="141"/>
      <c r="BG136" s="141"/>
      <c r="BH136" s="141"/>
      <c r="BI136" s="142"/>
      <c r="BJ136" s="141"/>
      <c r="BK136" s="141"/>
      <c r="BL136" s="141"/>
      <c r="BM136" s="141"/>
    </row>
    <row r="137" spans="1:65" ht="4.5" customHeight="1" x14ac:dyDescent="0.2">
      <c r="K137" s="325"/>
      <c r="L137" s="326"/>
      <c r="M137" s="326"/>
      <c r="N137" s="326"/>
      <c r="O137" s="23"/>
      <c r="P137" s="389"/>
      <c r="Q137" s="389"/>
      <c r="R137" s="389"/>
      <c r="S137" s="389"/>
      <c r="T137" s="389"/>
      <c r="U137" s="389"/>
      <c r="V137" s="389"/>
      <c r="W137" s="389"/>
      <c r="X137" s="389"/>
      <c r="Y137" s="389"/>
      <c r="Z137" s="389"/>
      <c r="AA137" s="318"/>
      <c r="AB137" s="318"/>
      <c r="AC137" s="318"/>
      <c r="AD137" s="318"/>
      <c r="AE137" s="320"/>
      <c r="AF137" s="320"/>
      <c r="AG137" s="320"/>
      <c r="AH137" s="320"/>
      <c r="AI137" s="34"/>
      <c r="AJ137" s="34"/>
      <c r="AK137" s="34"/>
      <c r="AL137" s="34"/>
      <c r="AM137" s="34"/>
      <c r="AN137" s="34"/>
      <c r="AO137" s="313"/>
      <c r="AP137" s="313"/>
      <c r="AQ137" s="313"/>
      <c r="AR137" s="314"/>
      <c r="AS137" s="161"/>
      <c r="AT137" s="43"/>
      <c r="AU137" s="43"/>
      <c r="AV137" s="43"/>
      <c r="AW137" s="43"/>
      <c r="AX137" s="386">
        <f>AX121+1</f>
        <v>12</v>
      </c>
      <c r="AY137" s="386"/>
      <c r="AZ137" s="386"/>
      <c r="BA137" s="387"/>
      <c r="BB137" s="141"/>
      <c r="BC137" s="141"/>
      <c r="BD137" s="141"/>
      <c r="BE137" s="141"/>
      <c r="BF137" s="141"/>
      <c r="BG137" s="141"/>
      <c r="BH137" s="141"/>
      <c r="BI137" s="142"/>
      <c r="BJ137" s="141"/>
      <c r="BK137" s="141"/>
      <c r="BL137" s="141"/>
      <c r="BM137" s="141"/>
    </row>
    <row r="138" spans="1:65" ht="4.5" customHeight="1" x14ac:dyDescent="0.2">
      <c r="AS138" s="141"/>
      <c r="AT138" s="151"/>
      <c r="AU138" s="151"/>
      <c r="AV138" s="151"/>
      <c r="AW138" s="151"/>
      <c r="AX138" s="386"/>
      <c r="AY138" s="386"/>
      <c r="AZ138" s="386"/>
      <c r="BA138" s="387"/>
      <c r="BB138" s="141"/>
      <c r="BC138" s="141"/>
      <c r="BD138" s="141"/>
      <c r="BE138" s="141"/>
      <c r="BF138" s="141"/>
      <c r="BG138" s="141"/>
      <c r="BH138" s="141"/>
      <c r="BI138" s="142"/>
      <c r="BJ138" s="141"/>
      <c r="BK138" s="141"/>
      <c r="BL138" s="141"/>
      <c r="BM138" s="141"/>
    </row>
    <row r="139" spans="1:65" ht="4.5" customHeight="1" x14ac:dyDescent="0.2">
      <c r="AS139" s="141"/>
      <c r="AT139" s="151"/>
      <c r="AU139" s="151"/>
      <c r="AV139" s="151"/>
      <c r="AW139" s="151"/>
      <c r="AX139" s="386"/>
      <c r="AY139" s="386"/>
      <c r="AZ139" s="386"/>
      <c r="BA139" s="387"/>
      <c r="BB139" s="144"/>
      <c r="BC139" s="144"/>
      <c r="BD139" s="144"/>
      <c r="BE139" s="145"/>
      <c r="BF139" s="141"/>
      <c r="BG139" s="141"/>
      <c r="BH139" s="141"/>
      <c r="BI139" s="142"/>
      <c r="BJ139" s="141"/>
      <c r="BK139" s="141"/>
      <c r="BL139" s="141"/>
      <c r="BM139" s="141"/>
    </row>
    <row r="140" spans="1:65" ht="4.5" customHeight="1" x14ac:dyDescent="0.2">
      <c r="K140" s="321">
        <f>K132+1</f>
        <v>81</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S140" s="164"/>
      <c r="AT140" s="43"/>
      <c r="AU140" s="165"/>
      <c r="AV140" s="165"/>
      <c r="AW140" s="165"/>
      <c r="AX140" s="386"/>
      <c r="AY140" s="386"/>
      <c r="AZ140" s="386"/>
      <c r="BA140" s="387"/>
      <c r="BB140" s="141"/>
      <c r="BC140" s="141"/>
      <c r="BD140" s="141"/>
      <c r="BE140" s="142"/>
      <c r="BF140" s="141"/>
      <c r="BG140" s="141"/>
      <c r="BH140" s="141"/>
      <c r="BI140" s="142"/>
      <c r="BJ140" s="141"/>
      <c r="BK140" s="141"/>
      <c r="BL140" s="141"/>
      <c r="BM140" s="141"/>
    </row>
    <row r="141" spans="1:65"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S141" s="164"/>
      <c r="AT141" s="43"/>
      <c r="AU141" s="165"/>
      <c r="AV141" s="165"/>
      <c r="AW141" s="165"/>
      <c r="AX141" s="141"/>
      <c r="AY141" s="141"/>
      <c r="AZ141" s="141"/>
      <c r="BA141" s="142"/>
      <c r="BB141" s="141"/>
      <c r="BC141" s="141"/>
      <c r="BD141" s="141"/>
      <c r="BE141" s="142"/>
      <c r="BF141" s="141"/>
      <c r="BG141" s="141"/>
      <c r="BH141" s="141"/>
      <c r="BI141" s="142"/>
      <c r="BJ141" s="141"/>
      <c r="BK141" s="141"/>
      <c r="BL141" s="141"/>
      <c r="BM141" s="141"/>
    </row>
    <row r="142" spans="1:65" ht="4.5" customHeight="1" x14ac:dyDescent="0.2">
      <c r="K142" s="323"/>
      <c r="L142" s="324"/>
      <c r="M142" s="324"/>
      <c r="N142" s="324"/>
      <c r="O142" s="10"/>
      <c r="P142" s="337" t="e">
        <f>VLOOKUP(K140,選手リスト,2,FALSE)</f>
        <v>#N/A</v>
      </c>
      <c r="Q142" s="337"/>
      <c r="R142" s="337"/>
      <c r="S142" s="337"/>
      <c r="T142" s="337"/>
      <c r="U142" s="337"/>
      <c r="V142" s="337"/>
      <c r="W142" s="337"/>
      <c r="X142" s="337"/>
      <c r="Y142" s="337"/>
      <c r="Z142" s="337"/>
      <c r="AA142" s="330"/>
      <c r="AB142" s="330"/>
      <c r="AC142" s="330"/>
      <c r="AD142" s="330"/>
      <c r="AE142" s="330"/>
      <c r="AF142" s="330"/>
      <c r="AG142" s="330"/>
      <c r="AH142" s="330"/>
      <c r="AI142" s="330"/>
      <c r="AJ142" s="330"/>
      <c r="AK142" s="330"/>
      <c r="AL142" s="330"/>
      <c r="AM142" s="330"/>
      <c r="AN142" s="330"/>
      <c r="AO142" s="311"/>
      <c r="AP142" s="311"/>
      <c r="AQ142" s="311"/>
      <c r="AR142" s="312"/>
      <c r="AS142" s="158"/>
      <c r="AT142" s="159"/>
      <c r="AU142" s="160"/>
      <c r="AV142" s="160"/>
      <c r="AW142" s="160"/>
      <c r="AX142" s="147"/>
      <c r="AY142" s="147"/>
      <c r="AZ142" s="147"/>
      <c r="BA142" s="148"/>
      <c r="BB142" s="141"/>
      <c r="BC142" s="141"/>
      <c r="BD142" s="141"/>
      <c r="BE142" s="142"/>
      <c r="BF142" s="141"/>
      <c r="BG142" s="141"/>
      <c r="BH142" s="141"/>
      <c r="BI142" s="142"/>
      <c r="BJ142" s="141"/>
      <c r="BK142" s="141"/>
      <c r="BL142" s="141"/>
      <c r="BM142" s="141"/>
    </row>
    <row r="143" spans="1:65" ht="4.5" customHeight="1" x14ac:dyDescent="0.2">
      <c r="K143" s="323"/>
      <c r="L143" s="324"/>
      <c r="M143" s="324"/>
      <c r="N143" s="324"/>
      <c r="O143" s="10"/>
      <c r="P143" s="337"/>
      <c r="Q143" s="337"/>
      <c r="R143" s="337"/>
      <c r="S143" s="337"/>
      <c r="T143" s="337"/>
      <c r="U143" s="337"/>
      <c r="V143" s="337"/>
      <c r="W143" s="337"/>
      <c r="X143" s="337"/>
      <c r="Y143" s="337"/>
      <c r="Z143" s="337"/>
      <c r="AA143" s="317" t="e">
        <f>VLOOKUP(K140,選手リスト,8,FALSE)</f>
        <v>#N/A</v>
      </c>
      <c r="AB143" s="317"/>
      <c r="AC143" s="317"/>
      <c r="AD143" s="317"/>
      <c r="AE143" s="319" t="e">
        <f>VLOOKUP(K140,選手リスト,9,FALSE)</f>
        <v>#N/A</v>
      </c>
      <c r="AF143" s="319"/>
      <c r="AG143" s="319"/>
      <c r="AH143" s="319"/>
      <c r="AO143" s="311"/>
      <c r="AP143" s="311"/>
      <c r="AQ143" s="311"/>
      <c r="AR143" s="312"/>
      <c r="AS143" s="161"/>
      <c r="AT143" s="43"/>
      <c r="AU143" s="43"/>
      <c r="AV143" s="43"/>
      <c r="AW143" s="165"/>
      <c r="AX143" s="141"/>
      <c r="AY143" s="141"/>
      <c r="AZ143" s="141"/>
      <c r="BA143" s="141"/>
      <c r="BB143" s="141"/>
      <c r="BC143" s="141"/>
      <c r="BD143" s="141"/>
      <c r="BE143" s="142"/>
      <c r="BF143" s="141"/>
      <c r="BG143" s="141"/>
      <c r="BH143" s="141"/>
      <c r="BI143" s="142"/>
      <c r="BJ143" s="141"/>
      <c r="BK143" s="141"/>
      <c r="BL143" s="141"/>
      <c r="BM143" s="141"/>
    </row>
    <row r="144" spans="1:65" ht="4.5" customHeight="1" x14ac:dyDescent="0.2">
      <c r="K144" s="323"/>
      <c r="L144" s="324"/>
      <c r="M144" s="324"/>
      <c r="N144" s="324"/>
      <c r="O144" s="84"/>
      <c r="P144" s="337"/>
      <c r="Q144" s="337"/>
      <c r="R144" s="337"/>
      <c r="S144" s="337"/>
      <c r="T144" s="337"/>
      <c r="U144" s="337"/>
      <c r="V144" s="337"/>
      <c r="W144" s="337"/>
      <c r="X144" s="337"/>
      <c r="Y144" s="337"/>
      <c r="Z144" s="337"/>
      <c r="AA144" s="317"/>
      <c r="AB144" s="317"/>
      <c r="AC144" s="317"/>
      <c r="AD144" s="317"/>
      <c r="AE144" s="319"/>
      <c r="AF144" s="319"/>
      <c r="AG144" s="319"/>
      <c r="AH144" s="319"/>
      <c r="AO144" s="311"/>
      <c r="AP144" s="311"/>
      <c r="AQ144" s="311"/>
      <c r="AR144" s="312"/>
      <c r="AS144" s="161"/>
      <c r="AT144" s="43"/>
      <c r="AU144" s="43"/>
      <c r="AV144" s="43"/>
      <c r="AW144" s="43"/>
      <c r="AX144" s="141"/>
      <c r="AY144" s="141"/>
      <c r="AZ144" s="141"/>
      <c r="BA144" s="141"/>
      <c r="BB144" s="141"/>
      <c r="BC144" s="141"/>
      <c r="BD144" s="141"/>
      <c r="BE144" s="142"/>
      <c r="BF144" s="141"/>
      <c r="BG144" s="141"/>
      <c r="BH144" s="141"/>
      <c r="BI144" s="142"/>
      <c r="BJ144" s="141"/>
      <c r="BK144" s="141"/>
      <c r="BL144" s="141"/>
      <c r="BM144" s="141"/>
    </row>
    <row r="145" spans="9:65" ht="4.5" customHeight="1" x14ac:dyDescent="0.2">
      <c r="K145" s="325"/>
      <c r="L145" s="326"/>
      <c r="M145" s="326"/>
      <c r="N145" s="326"/>
      <c r="O145" s="23"/>
      <c r="P145" s="389"/>
      <c r="Q145" s="389"/>
      <c r="R145" s="389"/>
      <c r="S145" s="389"/>
      <c r="T145" s="389"/>
      <c r="U145" s="389"/>
      <c r="V145" s="389"/>
      <c r="W145" s="389"/>
      <c r="X145" s="389"/>
      <c r="Y145" s="389"/>
      <c r="Z145" s="389"/>
      <c r="AA145" s="318"/>
      <c r="AB145" s="318"/>
      <c r="AC145" s="318"/>
      <c r="AD145" s="318"/>
      <c r="AE145" s="320"/>
      <c r="AF145" s="320"/>
      <c r="AG145" s="320"/>
      <c r="AH145" s="320"/>
      <c r="AI145" s="34"/>
      <c r="AJ145" s="34"/>
      <c r="AK145" s="34"/>
      <c r="AL145" s="34"/>
      <c r="AM145" s="34"/>
      <c r="AN145" s="34"/>
      <c r="AO145" s="313"/>
      <c r="AP145" s="313"/>
      <c r="AQ145" s="313"/>
      <c r="AR145" s="314"/>
      <c r="AS145" s="161"/>
      <c r="AT145" s="43"/>
      <c r="AU145" s="43"/>
      <c r="AV145" s="43"/>
      <c r="AW145" s="43"/>
      <c r="AX145" s="141"/>
      <c r="AY145" s="141"/>
      <c r="AZ145" s="141"/>
      <c r="BA145" s="141"/>
      <c r="BB145" s="141"/>
      <c r="BC145" s="141"/>
      <c r="BD145" s="141"/>
      <c r="BE145" s="142"/>
      <c r="BF145" s="141"/>
      <c r="BG145" s="141"/>
      <c r="BH145" s="141"/>
      <c r="BI145" s="142"/>
      <c r="BJ145" s="141"/>
      <c r="BK145" s="141"/>
      <c r="BL145" s="141"/>
      <c r="BM145" s="141"/>
    </row>
    <row r="146" spans="9:65" ht="4.5" customHeight="1" x14ac:dyDescent="0.2">
      <c r="AS146" s="141"/>
      <c r="AT146" s="151"/>
      <c r="AU146" s="151"/>
      <c r="AV146" s="151"/>
      <c r="AW146" s="151"/>
      <c r="AX146" s="141"/>
      <c r="AY146" s="141"/>
      <c r="AZ146" s="141"/>
      <c r="BA146" s="141"/>
      <c r="BB146" s="141"/>
      <c r="BC146" s="141"/>
      <c r="BD146" s="141"/>
      <c r="BE146" s="142"/>
      <c r="BF146" s="141"/>
      <c r="BG146" s="141"/>
      <c r="BH146" s="141"/>
      <c r="BI146" s="142"/>
      <c r="BJ146" s="141"/>
      <c r="BK146" s="141"/>
      <c r="BL146" s="141"/>
      <c r="BM146" s="141"/>
    </row>
    <row r="147" spans="9:65" ht="4.5" customHeight="1" x14ac:dyDescent="0.2">
      <c r="AS147" s="141"/>
      <c r="AT147" s="151"/>
      <c r="AU147" s="151"/>
      <c r="AV147" s="151"/>
      <c r="AW147" s="151"/>
      <c r="AX147" s="141"/>
      <c r="AY147" s="141"/>
      <c r="AZ147" s="141"/>
      <c r="BA147" s="141"/>
      <c r="BB147" s="141"/>
      <c r="BC147" s="141"/>
      <c r="BD147" s="141"/>
      <c r="BE147" s="142"/>
      <c r="BF147" s="141"/>
      <c r="BG147" s="141"/>
      <c r="BH147" s="141"/>
      <c r="BI147" s="142"/>
      <c r="BJ147" s="141"/>
      <c r="BK147" s="141"/>
      <c r="BL147" s="141"/>
      <c r="BM147" s="141"/>
    </row>
    <row r="148" spans="9:65" ht="4.5" customHeight="1" x14ac:dyDescent="0.2">
      <c r="K148" s="321">
        <f>K140+1</f>
        <v>82</v>
      </c>
      <c r="L148" s="322"/>
      <c r="M148" s="322"/>
      <c r="N148" s="322"/>
      <c r="O148" s="6"/>
      <c r="P148" s="327" t="e">
        <f>VLOOKUP(K148,選手リスト,3,FALSE)</f>
        <v>#N/A</v>
      </c>
      <c r="Q148" s="327"/>
      <c r="R148" s="327"/>
      <c r="S148" s="327"/>
      <c r="T148" s="327"/>
      <c r="U148" s="327"/>
      <c r="V148" s="327"/>
      <c r="W148" s="327"/>
      <c r="X148" s="327"/>
      <c r="Y148" s="327"/>
      <c r="Z148" s="327"/>
      <c r="AA148" s="329" t="e">
        <f>VLOOKUP(K148,選手リスト,4,FALSE)</f>
        <v>#N/A</v>
      </c>
      <c r="AB148" s="329"/>
      <c r="AC148" s="329"/>
      <c r="AD148" s="329"/>
      <c r="AE148" s="329"/>
      <c r="AF148" s="329"/>
      <c r="AG148" s="329"/>
      <c r="AH148" s="329"/>
      <c r="AI148" s="329"/>
      <c r="AJ148" s="329"/>
      <c r="AK148" s="329"/>
      <c r="AL148" s="329"/>
      <c r="AM148" s="329"/>
      <c r="AN148" s="329"/>
      <c r="AO148" s="309" t="e">
        <f>VLOOKUP(K148,選手リスト,5,FALSE)</f>
        <v>#N/A</v>
      </c>
      <c r="AP148" s="309"/>
      <c r="AQ148" s="309"/>
      <c r="AR148" s="310"/>
      <c r="AS148" s="164"/>
      <c r="AT148" s="43"/>
      <c r="AU148" s="165"/>
      <c r="AV148" s="165"/>
      <c r="AW148" s="165"/>
      <c r="AX148" s="43"/>
      <c r="AY148" s="43"/>
      <c r="AZ148" s="165"/>
      <c r="BA148" s="165"/>
      <c r="BB148" s="386">
        <f>BB113+1</f>
        <v>21</v>
      </c>
      <c r="BC148" s="386"/>
      <c r="BD148" s="386"/>
      <c r="BE148" s="387"/>
      <c r="BF148" s="141"/>
      <c r="BG148" s="141"/>
      <c r="BH148" s="141"/>
      <c r="BI148" s="142"/>
      <c r="BJ148" s="141"/>
      <c r="BK148" s="141"/>
      <c r="BL148" s="141"/>
      <c r="BM148" s="141"/>
    </row>
    <row r="149" spans="9:65" ht="4.5" customHeight="1" x14ac:dyDescent="0.2">
      <c r="K149" s="323"/>
      <c r="L149" s="324"/>
      <c r="M149" s="324"/>
      <c r="N149" s="324"/>
      <c r="O149" s="10"/>
      <c r="P149" s="328"/>
      <c r="Q149" s="328"/>
      <c r="R149" s="328"/>
      <c r="S149" s="328"/>
      <c r="T149" s="328"/>
      <c r="U149" s="328"/>
      <c r="V149" s="328"/>
      <c r="W149" s="328"/>
      <c r="X149" s="328"/>
      <c r="Y149" s="328"/>
      <c r="Z149" s="328"/>
      <c r="AA149" s="330"/>
      <c r="AB149" s="330"/>
      <c r="AC149" s="330"/>
      <c r="AD149" s="330"/>
      <c r="AE149" s="330"/>
      <c r="AF149" s="330"/>
      <c r="AG149" s="330"/>
      <c r="AH149" s="330"/>
      <c r="AI149" s="330"/>
      <c r="AJ149" s="330"/>
      <c r="AK149" s="330"/>
      <c r="AL149" s="330"/>
      <c r="AM149" s="330"/>
      <c r="AN149" s="330"/>
      <c r="AO149" s="311"/>
      <c r="AP149" s="311"/>
      <c r="AQ149" s="311"/>
      <c r="AR149" s="312"/>
      <c r="AS149" s="164"/>
      <c r="AT149" s="43"/>
      <c r="AU149" s="165"/>
      <c r="AV149" s="165"/>
      <c r="AW149" s="165"/>
      <c r="AX149" s="43"/>
      <c r="AY149" s="43"/>
      <c r="AZ149" s="165"/>
      <c r="BA149" s="165"/>
      <c r="BB149" s="386"/>
      <c r="BC149" s="386"/>
      <c r="BD149" s="386"/>
      <c r="BE149" s="387"/>
      <c r="BF149" s="147"/>
      <c r="BG149" s="147"/>
      <c r="BH149" s="147"/>
      <c r="BI149" s="148"/>
      <c r="BJ149" s="141"/>
      <c r="BK149" s="141"/>
      <c r="BL149" s="141"/>
      <c r="BM149" s="141"/>
    </row>
    <row r="150" spans="9:65" ht="4.5" customHeight="1" x14ac:dyDescent="0.2">
      <c r="K150" s="323"/>
      <c r="L150" s="324"/>
      <c r="M150" s="324"/>
      <c r="N150" s="324"/>
      <c r="O150" s="10"/>
      <c r="P150" s="337" t="e">
        <f>VLOOKUP(K148,選手リスト,2,FALSE)</f>
        <v>#N/A</v>
      </c>
      <c r="Q150" s="337"/>
      <c r="R150" s="337"/>
      <c r="S150" s="337"/>
      <c r="T150" s="337"/>
      <c r="U150" s="337"/>
      <c r="V150" s="337"/>
      <c r="W150" s="337"/>
      <c r="X150" s="337"/>
      <c r="Y150" s="337"/>
      <c r="Z150" s="337"/>
      <c r="AA150" s="330"/>
      <c r="AB150" s="330"/>
      <c r="AC150" s="330"/>
      <c r="AD150" s="330"/>
      <c r="AE150" s="330"/>
      <c r="AF150" s="330"/>
      <c r="AG150" s="330"/>
      <c r="AH150" s="330"/>
      <c r="AI150" s="330"/>
      <c r="AJ150" s="330"/>
      <c r="AK150" s="330"/>
      <c r="AL150" s="330"/>
      <c r="AM150" s="330"/>
      <c r="AN150" s="330"/>
      <c r="AO150" s="311"/>
      <c r="AP150" s="311"/>
      <c r="AQ150" s="311"/>
      <c r="AR150" s="312"/>
      <c r="AS150" s="158"/>
      <c r="AT150" s="159"/>
      <c r="AU150" s="160"/>
      <c r="AV150" s="160"/>
      <c r="AW150" s="160"/>
      <c r="AX150" s="43"/>
      <c r="AY150" s="43"/>
      <c r="AZ150" s="165"/>
      <c r="BA150" s="165"/>
      <c r="BB150" s="386"/>
      <c r="BC150" s="386"/>
      <c r="BD150" s="386"/>
      <c r="BE150" s="387"/>
      <c r="BF150" s="141"/>
      <c r="BG150" s="141"/>
      <c r="BH150" s="141"/>
      <c r="BI150" s="141"/>
      <c r="BJ150" s="141"/>
      <c r="BK150" s="141"/>
      <c r="BL150" s="141"/>
      <c r="BM150" s="141"/>
    </row>
    <row r="151" spans="9:65" ht="4.5" customHeight="1" x14ac:dyDescent="0.2">
      <c r="K151" s="323"/>
      <c r="L151" s="324"/>
      <c r="M151" s="324"/>
      <c r="N151" s="324"/>
      <c r="O151" s="10"/>
      <c r="P151" s="337"/>
      <c r="Q151" s="337"/>
      <c r="R151" s="337"/>
      <c r="S151" s="337"/>
      <c r="T151" s="337"/>
      <c r="U151" s="337"/>
      <c r="V151" s="337"/>
      <c r="W151" s="337"/>
      <c r="X151" s="337"/>
      <c r="Y151" s="337"/>
      <c r="Z151" s="337"/>
      <c r="AA151" s="317" t="e">
        <f>VLOOKUP(K148,選手リスト,8,FALSE)</f>
        <v>#N/A</v>
      </c>
      <c r="AB151" s="317"/>
      <c r="AC151" s="317"/>
      <c r="AD151" s="317"/>
      <c r="AE151" s="319" t="e">
        <f>VLOOKUP(K148,選手リスト,9,FALSE)</f>
        <v>#N/A</v>
      </c>
      <c r="AF151" s="319"/>
      <c r="AG151" s="319"/>
      <c r="AH151" s="319"/>
      <c r="AO151" s="311"/>
      <c r="AP151" s="311"/>
      <c r="AQ151" s="311"/>
      <c r="AR151" s="312"/>
      <c r="AS151" s="161"/>
      <c r="AT151" s="43"/>
      <c r="AU151" s="43"/>
      <c r="AV151" s="43"/>
      <c r="AW151" s="162"/>
      <c r="AX151" s="43"/>
      <c r="AY151" s="43"/>
      <c r="AZ151" s="43"/>
      <c r="BA151" s="165"/>
      <c r="BB151" s="386"/>
      <c r="BC151" s="386"/>
      <c r="BD151" s="386"/>
      <c r="BE151" s="387"/>
      <c r="BF151" s="141"/>
      <c r="BG151" s="141"/>
      <c r="BH151" s="141"/>
      <c r="BI151" s="141"/>
      <c r="BJ151" s="141"/>
      <c r="BK151" s="141"/>
      <c r="BL151" s="141"/>
      <c r="BM151" s="141"/>
    </row>
    <row r="152" spans="9:65" ht="4.5" customHeight="1" x14ac:dyDescent="0.2">
      <c r="K152" s="323"/>
      <c r="L152" s="324"/>
      <c r="M152" s="324"/>
      <c r="N152" s="324"/>
      <c r="O152" s="84"/>
      <c r="P152" s="337"/>
      <c r="Q152" s="337"/>
      <c r="R152" s="337"/>
      <c r="S152" s="337"/>
      <c r="T152" s="337"/>
      <c r="U152" s="337"/>
      <c r="V152" s="337"/>
      <c r="W152" s="337"/>
      <c r="X152" s="337"/>
      <c r="Y152" s="337"/>
      <c r="Z152" s="337"/>
      <c r="AA152" s="317"/>
      <c r="AB152" s="317"/>
      <c r="AC152" s="317"/>
      <c r="AD152" s="317"/>
      <c r="AE152" s="319"/>
      <c r="AF152" s="319"/>
      <c r="AG152" s="319"/>
      <c r="AH152" s="319"/>
      <c r="AO152" s="311"/>
      <c r="AP152" s="311"/>
      <c r="AQ152" s="311"/>
      <c r="AR152" s="312"/>
      <c r="AS152" s="161"/>
      <c r="AT152" s="43"/>
      <c r="AU152" s="43"/>
      <c r="AV152" s="43"/>
      <c r="AW152" s="150"/>
      <c r="AX152" s="43"/>
      <c r="AY152" s="43"/>
      <c r="AZ152" s="43"/>
      <c r="BA152" s="43"/>
      <c r="BB152" s="141"/>
      <c r="BC152" s="141"/>
      <c r="BD152" s="141"/>
      <c r="BE152" s="142"/>
      <c r="BF152" s="141"/>
      <c r="BG152" s="141"/>
      <c r="BH152" s="141"/>
      <c r="BI152" s="141"/>
      <c r="BJ152" s="141"/>
      <c r="BK152" s="141"/>
      <c r="BL152" s="141"/>
      <c r="BM152" s="141"/>
    </row>
    <row r="153" spans="9:65" ht="4.5" customHeight="1" x14ac:dyDescent="0.2">
      <c r="K153" s="325"/>
      <c r="L153" s="326"/>
      <c r="M153" s="326"/>
      <c r="N153" s="326"/>
      <c r="O153" s="23"/>
      <c r="P153" s="389"/>
      <c r="Q153" s="389"/>
      <c r="R153" s="389"/>
      <c r="S153" s="389"/>
      <c r="T153" s="389"/>
      <c r="U153" s="389"/>
      <c r="V153" s="389"/>
      <c r="W153" s="389"/>
      <c r="X153" s="389"/>
      <c r="Y153" s="389"/>
      <c r="Z153" s="389"/>
      <c r="AA153" s="318"/>
      <c r="AB153" s="318"/>
      <c r="AC153" s="318"/>
      <c r="AD153" s="318"/>
      <c r="AE153" s="320"/>
      <c r="AF153" s="320"/>
      <c r="AG153" s="320"/>
      <c r="AH153" s="320"/>
      <c r="AI153" s="34"/>
      <c r="AJ153" s="34"/>
      <c r="AK153" s="34"/>
      <c r="AL153" s="34"/>
      <c r="AM153" s="34"/>
      <c r="AN153" s="34"/>
      <c r="AO153" s="313"/>
      <c r="AP153" s="313"/>
      <c r="AQ153" s="313"/>
      <c r="AR153" s="314"/>
      <c r="AS153" s="161"/>
      <c r="AT153" s="386">
        <f>AT81+1</f>
        <v>5</v>
      </c>
      <c r="AU153" s="386"/>
      <c r="AV153" s="386"/>
      <c r="AW153" s="387"/>
      <c r="AX153" s="43"/>
      <c r="AY153" s="43"/>
      <c r="AZ153" s="43"/>
      <c r="BA153" s="43"/>
      <c r="BB153" s="141"/>
      <c r="BC153" s="141"/>
      <c r="BD153" s="141"/>
      <c r="BE153" s="142"/>
      <c r="BF153" s="141"/>
      <c r="BG153" s="141"/>
      <c r="BH153" s="141"/>
      <c r="BI153" s="141"/>
      <c r="BJ153" s="141"/>
      <c r="BK153" s="141"/>
      <c r="BL153" s="141"/>
      <c r="BM153" s="141"/>
    </row>
    <row r="154" spans="9:65" ht="4.5" customHeight="1" x14ac:dyDescent="0.2">
      <c r="AS154" s="141"/>
      <c r="AT154" s="386"/>
      <c r="AU154" s="386"/>
      <c r="AV154" s="386"/>
      <c r="AW154" s="387"/>
      <c r="AX154" s="159"/>
      <c r="AY154" s="159"/>
      <c r="AZ154" s="159"/>
      <c r="BA154" s="159"/>
      <c r="BB154" s="141"/>
      <c r="BC154" s="141"/>
      <c r="BD154" s="141"/>
      <c r="BE154" s="142"/>
      <c r="BF154" s="141"/>
      <c r="BG154" s="141"/>
      <c r="BH154" s="141"/>
      <c r="BI154" s="141"/>
      <c r="BJ154" s="141"/>
      <c r="BK154" s="141"/>
      <c r="BL154" s="141"/>
      <c r="BM154" s="141"/>
    </row>
    <row r="155" spans="9:65" ht="4.5" customHeight="1" x14ac:dyDescent="0.2">
      <c r="AS155" s="141"/>
      <c r="AT155" s="386"/>
      <c r="AU155" s="386"/>
      <c r="AV155" s="386"/>
      <c r="AW155" s="387"/>
      <c r="AX155" s="152"/>
      <c r="AY155" s="152"/>
      <c r="AZ155" s="152"/>
      <c r="BA155" s="153"/>
      <c r="BB155" s="141"/>
      <c r="BC155" s="141"/>
      <c r="BD155" s="141"/>
      <c r="BE155" s="142"/>
      <c r="BF155" s="141"/>
      <c r="BG155" s="141"/>
      <c r="BH155" s="141"/>
      <c r="BI155" s="141"/>
      <c r="BJ155" s="141"/>
      <c r="BK155" s="141"/>
      <c r="BL155" s="141"/>
      <c r="BM155" s="141"/>
    </row>
    <row r="156" spans="9:65" ht="4.5" customHeight="1" x14ac:dyDescent="0.2">
      <c r="K156" s="321">
        <f>K148+1</f>
        <v>83</v>
      </c>
      <c r="L156" s="322"/>
      <c r="M156" s="322"/>
      <c r="N156" s="322"/>
      <c r="O156" s="6"/>
      <c r="P156" s="327" t="e">
        <f>VLOOKUP(K156,選手リスト,3,FALSE)</f>
        <v>#N/A</v>
      </c>
      <c r="Q156" s="327"/>
      <c r="R156" s="327"/>
      <c r="S156" s="327"/>
      <c r="T156" s="327"/>
      <c r="U156" s="327"/>
      <c r="V156" s="327"/>
      <c r="W156" s="327"/>
      <c r="X156" s="327"/>
      <c r="Y156" s="327"/>
      <c r="Z156" s="327"/>
      <c r="AA156" s="329" t="e">
        <f>VLOOKUP(K156,選手リスト,4,FALSE)</f>
        <v>#N/A</v>
      </c>
      <c r="AB156" s="329"/>
      <c r="AC156" s="329"/>
      <c r="AD156" s="329"/>
      <c r="AE156" s="329"/>
      <c r="AF156" s="329"/>
      <c r="AG156" s="329"/>
      <c r="AH156" s="329"/>
      <c r="AI156" s="329"/>
      <c r="AJ156" s="329"/>
      <c r="AK156" s="329"/>
      <c r="AL156" s="329"/>
      <c r="AM156" s="329"/>
      <c r="AN156" s="329"/>
      <c r="AO156" s="309" t="e">
        <f>VLOOKUP(K156,選手リスト,5,FALSE)</f>
        <v>#N/A</v>
      </c>
      <c r="AP156" s="309"/>
      <c r="AQ156" s="309"/>
      <c r="AR156" s="310"/>
      <c r="AS156" s="141"/>
      <c r="AT156" s="386"/>
      <c r="AU156" s="386"/>
      <c r="AV156" s="386"/>
      <c r="AW156" s="387"/>
      <c r="AX156" s="43"/>
      <c r="AY156" s="43"/>
      <c r="AZ156" s="43"/>
      <c r="BA156" s="150"/>
      <c r="BB156" s="141"/>
      <c r="BC156" s="141"/>
      <c r="BD156" s="141"/>
      <c r="BE156" s="142"/>
      <c r="BF156" s="141"/>
      <c r="BG156" s="141"/>
      <c r="BH156" s="141"/>
      <c r="BI156" s="141"/>
      <c r="BJ156" s="141"/>
      <c r="BK156" s="141"/>
      <c r="BL156" s="141"/>
      <c r="BM156" s="141"/>
    </row>
    <row r="157" spans="9:65" ht="4.5" customHeight="1" x14ac:dyDescent="0.2">
      <c r="K157" s="323"/>
      <c r="L157" s="324"/>
      <c r="M157" s="324"/>
      <c r="N157" s="324"/>
      <c r="O157" s="10"/>
      <c r="P157" s="328"/>
      <c r="Q157" s="328"/>
      <c r="R157" s="328"/>
      <c r="S157" s="328"/>
      <c r="T157" s="328"/>
      <c r="U157" s="328"/>
      <c r="V157" s="328"/>
      <c r="W157" s="328"/>
      <c r="X157" s="328"/>
      <c r="Y157" s="328"/>
      <c r="Z157" s="328"/>
      <c r="AA157" s="330"/>
      <c r="AB157" s="330"/>
      <c r="AC157" s="330"/>
      <c r="AD157" s="330"/>
      <c r="AE157" s="330"/>
      <c r="AF157" s="330"/>
      <c r="AG157" s="330"/>
      <c r="AH157" s="330"/>
      <c r="AI157" s="330"/>
      <c r="AJ157" s="330"/>
      <c r="AK157" s="330"/>
      <c r="AL157" s="330"/>
      <c r="AM157" s="330"/>
      <c r="AN157" s="330"/>
      <c r="AO157" s="311"/>
      <c r="AP157" s="311"/>
      <c r="AQ157" s="311"/>
      <c r="AR157" s="312"/>
      <c r="AS157" s="164"/>
      <c r="AT157" s="43"/>
      <c r="AU157" s="165"/>
      <c r="AV157" s="165"/>
      <c r="AW157" s="166"/>
      <c r="AX157" s="43"/>
      <c r="AY157" s="43"/>
      <c r="AZ157" s="43"/>
      <c r="BA157" s="150"/>
      <c r="BB157" s="141"/>
      <c r="BC157" s="141"/>
      <c r="BD157" s="141"/>
      <c r="BE157" s="142"/>
      <c r="BF157" s="141"/>
      <c r="BG157" s="141"/>
      <c r="BH157" s="141"/>
      <c r="BI157" s="141"/>
      <c r="BJ157" s="141"/>
      <c r="BK157" s="141"/>
      <c r="BL157" s="141"/>
      <c r="BM157" s="141"/>
    </row>
    <row r="158" spans="9:65" ht="4.5" customHeight="1" x14ac:dyDescent="0.2">
      <c r="K158" s="323"/>
      <c r="L158" s="324"/>
      <c r="M158" s="324"/>
      <c r="N158" s="324"/>
      <c r="O158" s="10"/>
      <c r="P158" s="337" t="e">
        <f>VLOOKUP(K156,選手リスト,2,FALSE)</f>
        <v>#N/A</v>
      </c>
      <c r="Q158" s="337"/>
      <c r="R158" s="337"/>
      <c r="S158" s="337"/>
      <c r="T158" s="337"/>
      <c r="U158" s="337"/>
      <c r="V158" s="337"/>
      <c r="W158" s="337"/>
      <c r="X158" s="337"/>
      <c r="Y158" s="337"/>
      <c r="Z158" s="337"/>
      <c r="AA158" s="330"/>
      <c r="AB158" s="330"/>
      <c r="AC158" s="330"/>
      <c r="AD158" s="330"/>
      <c r="AE158" s="330"/>
      <c r="AF158" s="330"/>
      <c r="AG158" s="330"/>
      <c r="AH158" s="330"/>
      <c r="AI158" s="330"/>
      <c r="AJ158" s="330"/>
      <c r="AK158" s="330"/>
      <c r="AL158" s="330"/>
      <c r="AM158" s="330"/>
      <c r="AN158" s="330"/>
      <c r="AO158" s="311"/>
      <c r="AP158" s="311"/>
      <c r="AQ158" s="311"/>
      <c r="AR158" s="312"/>
      <c r="AS158" s="158"/>
      <c r="AT158" s="159"/>
      <c r="AU158" s="160"/>
      <c r="AV158" s="160"/>
      <c r="AW158" s="167"/>
      <c r="AX158" s="43"/>
      <c r="AY158" s="43"/>
      <c r="AZ158" s="43"/>
      <c r="BA158" s="150"/>
      <c r="BB158" s="141"/>
      <c r="BC158" s="141"/>
      <c r="BD158" s="141"/>
      <c r="BE158" s="142"/>
      <c r="BF158" s="141"/>
      <c r="BG158" s="141"/>
      <c r="BH158" s="141"/>
      <c r="BI158" s="141"/>
      <c r="BJ158" s="141"/>
      <c r="BK158" s="141"/>
      <c r="BL158" s="141"/>
      <c r="BM158" s="141"/>
    </row>
    <row r="159" spans="9:65" ht="4.5" customHeight="1" x14ac:dyDescent="0.2">
      <c r="I159" s="84"/>
      <c r="J159" s="84"/>
      <c r="K159" s="323"/>
      <c r="L159" s="324"/>
      <c r="M159" s="324"/>
      <c r="N159" s="324"/>
      <c r="O159" s="10"/>
      <c r="P159" s="337"/>
      <c r="Q159" s="337"/>
      <c r="R159" s="337"/>
      <c r="S159" s="337"/>
      <c r="T159" s="337"/>
      <c r="U159" s="337"/>
      <c r="V159" s="337"/>
      <c r="W159" s="337"/>
      <c r="X159" s="337"/>
      <c r="Y159" s="337"/>
      <c r="Z159" s="337"/>
      <c r="AA159" s="317" t="e">
        <f>VLOOKUP(K156,選手リスト,8,FALSE)</f>
        <v>#N/A</v>
      </c>
      <c r="AB159" s="317"/>
      <c r="AC159" s="317"/>
      <c r="AD159" s="317"/>
      <c r="AE159" s="319" t="e">
        <f>VLOOKUP(K156,選手リスト,9,FALSE)</f>
        <v>#N/A</v>
      </c>
      <c r="AF159" s="319"/>
      <c r="AG159" s="319"/>
      <c r="AH159" s="319"/>
      <c r="AO159" s="311"/>
      <c r="AP159" s="311"/>
      <c r="AQ159" s="311"/>
      <c r="AR159" s="312"/>
      <c r="AS159" s="161"/>
      <c r="AT159" s="43"/>
      <c r="AU159" s="43"/>
      <c r="AV159" s="43"/>
      <c r="AW159" s="165"/>
      <c r="AX159" s="386">
        <f>AX137+1</f>
        <v>13</v>
      </c>
      <c r="AY159" s="386"/>
      <c r="AZ159" s="386"/>
      <c r="BA159" s="387"/>
      <c r="BB159" s="141"/>
      <c r="BC159" s="141"/>
      <c r="BD159" s="141"/>
      <c r="BE159" s="142"/>
      <c r="BF159" s="141"/>
      <c r="BG159" s="141"/>
      <c r="BH159" s="141"/>
      <c r="BI159" s="141"/>
      <c r="BJ159" s="141"/>
      <c r="BK159" s="141"/>
      <c r="BL159" s="141"/>
      <c r="BM159" s="141"/>
    </row>
    <row r="160" spans="9:65" ht="4.5" customHeight="1" x14ac:dyDescent="0.2">
      <c r="I160" s="84"/>
      <c r="J160" s="84"/>
      <c r="K160" s="323"/>
      <c r="L160" s="324"/>
      <c r="M160" s="324"/>
      <c r="N160" s="324"/>
      <c r="O160" s="84"/>
      <c r="P160" s="337"/>
      <c r="Q160" s="337"/>
      <c r="R160" s="337"/>
      <c r="S160" s="337"/>
      <c r="T160" s="337"/>
      <c r="U160" s="337"/>
      <c r="V160" s="337"/>
      <c r="W160" s="337"/>
      <c r="X160" s="337"/>
      <c r="Y160" s="337"/>
      <c r="Z160" s="337"/>
      <c r="AA160" s="317"/>
      <c r="AB160" s="317"/>
      <c r="AC160" s="317"/>
      <c r="AD160" s="317"/>
      <c r="AE160" s="319"/>
      <c r="AF160" s="319"/>
      <c r="AG160" s="319"/>
      <c r="AH160" s="319"/>
      <c r="AO160" s="311"/>
      <c r="AP160" s="311"/>
      <c r="AQ160" s="311"/>
      <c r="AR160" s="312"/>
      <c r="AS160" s="161"/>
      <c r="AT160" s="43"/>
      <c r="AU160" s="43"/>
      <c r="AV160" s="43"/>
      <c r="AW160" s="43"/>
      <c r="AX160" s="386"/>
      <c r="AY160" s="386"/>
      <c r="AZ160" s="386"/>
      <c r="BA160" s="387"/>
      <c r="BB160" s="147"/>
      <c r="BC160" s="147"/>
      <c r="BD160" s="147"/>
      <c r="BE160" s="148"/>
      <c r="BF160" s="141"/>
      <c r="BG160" s="141"/>
      <c r="BH160" s="141"/>
      <c r="BI160" s="141"/>
      <c r="BJ160" s="141"/>
      <c r="BK160" s="141"/>
      <c r="BL160" s="141"/>
      <c r="BM160" s="141"/>
    </row>
    <row r="161" spans="11:65" ht="4.5" customHeight="1" x14ac:dyDescent="0.2">
      <c r="K161" s="325"/>
      <c r="L161" s="326"/>
      <c r="M161" s="326"/>
      <c r="N161" s="326"/>
      <c r="O161" s="23"/>
      <c r="P161" s="389"/>
      <c r="Q161" s="389"/>
      <c r="R161" s="389"/>
      <c r="S161" s="389"/>
      <c r="T161" s="389"/>
      <c r="U161" s="389"/>
      <c r="V161" s="389"/>
      <c r="W161" s="389"/>
      <c r="X161" s="389"/>
      <c r="Y161" s="389"/>
      <c r="Z161" s="389"/>
      <c r="AA161" s="318"/>
      <c r="AB161" s="318"/>
      <c r="AC161" s="318"/>
      <c r="AD161" s="318"/>
      <c r="AE161" s="320"/>
      <c r="AF161" s="320"/>
      <c r="AG161" s="320"/>
      <c r="AH161" s="320"/>
      <c r="AI161" s="34"/>
      <c r="AJ161" s="34"/>
      <c r="AK161" s="34"/>
      <c r="AL161" s="34"/>
      <c r="AM161" s="34"/>
      <c r="AN161" s="34"/>
      <c r="AO161" s="313"/>
      <c r="AP161" s="313"/>
      <c r="AQ161" s="313"/>
      <c r="AR161" s="314"/>
      <c r="AS161" s="161"/>
      <c r="AT161" s="43"/>
      <c r="AU161" s="43"/>
      <c r="AV161" s="43"/>
      <c r="AW161" s="43"/>
      <c r="AX161" s="386"/>
      <c r="AY161" s="386"/>
      <c r="AZ161" s="386"/>
      <c r="BA161" s="387"/>
      <c r="BB161" s="141"/>
      <c r="BC161" s="141"/>
      <c r="BD161" s="151"/>
      <c r="BE161" s="151"/>
      <c r="BF161" s="141"/>
      <c r="BG161" s="141"/>
      <c r="BH161" s="141"/>
      <c r="BI161" s="141"/>
      <c r="BJ161" s="141"/>
      <c r="BK161" s="141"/>
      <c r="BL161" s="141"/>
      <c r="BM161" s="141"/>
    </row>
    <row r="162" spans="11:65" ht="4.5" customHeight="1" x14ac:dyDescent="0.2">
      <c r="AS162" s="141"/>
      <c r="AT162" s="151"/>
      <c r="AU162" s="151"/>
      <c r="AV162" s="151"/>
      <c r="AW162" s="151"/>
      <c r="AX162" s="386"/>
      <c r="AY162" s="386"/>
      <c r="AZ162" s="386"/>
      <c r="BA162" s="387"/>
      <c r="BB162" s="141"/>
      <c r="BC162" s="141"/>
      <c r="BD162" s="141"/>
      <c r="BE162" s="141"/>
      <c r="BF162" s="141"/>
      <c r="BG162" s="141"/>
      <c r="BH162" s="141"/>
      <c r="BI162" s="141"/>
      <c r="BJ162" s="141"/>
      <c r="BK162" s="141"/>
      <c r="BL162" s="141"/>
      <c r="BM162" s="141"/>
    </row>
    <row r="163" spans="11:65" ht="4.5" customHeight="1" x14ac:dyDescent="0.2">
      <c r="AS163" s="141"/>
      <c r="AT163" s="151"/>
      <c r="AU163" s="151"/>
      <c r="AV163" s="151"/>
      <c r="AW163" s="151"/>
      <c r="AX163" s="43"/>
      <c r="AY163" s="43"/>
      <c r="AZ163" s="43"/>
      <c r="BA163" s="150"/>
      <c r="BB163" s="141"/>
      <c r="BC163" s="141"/>
      <c r="BD163" s="141"/>
      <c r="BE163" s="141"/>
      <c r="BF163" s="141"/>
      <c r="BG163" s="141"/>
      <c r="BH163" s="141"/>
      <c r="BI163" s="141"/>
      <c r="BJ163" s="141"/>
      <c r="BK163" s="141"/>
      <c r="BL163" s="141"/>
      <c r="BM163" s="141"/>
    </row>
    <row r="164" spans="11:65" ht="4.5" customHeight="1" x14ac:dyDescent="0.2">
      <c r="K164" s="321">
        <f>K156+1</f>
        <v>84</v>
      </c>
      <c r="L164" s="322"/>
      <c r="M164" s="322"/>
      <c r="N164" s="322"/>
      <c r="O164" s="6"/>
      <c r="P164" s="327" t="e">
        <f>VLOOKUP(K164,選手リスト,3,FALSE)</f>
        <v>#N/A</v>
      </c>
      <c r="Q164" s="327"/>
      <c r="R164" s="327"/>
      <c r="S164" s="327"/>
      <c r="T164" s="327"/>
      <c r="U164" s="327"/>
      <c r="V164" s="327"/>
      <c r="W164" s="327"/>
      <c r="X164" s="327"/>
      <c r="Y164" s="327"/>
      <c r="Z164" s="327"/>
      <c r="AA164" s="329" t="e">
        <f>VLOOKUP(K164,選手リスト,4,FALSE)</f>
        <v>#N/A</v>
      </c>
      <c r="AB164" s="329"/>
      <c r="AC164" s="329"/>
      <c r="AD164" s="329"/>
      <c r="AE164" s="329"/>
      <c r="AF164" s="329"/>
      <c r="AG164" s="329"/>
      <c r="AH164" s="329"/>
      <c r="AI164" s="329"/>
      <c r="AJ164" s="329"/>
      <c r="AK164" s="329"/>
      <c r="AL164" s="329"/>
      <c r="AM164" s="329"/>
      <c r="AN164" s="329"/>
      <c r="AO164" s="309" t="e">
        <f>VLOOKUP(K164,選手リスト,5,FALSE)</f>
        <v>#N/A</v>
      </c>
      <c r="AP164" s="309"/>
      <c r="AQ164" s="309"/>
      <c r="AR164" s="310"/>
      <c r="AS164" s="164"/>
      <c r="AT164" s="43"/>
      <c r="AU164" s="165"/>
      <c r="AV164" s="165"/>
      <c r="AW164" s="165"/>
      <c r="AX164" s="43"/>
      <c r="AY164" s="43"/>
      <c r="AZ164" s="43"/>
      <c r="BA164" s="150"/>
      <c r="BB164" s="141"/>
      <c r="BC164" s="141"/>
      <c r="BD164" s="141"/>
      <c r="BE164" s="141"/>
      <c r="BF164" s="141"/>
      <c r="BG164" s="141"/>
      <c r="BH164" s="141"/>
      <c r="BI164" s="141"/>
      <c r="BJ164" s="141"/>
      <c r="BK164" s="141"/>
      <c r="BL164" s="141"/>
      <c r="BM164" s="141"/>
    </row>
    <row r="165" spans="11:65" ht="4.5" customHeight="1" x14ac:dyDescent="0.2">
      <c r="K165" s="323"/>
      <c r="L165" s="324"/>
      <c r="M165" s="324"/>
      <c r="N165" s="324"/>
      <c r="O165" s="10"/>
      <c r="P165" s="328"/>
      <c r="Q165" s="328"/>
      <c r="R165" s="328"/>
      <c r="S165" s="328"/>
      <c r="T165" s="328"/>
      <c r="U165" s="328"/>
      <c r="V165" s="328"/>
      <c r="W165" s="328"/>
      <c r="X165" s="328"/>
      <c r="Y165" s="328"/>
      <c r="Z165" s="328"/>
      <c r="AA165" s="330"/>
      <c r="AB165" s="330"/>
      <c r="AC165" s="330"/>
      <c r="AD165" s="330"/>
      <c r="AE165" s="330"/>
      <c r="AF165" s="330"/>
      <c r="AG165" s="330"/>
      <c r="AH165" s="330"/>
      <c r="AI165" s="330"/>
      <c r="AJ165" s="330"/>
      <c r="AK165" s="330"/>
      <c r="AL165" s="330"/>
      <c r="AM165" s="330"/>
      <c r="AN165" s="330"/>
      <c r="AO165" s="311"/>
      <c r="AP165" s="311"/>
      <c r="AQ165" s="311"/>
      <c r="AR165" s="312"/>
      <c r="AS165" s="164"/>
      <c r="AT165" s="43"/>
      <c r="AU165" s="165"/>
      <c r="AV165" s="165"/>
      <c r="AW165" s="165"/>
      <c r="AX165" s="43"/>
      <c r="AY165" s="43"/>
      <c r="AZ165" s="43"/>
      <c r="BA165" s="150"/>
      <c r="BB165" s="141"/>
      <c r="BC165" s="141"/>
      <c r="BD165" s="141"/>
      <c r="BE165" s="141"/>
      <c r="BF165" s="141"/>
      <c r="BG165" s="141"/>
      <c r="BH165" s="141"/>
      <c r="BI165" s="141"/>
      <c r="BJ165" s="141"/>
      <c r="BK165" s="141"/>
      <c r="BL165" s="141"/>
      <c r="BM165" s="141"/>
    </row>
    <row r="166" spans="11:65" ht="4.5" customHeight="1" x14ac:dyDescent="0.2">
      <c r="K166" s="323"/>
      <c r="L166" s="324"/>
      <c r="M166" s="324"/>
      <c r="N166" s="324"/>
      <c r="O166" s="10"/>
      <c r="P166" s="337" t="e">
        <f>VLOOKUP(K164,選手リスト,2,FALSE)</f>
        <v>#N/A</v>
      </c>
      <c r="Q166" s="337"/>
      <c r="R166" s="337"/>
      <c r="S166" s="337"/>
      <c r="T166" s="337"/>
      <c r="U166" s="337"/>
      <c r="V166" s="337"/>
      <c r="W166" s="337"/>
      <c r="X166" s="337"/>
      <c r="Y166" s="337"/>
      <c r="Z166" s="337"/>
      <c r="AA166" s="330"/>
      <c r="AB166" s="330"/>
      <c r="AC166" s="330"/>
      <c r="AD166" s="330"/>
      <c r="AE166" s="330"/>
      <c r="AF166" s="330"/>
      <c r="AG166" s="330"/>
      <c r="AH166" s="330"/>
      <c r="AI166" s="330"/>
      <c r="AJ166" s="330"/>
      <c r="AK166" s="330"/>
      <c r="AL166" s="330"/>
      <c r="AM166" s="330"/>
      <c r="AN166" s="330"/>
      <c r="AO166" s="311"/>
      <c r="AP166" s="311"/>
      <c r="AQ166" s="311"/>
      <c r="AR166" s="312"/>
      <c r="AS166" s="158"/>
      <c r="AT166" s="159"/>
      <c r="AU166" s="160"/>
      <c r="AV166" s="160"/>
      <c r="AW166" s="160"/>
      <c r="AX166" s="159"/>
      <c r="AY166" s="159"/>
      <c r="AZ166" s="159"/>
      <c r="BA166" s="163"/>
      <c r="BB166" s="141"/>
      <c r="BC166" s="141"/>
      <c r="BD166" s="141"/>
      <c r="BE166" s="141"/>
      <c r="BF166" s="141"/>
      <c r="BG166" s="141"/>
      <c r="BH166" s="141"/>
      <c r="BI166" s="141"/>
      <c r="BJ166" s="141"/>
      <c r="BK166" s="141"/>
      <c r="BL166" s="141"/>
      <c r="BM166" s="141"/>
    </row>
    <row r="167" spans="11:65" ht="4.5" customHeight="1" x14ac:dyDescent="0.2">
      <c r="K167" s="323"/>
      <c r="L167" s="324"/>
      <c r="M167" s="324"/>
      <c r="N167" s="324"/>
      <c r="O167" s="10"/>
      <c r="P167" s="337"/>
      <c r="Q167" s="337"/>
      <c r="R167" s="337"/>
      <c r="S167" s="337"/>
      <c r="T167" s="337"/>
      <c r="U167" s="337"/>
      <c r="V167" s="337"/>
      <c r="W167" s="337"/>
      <c r="X167" s="337"/>
      <c r="Y167" s="337"/>
      <c r="Z167" s="337"/>
      <c r="AA167" s="317" t="e">
        <f>VLOOKUP(K164,選手リスト,8,FALSE)</f>
        <v>#N/A</v>
      </c>
      <c r="AB167" s="317"/>
      <c r="AC167" s="317"/>
      <c r="AD167" s="317"/>
      <c r="AE167" s="319" t="e">
        <f>VLOOKUP(K164,選手リスト,9,FALSE)</f>
        <v>#N/A</v>
      </c>
      <c r="AF167" s="319"/>
      <c r="AG167" s="319"/>
      <c r="AH167" s="319"/>
      <c r="AO167" s="311"/>
      <c r="AP167" s="311"/>
      <c r="AQ167" s="311"/>
      <c r="AR167" s="312"/>
      <c r="AS167" s="161"/>
      <c r="AT167" s="43"/>
      <c r="AU167" s="43"/>
      <c r="AV167" s="43"/>
      <c r="AW167" s="165"/>
      <c r="AX167" s="43"/>
      <c r="AY167" s="43"/>
      <c r="AZ167" s="43"/>
      <c r="BA167" s="43"/>
      <c r="BB167" s="141"/>
      <c r="BC167" s="141"/>
      <c r="BD167" s="161"/>
      <c r="BE167" s="161"/>
      <c r="BF167" s="141"/>
      <c r="BG167" s="141"/>
      <c r="BH167" s="141"/>
      <c r="BI167" s="141"/>
      <c r="BJ167" s="141"/>
      <c r="BK167" s="141"/>
      <c r="BL167" s="141"/>
      <c r="BM167" s="141"/>
    </row>
    <row r="168" spans="11:65" ht="4.5" customHeight="1" x14ac:dyDescent="0.2">
      <c r="K168" s="323"/>
      <c r="L168" s="324"/>
      <c r="M168" s="324"/>
      <c r="N168" s="324"/>
      <c r="O168" s="84"/>
      <c r="P168" s="337"/>
      <c r="Q168" s="337"/>
      <c r="R168" s="337"/>
      <c r="S168" s="337"/>
      <c r="T168" s="337"/>
      <c r="U168" s="337"/>
      <c r="V168" s="337"/>
      <c r="W168" s="337"/>
      <c r="X168" s="337"/>
      <c r="Y168" s="337"/>
      <c r="Z168" s="337"/>
      <c r="AA168" s="317"/>
      <c r="AB168" s="317"/>
      <c r="AC168" s="317"/>
      <c r="AD168" s="317"/>
      <c r="AE168" s="319"/>
      <c r="AF168" s="319"/>
      <c r="AG168" s="319"/>
      <c r="AH168" s="319"/>
      <c r="AO168" s="311"/>
      <c r="AP168" s="311"/>
      <c r="AQ168" s="311"/>
      <c r="AR168" s="312"/>
      <c r="AS168" s="141"/>
      <c r="AT168" s="141"/>
      <c r="AU168" s="141"/>
      <c r="AV168" s="141"/>
      <c r="AW168" s="141"/>
      <c r="AX168" s="141"/>
      <c r="AY168" s="141"/>
      <c r="AZ168" s="141"/>
      <c r="BA168" s="141"/>
      <c r="BB168" s="141"/>
      <c r="BC168" s="141"/>
      <c r="BD168" s="141"/>
      <c r="BE168" s="141"/>
      <c r="BF168" s="141"/>
      <c r="BG168" s="141"/>
      <c r="BH168" s="141"/>
      <c r="BI168" s="141"/>
      <c r="BJ168" s="141"/>
      <c r="BK168" s="141"/>
      <c r="BL168" s="141"/>
      <c r="BM168" s="141"/>
    </row>
    <row r="169" spans="11:65" ht="4.5" customHeight="1" x14ac:dyDescent="0.2">
      <c r="K169" s="325"/>
      <c r="L169" s="326"/>
      <c r="M169" s="326"/>
      <c r="N169" s="326"/>
      <c r="O169" s="23"/>
      <c r="P169" s="389"/>
      <c r="Q169" s="389"/>
      <c r="R169" s="389"/>
      <c r="S169" s="389"/>
      <c r="T169" s="389"/>
      <c r="U169" s="389"/>
      <c r="V169" s="389"/>
      <c r="W169" s="389"/>
      <c r="X169" s="389"/>
      <c r="Y169" s="389"/>
      <c r="Z169" s="389"/>
      <c r="AA169" s="318"/>
      <c r="AB169" s="318"/>
      <c r="AC169" s="318"/>
      <c r="AD169" s="318"/>
      <c r="AE169" s="320"/>
      <c r="AF169" s="320"/>
      <c r="AG169" s="320"/>
      <c r="AH169" s="320"/>
      <c r="AI169" s="34"/>
      <c r="AJ169" s="34"/>
      <c r="AK169" s="34"/>
      <c r="AL169" s="34"/>
      <c r="AM169" s="34"/>
      <c r="AN169" s="34"/>
      <c r="AO169" s="313"/>
      <c r="AP169" s="313"/>
      <c r="AQ169" s="313"/>
      <c r="AR169" s="314"/>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row>
    <row r="170" spans="11:65" ht="4.5" customHeight="1" x14ac:dyDescent="0.2">
      <c r="AS170" s="141"/>
      <c r="AT170" s="141"/>
      <c r="AU170" s="141"/>
      <c r="AV170" s="141"/>
      <c r="AW170" s="141"/>
      <c r="AX170" s="141"/>
      <c r="AY170" s="141"/>
      <c r="AZ170" s="141"/>
      <c r="BA170" s="141"/>
      <c r="BB170" s="141"/>
      <c r="BC170" s="141"/>
      <c r="BD170" s="141"/>
      <c r="BE170" s="141"/>
      <c r="BF170" s="141"/>
      <c r="BG170" s="141"/>
      <c r="BH170" s="141"/>
      <c r="BI170" s="141"/>
      <c r="BJ170" s="141"/>
      <c r="BK170" s="141"/>
      <c r="BL170" s="141"/>
      <c r="BM170" s="141"/>
    </row>
    <row r="171" spans="11:65" ht="4.5" customHeight="1" x14ac:dyDescent="0.2">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row>
    <row r="172" spans="11:65" ht="4.5" customHeight="1" x14ac:dyDescent="0.2">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row>
    <row r="173" spans="11:65" ht="4.5" customHeight="1" x14ac:dyDescent="0.2">
      <c r="AS173" s="141"/>
      <c r="AT173" s="141"/>
      <c r="AU173" s="141"/>
      <c r="AV173" s="141"/>
      <c r="AW173" s="141"/>
      <c r="AX173" s="141"/>
      <c r="AY173" s="141"/>
      <c r="AZ173" s="141"/>
      <c r="BA173" s="141"/>
      <c r="BB173" s="141"/>
      <c r="BC173" s="141"/>
      <c r="BD173" s="141"/>
      <c r="BE173" s="141"/>
      <c r="BF173" s="141"/>
      <c r="BG173" s="141"/>
      <c r="BH173" s="141"/>
      <c r="BI173" s="141"/>
      <c r="BJ173" s="141"/>
      <c r="BK173" s="141"/>
      <c r="BL173" s="141"/>
      <c r="BM173" s="141"/>
    </row>
    <row r="177" spans="52:72" ht="4.5" customHeight="1" x14ac:dyDescent="0.2">
      <c r="AZ177" s="28"/>
      <c r="BA177" s="28"/>
      <c r="BB177" s="28"/>
      <c r="BC177" s="28"/>
      <c r="BD177" s="28"/>
      <c r="BE177" s="28"/>
      <c r="BF177" s="55"/>
      <c r="BG177" s="55"/>
      <c r="BH177" s="55"/>
      <c r="BI177" s="54"/>
      <c r="BJ177" s="25"/>
      <c r="BK177" s="385" t="s">
        <v>67</v>
      </c>
      <c r="BL177" s="385"/>
      <c r="BM177" s="385"/>
      <c r="BN177" s="385"/>
      <c r="BO177" s="385"/>
      <c r="BP177" s="385"/>
      <c r="BQ177" s="385"/>
      <c r="BR177" s="385"/>
      <c r="BS177" s="385"/>
      <c r="BT177" s="385"/>
    </row>
    <row r="178" spans="52:72" ht="4.5" customHeight="1" x14ac:dyDescent="0.2">
      <c r="AZ178" s="25"/>
      <c r="BA178" s="25"/>
      <c r="BB178" s="25"/>
      <c r="BC178" s="25"/>
      <c r="BD178" s="25"/>
      <c r="BE178" s="25"/>
      <c r="BF178" s="53"/>
      <c r="BG178" s="53"/>
      <c r="BH178" s="53"/>
      <c r="BI178" s="51"/>
      <c r="BJ178" s="25"/>
      <c r="BK178" s="385"/>
      <c r="BL178" s="385"/>
      <c r="BM178" s="385"/>
      <c r="BN178" s="385"/>
      <c r="BO178" s="385"/>
      <c r="BP178" s="385"/>
      <c r="BQ178" s="385"/>
      <c r="BR178" s="385"/>
      <c r="BS178" s="385"/>
      <c r="BT178" s="385"/>
    </row>
    <row r="179" spans="52:72" ht="4.5" customHeight="1" x14ac:dyDescent="0.2">
      <c r="AZ179" s="25"/>
      <c r="BA179" s="25"/>
      <c r="BB179" s="25"/>
      <c r="BC179" s="25"/>
      <c r="BD179" s="25"/>
      <c r="BE179" s="25"/>
      <c r="BF179" s="53"/>
      <c r="BG179" s="53"/>
      <c r="BH179" s="53"/>
      <c r="BI179" s="51"/>
      <c r="BJ179" s="25"/>
      <c r="BK179" s="385"/>
      <c r="BL179" s="385"/>
      <c r="BM179" s="385"/>
      <c r="BN179" s="385"/>
      <c r="BO179" s="385"/>
      <c r="BP179" s="385"/>
      <c r="BQ179" s="385"/>
      <c r="BR179" s="385"/>
      <c r="BS179" s="385"/>
      <c r="BT179" s="385"/>
    </row>
    <row r="180" spans="52:72" ht="4.5" customHeight="1" x14ac:dyDescent="0.2">
      <c r="AZ180" s="25"/>
      <c r="BA180" s="25"/>
      <c r="BB180" s="25"/>
      <c r="BC180" s="25"/>
      <c r="BD180" s="25"/>
      <c r="BE180" s="25"/>
      <c r="BF180" s="386">
        <v>27</v>
      </c>
      <c r="BG180" s="386"/>
      <c r="BH180" s="386"/>
      <c r="BI180" s="387"/>
      <c r="BJ180" s="25"/>
      <c r="BK180" s="385"/>
      <c r="BL180" s="385"/>
      <c r="BM180" s="385"/>
      <c r="BN180" s="385"/>
      <c r="BO180" s="385"/>
      <c r="BP180" s="385"/>
      <c r="BQ180" s="385"/>
      <c r="BR180" s="385"/>
      <c r="BS180" s="385"/>
      <c r="BT180" s="385"/>
    </row>
    <row r="181" spans="52:72" ht="4.5" customHeight="1" x14ac:dyDescent="0.2">
      <c r="AZ181" s="25"/>
      <c r="BA181" s="25"/>
      <c r="BB181" s="25"/>
      <c r="BC181" s="25"/>
      <c r="BD181" s="25"/>
      <c r="BE181" s="25"/>
      <c r="BF181" s="386"/>
      <c r="BG181" s="386"/>
      <c r="BH181" s="386"/>
      <c r="BI181" s="387"/>
      <c r="BJ181" s="26"/>
      <c r="BK181" s="26"/>
      <c r="BL181" s="26"/>
      <c r="BM181" s="26"/>
      <c r="BN181" s="26"/>
      <c r="BO181" s="34"/>
    </row>
    <row r="182" spans="52:72" ht="4.5" customHeight="1" x14ac:dyDescent="0.2">
      <c r="AZ182" s="25"/>
      <c r="BA182" s="25"/>
      <c r="BB182" s="25"/>
      <c r="BC182" s="25"/>
      <c r="BD182" s="25"/>
      <c r="BE182" s="25"/>
      <c r="BF182" s="386"/>
      <c r="BG182" s="386"/>
      <c r="BH182" s="386"/>
      <c r="BI182" s="387"/>
      <c r="BJ182" s="25"/>
      <c r="BK182" s="25"/>
      <c r="BL182" s="25"/>
      <c r="BM182" s="25"/>
      <c r="BN182" s="25"/>
    </row>
    <row r="183" spans="52:72" ht="4.5" customHeight="1" x14ac:dyDescent="0.2">
      <c r="AZ183" s="25"/>
      <c r="BA183" s="25"/>
      <c r="BB183" s="25"/>
      <c r="BC183" s="25"/>
      <c r="BD183" s="25"/>
      <c r="BE183" s="25"/>
      <c r="BF183" s="386"/>
      <c r="BG183" s="386"/>
      <c r="BH183" s="386"/>
      <c r="BI183" s="387"/>
      <c r="BJ183" s="25"/>
      <c r="BK183" s="25"/>
      <c r="BL183" s="25"/>
      <c r="BM183" s="25"/>
      <c r="BN183" s="25"/>
    </row>
    <row r="184" spans="52:72" ht="4.5" customHeight="1" x14ac:dyDescent="0.2">
      <c r="AZ184" s="25"/>
      <c r="BA184" s="25"/>
      <c r="BB184" s="25"/>
      <c r="BC184" s="25"/>
      <c r="BD184" s="25"/>
      <c r="BE184" s="25"/>
      <c r="BF184" s="25"/>
      <c r="BG184" s="25"/>
      <c r="BH184" s="25"/>
      <c r="BI184" s="27"/>
      <c r="BJ184" s="25"/>
      <c r="BK184" s="25"/>
      <c r="BL184" s="25"/>
      <c r="BM184" s="25"/>
      <c r="BN184" s="25"/>
      <c r="BP184" s="25"/>
      <c r="BQ184" s="25"/>
      <c r="BR184" s="25"/>
      <c r="BS184" s="25"/>
      <c r="BT184" s="25"/>
    </row>
    <row r="185" spans="52:72" ht="4.5" customHeight="1" x14ac:dyDescent="0.2">
      <c r="AZ185" s="25"/>
      <c r="BA185" s="25"/>
      <c r="BB185" s="25"/>
      <c r="BC185" s="25"/>
      <c r="BD185" s="25"/>
      <c r="BE185" s="25"/>
      <c r="BF185" s="25"/>
      <c r="BG185" s="25"/>
      <c r="BH185" s="25"/>
      <c r="BI185" s="27"/>
      <c r="BJ185" s="25"/>
      <c r="BK185" s="25"/>
      <c r="BL185" s="25"/>
      <c r="BM185" s="25"/>
      <c r="BN185" s="25"/>
      <c r="BP185" s="25"/>
      <c r="BQ185" s="25"/>
      <c r="BR185" s="25"/>
      <c r="BS185" s="25"/>
      <c r="BT185" s="25"/>
    </row>
    <row r="186" spans="52:72" ht="4.5" customHeight="1" x14ac:dyDescent="0.2">
      <c r="AZ186" s="26"/>
      <c r="BA186" s="26"/>
      <c r="BB186" s="26"/>
      <c r="BC186" s="26"/>
      <c r="BD186" s="26"/>
      <c r="BE186" s="26"/>
      <c r="BF186" s="26"/>
      <c r="BG186" s="26"/>
      <c r="BH186" s="26"/>
      <c r="BI186" s="29"/>
      <c r="BJ186" s="25"/>
      <c r="BK186" s="25"/>
      <c r="BL186" s="25"/>
      <c r="BM186" s="25"/>
      <c r="BN186" s="25"/>
      <c r="BP186" s="25"/>
      <c r="BQ186" s="25"/>
      <c r="BR186" s="25"/>
      <c r="BS186" s="25"/>
      <c r="BT186" s="25"/>
    </row>
    <row r="247" spans="73:74" ht="4.5" customHeight="1" x14ac:dyDescent="0.2">
      <c r="BU247" s="44"/>
      <c r="BV247" s="44"/>
    </row>
    <row r="248" spans="73:74" ht="4.5" customHeight="1" x14ac:dyDescent="0.2">
      <c r="BU248" s="48"/>
      <c r="BV248" s="48"/>
    </row>
    <row r="249" spans="73:74" ht="4.5" customHeight="1" x14ac:dyDescent="0.2">
      <c r="BU249" s="44"/>
      <c r="BV249" s="44"/>
    </row>
    <row r="250" spans="73:74" ht="4.5" customHeight="1" x14ac:dyDescent="0.2">
      <c r="BU250" s="44"/>
      <c r="BV250" s="44"/>
    </row>
    <row r="251" spans="73:74" ht="4.5" customHeight="1" x14ac:dyDescent="0.2">
      <c r="BU251" s="44"/>
      <c r="BV251" s="44"/>
    </row>
    <row r="252" spans="73:74" ht="4.5" customHeight="1" x14ac:dyDescent="0.2">
      <c r="BU252" s="44"/>
      <c r="BV252" s="44"/>
    </row>
    <row r="253" spans="73:74" ht="4.5" customHeight="1" x14ac:dyDescent="0.2">
      <c r="BU253" s="44"/>
      <c r="BV253" s="44"/>
    </row>
    <row r="254" spans="73:74" ht="4.5" customHeight="1" x14ac:dyDescent="0.2">
      <c r="BU254" s="44"/>
      <c r="BV254" s="44"/>
    </row>
  </sheetData>
  <mergeCells count="169">
    <mergeCell ref="BK177:BT180"/>
    <mergeCell ref="BF180:BI183"/>
    <mergeCell ref="BB148:BE151"/>
    <mergeCell ref="P158:Z161"/>
    <mergeCell ref="AA159:AD161"/>
    <mergeCell ref="AE159:AH161"/>
    <mergeCell ref="AT153:AW156"/>
    <mergeCell ref="K164:N169"/>
    <mergeCell ref="P148:Z149"/>
    <mergeCell ref="AA148:AN150"/>
    <mergeCell ref="AO148:AR153"/>
    <mergeCell ref="P150:Z153"/>
    <mergeCell ref="AA151:AD153"/>
    <mergeCell ref="AE151:AH153"/>
    <mergeCell ref="K148:N153"/>
    <mergeCell ref="AX159:BA162"/>
    <mergeCell ref="P164:Z165"/>
    <mergeCell ref="AA164:AN166"/>
    <mergeCell ref="AO164:AR169"/>
    <mergeCell ref="P166:Z169"/>
    <mergeCell ref="AA167:AD169"/>
    <mergeCell ref="AE167:AH169"/>
    <mergeCell ref="K156:N161"/>
    <mergeCell ref="P156:Z157"/>
    <mergeCell ref="AA156:AN158"/>
    <mergeCell ref="AO156:AR161"/>
    <mergeCell ref="BF130:BI133"/>
    <mergeCell ref="K140:N145"/>
    <mergeCell ref="P140:Z141"/>
    <mergeCell ref="AA140:AN142"/>
    <mergeCell ref="AO140:AR145"/>
    <mergeCell ref="P142:Z145"/>
    <mergeCell ref="AA143:AD145"/>
    <mergeCell ref="AE143:AH145"/>
    <mergeCell ref="AX137:BA140"/>
    <mergeCell ref="K132:N137"/>
    <mergeCell ref="P132:Z133"/>
    <mergeCell ref="AA132:AN134"/>
    <mergeCell ref="AO132:AR137"/>
    <mergeCell ref="P134:Z137"/>
    <mergeCell ref="AA135:AD137"/>
    <mergeCell ref="AE135:AH137"/>
    <mergeCell ref="BB113:BE116"/>
    <mergeCell ref="AA119:AD121"/>
    <mergeCell ref="AE119:AH121"/>
    <mergeCell ref="AX105:BA108"/>
    <mergeCell ref="K108:N113"/>
    <mergeCell ref="P108:Z109"/>
    <mergeCell ref="AA108:AN110"/>
    <mergeCell ref="AO108:AR113"/>
    <mergeCell ref="P110:Z113"/>
    <mergeCell ref="AA111:AD113"/>
    <mergeCell ref="AE111:AH113"/>
    <mergeCell ref="K116:N121"/>
    <mergeCell ref="AX121:BA124"/>
    <mergeCell ref="K124:N129"/>
    <mergeCell ref="P124:Z125"/>
    <mergeCell ref="AA124:AN126"/>
    <mergeCell ref="AO124:AR129"/>
    <mergeCell ref="P126:Z129"/>
    <mergeCell ref="AA127:AD129"/>
    <mergeCell ref="AE127:AH129"/>
    <mergeCell ref="P116:Z117"/>
    <mergeCell ref="AA116:AN118"/>
    <mergeCell ref="AO116:AR121"/>
    <mergeCell ref="P118:Z121"/>
    <mergeCell ref="BI94:BM97"/>
    <mergeCell ref="K100:N105"/>
    <mergeCell ref="P100:Z101"/>
    <mergeCell ref="AA100:AN102"/>
    <mergeCell ref="AO100:AR105"/>
    <mergeCell ref="P102:Z105"/>
    <mergeCell ref="AA103:AD105"/>
    <mergeCell ref="AE103:AH105"/>
    <mergeCell ref="K92:N97"/>
    <mergeCell ref="P92:Z93"/>
    <mergeCell ref="AA92:AN94"/>
    <mergeCell ref="AO92:AR97"/>
    <mergeCell ref="P94:Z97"/>
    <mergeCell ref="AA95:AD97"/>
    <mergeCell ref="AE95:AH97"/>
    <mergeCell ref="BI98:BM101"/>
    <mergeCell ref="BB76:BE79"/>
    <mergeCell ref="P78:Z81"/>
    <mergeCell ref="AA79:AD81"/>
    <mergeCell ref="AE79:AH81"/>
    <mergeCell ref="AT81:AW84"/>
    <mergeCell ref="K84:N89"/>
    <mergeCell ref="AX87:BA90"/>
    <mergeCell ref="P68:Z69"/>
    <mergeCell ref="AA68:AN70"/>
    <mergeCell ref="AO68:AR73"/>
    <mergeCell ref="P70:Z73"/>
    <mergeCell ref="AA71:AD73"/>
    <mergeCell ref="AE71:AH73"/>
    <mergeCell ref="P84:Z85"/>
    <mergeCell ref="AA84:AN86"/>
    <mergeCell ref="AO84:AR89"/>
    <mergeCell ref="P86:Z89"/>
    <mergeCell ref="AA87:AD89"/>
    <mergeCell ref="AE87:AH89"/>
    <mergeCell ref="K76:N81"/>
    <mergeCell ref="P76:Z77"/>
    <mergeCell ref="AA76:AN78"/>
    <mergeCell ref="AO76:AR81"/>
    <mergeCell ref="BF58:BI61"/>
    <mergeCell ref="K60:N65"/>
    <mergeCell ref="P60:Z61"/>
    <mergeCell ref="AA60:AN62"/>
    <mergeCell ref="AO60:AR65"/>
    <mergeCell ref="P62:Z65"/>
    <mergeCell ref="AA63:AD65"/>
    <mergeCell ref="AE63:AH65"/>
    <mergeCell ref="AX65:BA68"/>
    <mergeCell ref="K68:N73"/>
    <mergeCell ref="BB38:BE41"/>
    <mergeCell ref="AA39:AD41"/>
    <mergeCell ref="AE39:AH41"/>
    <mergeCell ref="K44:N49"/>
    <mergeCell ref="P44:Z45"/>
    <mergeCell ref="AA44:AN46"/>
    <mergeCell ref="AO44:AR49"/>
    <mergeCell ref="P46:Z49"/>
    <mergeCell ref="AA47:AD49"/>
    <mergeCell ref="AE47:AH49"/>
    <mergeCell ref="AO52:AR57"/>
    <mergeCell ref="P54:Z57"/>
    <mergeCell ref="AA55:AD57"/>
    <mergeCell ref="AE55:AH57"/>
    <mergeCell ref="AX27:BA30"/>
    <mergeCell ref="K28:N33"/>
    <mergeCell ref="P28:Z29"/>
    <mergeCell ref="AA28:AN30"/>
    <mergeCell ref="AO28:AR33"/>
    <mergeCell ref="P30:Z33"/>
    <mergeCell ref="AA31:AD33"/>
    <mergeCell ref="A11:H15"/>
    <mergeCell ref="J12:BP14"/>
    <mergeCell ref="A16:H20"/>
    <mergeCell ref="K18:N19"/>
    <mergeCell ref="K20:N25"/>
    <mergeCell ref="P20:Z21"/>
    <mergeCell ref="AA20:AN22"/>
    <mergeCell ref="AO20:AR25"/>
    <mergeCell ref="A21:E135"/>
    <mergeCell ref="F21:H135"/>
    <mergeCell ref="AE31:AH33"/>
    <mergeCell ref="AT33:AW36"/>
    <mergeCell ref="K36:N41"/>
    <mergeCell ref="P36:Z37"/>
    <mergeCell ref="AA36:AN38"/>
    <mergeCell ref="AO36:AR41"/>
    <mergeCell ref="P38:Z41"/>
    <mergeCell ref="P22:Z25"/>
    <mergeCell ref="AA23:AD25"/>
    <mergeCell ref="AE23:AH25"/>
    <mergeCell ref="AX49:BA52"/>
    <mergeCell ref="K52:N57"/>
    <mergeCell ref="P52:Z53"/>
    <mergeCell ref="AA52:AN54"/>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23622047244094491" footer="0.11811023622047245"/>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93201-E51C-469F-8202-70B7C66A6F29}">
  <dimension ref="A1:BV213"/>
  <sheetViews>
    <sheetView view="pageBreakPreview" zoomScale="90" zoomScaleNormal="100" zoomScaleSheetLayoutView="90" workbookViewId="0">
      <selection activeCell="BV202" sqref="BV202"/>
    </sheetView>
  </sheetViews>
  <sheetFormatPr defaultColWidth="1.33203125" defaultRowHeight="4.2" customHeight="1" x14ac:dyDescent="0.2"/>
  <cols>
    <col min="2" max="2" width="1.33203125" customWidth="1"/>
  </cols>
  <sheetData>
    <row r="1" spans="1:72" ht="4.2"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row>
    <row r="2" spans="1:72" ht="4.2"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2"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2"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2"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2"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2"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2"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2"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2"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2"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2"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2"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2"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2"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2"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2" customHeight="1" x14ac:dyDescent="0.2">
      <c r="A17" s="343"/>
      <c r="B17" s="344"/>
      <c r="C17" s="344"/>
      <c r="D17" s="344"/>
      <c r="E17" s="344"/>
      <c r="F17" s="344"/>
      <c r="G17" s="344"/>
      <c r="H17" s="345"/>
      <c r="J17" s="84"/>
      <c r="O17" s="84"/>
    </row>
    <row r="18" spans="1:72" ht="4.2"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2"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2" customHeight="1" x14ac:dyDescent="0.2">
      <c r="A20" s="343"/>
      <c r="B20" s="344"/>
      <c r="C20" s="344"/>
      <c r="D20" s="344"/>
      <c r="E20" s="344"/>
      <c r="F20" s="344"/>
      <c r="G20" s="344"/>
      <c r="H20" s="345"/>
      <c r="J20" s="10"/>
      <c r="K20" s="321">
        <v>1</v>
      </c>
      <c r="L20" s="322"/>
      <c r="M20" s="322"/>
      <c r="N20" s="322"/>
      <c r="O20" s="6"/>
      <c r="P20" s="390" t="e">
        <f>VLOOKUP(K20,選手リスト,3,FALSE)</f>
        <v>#N/A</v>
      </c>
      <c r="Q20" s="390"/>
      <c r="R20" s="390"/>
      <c r="S20" s="390"/>
      <c r="T20" s="390"/>
      <c r="U20" s="390"/>
      <c r="V20" s="390"/>
      <c r="W20" s="390"/>
      <c r="X20" s="390"/>
      <c r="Y20" s="390"/>
      <c r="Z20" s="390"/>
      <c r="AA20" s="392" t="e">
        <f>VLOOKUP(K20,選手リスト,4,FALSE)</f>
        <v>#N/A</v>
      </c>
      <c r="AB20" s="392"/>
      <c r="AC20" s="392"/>
      <c r="AD20" s="392"/>
      <c r="AE20" s="392"/>
      <c r="AF20" s="392"/>
      <c r="AG20" s="392"/>
      <c r="AH20" s="392"/>
      <c r="AI20" s="392"/>
      <c r="AJ20" s="392"/>
      <c r="AK20" s="392"/>
      <c r="AL20" s="392"/>
      <c r="AM20" s="392"/>
      <c r="AN20" s="392"/>
      <c r="AO20" s="309" t="e">
        <f>VLOOKUP(K20,選手リスト,5,FALSE)</f>
        <v>#N/A</v>
      </c>
      <c r="AP20" s="309"/>
      <c r="AQ20" s="309"/>
      <c r="AR20" s="310"/>
    </row>
    <row r="21" spans="1:72" ht="4.2" customHeight="1" x14ac:dyDescent="0.2">
      <c r="A21" s="348" t="s">
        <v>299</v>
      </c>
      <c r="B21" s="348"/>
      <c r="C21" s="348"/>
      <c r="D21" s="348"/>
      <c r="E21" s="348"/>
      <c r="F21" s="351" t="s">
        <v>293</v>
      </c>
      <c r="G21" s="351"/>
      <c r="H21" s="351"/>
      <c r="J21" s="10"/>
      <c r="K21" s="323"/>
      <c r="L21" s="324"/>
      <c r="M21" s="324"/>
      <c r="N21" s="324"/>
      <c r="O21" s="10"/>
      <c r="P21" s="391"/>
      <c r="Q21" s="391"/>
      <c r="R21" s="391"/>
      <c r="S21" s="391"/>
      <c r="T21" s="391"/>
      <c r="U21" s="391"/>
      <c r="V21" s="391"/>
      <c r="W21" s="391"/>
      <c r="X21" s="391"/>
      <c r="Y21" s="391"/>
      <c r="Z21" s="391"/>
      <c r="AA21" s="393"/>
      <c r="AB21" s="393"/>
      <c r="AC21" s="393"/>
      <c r="AD21" s="393"/>
      <c r="AE21" s="393"/>
      <c r="AF21" s="393"/>
      <c r="AG21" s="393"/>
      <c r="AH21" s="393"/>
      <c r="AI21" s="393"/>
      <c r="AJ21" s="393"/>
      <c r="AK21" s="393"/>
      <c r="AL21" s="393"/>
      <c r="AM21" s="393"/>
      <c r="AN21" s="393"/>
      <c r="AO21" s="311"/>
      <c r="AP21" s="311"/>
      <c r="AQ21" s="311"/>
      <c r="AR21" s="312"/>
    </row>
    <row r="22" spans="1:72" ht="4.2" customHeight="1" x14ac:dyDescent="0.2">
      <c r="A22" s="348"/>
      <c r="B22" s="348"/>
      <c r="C22" s="348"/>
      <c r="D22" s="348"/>
      <c r="E22" s="348"/>
      <c r="F22" s="351"/>
      <c r="G22" s="351"/>
      <c r="H22" s="351"/>
      <c r="J22" s="10"/>
      <c r="K22" s="323"/>
      <c r="L22" s="324"/>
      <c r="M22" s="324"/>
      <c r="N22" s="324"/>
      <c r="O22" s="10"/>
      <c r="P22" s="315" t="e">
        <f>VLOOKUP(K20,選手リスト,2,FALSE)</f>
        <v>#N/A</v>
      </c>
      <c r="Q22" s="315"/>
      <c r="R22" s="315"/>
      <c r="S22" s="315"/>
      <c r="T22" s="315"/>
      <c r="U22" s="315"/>
      <c r="V22" s="315"/>
      <c r="W22" s="315"/>
      <c r="X22" s="315"/>
      <c r="Y22" s="315"/>
      <c r="Z22" s="315"/>
      <c r="AA22" s="393"/>
      <c r="AB22" s="393"/>
      <c r="AC22" s="393"/>
      <c r="AD22" s="393"/>
      <c r="AE22" s="393"/>
      <c r="AF22" s="393"/>
      <c r="AG22" s="393"/>
      <c r="AH22" s="393"/>
      <c r="AI22" s="393"/>
      <c r="AJ22" s="393"/>
      <c r="AK22" s="393"/>
      <c r="AL22" s="393"/>
      <c r="AM22" s="393"/>
      <c r="AN22" s="393"/>
      <c r="AO22" s="311"/>
      <c r="AP22" s="311"/>
      <c r="AQ22" s="311"/>
      <c r="AR22" s="312"/>
      <c r="AT22" s="34"/>
      <c r="AU22" s="34"/>
      <c r="AV22" s="34"/>
      <c r="AW22" s="34"/>
      <c r="AX22" s="34"/>
      <c r="AY22" s="34"/>
      <c r="AZ22" s="34"/>
      <c r="BA22" s="34"/>
    </row>
    <row r="23" spans="1:72" ht="4.2" customHeight="1" x14ac:dyDescent="0.2">
      <c r="A23" s="348"/>
      <c r="B23" s="348"/>
      <c r="C23" s="348"/>
      <c r="D23" s="348"/>
      <c r="E23" s="348"/>
      <c r="F23" s="351"/>
      <c r="G23" s="351"/>
      <c r="H23" s="351"/>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BA23" s="39"/>
    </row>
    <row r="24" spans="1:72" ht="4.2" customHeight="1" x14ac:dyDescent="0.2">
      <c r="A24" s="348"/>
      <c r="B24" s="348"/>
      <c r="C24" s="348"/>
      <c r="D24" s="348"/>
      <c r="E24" s="348"/>
      <c r="F24" s="351"/>
      <c r="G24" s="351"/>
      <c r="H24" s="351"/>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BA24" s="41"/>
    </row>
    <row r="25" spans="1:72" ht="4.2" customHeight="1" x14ac:dyDescent="0.2">
      <c r="A25" s="348"/>
      <c r="B25" s="348"/>
      <c r="C25" s="348"/>
      <c r="D25" s="348"/>
      <c r="E25" s="348"/>
      <c r="F25" s="351"/>
      <c r="G25" s="351"/>
      <c r="H25" s="351"/>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BA25" s="41"/>
    </row>
    <row r="26" spans="1:72" ht="4.2" customHeight="1" x14ac:dyDescent="0.2">
      <c r="A26" s="348"/>
      <c r="B26" s="348"/>
      <c r="C26" s="348"/>
      <c r="D26" s="348"/>
      <c r="E26" s="348"/>
      <c r="F26" s="351"/>
      <c r="G26" s="351"/>
      <c r="H26" s="351"/>
      <c r="J26" s="9"/>
      <c r="AX26" s="381">
        <v>23</v>
      </c>
      <c r="AY26" s="381"/>
      <c r="AZ26" s="381"/>
      <c r="BA26" s="382"/>
    </row>
    <row r="27" spans="1:72" ht="4.2" customHeight="1" x14ac:dyDescent="0.2">
      <c r="A27" s="348"/>
      <c r="B27" s="348"/>
      <c r="C27" s="348"/>
      <c r="D27" s="348"/>
      <c r="E27" s="348"/>
      <c r="F27" s="351"/>
      <c r="G27" s="351"/>
      <c r="H27" s="351"/>
      <c r="J27" s="10"/>
      <c r="K27" s="321">
        <f>K20+1</f>
        <v>2</v>
      </c>
      <c r="L27" s="322"/>
      <c r="M27" s="322"/>
      <c r="N27" s="322"/>
      <c r="O27" s="6"/>
      <c r="P27" s="394" t="e">
        <f>VLOOKUP(K27,選手リスト,3,FALSE)</f>
        <v>#N/A</v>
      </c>
      <c r="Q27" s="394"/>
      <c r="R27" s="394"/>
      <c r="S27" s="394"/>
      <c r="T27" s="394"/>
      <c r="U27" s="394"/>
      <c r="V27" s="394"/>
      <c r="W27" s="394"/>
      <c r="X27" s="394"/>
      <c r="Y27" s="394"/>
      <c r="Z27" s="394"/>
      <c r="AA27" s="392" t="e">
        <f>VLOOKUP(K27,選手リスト,4,FALSE)</f>
        <v>#N/A</v>
      </c>
      <c r="AB27" s="392"/>
      <c r="AC27" s="392"/>
      <c r="AD27" s="392"/>
      <c r="AE27" s="392"/>
      <c r="AF27" s="392"/>
      <c r="AG27" s="392"/>
      <c r="AH27" s="392"/>
      <c r="AI27" s="392"/>
      <c r="AJ27" s="392"/>
      <c r="AK27" s="392"/>
      <c r="AL27" s="392"/>
      <c r="AM27" s="392"/>
      <c r="AN27" s="392"/>
      <c r="AO27" s="309" t="e">
        <f>VLOOKUP(K27,選手リスト,5,FALSE)</f>
        <v>#N/A</v>
      </c>
      <c r="AP27" s="309"/>
      <c r="AQ27" s="309"/>
      <c r="AR27" s="310"/>
      <c r="AX27" s="381"/>
      <c r="AY27" s="381"/>
      <c r="AZ27" s="381"/>
      <c r="BA27" s="382"/>
      <c r="BB27" s="36"/>
      <c r="BC27" s="34"/>
      <c r="BD27" s="34"/>
      <c r="BE27" s="34"/>
    </row>
    <row r="28" spans="1:72" ht="4.2" customHeight="1" x14ac:dyDescent="0.2">
      <c r="A28" s="348"/>
      <c r="B28" s="348"/>
      <c r="C28" s="348"/>
      <c r="D28" s="348"/>
      <c r="E28" s="348"/>
      <c r="F28" s="351"/>
      <c r="G28" s="351"/>
      <c r="H28" s="351"/>
      <c r="J28" s="10"/>
      <c r="K28" s="323"/>
      <c r="L28" s="324"/>
      <c r="M28" s="324"/>
      <c r="N28" s="324"/>
      <c r="O28" s="10"/>
      <c r="P28" s="395"/>
      <c r="Q28" s="395"/>
      <c r="R28" s="395"/>
      <c r="S28" s="395"/>
      <c r="T28" s="395"/>
      <c r="U28" s="395"/>
      <c r="V28" s="395"/>
      <c r="W28" s="395"/>
      <c r="X28" s="395"/>
      <c r="Y28" s="395"/>
      <c r="Z28" s="395"/>
      <c r="AA28" s="393"/>
      <c r="AB28" s="393"/>
      <c r="AC28" s="393"/>
      <c r="AD28" s="393"/>
      <c r="AE28" s="393"/>
      <c r="AF28" s="393"/>
      <c r="AG28" s="393"/>
      <c r="AH28" s="393"/>
      <c r="AI28" s="393"/>
      <c r="AJ28" s="393"/>
      <c r="AK28" s="393"/>
      <c r="AL28" s="393"/>
      <c r="AM28" s="393"/>
      <c r="AN28" s="393"/>
      <c r="AO28" s="311"/>
      <c r="AP28" s="311"/>
      <c r="AQ28" s="311"/>
      <c r="AR28" s="312"/>
      <c r="AX28" s="381"/>
      <c r="AY28" s="381"/>
      <c r="AZ28" s="381"/>
      <c r="BA28" s="382"/>
      <c r="BE28" s="39"/>
    </row>
    <row r="29" spans="1:72" ht="4.2" customHeight="1" x14ac:dyDescent="0.2">
      <c r="A29" s="348"/>
      <c r="B29" s="348"/>
      <c r="C29" s="348"/>
      <c r="D29" s="348"/>
      <c r="E29" s="348"/>
      <c r="F29" s="351"/>
      <c r="G29" s="351"/>
      <c r="H29" s="351"/>
      <c r="J29" s="10"/>
      <c r="K29" s="323"/>
      <c r="L29" s="324"/>
      <c r="M29" s="324"/>
      <c r="N29" s="324"/>
      <c r="O29" s="10"/>
      <c r="P29" s="315" t="e">
        <f>VLOOKUP(K27,選手リスト,2,FALSE)</f>
        <v>#N/A</v>
      </c>
      <c r="Q29" s="315"/>
      <c r="R29" s="315"/>
      <c r="S29" s="315"/>
      <c r="T29" s="315"/>
      <c r="U29" s="315"/>
      <c r="V29" s="315"/>
      <c r="W29" s="315"/>
      <c r="X29" s="315"/>
      <c r="Y29" s="315"/>
      <c r="Z29" s="315"/>
      <c r="AA29" s="393"/>
      <c r="AB29" s="393"/>
      <c r="AC29" s="393"/>
      <c r="AD29" s="393"/>
      <c r="AE29" s="393"/>
      <c r="AF29" s="393"/>
      <c r="AG29" s="393"/>
      <c r="AH29" s="393"/>
      <c r="AI29" s="393"/>
      <c r="AJ29" s="393"/>
      <c r="AK29" s="393"/>
      <c r="AL29" s="393"/>
      <c r="AM29" s="393"/>
      <c r="AN29" s="393"/>
      <c r="AO29" s="311"/>
      <c r="AP29" s="311"/>
      <c r="AQ29" s="311"/>
      <c r="AR29" s="312"/>
      <c r="AS29" s="34"/>
      <c r="AT29" s="34"/>
      <c r="AU29" s="34"/>
      <c r="AV29" s="34"/>
      <c r="AW29" s="34"/>
      <c r="AX29" s="381"/>
      <c r="AY29" s="381"/>
      <c r="AZ29" s="381"/>
      <c r="BA29" s="382"/>
      <c r="BE29" s="41"/>
    </row>
    <row r="30" spans="1:72" ht="4.2" customHeight="1" x14ac:dyDescent="0.2">
      <c r="A30" s="348"/>
      <c r="B30" s="348"/>
      <c r="C30" s="348"/>
      <c r="D30" s="348"/>
      <c r="E30" s="348"/>
      <c r="F30" s="351"/>
      <c r="G30" s="351"/>
      <c r="H30" s="351"/>
      <c r="J30" s="10"/>
      <c r="K30" s="323"/>
      <c r="L30" s="324"/>
      <c r="M30" s="324"/>
      <c r="N30" s="324"/>
      <c r="O30" s="10"/>
      <c r="P30" s="315"/>
      <c r="Q30" s="315"/>
      <c r="R30" s="315"/>
      <c r="S30" s="315"/>
      <c r="T30" s="315"/>
      <c r="U30" s="315"/>
      <c r="V30" s="315"/>
      <c r="W30" s="315"/>
      <c r="X30" s="315"/>
      <c r="Y30" s="315"/>
      <c r="Z30" s="315"/>
      <c r="AA30" s="317" t="e">
        <f>VLOOKUP(K27,選手リスト,8,FALSE)</f>
        <v>#N/A</v>
      </c>
      <c r="AB30" s="317"/>
      <c r="AC30" s="317"/>
      <c r="AD30" s="317"/>
      <c r="AE30" s="319" t="e">
        <f>VLOOKUP(K27,選手リスト,9,FALSE)</f>
        <v>#N/A</v>
      </c>
      <c r="AF30" s="319"/>
      <c r="AG30" s="319"/>
      <c r="AH30" s="319"/>
      <c r="AO30" s="311"/>
      <c r="AP30" s="311"/>
      <c r="AQ30" s="311"/>
      <c r="AR30" s="312"/>
      <c r="AW30" s="39"/>
      <c r="BA30" s="41"/>
      <c r="BE30" s="41"/>
    </row>
    <row r="31" spans="1:72" ht="4.2" customHeight="1" x14ac:dyDescent="0.2">
      <c r="A31" s="348"/>
      <c r="B31" s="348"/>
      <c r="C31" s="348"/>
      <c r="D31" s="348"/>
      <c r="E31" s="348"/>
      <c r="F31" s="351"/>
      <c r="G31" s="351"/>
      <c r="H31" s="351"/>
      <c r="J31" s="9"/>
      <c r="K31" s="323"/>
      <c r="L31" s="324"/>
      <c r="M31" s="324"/>
      <c r="N31" s="324"/>
      <c r="O31" s="84"/>
      <c r="P31" s="315"/>
      <c r="Q31" s="315"/>
      <c r="R31" s="315"/>
      <c r="S31" s="315"/>
      <c r="T31" s="315"/>
      <c r="U31" s="315"/>
      <c r="V31" s="315"/>
      <c r="W31" s="315"/>
      <c r="X31" s="315"/>
      <c r="Y31" s="315"/>
      <c r="Z31" s="315"/>
      <c r="AA31" s="317"/>
      <c r="AB31" s="317"/>
      <c r="AC31" s="317"/>
      <c r="AD31" s="317"/>
      <c r="AE31" s="319"/>
      <c r="AF31" s="319"/>
      <c r="AG31" s="319"/>
      <c r="AH31" s="319"/>
      <c r="AO31" s="311"/>
      <c r="AP31" s="311"/>
      <c r="AQ31" s="311"/>
      <c r="AR31" s="312"/>
      <c r="AT31" s="381">
        <v>23</v>
      </c>
      <c r="AU31" s="381"/>
      <c r="AV31" s="381"/>
      <c r="AW31" s="382"/>
      <c r="BA31" s="41"/>
      <c r="BE31" s="41"/>
    </row>
    <row r="32" spans="1:72" ht="4.2" customHeight="1" x14ac:dyDescent="0.2">
      <c r="A32" s="348"/>
      <c r="B32" s="348"/>
      <c r="C32" s="348"/>
      <c r="D32" s="348"/>
      <c r="E32" s="348"/>
      <c r="F32" s="351"/>
      <c r="G32" s="351"/>
      <c r="H32" s="351"/>
      <c r="J32" s="9"/>
      <c r="K32" s="325"/>
      <c r="L32" s="326"/>
      <c r="M32" s="326"/>
      <c r="N32" s="326"/>
      <c r="O32" s="23"/>
      <c r="P32" s="316"/>
      <c r="Q32" s="316"/>
      <c r="R32" s="316"/>
      <c r="S32" s="316"/>
      <c r="T32" s="316"/>
      <c r="U32" s="316"/>
      <c r="V32" s="316"/>
      <c r="W32" s="316"/>
      <c r="X32" s="316"/>
      <c r="Y32" s="316"/>
      <c r="Z32" s="316"/>
      <c r="AA32" s="318"/>
      <c r="AB32" s="318"/>
      <c r="AC32" s="318"/>
      <c r="AD32" s="318"/>
      <c r="AE32" s="320"/>
      <c r="AF32" s="320"/>
      <c r="AG32" s="320"/>
      <c r="AH32" s="320"/>
      <c r="AI32" s="34"/>
      <c r="AJ32" s="34"/>
      <c r="AK32" s="34"/>
      <c r="AL32" s="34"/>
      <c r="AM32" s="34"/>
      <c r="AN32" s="34"/>
      <c r="AO32" s="313"/>
      <c r="AP32" s="313"/>
      <c r="AQ32" s="313"/>
      <c r="AR32" s="314"/>
      <c r="AT32" s="381"/>
      <c r="AU32" s="381"/>
      <c r="AV32" s="381"/>
      <c r="AW32" s="382"/>
      <c r="AX32" s="36"/>
      <c r="AY32" s="34"/>
      <c r="AZ32" s="34"/>
      <c r="BA32" s="35"/>
      <c r="BE32" s="41"/>
    </row>
    <row r="33" spans="1:61" ht="4.2" customHeight="1" x14ac:dyDescent="0.2">
      <c r="A33" s="348"/>
      <c r="B33" s="348"/>
      <c r="C33" s="348"/>
      <c r="D33" s="348"/>
      <c r="E33" s="348"/>
      <c r="F33" s="351"/>
      <c r="G33" s="351"/>
      <c r="H33" s="351"/>
      <c r="J33" s="10"/>
      <c r="AT33" s="381"/>
      <c r="AU33" s="381"/>
      <c r="AV33" s="381"/>
      <c r="AW33" s="382"/>
      <c r="BE33" s="41"/>
    </row>
    <row r="34" spans="1:61" ht="4.2" customHeight="1" x14ac:dyDescent="0.2">
      <c r="A34" s="348"/>
      <c r="B34" s="348"/>
      <c r="C34" s="348"/>
      <c r="D34" s="348"/>
      <c r="E34" s="348"/>
      <c r="F34" s="351"/>
      <c r="G34" s="351"/>
      <c r="H34" s="351"/>
      <c r="J34" s="10"/>
      <c r="K34" s="321">
        <f t="shared" ref="K34" si="0">K27+1</f>
        <v>3</v>
      </c>
      <c r="L34" s="322"/>
      <c r="M34" s="322"/>
      <c r="N34" s="322"/>
      <c r="O34" s="6"/>
      <c r="P34" s="394" t="e">
        <f>VLOOKUP(K34,選手リスト,3,FALSE)</f>
        <v>#N/A</v>
      </c>
      <c r="Q34" s="394"/>
      <c r="R34" s="394"/>
      <c r="S34" s="394"/>
      <c r="T34" s="394"/>
      <c r="U34" s="394"/>
      <c r="V34" s="394"/>
      <c r="W34" s="394"/>
      <c r="X34" s="394"/>
      <c r="Y34" s="394"/>
      <c r="Z34" s="394"/>
      <c r="AA34" s="392" t="e">
        <f>VLOOKUP(K34,選手リスト,4,FALSE)</f>
        <v>#N/A</v>
      </c>
      <c r="AB34" s="392"/>
      <c r="AC34" s="392"/>
      <c r="AD34" s="392"/>
      <c r="AE34" s="392"/>
      <c r="AF34" s="392"/>
      <c r="AG34" s="392"/>
      <c r="AH34" s="392"/>
      <c r="AI34" s="392"/>
      <c r="AJ34" s="392"/>
      <c r="AK34" s="392"/>
      <c r="AL34" s="392"/>
      <c r="AM34" s="392"/>
      <c r="AN34" s="392"/>
      <c r="AO34" s="309" t="e">
        <f>VLOOKUP(K34,選手リスト,5,FALSE)</f>
        <v>#N/A</v>
      </c>
      <c r="AP34" s="309"/>
      <c r="AQ34" s="309"/>
      <c r="AR34" s="310"/>
      <c r="AT34" s="381"/>
      <c r="AU34" s="381"/>
      <c r="AV34" s="381"/>
      <c r="AW34" s="382"/>
      <c r="BE34" s="41"/>
    </row>
    <row r="35" spans="1:61" ht="4.2" customHeight="1" x14ac:dyDescent="0.2">
      <c r="A35" s="348"/>
      <c r="B35" s="348"/>
      <c r="C35" s="348"/>
      <c r="D35" s="348"/>
      <c r="E35" s="348"/>
      <c r="F35" s="351"/>
      <c r="G35" s="351"/>
      <c r="H35" s="351"/>
      <c r="K35" s="323"/>
      <c r="L35" s="324"/>
      <c r="M35" s="324"/>
      <c r="N35" s="324"/>
      <c r="O35" s="10"/>
      <c r="P35" s="395"/>
      <c r="Q35" s="395"/>
      <c r="R35" s="395"/>
      <c r="S35" s="395"/>
      <c r="T35" s="395"/>
      <c r="U35" s="395"/>
      <c r="V35" s="395"/>
      <c r="W35" s="395"/>
      <c r="X35" s="395"/>
      <c r="Y35" s="395"/>
      <c r="Z35" s="395"/>
      <c r="AA35" s="393"/>
      <c r="AB35" s="393"/>
      <c r="AC35" s="393"/>
      <c r="AD35" s="393"/>
      <c r="AE35" s="393"/>
      <c r="AF35" s="393"/>
      <c r="AG35" s="393"/>
      <c r="AH35" s="393"/>
      <c r="AI35" s="393"/>
      <c r="AJ35" s="393"/>
      <c r="AK35" s="393"/>
      <c r="AL35" s="393"/>
      <c r="AM35" s="393"/>
      <c r="AN35" s="393"/>
      <c r="AO35" s="311"/>
      <c r="AP35" s="311"/>
      <c r="AQ35" s="311"/>
      <c r="AR35" s="312"/>
      <c r="AW35" s="41"/>
      <c r="BE35" s="41"/>
    </row>
    <row r="36" spans="1:61" ht="4.2" customHeight="1" x14ac:dyDescent="0.2">
      <c r="A36" s="348"/>
      <c r="B36" s="348"/>
      <c r="C36" s="348"/>
      <c r="D36" s="348"/>
      <c r="E36" s="348"/>
      <c r="F36" s="351"/>
      <c r="G36" s="351"/>
      <c r="H36" s="351"/>
      <c r="K36" s="323"/>
      <c r="L36" s="324"/>
      <c r="M36" s="324"/>
      <c r="N36" s="324"/>
      <c r="O36" s="10"/>
      <c r="P36" s="315" t="e">
        <f>VLOOKUP(K34,選手リスト,2,FALSE)</f>
        <v>#N/A</v>
      </c>
      <c r="Q36" s="315"/>
      <c r="R36" s="315"/>
      <c r="S36" s="315"/>
      <c r="T36" s="315"/>
      <c r="U36" s="315"/>
      <c r="V36" s="315"/>
      <c r="W36" s="315"/>
      <c r="X36" s="315"/>
      <c r="Y36" s="315"/>
      <c r="Z36" s="315"/>
      <c r="AA36" s="393"/>
      <c r="AB36" s="393"/>
      <c r="AC36" s="393"/>
      <c r="AD36" s="393"/>
      <c r="AE36" s="393"/>
      <c r="AF36" s="393"/>
      <c r="AG36" s="393"/>
      <c r="AH36" s="393"/>
      <c r="AI36" s="393"/>
      <c r="AJ36" s="393"/>
      <c r="AK36" s="393"/>
      <c r="AL36" s="393"/>
      <c r="AM36" s="393"/>
      <c r="AN36" s="393"/>
      <c r="AO36" s="311"/>
      <c r="AP36" s="311"/>
      <c r="AQ36" s="311"/>
      <c r="AR36" s="312"/>
      <c r="AS36" s="34"/>
      <c r="AT36" s="34"/>
      <c r="AU36" s="34"/>
      <c r="AV36" s="34"/>
      <c r="AW36" s="35"/>
      <c r="BB36" s="381">
        <v>23</v>
      </c>
      <c r="BC36" s="381"/>
      <c r="BD36" s="381"/>
      <c r="BE36" s="382"/>
    </row>
    <row r="37" spans="1:61" ht="4.2" customHeight="1" x14ac:dyDescent="0.2">
      <c r="A37" s="348"/>
      <c r="B37" s="348"/>
      <c r="C37" s="348"/>
      <c r="D37" s="348"/>
      <c r="E37" s="348"/>
      <c r="F37" s="351"/>
      <c r="G37" s="351"/>
      <c r="H37" s="351"/>
      <c r="K37" s="323"/>
      <c r="L37" s="324"/>
      <c r="M37" s="324"/>
      <c r="N37" s="324"/>
      <c r="O37" s="10"/>
      <c r="P37" s="315"/>
      <c r="Q37" s="315"/>
      <c r="R37" s="315"/>
      <c r="S37" s="315"/>
      <c r="T37" s="315"/>
      <c r="U37" s="315"/>
      <c r="V37" s="315"/>
      <c r="W37" s="315"/>
      <c r="X37" s="315"/>
      <c r="Y37" s="315"/>
      <c r="Z37" s="315"/>
      <c r="AA37" s="317" t="e">
        <f>VLOOKUP(K34,選手リスト,8,FALSE)</f>
        <v>#N/A</v>
      </c>
      <c r="AB37" s="317"/>
      <c r="AC37" s="317"/>
      <c r="AD37" s="317"/>
      <c r="AE37" s="319" t="e">
        <f>VLOOKUP(K34,選手リスト,9,FALSE)</f>
        <v>#N/A</v>
      </c>
      <c r="AF37" s="319"/>
      <c r="AG37" s="319"/>
      <c r="AH37" s="319"/>
      <c r="AO37" s="311"/>
      <c r="AP37" s="311"/>
      <c r="AQ37" s="311"/>
      <c r="AR37" s="312"/>
      <c r="BB37" s="381"/>
      <c r="BC37" s="381"/>
      <c r="BD37" s="381"/>
      <c r="BE37" s="382"/>
      <c r="BF37" s="36"/>
      <c r="BG37" s="34"/>
      <c r="BH37" s="34"/>
      <c r="BI37" s="34"/>
    </row>
    <row r="38" spans="1:61" ht="4.2" customHeight="1" x14ac:dyDescent="0.2">
      <c r="A38" s="348"/>
      <c r="B38" s="348"/>
      <c r="C38" s="348"/>
      <c r="D38" s="348"/>
      <c r="E38" s="348"/>
      <c r="F38" s="351"/>
      <c r="G38" s="351"/>
      <c r="H38" s="351"/>
      <c r="K38" s="323"/>
      <c r="L38" s="324"/>
      <c r="M38" s="324"/>
      <c r="N38" s="324"/>
      <c r="O38" s="84"/>
      <c r="P38" s="315"/>
      <c r="Q38" s="315"/>
      <c r="R38" s="315"/>
      <c r="S38" s="315"/>
      <c r="T38" s="315"/>
      <c r="U38" s="315"/>
      <c r="V38" s="315"/>
      <c r="W38" s="315"/>
      <c r="X38" s="315"/>
      <c r="Y38" s="315"/>
      <c r="Z38" s="315"/>
      <c r="AA38" s="317"/>
      <c r="AB38" s="317"/>
      <c r="AC38" s="317"/>
      <c r="AD38" s="317"/>
      <c r="AE38" s="319"/>
      <c r="AF38" s="319"/>
      <c r="AG38" s="319"/>
      <c r="AH38" s="319"/>
      <c r="AO38" s="311"/>
      <c r="AP38" s="311"/>
      <c r="AQ38" s="311"/>
      <c r="AR38" s="312"/>
      <c r="BB38" s="381"/>
      <c r="BC38" s="381"/>
      <c r="BD38" s="381"/>
      <c r="BE38" s="382"/>
      <c r="BI38" s="39"/>
    </row>
    <row r="39" spans="1:61" ht="4.2" customHeight="1" x14ac:dyDescent="0.2">
      <c r="A39" s="348"/>
      <c r="B39" s="348"/>
      <c r="C39" s="348"/>
      <c r="D39" s="348"/>
      <c r="E39" s="348"/>
      <c r="F39" s="351"/>
      <c r="G39" s="351"/>
      <c r="H39" s="351"/>
      <c r="K39" s="325"/>
      <c r="L39" s="326"/>
      <c r="M39" s="326"/>
      <c r="N39" s="326"/>
      <c r="O39" s="23"/>
      <c r="P39" s="316"/>
      <c r="Q39" s="316"/>
      <c r="R39" s="316"/>
      <c r="S39" s="316"/>
      <c r="T39" s="316"/>
      <c r="U39" s="316"/>
      <c r="V39" s="316"/>
      <c r="W39" s="316"/>
      <c r="X39" s="316"/>
      <c r="Y39" s="316"/>
      <c r="Z39" s="316"/>
      <c r="AA39" s="318"/>
      <c r="AB39" s="318"/>
      <c r="AC39" s="318"/>
      <c r="AD39" s="318"/>
      <c r="AE39" s="320"/>
      <c r="AF39" s="320"/>
      <c r="AG39" s="320"/>
      <c r="AH39" s="320"/>
      <c r="AI39" s="34"/>
      <c r="AJ39" s="34"/>
      <c r="AK39" s="34"/>
      <c r="AL39" s="34"/>
      <c r="AM39" s="34"/>
      <c r="AN39" s="34"/>
      <c r="AO39" s="313"/>
      <c r="AP39" s="313"/>
      <c r="AQ39" s="313"/>
      <c r="AR39" s="314"/>
      <c r="BB39" s="381"/>
      <c r="BC39" s="381"/>
      <c r="BD39" s="381"/>
      <c r="BE39" s="382"/>
      <c r="BI39" s="41"/>
    </row>
    <row r="40" spans="1:61" ht="4.2" customHeight="1" x14ac:dyDescent="0.2">
      <c r="A40" s="348"/>
      <c r="B40" s="348"/>
      <c r="C40" s="348"/>
      <c r="D40" s="348"/>
      <c r="E40" s="348"/>
      <c r="F40" s="351"/>
      <c r="G40" s="351"/>
      <c r="H40" s="351"/>
      <c r="BE40" s="41"/>
      <c r="BI40" s="41"/>
    </row>
    <row r="41" spans="1:61" ht="4.2" customHeight="1" x14ac:dyDescent="0.2">
      <c r="A41" s="348"/>
      <c r="B41" s="348"/>
      <c r="C41" s="348"/>
      <c r="D41" s="348"/>
      <c r="E41" s="348"/>
      <c r="F41" s="351"/>
      <c r="G41" s="351"/>
      <c r="H41" s="351"/>
      <c r="K41" s="321">
        <f t="shared" ref="K41:K104" si="1">K34+1</f>
        <v>4</v>
      </c>
      <c r="L41" s="322"/>
      <c r="M41" s="322"/>
      <c r="N41" s="322"/>
      <c r="O41" s="6"/>
      <c r="P41" s="394" t="e">
        <f>VLOOKUP(K41,選手リスト,3,FALSE)</f>
        <v>#N/A</v>
      </c>
      <c r="Q41" s="394"/>
      <c r="R41" s="394"/>
      <c r="S41" s="394"/>
      <c r="T41" s="394"/>
      <c r="U41" s="394"/>
      <c r="V41" s="394"/>
      <c r="W41" s="394"/>
      <c r="X41" s="394"/>
      <c r="Y41" s="394"/>
      <c r="Z41" s="394"/>
      <c r="AA41" s="392" t="e">
        <f>VLOOKUP(K41,選手リスト,4,FALSE)</f>
        <v>#N/A</v>
      </c>
      <c r="AB41" s="392"/>
      <c r="AC41" s="392"/>
      <c r="AD41" s="392"/>
      <c r="AE41" s="392"/>
      <c r="AF41" s="392"/>
      <c r="AG41" s="392"/>
      <c r="AH41" s="392"/>
      <c r="AI41" s="392"/>
      <c r="AJ41" s="392"/>
      <c r="AK41" s="392"/>
      <c r="AL41" s="392"/>
      <c r="AM41" s="392"/>
      <c r="AN41" s="392"/>
      <c r="AO41" s="309" t="e">
        <f>VLOOKUP(K41,選手リスト,5,FALSE)</f>
        <v>#N/A</v>
      </c>
      <c r="AP41" s="309"/>
      <c r="AQ41" s="309"/>
      <c r="AR41" s="310"/>
      <c r="BE41" s="41"/>
      <c r="BI41" s="41"/>
    </row>
    <row r="42" spans="1:61" ht="4.2" customHeight="1" x14ac:dyDescent="0.2">
      <c r="A42" s="348"/>
      <c r="B42" s="348"/>
      <c r="C42" s="348"/>
      <c r="D42" s="348"/>
      <c r="E42" s="348"/>
      <c r="F42" s="351"/>
      <c r="G42" s="351"/>
      <c r="H42" s="351"/>
      <c r="K42" s="323"/>
      <c r="L42" s="324"/>
      <c r="M42" s="324"/>
      <c r="N42" s="324"/>
      <c r="O42" s="10"/>
      <c r="P42" s="395"/>
      <c r="Q42" s="395"/>
      <c r="R42" s="395"/>
      <c r="S42" s="395"/>
      <c r="T42" s="395"/>
      <c r="U42" s="395"/>
      <c r="V42" s="395"/>
      <c r="W42" s="395"/>
      <c r="X42" s="395"/>
      <c r="Y42" s="395"/>
      <c r="Z42" s="395"/>
      <c r="AA42" s="393"/>
      <c r="AB42" s="393"/>
      <c r="AC42" s="393"/>
      <c r="AD42" s="393"/>
      <c r="AE42" s="393"/>
      <c r="AF42" s="393"/>
      <c r="AG42" s="393"/>
      <c r="AH42" s="393"/>
      <c r="AI42" s="393"/>
      <c r="AJ42" s="393"/>
      <c r="AK42" s="393"/>
      <c r="AL42" s="393"/>
      <c r="AM42" s="393"/>
      <c r="AN42" s="393"/>
      <c r="AO42" s="311"/>
      <c r="AP42" s="311"/>
      <c r="AQ42" s="311"/>
      <c r="AR42" s="312"/>
      <c r="BE42" s="41"/>
      <c r="BI42" s="41"/>
    </row>
    <row r="43" spans="1:61" ht="4.2" customHeight="1" x14ac:dyDescent="0.2">
      <c r="A43" s="348"/>
      <c r="B43" s="348"/>
      <c r="C43" s="348"/>
      <c r="D43" s="348"/>
      <c r="E43" s="348"/>
      <c r="F43" s="351"/>
      <c r="G43" s="351"/>
      <c r="H43" s="351"/>
      <c r="K43" s="323"/>
      <c r="L43" s="324"/>
      <c r="M43" s="324"/>
      <c r="N43" s="324"/>
      <c r="O43" s="10"/>
      <c r="P43" s="315" t="e">
        <f>VLOOKUP(K41,選手リスト,2,FALSE)</f>
        <v>#N/A</v>
      </c>
      <c r="Q43" s="315"/>
      <c r="R43" s="315"/>
      <c r="S43" s="315"/>
      <c r="T43" s="315"/>
      <c r="U43" s="315"/>
      <c r="V43" s="315"/>
      <c r="W43" s="315"/>
      <c r="X43" s="315"/>
      <c r="Y43" s="315"/>
      <c r="Z43" s="315"/>
      <c r="AA43" s="393"/>
      <c r="AB43" s="393"/>
      <c r="AC43" s="393"/>
      <c r="AD43" s="393"/>
      <c r="AE43" s="393"/>
      <c r="AF43" s="393"/>
      <c r="AG43" s="393"/>
      <c r="AH43" s="393"/>
      <c r="AI43" s="393"/>
      <c r="AJ43" s="393"/>
      <c r="AK43" s="393"/>
      <c r="AL43" s="393"/>
      <c r="AM43" s="393"/>
      <c r="AN43" s="393"/>
      <c r="AO43" s="311"/>
      <c r="AP43" s="311"/>
      <c r="AQ43" s="311"/>
      <c r="AR43" s="312"/>
      <c r="AS43" s="34"/>
      <c r="AT43" s="34"/>
      <c r="AU43" s="34"/>
      <c r="AV43" s="34"/>
      <c r="AW43" s="34"/>
      <c r="AX43" s="34"/>
      <c r="AY43" s="34"/>
      <c r="AZ43" s="34"/>
      <c r="BA43" s="34"/>
      <c r="BE43" s="41"/>
      <c r="BI43" s="41"/>
    </row>
    <row r="44" spans="1:61" ht="4.2" customHeight="1" x14ac:dyDescent="0.2">
      <c r="A44" s="348"/>
      <c r="B44" s="348"/>
      <c r="C44" s="348"/>
      <c r="D44" s="348"/>
      <c r="E44" s="348"/>
      <c r="F44" s="351"/>
      <c r="G44" s="351"/>
      <c r="H44" s="351"/>
      <c r="K44" s="323"/>
      <c r="L44" s="324"/>
      <c r="M44" s="324"/>
      <c r="N44" s="324"/>
      <c r="O44" s="10"/>
      <c r="P44" s="315"/>
      <c r="Q44" s="315"/>
      <c r="R44" s="315"/>
      <c r="S44" s="315"/>
      <c r="T44" s="315"/>
      <c r="U44" s="315"/>
      <c r="V44" s="315"/>
      <c r="W44" s="315"/>
      <c r="X44" s="315"/>
      <c r="Y44" s="315"/>
      <c r="Z44" s="315"/>
      <c r="AA44" s="317" t="e">
        <f>VLOOKUP(K41,選手リスト,8,FALSE)</f>
        <v>#N/A</v>
      </c>
      <c r="AB44" s="317"/>
      <c r="AC44" s="317"/>
      <c r="AD44" s="317"/>
      <c r="AE44" s="319" t="e">
        <f>VLOOKUP(K41,選手リスト,9,FALSE)</f>
        <v>#N/A</v>
      </c>
      <c r="AF44" s="319"/>
      <c r="AG44" s="319"/>
      <c r="AH44" s="319"/>
      <c r="AO44" s="311"/>
      <c r="AP44" s="311"/>
      <c r="AQ44" s="311"/>
      <c r="AR44" s="312"/>
      <c r="BA44" s="39"/>
      <c r="BE44" s="41"/>
      <c r="BI44" s="41"/>
    </row>
    <row r="45" spans="1:61" ht="4.2" customHeight="1" x14ac:dyDescent="0.2">
      <c r="A45" s="348"/>
      <c r="B45" s="348"/>
      <c r="C45" s="348"/>
      <c r="D45" s="348"/>
      <c r="E45" s="348"/>
      <c r="F45" s="351"/>
      <c r="G45" s="351"/>
      <c r="H45" s="351"/>
      <c r="K45" s="323"/>
      <c r="L45" s="324"/>
      <c r="M45" s="324"/>
      <c r="N45" s="324"/>
      <c r="O45" s="84"/>
      <c r="P45" s="315"/>
      <c r="Q45" s="315"/>
      <c r="R45" s="315"/>
      <c r="S45" s="315"/>
      <c r="T45" s="315"/>
      <c r="U45" s="315"/>
      <c r="V45" s="315"/>
      <c r="W45" s="315"/>
      <c r="X45" s="315"/>
      <c r="Y45" s="315"/>
      <c r="Z45" s="315"/>
      <c r="AA45" s="317"/>
      <c r="AB45" s="317"/>
      <c r="AC45" s="317"/>
      <c r="AD45" s="317"/>
      <c r="AE45" s="319"/>
      <c r="AF45" s="319"/>
      <c r="AG45" s="319"/>
      <c r="AH45" s="319"/>
      <c r="AO45" s="311"/>
      <c r="AP45" s="311"/>
      <c r="AQ45" s="311"/>
      <c r="AR45" s="312"/>
      <c r="AX45" s="381">
        <f>AX26+1</f>
        <v>24</v>
      </c>
      <c r="AY45" s="381"/>
      <c r="AZ45" s="381"/>
      <c r="BA45" s="382"/>
      <c r="BE45" s="41"/>
      <c r="BI45" s="41"/>
    </row>
    <row r="46" spans="1:61" ht="4.2" customHeight="1" x14ac:dyDescent="0.2">
      <c r="A46" s="348"/>
      <c r="B46" s="348"/>
      <c r="C46" s="348"/>
      <c r="D46" s="348"/>
      <c r="E46" s="348"/>
      <c r="F46" s="351"/>
      <c r="G46" s="351"/>
      <c r="H46" s="351"/>
      <c r="K46" s="325"/>
      <c r="L46" s="326"/>
      <c r="M46" s="326"/>
      <c r="N46" s="326"/>
      <c r="O46" s="23"/>
      <c r="P46" s="316"/>
      <c r="Q46" s="316"/>
      <c r="R46" s="316"/>
      <c r="S46" s="316"/>
      <c r="T46" s="316"/>
      <c r="U46" s="316"/>
      <c r="V46" s="316"/>
      <c r="W46" s="316"/>
      <c r="X46" s="316"/>
      <c r="Y46" s="316"/>
      <c r="Z46" s="316"/>
      <c r="AA46" s="318"/>
      <c r="AB46" s="318"/>
      <c r="AC46" s="318"/>
      <c r="AD46" s="318"/>
      <c r="AE46" s="320"/>
      <c r="AF46" s="320"/>
      <c r="AG46" s="320"/>
      <c r="AH46" s="320"/>
      <c r="AI46" s="34"/>
      <c r="AJ46" s="34"/>
      <c r="AK46" s="34"/>
      <c r="AL46" s="34"/>
      <c r="AM46" s="34"/>
      <c r="AN46" s="34"/>
      <c r="AO46" s="313"/>
      <c r="AP46" s="313"/>
      <c r="AQ46" s="313"/>
      <c r="AR46" s="314"/>
      <c r="AX46" s="381"/>
      <c r="AY46" s="381"/>
      <c r="AZ46" s="381"/>
      <c r="BA46" s="382"/>
      <c r="BB46" s="36"/>
      <c r="BC46" s="34"/>
      <c r="BD46" s="34"/>
      <c r="BE46" s="35"/>
      <c r="BI46" s="41"/>
    </row>
    <row r="47" spans="1:61" ht="4.2" customHeight="1" x14ac:dyDescent="0.2">
      <c r="A47" s="348"/>
      <c r="B47" s="348"/>
      <c r="C47" s="348"/>
      <c r="D47" s="348"/>
      <c r="E47" s="348"/>
      <c r="F47" s="351"/>
      <c r="G47" s="351"/>
      <c r="H47" s="351"/>
      <c r="AX47" s="381"/>
      <c r="AY47" s="381"/>
      <c r="AZ47" s="381"/>
      <c r="BA47" s="382"/>
      <c r="BI47" s="41"/>
    </row>
    <row r="48" spans="1:61" ht="4.2" customHeight="1" x14ac:dyDescent="0.2">
      <c r="A48" s="348"/>
      <c r="B48" s="348"/>
      <c r="C48" s="348"/>
      <c r="D48" s="348"/>
      <c r="E48" s="348"/>
      <c r="F48" s="351"/>
      <c r="G48" s="351"/>
      <c r="H48" s="351"/>
      <c r="K48" s="321">
        <f t="shared" si="1"/>
        <v>5</v>
      </c>
      <c r="L48" s="322"/>
      <c r="M48" s="322"/>
      <c r="N48" s="322"/>
      <c r="O48" s="6"/>
      <c r="P48" s="394" t="e">
        <f>VLOOKUP(K48,選手リスト,3,FALSE)</f>
        <v>#N/A</v>
      </c>
      <c r="Q48" s="394"/>
      <c r="R48" s="394"/>
      <c r="S48" s="394"/>
      <c r="T48" s="394"/>
      <c r="U48" s="394"/>
      <c r="V48" s="394"/>
      <c r="W48" s="394"/>
      <c r="X48" s="394"/>
      <c r="Y48" s="394"/>
      <c r="Z48" s="394"/>
      <c r="AA48" s="392" t="e">
        <f>VLOOKUP(K48,選手リスト,4,FALSE)</f>
        <v>#N/A</v>
      </c>
      <c r="AB48" s="392"/>
      <c r="AC48" s="392"/>
      <c r="AD48" s="392"/>
      <c r="AE48" s="392"/>
      <c r="AF48" s="392"/>
      <c r="AG48" s="392"/>
      <c r="AH48" s="392"/>
      <c r="AI48" s="392"/>
      <c r="AJ48" s="392"/>
      <c r="AK48" s="392"/>
      <c r="AL48" s="392"/>
      <c r="AM48" s="392"/>
      <c r="AN48" s="392"/>
      <c r="AO48" s="309" t="e">
        <f>VLOOKUP(K48,選手リスト,5,FALSE)</f>
        <v>#N/A</v>
      </c>
      <c r="AP48" s="309"/>
      <c r="AQ48" s="309"/>
      <c r="AR48" s="310"/>
      <c r="AX48" s="381"/>
      <c r="AY48" s="381"/>
      <c r="AZ48" s="381"/>
      <c r="BA48" s="382"/>
      <c r="BI48" s="41"/>
    </row>
    <row r="49" spans="1:65" ht="4.2" customHeight="1" x14ac:dyDescent="0.2">
      <c r="A49" s="348"/>
      <c r="B49" s="348"/>
      <c r="C49" s="348"/>
      <c r="D49" s="348"/>
      <c r="E49" s="348"/>
      <c r="F49" s="351"/>
      <c r="G49" s="351"/>
      <c r="H49" s="351"/>
      <c r="K49" s="323"/>
      <c r="L49" s="324"/>
      <c r="M49" s="324"/>
      <c r="N49" s="324"/>
      <c r="O49" s="10"/>
      <c r="P49" s="395"/>
      <c r="Q49" s="395"/>
      <c r="R49" s="395"/>
      <c r="S49" s="395"/>
      <c r="T49" s="395"/>
      <c r="U49" s="395"/>
      <c r="V49" s="395"/>
      <c r="W49" s="395"/>
      <c r="X49" s="395"/>
      <c r="Y49" s="395"/>
      <c r="Z49" s="395"/>
      <c r="AA49" s="393"/>
      <c r="AB49" s="393"/>
      <c r="AC49" s="393"/>
      <c r="AD49" s="393"/>
      <c r="AE49" s="393"/>
      <c r="AF49" s="393"/>
      <c r="AG49" s="393"/>
      <c r="AH49" s="393"/>
      <c r="AI49" s="393"/>
      <c r="AJ49" s="393"/>
      <c r="AK49" s="393"/>
      <c r="AL49" s="393"/>
      <c r="AM49" s="393"/>
      <c r="AN49" s="393"/>
      <c r="AO49" s="311"/>
      <c r="AP49" s="311"/>
      <c r="AQ49" s="311"/>
      <c r="AR49" s="312"/>
      <c r="BA49" s="41"/>
      <c r="BI49" s="41"/>
    </row>
    <row r="50" spans="1:65" ht="4.2" customHeight="1" x14ac:dyDescent="0.2">
      <c r="A50" s="348"/>
      <c r="B50" s="348"/>
      <c r="C50" s="348"/>
      <c r="D50" s="348"/>
      <c r="E50" s="348"/>
      <c r="F50" s="351"/>
      <c r="G50" s="351"/>
      <c r="H50" s="351"/>
      <c r="K50" s="323"/>
      <c r="L50" s="324"/>
      <c r="M50" s="324"/>
      <c r="N50" s="324"/>
      <c r="O50" s="10"/>
      <c r="P50" s="315" t="e">
        <f>VLOOKUP(K48,選手リスト,2,FALSE)</f>
        <v>#N/A</v>
      </c>
      <c r="Q50" s="315"/>
      <c r="R50" s="315"/>
      <c r="S50" s="315"/>
      <c r="T50" s="315"/>
      <c r="U50" s="315"/>
      <c r="V50" s="315"/>
      <c r="W50" s="315"/>
      <c r="X50" s="315"/>
      <c r="Y50" s="315"/>
      <c r="Z50" s="315"/>
      <c r="AA50" s="393"/>
      <c r="AB50" s="393"/>
      <c r="AC50" s="393"/>
      <c r="AD50" s="393"/>
      <c r="AE50" s="393"/>
      <c r="AF50" s="393"/>
      <c r="AG50" s="393"/>
      <c r="AH50" s="393"/>
      <c r="AI50" s="393"/>
      <c r="AJ50" s="393"/>
      <c r="AK50" s="393"/>
      <c r="AL50" s="393"/>
      <c r="AM50" s="393"/>
      <c r="AN50" s="393"/>
      <c r="AO50" s="311"/>
      <c r="AP50" s="311"/>
      <c r="AQ50" s="311"/>
      <c r="AR50" s="312"/>
      <c r="AS50" s="34"/>
      <c r="AT50" s="34"/>
      <c r="AU50" s="34"/>
      <c r="AV50" s="34"/>
      <c r="AW50" s="34"/>
      <c r="AX50" s="34"/>
      <c r="AY50" s="34"/>
      <c r="AZ50" s="34"/>
      <c r="BA50" s="35"/>
      <c r="BI50" s="41"/>
    </row>
    <row r="51" spans="1:65" ht="4.2" customHeight="1" x14ac:dyDescent="0.2">
      <c r="A51" s="348"/>
      <c r="B51" s="348"/>
      <c r="C51" s="348"/>
      <c r="D51" s="348"/>
      <c r="E51" s="348"/>
      <c r="F51" s="351"/>
      <c r="G51" s="351"/>
      <c r="H51" s="351"/>
      <c r="K51" s="323"/>
      <c r="L51" s="324"/>
      <c r="M51" s="324"/>
      <c r="N51" s="324"/>
      <c r="O51" s="10"/>
      <c r="P51" s="315"/>
      <c r="Q51" s="315"/>
      <c r="R51" s="315"/>
      <c r="S51" s="315"/>
      <c r="T51" s="315"/>
      <c r="U51" s="315"/>
      <c r="V51" s="315"/>
      <c r="W51" s="315"/>
      <c r="X51" s="315"/>
      <c r="Y51" s="315"/>
      <c r="Z51" s="315"/>
      <c r="AA51" s="317" t="e">
        <f>VLOOKUP(K48,選手リスト,8,FALSE)</f>
        <v>#N/A</v>
      </c>
      <c r="AB51" s="317"/>
      <c r="AC51" s="317"/>
      <c r="AD51" s="317"/>
      <c r="AE51" s="319" t="e">
        <f>VLOOKUP(K48,選手リスト,9,FALSE)</f>
        <v>#N/A</v>
      </c>
      <c r="AF51" s="319"/>
      <c r="AG51" s="319"/>
      <c r="AH51" s="319"/>
      <c r="AO51" s="311"/>
      <c r="AP51" s="311"/>
      <c r="AQ51" s="311"/>
      <c r="AR51" s="312"/>
      <c r="BI51" s="41"/>
    </row>
    <row r="52" spans="1:65" ht="4.2" customHeight="1" x14ac:dyDescent="0.2">
      <c r="A52" s="348"/>
      <c r="B52" s="348"/>
      <c r="C52" s="348"/>
      <c r="D52" s="348"/>
      <c r="E52" s="348"/>
      <c r="F52" s="351"/>
      <c r="G52" s="351"/>
      <c r="H52" s="351"/>
      <c r="K52" s="323"/>
      <c r="L52" s="324"/>
      <c r="M52" s="324"/>
      <c r="N52" s="324"/>
      <c r="O52" s="84"/>
      <c r="P52" s="315"/>
      <c r="Q52" s="315"/>
      <c r="R52" s="315"/>
      <c r="S52" s="315"/>
      <c r="T52" s="315"/>
      <c r="U52" s="315"/>
      <c r="V52" s="315"/>
      <c r="W52" s="315"/>
      <c r="X52" s="315"/>
      <c r="Y52" s="315"/>
      <c r="Z52" s="315"/>
      <c r="AA52" s="317"/>
      <c r="AB52" s="317"/>
      <c r="AC52" s="317"/>
      <c r="AD52" s="317"/>
      <c r="AE52" s="319"/>
      <c r="AF52" s="319"/>
      <c r="AG52" s="319"/>
      <c r="AH52" s="319"/>
      <c r="AO52" s="311"/>
      <c r="AP52" s="311"/>
      <c r="AQ52" s="311"/>
      <c r="AR52" s="312"/>
      <c r="BI52" s="41"/>
    </row>
    <row r="53" spans="1:65" ht="4.2" customHeight="1" x14ac:dyDescent="0.2">
      <c r="A53" s="348"/>
      <c r="B53" s="348"/>
      <c r="C53" s="348"/>
      <c r="D53" s="348"/>
      <c r="E53" s="348"/>
      <c r="F53" s="351"/>
      <c r="G53" s="351"/>
      <c r="H53" s="351"/>
      <c r="K53" s="325"/>
      <c r="L53" s="326"/>
      <c r="M53" s="326"/>
      <c r="N53" s="326"/>
      <c r="O53" s="23"/>
      <c r="P53" s="316"/>
      <c r="Q53" s="316"/>
      <c r="R53" s="316"/>
      <c r="S53" s="316"/>
      <c r="T53" s="316"/>
      <c r="U53" s="316"/>
      <c r="V53" s="316"/>
      <c r="W53" s="316"/>
      <c r="X53" s="316"/>
      <c r="Y53" s="316"/>
      <c r="Z53" s="316"/>
      <c r="AA53" s="318"/>
      <c r="AB53" s="318"/>
      <c r="AC53" s="318"/>
      <c r="AD53" s="318"/>
      <c r="AE53" s="320"/>
      <c r="AF53" s="320"/>
      <c r="AG53" s="320"/>
      <c r="AH53" s="320"/>
      <c r="AI53" s="34"/>
      <c r="AJ53" s="34"/>
      <c r="AK53" s="34"/>
      <c r="AL53" s="34"/>
      <c r="AM53" s="34"/>
      <c r="AN53" s="34"/>
      <c r="AO53" s="313"/>
      <c r="AP53" s="313"/>
      <c r="AQ53" s="313"/>
      <c r="AR53" s="314"/>
      <c r="BF53" s="381">
        <v>23</v>
      </c>
      <c r="BG53" s="381"/>
      <c r="BH53" s="381"/>
      <c r="BI53" s="382"/>
    </row>
    <row r="54" spans="1:65" ht="4.2" customHeight="1" x14ac:dyDescent="0.2">
      <c r="A54" s="348"/>
      <c r="B54" s="348"/>
      <c r="C54" s="348"/>
      <c r="D54" s="348"/>
      <c r="E54" s="348"/>
      <c r="F54" s="351"/>
      <c r="G54" s="351"/>
      <c r="H54" s="351"/>
      <c r="BF54" s="381"/>
      <c r="BG54" s="381"/>
      <c r="BH54" s="381"/>
      <c r="BI54" s="382"/>
      <c r="BJ54" s="36"/>
      <c r="BK54" s="34"/>
      <c r="BL54" s="34"/>
      <c r="BM54" s="34"/>
    </row>
    <row r="55" spans="1:65" ht="4.2" customHeight="1" x14ac:dyDescent="0.2">
      <c r="A55" s="348"/>
      <c r="B55" s="348"/>
      <c r="C55" s="348"/>
      <c r="D55" s="348"/>
      <c r="E55" s="348"/>
      <c r="F55" s="351"/>
      <c r="G55" s="351"/>
      <c r="H55" s="351"/>
      <c r="K55" s="321">
        <f t="shared" si="1"/>
        <v>6</v>
      </c>
      <c r="L55" s="322"/>
      <c r="M55" s="322"/>
      <c r="N55" s="322"/>
      <c r="O55" s="6"/>
      <c r="P55" s="394" t="e">
        <f>VLOOKUP(K55,選手リスト,3,FALSE)</f>
        <v>#N/A</v>
      </c>
      <c r="Q55" s="394"/>
      <c r="R55" s="394"/>
      <c r="S55" s="394"/>
      <c r="T55" s="394"/>
      <c r="U55" s="394"/>
      <c r="V55" s="394"/>
      <c r="W55" s="394"/>
      <c r="X55" s="394"/>
      <c r="Y55" s="394"/>
      <c r="Z55" s="394"/>
      <c r="AA55" s="392" t="e">
        <f>VLOOKUP(K55,選手リスト,4,FALSE)</f>
        <v>#N/A</v>
      </c>
      <c r="AB55" s="392"/>
      <c r="AC55" s="392"/>
      <c r="AD55" s="392"/>
      <c r="AE55" s="392"/>
      <c r="AF55" s="392"/>
      <c r="AG55" s="392"/>
      <c r="AH55" s="392"/>
      <c r="AI55" s="392"/>
      <c r="AJ55" s="392"/>
      <c r="AK55" s="392"/>
      <c r="AL55" s="392"/>
      <c r="AM55" s="392"/>
      <c r="AN55" s="392"/>
      <c r="AO55" s="309" t="e">
        <f>VLOOKUP(K55,選手リスト,5,FALSE)</f>
        <v>#N/A</v>
      </c>
      <c r="AP55" s="309"/>
      <c r="AQ55" s="309"/>
      <c r="AR55" s="310"/>
      <c r="BF55" s="381"/>
      <c r="BG55" s="381"/>
      <c r="BH55" s="381"/>
      <c r="BI55" s="382"/>
      <c r="BL55" s="22"/>
      <c r="BM55" s="39"/>
    </row>
    <row r="56" spans="1:65" ht="4.2" customHeight="1" x14ac:dyDescent="0.2">
      <c r="A56" s="348"/>
      <c r="B56" s="348"/>
      <c r="C56" s="348"/>
      <c r="D56" s="348"/>
      <c r="E56" s="348"/>
      <c r="F56" s="351"/>
      <c r="G56" s="351"/>
      <c r="H56" s="351"/>
      <c r="K56" s="323"/>
      <c r="L56" s="324"/>
      <c r="M56" s="324"/>
      <c r="N56" s="324"/>
      <c r="O56" s="10"/>
      <c r="P56" s="395"/>
      <c r="Q56" s="395"/>
      <c r="R56" s="395"/>
      <c r="S56" s="395"/>
      <c r="T56" s="395"/>
      <c r="U56" s="395"/>
      <c r="V56" s="395"/>
      <c r="W56" s="395"/>
      <c r="X56" s="395"/>
      <c r="Y56" s="395"/>
      <c r="Z56" s="395"/>
      <c r="AA56" s="393"/>
      <c r="AB56" s="393"/>
      <c r="AC56" s="393"/>
      <c r="AD56" s="393"/>
      <c r="AE56" s="393"/>
      <c r="AF56" s="393"/>
      <c r="AG56" s="393"/>
      <c r="AH56" s="393"/>
      <c r="AI56" s="393"/>
      <c r="AJ56" s="393"/>
      <c r="AK56" s="393"/>
      <c r="AL56" s="393"/>
      <c r="AM56" s="393"/>
      <c r="AN56" s="393"/>
      <c r="AO56" s="311"/>
      <c r="AP56" s="311"/>
      <c r="AQ56" s="311"/>
      <c r="AR56" s="312"/>
      <c r="BF56" s="381"/>
      <c r="BG56" s="381"/>
      <c r="BH56" s="381"/>
      <c r="BI56" s="382"/>
      <c r="BM56" s="41"/>
    </row>
    <row r="57" spans="1:65" ht="4.2" customHeight="1" x14ac:dyDescent="0.2">
      <c r="A57" s="348"/>
      <c r="B57" s="348"/>
      <c r="C57" s="348"/>
      <c r="D57" s="348"/>
      <c r="E57" s="348"/>
      <c r="F57" s="351"/>
      <c r="G57" s="351"/>
      <c r="H57" s="351"/>
      <c r="K57" s="323"/>
      <c r="L57" s="324"/>
      <c r="M57" s="324"/>
      <c r="N57" s="324"/>
      <c r="O57" s="10"/>
      <c r="P57" s="315" t="e">
        <f>VLOOKUP(K55,選手リスト,2,FALSE)</f>
        <v>#N/A</v>
      </c>
      <c r="Q57" s="315"/>
      <c r="R57" s="315"/>
      <c r="S57" s="315"/>
      <c r="T57" s="315"/>
      <c r="U57" s="315"/>
      <c r="V57" s="315"/>
      <c r="W57" s="315"/>
      <c r="X57" s="315"/>
      <c r="Y57" s="315"/>
      <c r="Z57" s="315"/>
      <c r="AA57" s="393"/>
      <c r="AB57" s="393"/>
      <c r="AC57" s="393"/>
      <c r="AD57" s="393"/>
      <c r="AE57" s="393"/>
      <c r="AF57" s="393"/>
      <c r="AG57" s="393"/>
      <c r="AH57" s="393"/>
      <c r="AI57" s="393"/>
      <c r="AJ57" s="393"/>
      <c r="AK57" s="393"/>
      <c r="AL57" s="393"/>
      <c r="AM57" s="393"/>
      <c r="AN57" s="393"/>
      <c r="AO57" s="311"/>
      <c r="AP57" s="311"/>
      <c r="AQ57" s="311"/>
      <c r="AR57" s="312"/>
      <c r="AS57" s="34"/>
      <c r="AT57" s="34"/>
      <c r="AU57" s="34"/>
      <c r="AV57" s="34"/>
      <c r="AW57" s="34"/>
      <c r="AX57" s="34"/>
      <c r="AY57" s="34"/>
      <c r="AZ57" s="34"/>
      <c r="BA57" s="34"/>
      <c r="BI57" s="41"/>
      <c r="BM57" s="41"/>
    </row>
    <row r="58" spans="1:65" ht="4.2" customHeight="1" x14ac:dyDescent="0.2">
      <c r="A58" s="348"/>
      <c r="B58" s="348"/>
      <c r="C58" s="348"/>
      <c r="D58" s="348"/>
      <c r="E58" s="348"/>
      <c r="F58" s="351"/>
      <c r="G58" s="351"/>
      <c r="H58" s="351"/>
      <c r="K58" s="323"/>
      <c r="L58" s="324"/>
      <c r="M58" s="324"/>
      <c r="N58" s="324"/>
      <c r="O58" s="10"/>
      <c r="P58" s="315"/>
      <c r="Q58" s="315"/>
      <c r="R58" s="315"/>
      <c r="S58" s="315"/>
      <c r="T58" s="315"/>
      <c r="U58" s="315"/>
      <c r="V58" s="315"/>
      <c r="W58" s="315"/>
      <c r="X58" s="315"/>
      <c r="Y58" s="315"/>
      <c r="Z58" s="315"/>
      <c r="AA58" s="317" t="e">
        <f>VLOOKUP(K55,選手リスト,8,FALSE)</f>
        <v>#N/A</v>
      </c>
      <c r="AB58" s="317"/>
      <c r="AC58" s="317"/>
      <c r="AD58" s="317"/>
      <c r="AE58" s="319" t="e">
        <f>VLOOKUP(K55,選手リスト,9,FALSE)</f>
        <v>#N/A</v>
      </c>
      <c r="AF58" s="319"/>
      <c r="AG58" s="319"/>
      <c r="AH58" s="319"/>
      <c r="AO58" s="311"/>
      <c r="AP58" s="311"/>
      <c r="AQ58" s="311"/>
      <c r="AR58" s="312"/>
      <c r="BA58" s="39"/>
      <c r="BI58" s="41"/>
      <c r="BM58" s="41"/>
    </row>
    <row r="59" spans="1:65" ht="4.2" customHeight="1" x14ac:dyDescent="0.2">
      <c r="A59" s="348"/>
      <c r="B59" s="348"/>
      <c r="C59" s="348"/>
      <c r="D59" s="348"/>
      <c r="E59" s="348"/>
      <c r="F59" s="351"/>
      <c r="G59" s="351"/>
      <c r="H59" s="351"/>
      <c r="K59" s="323"/>
      <c r="L59" s="324"/>
      <c r="M59" s="324"/>
      <c r="N59" s="324"/>
      <c r="O59" s="84"/>
      <c r="P59" s="315"/>
      <c r="Q59" s="315"/>
      <c r="R59" s="315"/>
      <c r="S59" s="315"/>
      <c r="T59" s="315"/>
      <c r="U59" s="315"/>
      <c r="V59" s="315"/>
      <c r="W59" s="315"/>
      <c r="X59" s="315"/>
      <c r="Y59" s="315"/>
      <c r="Z59" s="315"/>
      <c r="AA59" s="317"/>
      <c r="AB59" s="317"/>
      <c r="AC59" s="317"/>
      <c r="AD59" s="317"/>
      <c r="AE59" s="319"/>
      <c r="AF59" s="319"/>
      <c r="AG59" s="319"/>
      <c r="AH59" s="319"/>
      <c r="AO59" s="311"/>
      <c r="AP59" s="311"/>
      <c r="AQ59" s="311"/>
      <c r="AR59" s="312"/>
      <c r="BA59" s="41"/>
      <c r="BI59" s="41"/>
      <c r="BM59" s="41"/>
    </row>
    <row r="60" spans="1:65" ht="4.2" customHeight="1" x14ac:dyDescent="0.2">
      <c r="A60" s="348"/>
      <c r="B60" s="348"/>
      <c r="C60" s="348"/>
      <c r="D60" s="348"/>
      <c r="E60" s="348"/>
      <c r="F60" s="351"/>
      <c r="G60" s="351"/>
      <c r="H60" s="351"/>
      <c r="K60" s="325"/>
      <c r="L60" s="326"/>
      <c r="M60" s="326"/>
      <c r="N60" s="326"/>
      <c r="O60" s="23"/>
      <c r="P60" s="316"/>
      <c r="Q60" s="316"/>
      <c r="R60" s="316"/>
      <c r="S60" s="316"/>
      <c r="T60" s="316"/>
      <c r="U60" s="316"/>
      <c r="V60" s="316"/>
      <c r="W60" s="316"/>
      <c r="X60" s="316"/>
      <c r="Y60" s="316"/>
      <c r="Z60" s="316"/>
      <c r="AA60" s="318"/>
      <c r="AB60" s="318"/>
      <c r="AC60" s="318"/>
      <c r="AD60" s="318"/>
      <c r="AE60" s="320"/>
      <c r="AF60" s="320"/>
      <c r="AG60" s="320"/>
      <c r="AH60" s="320"/>
      <c r="AI60" s="34"/>
      <c r="AJ60" s="34"/>
      <c r="AK60" s="34"/>
      <c r="AL60" s="34"/>
      <c r="AM60" s="34"/>
      <c r="AN60" s="34"/>
      <c r="AO60" s="313"/>
      <c r="AP60" s="313"/>
      <c r="AQ60" s="313"/>
      <c r="AR60" s="314"/>
      <c r="AX60" s="381">
        <f>AX45+1</f>
        <v>25</v>
      </c>
      <c r="AY60" s="381"/>
      <c r="AZ60" s="381"/>
      <c r="BA60" s="382"/>
      <c r="BI60" s="41"/>
      <c r="BM60" s="41"/>
    </row>
    <row r="61" spans="1:65" ht="4.2" customHeight="1" x14ac:dyDescent="0.2">
      <c r="A61" s="348"/>
      <c r="B61" s="348"/>
      <c r="C61" s="348"/>
      <c r="D61" s="348"/>
      <c r="E61" s="348"/>
      <c r="F61" s="351"/>
      <c r="G61" s="351"/>
      <c r="H61" s="351"/>
      <c r="AX61" s="381"/>
      <c r="AY61" s="381"/>
      <c r="AZ61" s="381"/>
      <c r="BA61" s="382"/>
      <c r="BB61" s="36"/>
      <c r="BC61" s="34"/>
      <c r="BD61" s="34"/>
      <c r="BE61" s="34"/>
      <c r="BI61" s="41"/>
      <c r="BM61" s="41"/>
    </row>
    <row r="62" spans="1:65" ht="4.2" customHeight="1" x14ac:dyDescent="0.2">
      <c r="A62" s="348"/>
      <c r="B62" s="348"/>
      <c r="C62" s="348"/>
      <c r="D62" s="348"/>
      <c r="E62" s="348"/>
      <c r="F62" s="351"/>
      <c r="G62" s="351"/>
      <c r="H62" s="351"/>
      <c r="K62" s="321">
        <f t="shared" si="1"/>
        <v>7</v>
      </c>
      <c r="L62" s="322"/>
      <c r="M62" s="322"/>
      <c r="N62" s="322"/>
      <c r="O62" s="6"/>
      <c r="P62" s="394" t="e">
        <f>VLOOKUP(K62,選手リスト,3,FALSE)</f>
        <v>#N/A</v>
      </c>
      <c r="Q62" s="394"/>
      <c r="R62" s="394"/>
      <c r="S62" s="394"/>
      <c r="T62" s="394"/>
      <c r="U62" s="394"/>
      <c r="V62" s="394"/>
      <c r="W62" s="394"/>
      <c r="X62" s="394"/>
      <c r="Y62" s="394"/>
      <c r="Z62" s="394"/>
      <c r="AA62" s="392" t="e">
        <f>VLOOKUP(K62,選手リスト,4,FALSE)</f>
        <v>#N/A</v>
      </c>
      <c r="AB62" s="392"/>
      <c r="AC62" s="392"/>
      <c r="AD62" s="392"/>
      <c r="AE62" s="392"/>
      <c r="AF62" s="392"/>
      <c r="AG62" s="392"/>
      <c r="AH62" s="392"/>
      <c r="AI62" s="392"/>
      <c r="AJ62" s="392"/>
      <c r="AK62" s="392"/>
      <c r="AL62" s="392"/>
      <c r="AM62" s="392"/>
      <c r="AN62" s="392"/>
      <c r="AO62" s="309" t="e">
        <f>VLOOKUP(K62,選手リスト,5,FALSE)</f>
        <v>#N/A</v>
      </c>
      <c r="AP62" s="309"/>
      <c r="AQ62" s="309"/>
      <c r="AR62" s="310"/>
      <c r="AX62" s="381"/>
      <c r="AY62" s="381"/>
      <c r="AZ62" s="381"/>
      <c r="BA62" s="382"/>
      <c r="BE62" s="39"/>
      <c r="BI62" s="41"/>
      <c r="BM62" s="41"/>
    </row>
    <row r="63" spans="1:65" ht="4.2" customHeight="1" x14ac:dyDescent="0.2">
      <c r="A63" s="348"/>
      <c r="B63" s="348"/>
      <c r="C63" s="348"/>
      <c r="D63" s="348"/>
      <c r="E63" s="348"/>
      <c r="F63" s="351"/>
      <c r="G63" s="351"/>
      <c r="H63" s="351"/>
      <c r="K63" s="323"/>
      <c r="L63" s="324"/>
      <c r="M63" s="324"/>
      <c r="N63" s="324"/>
      <c r="O63" s="10"/>
      <c r="P63" s="395"/>
      <c r="Q63" s="395"/>
      <c r="R63" s="395"/>
      <c r="S63" s="395"/>
      <c r="T63" s="395"/>
      <c r="U63" s="395"/>
      <c r="V63" s="395"/>
      <c r="W63" s="395"/>
      <c r="X63" s="395"/>
      <c r="Y63" s="395"/>
      <c r="Z63" s="395"/>
      <c r="AA63" s="393"/>
      <c r="AB63" s="393"/>
      <c r="AC63" s="393"/>
      <c r="AD63" s="393"/>
      <c r="AE63" s="393"/>
      <c r="AF63" s="393"/>
      <c r="AG63" s="393"/>
      <c r="AH63" s="393"/>
      <c r="AI63" s="393"/>
      <c r="AJ63" s="393"/>
      <c r="AK63" s="393"/>
      <c r="AL63" s="393"/>
      <c r="AM63" s="393"/>
      <c r="AN63" s="393"/>
      <c r="AO63" s="311"/>
      <c r="AP63" s="311"/>
      <c r="AQ63" s="311"/>
      <c r="AR63" s="312"/>
      <c r="AX63" s="381"/>
      <c r="AY63" s="381"/>
      <c r="AZ63" s="381"/>
      <c r="BA63" s="382"/>
      <c r="BE63" s="41"/>
      <c r="BI63" s="41"/>
      <c r="BM63" s="41"/>
    </row>
    <row r="64" spans="1:65" ht="4.2" customHeight="1" x14ac:dyDescent="0.2">
      <c r="A64" s="348"/>
      <c r="B64" s="348"/>
      <c r="C64" s="348"/>
      <c r="D64" s="348"/>
      <c r="E64" s="348"/>
      <c r="F64" s="351"/>
      <c r="G64" s="351"/>
      <c r="H64" s="351"/>
      <c r="K64" s="323"/>
      <c r="L64" s="324"/>
      <c r="M64" s="324"/>
      <c r="N64" s="324"/>
      <c r="O64" s="10"/>
      <c r="P64" s="315" t="e">
        <f>VLOOKUP(K62,選手リスト,2,FALSE)</f>
        <v>#N/A</v>
      </c>
      <c r="Q64" s="315"/>
      <c r="R64" s="315"/>
      <c r="S64" s="315"/>
      <c r="T64" s="315"/>
      <c r="U64" s="315"/>
      <c r="V64" s="315"/>
      <c r="W64" s="315"/>
      <c r="X64" s="315"/>
      <c r="Y64" s="315"/>
      <c r="Z64" s="315"/>
      <c r="AA64" s="393"/>
      <c r="AB64" s="393"/>
      <c r="AC64" s="393"/>
      <c r="AD64" s="393"/>
      <c r="AE64" s="393"/>
      <c r="AF64" s="393"/>
      <c r="AG64" s="393"/>
      <c r="AH64" s="393"/>
      <c r="AI64" s="393"/>
      <c r="AJ64" s="393"/>
      <c r="AK64" s="393"/>
      <c r="AL64" s="393"/>
      <c r="AM64" s="393"/>
      <c r="AN64" s="393"/>
      <c r="AO64" s="311"/>
      <c r="AP64" s="311"/>
      <c r="AQ64" s="311"/>
      <c r="AR64" s="312"/>
      <c r="AS64" s="34"/>
      <c r="AT64" s="34"/>
      <c r="AU64" s="34"/>
      <c r="AV64" s="34"/>
      <c r="AW64" s="34"/>
      <c r="AX64" s="34"/>
      <c r="AY64" s="34"/>
      <c r="AZ64" s="34"/>
      <c r="BA64" s="35"/>
      <c r="BE64" s="41"/>
      <c r="BI64" s="41"/>
      <c r="BM64" s="41"/>
    </row>
    <row r="65" spans="1:65" ht="4.2" customHeight="1" x14ac:dyDescent="0.2">
      <c r="A65" s="348"/>
      <c r="B65" s="348"/>
      <c r="C65" s="348"/>
      <c r="D65" s="348"/>
      <c r="E65" s="348"/>
      <c r="F65" s="351"/>
      <c r="G65" s="351"/>
      <c r="H65" s="351"/>
      <c r="K65" s="323"/>
      <c r="L65" s="324"/>
      <c r="M65" s="324"/>
      <c r="N65" s="324"/>
      <c r="O65" s="10"/>
      <c r="P65" s="315"/>
      <c r="Q65" s="315"/>
      <c r="R65" s="315"/>
      <c r="S65" s="315"/>
      <c r="T65" s="315"/>
      <c r="U65" s="315"/>
      <c r="V65" s="315"/>
      <c r="W65" s="315"/>
      <c r="X65" s="315"/>
      <c r="Y65" s="315"/>
      <c r="Z65" s="315"/>
      <c r="AA65" s="317" t="e">
        <f>VLOOKUP(K62,選手リスト,8,FALSE)</f>
        <v>#N/A</v>
      </c>
      <c r="AB65" s="317"/>
      <c r="AC65" s="317"/>
      <c r="AD65" s="317"/>
      <c r="AE65" s="319" t="e">
        <f>VLOOKUP(K62,選手リスト,9,FALSE)</f>
        <v>#N/A</v>
      </c>
      <c r="AF65" s="319"/>
      <c r="AG65" s="319"/>
      <c r="AH65" s="319"/>
      <c r="AO65" s="311"/>
      <c r="AP65" s="311"/>
      <c r="AQ65" s="311"/>
      <c r="AR65" s="312"/>
      <c r="BE65" s="41"/>
      <c r="BI65" s="41"/>
      <c r="BM65" s="41"/>
    </row>
    <row r="66" spans="1:65" ht="4.2" customHeight="1" x14ac:dyDescent="0.2">
      <c r="A66" s="348"/>
      <c r="B66" s="348"/>
      <c r="C66" s="348"/>
      <c r="D66" s="348"/>
      <c r="E66" s="348"/>
      <c r="F66" s="351"/>
      <c r="G66" s="351"/>
      <c r="H66" s="351"/>
      <c r="K66" s="323"/>
      <c r="L66" s="324"/>
      <c r="M66" s="324"/>
      <c r="N66" s="324"/>
      <c r="O66" s="84"/>
      <c r="P66" s="315"/>
      <c r="Q66" s="315"/>
      <c r="R66" s="315"/>
      <c r="S66" s="315"/>
      <c r="T66" s="315"/>
      <c r="U66" s="315"/>
      <c r="V66" s="315"/>
      <c r="W66" s="315"/>
      <c r="X66" s="315"/>
      <c r="Y66" s="315"/>
      <c r="Z66" s="315"/>
      <c r="AA66" s="317"/>
      <c r="AB66" s="317"/>
      <c r="AC66" s="317"/>
      <c r="AD66" s="317"/>
      <c r="AE66" s="319"/>
      <c r="AF66" s="319"/>
      <c r="AG66" s="319"/>
      <c r="AH66" s="319"/>
      <c r="AO66" s="311"/>
      <c r="AP66" s="311"/>
      <c r="AQ66" s="311"/>
      <c r="AR66" s="312"/>
      <c r="BE66" s="41"/>
      <c r="BI66" s="41"/>
      <c r="BM66" s="41"/>
    </row>
    <row r="67" spans="1:65" ht="4.2" customHeight="1" x14ac:dyDescent="0.2">
      <c r="A67" s="348"/>
      <c r="B67" s="348"/>
      <c r="C67" s="348"/>
      <c r="D67" s="348"/>
      <c r="E67" s="348"/>
      <c r="F67" s="351"/>
      <c r="G67" s="351"/>
      <c r="H67" s="351"/>
      <c r="K67" s="325"/>
      <c r="L67" s="326"/>
      <c r="M67" s="326"/>
      <c r="N67" s="326"/>
      <c r="O67" s="23"/>
      <c r="P67" s="316"/>
      <c r="Q67" s="316"/>
      <c r="R67" s="316"/>
      <c r="S67" s="316"/>
      <c r="T67" s="316"/>
      <c r="U67" s="316"/>
      <c r="V67" s="316"/>
      <c r="W67" s="316"/>
      <c r="X67" s="316"/>
      <c r="Y67" s="316"/>
      <c r="Z67" s="316"/>
      <c r="AA67" s="318"/>
      <c r="AB67" s="318"/>
      <c r="AC67" s="318"/>
      <c r="AD67" s="318"/>
      <c r="AE67" s="320"/>
      <c r="AF67" s="320"/>
      <c r="AG67" s="320"/>
      <c r="AH67" s="320"/>
      <c r="AI67" s="34"/>
      <c r="AJ67" s="34"/>
      <c r="AK67" s="34"/>
      <c r="AL67" s="34"/>
      <c r="AM67" s="34"/>
      <c r="AN67" s="34"/>
      <c r="AO67" s="313"/>
      <c r="AP67" s="313"/>
      <c r="AQ67" s="313"/>
      <c r="AR67" s="314"/>
      <c r="BE67" s="41"/>
      <c r="BI67" s="41"/>
      <c r="BM67" s="41"/>
    </row>
    <row r="68" spans="1:65" ht="4.2" customHeight="1" x14ac:dyDescent="0.2">
      <c r="A68" s="348"/>
      <c r="B68" s="348"/>
      <c r="C68" s="348"/>
      <c r="D68" s="348"/>
      <c r="E68" s="348"/>
      <c r="F68" s="351"/>
      <c r="G68" s="351"/>
      <c r="H68" s="351"/>
      <c r="BE68" s="41"/>
      <c r="BI68" s="41"/>
      <c r="BM68" s="41"/>
    </row>
    <row r="69" spans="1:65" ht="4.2" customHeight="1" x14ac:dyDescent="0.2">
      <c r="A69" s="348"/>
      <c r="B69" s="348"/>
      <c r="C69" s="348"/>
      <c r="D69" s="348"/>
      <c r="E69" s="348"/>
      <c r="F69" s="351"/>
      <c r="G69" s="351"/>
      <c r="H69" s="351"/>
      <c r="K69" s="321">
        <f t="shared" si="1"/>
        <v>8</v>
      </c>
      <c r="L69" s="322"/>
      <c r="M69" s="322"/>
      <c r="N69" s="322"/>
      <c r="O69" s="6"/>
      <c r="P69" s="394" t="e">
        <f>VLOOKUP(K69,選手リスト,3,FALSE)</f>
        <v>#N/A</v>
      </c>
      <c r="Q69" s="394"/>
      <c r="R69" s="394"/>
      <c r="S69" s="394"/>
      <c r="T69" s="394"/>
      <c r="U69" s="394"/>
      <c r="V69" s="394"/>
      <c r="W69" s="394"/>
      <c r="X69" s="394"/>
      <c r="Y69" s="394"/>
      <c r="Z69" s="394"/>
      <c r="AA69" s="392" t="e">
        <f>VLOOKUP(K69,選手リスト,4,FALSE)</f>
        <v>#N/A</v>
      </c>
      <c r="AB69" s="392"/>
      <c r="AC69" s="392"/>
      <c r="AD69" s="392"/>
      <c r="AE69" s="392"/>
      <c r="AF69" s="392"/>
      <c r="AG69" s="392"/>
      <c r="AH69" s="392"/>
      <c r="AI69" s="392"/>
      <c r="AJ69" s="392"/>
      <c r="AK69" s="392"/>
      <c r="AL69" s="392"/>
      <c r="AM69" s="392"/>
      <c r="AN69" s="392"/>
      <c r="AO69" s="309" t="e">
        <f>VLOOKUP(K69,選手リスト,5,FALSE)</f>
        <v>#N/A</v>
      </c>
      <c r="AP69" s="309"/>
      <c r="AQ69" s="309"/>
      <c r="AR69" s="310"/>
      <c r="BE69" s="41"/>
      <c r="BI69" s="41"/>
      <c r="BM69" s="41"/>
    </row>
    <row r="70" spans="1:65" ht="4.2" customHeight="1" x14ac:dyDescent="0.2">
      <c r="A70" s="348"/>
      <c r="B70" s="348"/>
      <c r="C70" s="348"/>
      <c r="D70" s="348"/>
      <c r="E70" s="348"/>
      <c r="F70" s="351"/>
      <c r="G70" s="351"/>
      <c r="H70" s="351"/>
      <c r="K70" s="323"/>
      <c r="L70" s="324"/>
      <c r="M70" s="324"/>
      <c r="N70" s="324"/>
      <c r="O70" s="10"/>
      <c r="P70" s="395"/>
      <c r="Q70" s="395"/>
      <c r="R70" s="395"/>
      <c r="S70" s="395"/>
      <c r="T70" s="395"/>
      <c r="U70" s="395"/>
      <c r="V70" s="395"/>
      <c r="W70" s="395"/>
      <c r="X70" s="395"/>
      <c r="Y70" s="395"/>
      <c r="Z70" s="395"/>
      <c r="AA70" s="393"/>
      <c r="AB70" s="393"/>
      <c r="AC70" s="393"/>
      <c r="AD70" s="393"/>
      <c r="AE70" s="393"/>
      <c r="AF70" s="393"/>
      <c r="AG70" s="393"/>
      <c r="AH70" s="393"/>
      <c r="AI70" s="393"/>
      <c r="AJ70" s="393"/>
      <c r="AK70" s="393"/>
      <c r="AL70" s="393"/>
      <c r="AM70" s="393"/>
      <c r="AN70" s="393"/>
      <c r="AO70" s="311"/>
      <c r="AP70" s="311"/>
      <c r="AQ70" s="311"/>
      <c r="AR70" s="312"/>
      <c r="BB70" s="381">
        <f>BB36+1</f>
        <v>24</v>
      </c>
      <c r="BC70" s="381"/>
      <c r="BD70" s="381"/>
      <c r="BE70" s="382"/>
      <c r="BI70" s="41"/>
      <c r="BM70" s="41"/>
    </row>
    <row r="71" spans="1:65" ht="4.2" customHeight="1" x14ac:dyDescent="0.2">
      <c r="A71" s="348"/>
      <c r="B71" s="348"/>
      <c r="C71" s="348"/>
      <c r="D71" s="348"/>
      <c r="E71" s="348"/>
      <c r="F71" s="351"/>
      <c r="G71" s="351"/>
      <c r="H71" s="351"/>
      <c r="K71" s="323"/>
      <c r="L71" s="324"/>
      <c r="M71" s="324"/>
      <c r="N71" s="324"/>
      <c r="O71" s="10"/>
      <c r="P71" s="315" t="e">
        <f>VLOOKUP(K69,選手リスト,2,FALSE)</f>
        <v>#N/A</v>
      </c>
      <c r="Q71" s="315"/>
      <c r="R71" s="315"/>
      <c r="S71" s="315"/>
      <c r="T71" s="315"/>
      <c r="U71" s="315"/>
      <c r="V71" s="315"/>
      <c r="W71" s="315"/>
      <c r="X71" s="315"/>
      <c r="Y71" s="315"/>
      <c r="Z71" s="315"/>
      <c r="AA71" s="393"/>
      <c r="AB71" s="393"/>
      <c r="AC71" s="393"/>
      <c r="AD71" s="393"/>
      <c r="AE71" s="393"/>
      <c r="AF71" s="393"/>
      <c r="AG71" s="393"/>
      <c r="AH71" s="393"/>
      <c r="AI71" s="393"/>
      <c r="AJ71" s="393"/>
      <c r="AK71" s="393"/>
      <c r="AL71" s="393"/>
      <c r="AM71" s="393"/>
      <c r="AN71" s="393"/>
      <c r="AO71" s="311"/>
      <c r="AP71" s="311"/>
      <c r="AQ71" s="311"/>
      <c r="AR71" s="312"/>
      <c r="AS71" s="34"/>
      <c r="AT71" s="34"/>
      <c r="AU71" s="34"/>
      <c r="AV71" s="34"/>
      <c r="AW71" s="34"/>
      <c r="BB71" s="381"/>
      <c r="BC71" s="381"/>
      <c r="BD71" s="381"/>
      <c r="BE71" s="382"/>
      <c r="BF71" s="36"/>
      <c r="BG71" s="34"/>
      <c r="BH71" s="34"/>
      <c r="BI71" s="35"/>
      <c r="BM71" s="41"/>
    </row>
    <row r="72" spans="1:65" ht="4.2" customHeight="1" x14ac:dyDescent="0.2">
      <c r="A72" s="348"/>
      <c r="B72" s="348"/>
      <c r="C72" s="348"/>
      <c r="D72" s="348"/>
      <c r="E72" s="348"/>
      <c r="F72" s="351"/>
      <c r="G72" s="351"/>
      <c r="H72" s="351"/>
      <c r="K72" s="323"/>
      <c r="L72" s="324"/>
      <c r="M72" s="324"/>
      <c r="N72" s="324"/>
      <c r="O72" s="10"/>
      <c r="P72" s="315"/>
      <c r="Q72" s="315"/>
      <c r="R72" s="315"/>
      <c r="S72" s="315"/>
      <c r="T72" s="315"/>
      <c r="U72" s="315"/>
      <c r="V72" s="315"/>
      <c r="W72" s="315"/>
      <c r="X72" s="315"/>
      <c r="Y72" s="315"/>
      <c r="Z72" s="315"/>
      <c r="AA72" s="317" t="e">
        <f>VLOOKUP(K69,選手リスト,8,FALSE)</f>
        <v>#N/A</v>
      </c>
      <c r="AB72" s="317"/>
      <c r="AC72" s="317"/>
      <c r="AD72" s="317"/>
      <c r="AE72" s="319" t="e">
        <f>VLOOKUP(K69,選手リスト,9,FALSE)</f>
        <v>#N/A</v>
      </c>
      <c r="AF72" s="319"/>
      <c r="AG72" s="319"/>
      <c r="AH72" s="319"/>
      <c r="AO72" s="311"/>
      <c r="AP72" s="311"/>
      <c r="AQ72" s="311"/>
      <c r="AR72" s="312"/>
      <c r="AW72" s="39"/>
      <c r="BB72" s="381"/>
      <c r="BC72" s="381"/>
      <c r="BD72" s="381"/>
      <c r="BE72" s="382"/>
      <c r="BM72" s="41"/>
    </row>
    <row r="73" spans="1:65" ht="4.2" customHeight="1" x14ac:dyDescent="0.2">
      <c r="A73" s="348"/>
      <c r="B73" s="348"/>
      <c r="C73" s="348"/>
      <c r="D73" s="348"/>
      <c r="E73" s="348"/>
      <c r="F73" s="351"/>
      <c r="G73" s="351"/>
      <c r="H73" s="351"/>
      <c r="K73" s="323"/>
      <c r="L73" s="324"/>
      <c r="M73" s="324"/>
      <c r="N73" s="324"/>
      <c r="O73" s="84"/>
      <c r="P73" s="315"/>
      <c r="Q73" s="315"/>
      <c r="R73" s="315"/>
      <c r="S73" s="315"/>
      <c r="T73" s="315"/>
      <c r="U73" s="315"/>
      <c r="V73" s="315"/>
      <c r="W73" s="315"/>
      <c r="X73" s="315"/>
      <c r="Y73" s="315"/>
      <c r="Z73" s="315"/>
      <c r="AA73" s="317"/>
      <c r="AB73" s="317"/>
      <c r="AC73" s="317"/>
      <c r="AD73" s="317"/>
      <c r="AE73" s="319"/>
      <c r="AF73" s="319"/>
      <c r="AG73" s="319"/>
      <c r="AH73" s="319"/>
      <c r="AO73" s="311"/>
      <c r="AP73" s="311"/>
      <c r="AQ73" s="311"/>
      <c r="AR73" s="312"/>
      <c r="AW73" s="41"/>
      <c r="BB73" s="381"/>
      <c r="BC73" s="381"/>
      <c r="BD73" s="381"/>
      <c r="BE73" s="382"/>
      <c r="BM73" s="41"/>
    </row>
    <row r="74" spans="1:65" ht="4.2" customHeight="1" x14ac:dyDescent="0.2">
      <c r="A74" s="348"/>
      <c r="B74" s="348"/>
      <c r="C74" s="348"/>
      <c r="D74" s="348"/>
      <c r="E74" s="348"/>
      <c r="F74" s="351"/>
      <c r="G74" s="351"/>
      <c r="H74" s="351"/>
      <c r="K74" s="325"/>
      <c r="L74" s="326"/>
      <c r="M74" s="326"/>
      <c r="N74" s="326"/>
      <c r="O74" s="23"/>
      <c r="P74" s="316"/>
      <c r="Q74" s="316"/>
      <c r="R74" s="316"/>
      <c r="S74" s="316"/>
      <c r="T74" s="316"/>
      <c r="U74" s="316"/>
      <c r="V74" s="316"/>
      <c r="W74" s="316"/>
      <c r="X74" s="316"/>
      <c r="Y74" s="316"/>
      <c r="Z74" s="316"/>
      <c r="AA74" s="318"/>
      <c r="AB74" s="318"/>
      <c r="AC74" s="318"/>
      <c r="AD74" s="318"/>
      <c r="AE74" s="320"/>
      <c r="AF74" s="320"/>
      <c r="AG74" s="320"/>
      <c r="AH74" s="320"/>
      <c r="AI74" s="34"/>
      <c r="AJ74" s="34"/>
      <c r="AK74" s="34"/>
      <c r="AL74" s="34"/>
      <c r="AM74" s="34"/>
      <c r="AN74" s="34"/>
      <c r="AO74" s="313"/>
      <c r="AP74" s="313"/>
      <c r="AQ74" s="313"/>
      <c r="AR74" s="314"/>
      <c r="AT74" s="381">
        <f>AT31+1</f>
        <v>24</v>
      </c>
      <c r="AU74" s="381"/>
      <c r="AV74" s="381"/>
      <c r="AW74" s="382"/>
      <c r="AX74" s="30"/>
      <c r="BE74" s="41"/>
      <c r="BM74" s="41"/>
    </row>
    <row r="75" spans="1:65" ht="4.2" customHeight="1" x14ac:dyDescent="0.2">
      <c r="A75" s="348"/>
      <c r="B75" s="348"/>
      <c r="C75" s="348"/>
      <c r="D75" s="348"/>
      <c r="E75" s="348"/>
      <c r="F75" s="351"/>
      <c r="G75" s="351"/>
      <c r="H75" s="351"/>
      <c r="AT75" s="381"/>
      <c r="AU75" s="381"/>
      <c r="AV75" s="381"/>
      <c r="AW75" s="382"/>
      <c r="AX75" s="36"/>
      <c r="AY75" s="34"/>
      <c r="AZ75" s="34"/>
      <c r="BA75" s="34"/>
      <c r="BE75" s="41"/>
      <c r="BM75" s="41"/>
    </row>
    <row r="76" spans="1:65" ht="4.2" customHeight="1" x14ac:dyDescent="0.2">
      <c r="A76" s="348"/>
      <c r="B76" s="348"/>
      <c r="C76" s="348"/>
      <c r="D76" s="348"/>
      <c r="E76" s="348"/>
      <c r="F76" s="351"/>
      <c r="G76" s="351"/>
      <c r="H76" s="351"/>
      <c r="K76" s="321">
        <f t="shared" si="1"/>
        <v>9</v>
      </c>
      <c r="L76" s="322"/>
      <c r="M76" s="322"/>
      <c r="N76" s="322"/>
      <c r="O76" s="6"/>
      <c r="P76" s="394" t="e">
        <f>VLOOKUP(K76,選手リスト,3,FALSE)</f>
        <v>#N/A</v>
      </c>
      <c r="Q76" s="394"/>
      <c r="R76" s="394"/>
      <c r="S76" s="394"/>
      <c r="T76" s="394"/>
      <c r="U76" s="394"/>
      <c r="V76" s="394"/>
      <c r="W76" s="394"/>
      <c r="X76" s="394"/>
      <c r="Y76" s="394"/>
      <c r="Z76" s="394"/>
      <c r="AA76" s="392" t="e">
        <f>VLOOKUP(K76,選手リスト,4,FALSE)</f>
        <v>#N/A</v>
      </c>
      <c r="AB76" s="392"/>
      <c r="AC76" s="392"/>
      <c r="AD76" s="392"/>
      <c r="AE76" s="392"/>
      <c r="AF76" s="392"/>
      <c r="AG76" s="392"/>
      <c r="AH76" s="392"/>
      <c r="AI76" s="392"/>
      <c r="AJ76" s="392"/>
      <c r="AK76" s="392"/>
      <c r="AL76" s="392"/>
      <c r="AM76" s="392"/>
      <c r="AN76" s="392"/>
      <c r="AO76" s="309" t="e">
        <f>VLOOKUP(K76,選手リスト,5,FALSE)</f>
        <v>#N/A</v>
      </c>
      <c r="AP76" s="309"/>
      <c r="AQ76" s="309"/>
      <c r="AR76" s="310"/>
      <c r="AT76" s="381"/>
      <c r="AU76" s="381"/>
      <c r="AV76" s="381"/>
      <c r="AW76" s="382"/>
      <c r="BA76" s="41"/>
      <c r="BE76" s="41"/>
      <c r="BM76" s="41"/>
    </row>
    <row r="77" spans="1:65" ht="4.2" customHeight="1" x14ac:dyDescent="0.2">
      <c r="A77" s="348"/>
      <c r="B77" s="348"/>
      <c r="C77" s="348"/>
      <c r="D77" s="348"/>
      <c r="E77" s="348"/>
      <c r="F77" s="351"/>
      <c r="G77" s="351"/>
      <c r="H77" s="351"/>
      <c r="K77" s="323"/>
      <c r="L77" s="324"/>
      <c r="M77" s="324"/>
      <c r="N77" s="324"/>
      <c r="O77" s="10"/>
      <c r="P77" s="395"/>
      <c r="Q77" s="395"/>
      <c r="R77" s="395"/>
      <c r="S77" s="395"/>
      <c r="T77" s="395"/>
      <c r="U77" s="395"/>
      <c r="V77" s="395"/>
      <c r="W77" s="395"/>
      <c r="X77" s="395"/>
      <c r="Y77" s="395"/>
      <c r="Z77" s="395"/>
      <c r="AA77" s="393"/>
      <c r="AB77" s="393"/>
      <c r="AC77" s="393"/>
      <c r="AD77" s="393"/>
      <c r="AE77" s="393"/>
      <c r="AF77" s="393"/>
      <c r="AG77" s="393"/>
      <c r="AH77" s="393"/>
      <c r="AI77" s="393"/>
      <c r="AJ77" s="393"/>
      <c r="AK77" s="393"/>
      <c r="AL77" s="393"/>
      <c r="AM77" s="393"/>
      <c r="AN77" s="393"/>
      <c r="AO77" s="311"/>
      <c r="AP77" s="311"/>
      <c r="AQ77" s="311"/>
      <c r="AR77" s="312"/>
      <c r="AT77" s="381"/>
      <c r="AU77" s="381"/>
      <c r="AV77" s="381"/>
      <c r="AW77" s="382"/>
      <c r="BA77" s="41"/>
      <c r="BE77" s="41"/>
      <c r="BM77" s="41"/>
    </row>
    <row r="78" spans="1:65" ht="4.2" customHeight="1" x14ac:dyDescent="0.2">
      <c r="A78" s="348"/>
      <c r="B78" s="348"/>
      <c r="C78" s="348"/>
      <c r="D78" s="348"/>
      <c r="E78" s="348"/>
      <c r="F78" s="351"/>
      <c r="G78" s="351"/>
      <c r="H78" s="351"/>
      <c r="K78" s="323"/>
      <c r="L78" s="324"/>
      <c r="M78" s="324"/>
      <c r="N78" s="324"/>
      <c r="O78" s="10"/>
      <c r="P78" s="315" t="e">
        <f>VLOOKUP(K76,選手リスト,2,FALSE)</f>
        <v>#N/A</v>
      </c>
      <c r="Q78" s="315"/>
      <c r="R78" s="315"/>
      <c r="S78" s="315"/>
      <c r="T78" s="315"/>
      <c r="U78" s="315"/>
      <c r="V78" s="315"/>
      <c r="W78" s="315"/>
      <c r="X78" s="315"/>
      <c r="Y78" s="315"/>
      <c r="Z78" s="315"/>
      <c r="AA78" s="393"/>
      <c r="AB78" s="393"/>
      <c r="AC78" s="393"/>
      <c r="AD78" s="393"/>
      <c r="AE78" s="393"/>
      <c r="AF78" s="393"/>
      <c r="AG78" s="393"/>
      <c r="AH78" s="393"/>
      <c r="AI78" s="393"/>
      <c r="AJ78" s="393"/>
      <c r="AK78" s="393"/>
      <c r="AL78" s="393"/>
      <c r="AM78" s="393"/>
      <c r="AN78" s="393"/>
      <c r="AO78" s="311"/>
      <c r="AP78" s="311"/>
      <c r="AQ78" s="311"/>
      <c r="AR78" s="312"/>
      <c r="AS78" s="34"/>
      <c r="AT78" s="34"/>
      <c r="AU78" s="34"/>
      <c r="AV78" s="34"/>
      <c r="AW78" s="35"/>
      <c r="BA78" s="41"/>
      <c r="BE78" s="41"/>
      <c r="BM78" s="41"/>
    </row>
    <row r="79" spans="1:65" ht="4.2" customHeight="1" x14ac:dyDescent="0.2">
      <c r="A79" s="348"/>
      <c r="B79" s="348"/>
      <c r="C79" s="348"/>
      <c r="D79" s="348"/>
      <c r="E79" s="348"/>
      <c r="F79" s="351"/>
      <c r="G79" s="351"/>
      <c r="H79" s="351"/>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AX79" s="381">
        <f>AX60+1</f>
        <v>26</v>
      </c>
      <c r="AY79" s="381"/>
      <c r="AZ79" s="381"/>
      <c r="BA79" s="382"/>
      <c r="BE79" s="41"/>
      <c r="BM79" s="41"/>
    </row>
    <row r="80" spans="1:65" ht="4.2" customHeight="1" x14ac:dyDescent="0.2">
      <c r="A80" s="348"/>
      <c r="B80" s="348"/>
      <c r="C80" s="348"/>
      <c r="D80" s="348"/>
      <c r="E80" s="348"/>
      <c r="F80" s="351"/>
      <c r="G80" s="351"/>
      <c r="H80" s="351"/>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AX80" s="381"/>
      <c r="AY80" s="381"/>
      <c r="AZ80" s="381"/>
      <c r="BA80" s="382"/>
      <c r="BB80" s="36"/>
      <c r="BC80" s="34"/>
      <c r="BD80" s="34"/>
      <c r="BE80" s="35"/>
      <c r="BM80" s="41"/>
    </row>
    <row r="81" spans="1:72" ht="4.2" customHeight="1" x14ac:dyDescent="0.2">
      <c r="A81" s="348"/>
      <c r="B81" s="348"/>
      <c r="C81" s="348"/>
      <c r="D81" s="348"/>
      <c r="E81" s="348"/>
      <c r="F81" s="351"/>
      <c r="G81" s="351"/>
      <c r="H81" s="351"/>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AX81" s="381"/>
      <c r="AY81" s="381"/>
      <c r="AZ81" s="381"/>
      <c r="BA81" s="382"/>
      <c r="BM81" s="41"/>
    </row>
    <row r="82" spans="1:72" ht="4.2" customHeight="1" x14ac:dyDescent="0.2">
      <c r="A82" s="348"/>
      <c r="B82" s="348"/>
      <c r="C82" s="348"/>
      <c r="D82" s="348"/>
      <c r="E82" s="348"/>
      <c r="F82" s="351"/>
      <c r="G82" s="351"/>
      <c r="H82" s="351"/>
      <c r="AX82" s="381"/>
      <c r="AY82" s="381"/>
      <c r="AZ82" s="381"/>
      <c r="BA82" s="382"/>
      <c r="BM82" s="41"/>
    </row>
    <row r="83" spans="1:72" ht="4.2" customHeight="1" x14ac:dyDescent="0.2">
      <c r="A83" s="348"/>
      <c r="B83" s="348"/>
      <c r="C83" s="348"/>
      <c r="D83" s="348"/>
      <c r="E83" s="348"/>
      <c r="F83" s="351"/>
      <c r="G83" s="351"/>
      <c r="H83" s="351"/>
      <c r="K83" s="321">
        <f t="shared" si="1"/>
        <v>10</v>
      </c>
      <c r="L83" s="322"/>
      <c r="M83" s="322"/>
      <c r="N83" s="322"/>
      <c r="O83" s="6"/>
      <c r="P83" s="394" t="e">
        <f>VLOOKUP(K83,選手リスト,3,FALSE)</f>
        <v>#N/A</v>
      </c>
      <c r="Q83" s="394"/>
      <c r="R83" s="394"/>
      <c r="S83" s="394"/>
      <c r="T83" s="394"/>
      <c r="U83" s="394"/>
      <c r="V83" s="394"/>
      <c r="W83" s="394"/>
      <c r="X83" s="394"/>
      <c r="Y83" s="394"/>
      <c r="Z83" s="394"/>
      <c r="AA83" s="392" t="e">
        <f>VLOOKUP(K83,選手リスト,4,FALSE)</f>
        <v>#N/A</v>
      </c>
      <c r="AB83" s="392"/>
      <c r="AC83" s="392"/>
      <c r="AD83" s="392"/>
      <c r="AE83" s="392"/>
      <c r="AF83" s="392"/>
      <c r="AG83" s="392"/>
      <c r="AH83" s="392"/>
      <c r="AI83" s="392"/>
      <c r="AJ83" s="392"/>
      <c r="AK83" s="392"/>
      <c r="AL83" s="392"/>
      <c r="AM83" s="392"/>
      <c r="AN83" s="392"/>
      <c r="AO83" s="309" t="e">
        <f>VLOOKUP(K83,選手リスト,5,FALSE)</f>
        <v>#N/A</v>
      </c>
      <c r="AP83" s="309"/>
      <c r="AQ83" s="309"/>
      <c r="AR83" s="310"/>
      <c r="BA83" s="41"/>
      <c r="BM83" s="41"/>
    </row>
    <row r="84" spans="1:72" ht="4.2" customHeight="1" x14ac:dyDescent="0.2">
      <c r="A84" s="348"/>
      <c r="B84" s="348"/>
      <c r="C84" s="348"/>
      <c r="D84" s="348"/>
      <c r="E84" s="348"/>
      <c r="F84" s="351"/>
      <c r="G84" s="351"/>
      <c r="H84" s="351"/>
      <c r="K84" s="323"/>
      <c r="L84" s="324"/>
      <c r="M84" s="324"/>
      <c r="N84" s="324"/>
      <c r="O84" s="10"/>
      <c r="P84" s="395"/>
      <c r="Q84" s="395"/>
      <c r="R84" s="395"/>
      <c r="S84" s="395"/>
      <c r="T84" s="395"/>
      <c r="U84" s="395"/>
      <c r="V84" s="395"/>
      <c r="W84" s="395"/>
      <c r="X84" s="395"/>
      <c r="Y84" s="395"/>
      <c r="Z84" s="395"/>
      <c r="AA84" s="393"/>
      <c r="AB84" s="393"/>
      <c r="AC84" s="393"/>
      <c r="AD84" s="393"/>
      <c r="AE84" s="393"/>
      <c r="AF84" s="393"/>
      <c r="AG84" s="393"/>
      <c r="AH84" s="393"/>
      <c r="AI84" s="393"/>
      <c r="AJ84" s="393"/>
      <c r="AK84" s="393"/>
      <c r="AL84" s="393"/>
      <c r="AM84" s="393"/>
      <c r="AN84" s="393"/>
      <c r="AO84" s="311"/>
      <c r="AP84" s="311"/>
      <c r="AQ84" s="311"/>
      <c r="AR84" s="312"/>
      <c r="BA84" s="41"/>
      <c r="BM84" s="41"/>
    </row>
    <row r="85" spans="1:72" ht="4.2" customHeight="1" x14ac:dyDescent="0.2">
      <c r="A85" s="348"/>
      <c r="B85" s="348"/>
      <c r="C85" s="348"/>
      <c r="D85" s="348"/>
      <c r="E85" s="348"/>
      <c r="F85" s="351"/>
      <c r="G85" s="351"/>
      <c r="H85" s="351"/>
      <c r="K85" s="323"/>
      <c r="L85" s="324"/>
      <c r="M85" s="324"/>
      <c r="N85" s="324"/>
      <c r="O85" s="10"/>
      <c r="P85" s="315" t="e">
        <f>VLOOKUP(K83,選手リスト,2,FALSE)</f>
        <v>#N/A</v>
      </c>
      <c r="Q85" s="315"/>
      <c r="R85" s="315"/>
      <c r="S85" s="315"/>
      <c r="T85" s="315"/>
      <c r="U85" s="315"/>
      <c r="V85" s="315"/>
      <c r="W85" s="315"/>
      <c r="X85" s="315"/>
      <c r="Y85" s="315"/>
      <c r="Z85" s="315"/>
      <c r="AA85" s="393"/>
      <c r="AB85" s="393"/>
      <c r="AC85" s="393"/>
      <c r="AD85" s="393"/>
      <c r="AE85" s="393"/>
      <c r="AF85" s="393"/>
      <c r="AG85" s="393"/>
      <c r="AH85" s="393"/>
      <c r="AI85" s="393"/>
      <c r="AJ85" s="393"/>
      <c r="AK85" s="393"/>
      <c r="AL85" s="393"/>
      <c r="AM85" s="393"/>
      <c r="AN85" s="393"/>
      <c r="AO85" s="311"/>
      <c r="AP85" s="311"/>
      <c r="AQ85" s="311"/>
      <c r="AR85" s="312"/>
      <c r="AS85" s="34"/>
      <c r="AT85" s="34"/>
      <c r="AU85" s="34"/>
      <c r="AV85" s="34"/>
      <c r="AW85" s="34"/>
      <c r="AX85" s="34"/>
      <c r="AY85" s="34"/>
      <c r="AZ85" s="34"/>
      <c r="BA85" s="35"/>
      <c r="BM85" s="41"/>
    </row>
    <row r="86" spans="1:72" ht="4.2" customHeight="1" x14ac:dyDescent="0.2">
      <c r="A86" s="348"/>
      <c r="B86" s="348"/>
      <c r="C86" s="348"/>
      <c r="D86" s="348"/>
      <c r="E86" s="348"/>
      <c r="F86" s="351"/>
      <c r="G86" s="351"/>
      <c r="H86" s="351"/>
      <c r="K86" s="323"/>
      <c r="L86" s="324"/>
      <c r="M86" s="324"/>
      <c r="N86" s="324"/>
      <c r="O86" s="10"/>
      <c r="P86" s="315"/>
      <c r="Q86" s="315"/>
      <c r="R86" s="315"/>
      <c r="S86" s="315"/>
      <c r="T86" s="315"/>
      <c r="U86" s="315"/>
      <c r="V86" s="315"/>
      <c r="W86" s="315"/>
      <c r="X86" s="315"/>
      <c r="Y86" s="315"/>
      <c r="Z86" s="315"/>
      <c r="AA86" s="317" t="e">
        <f>VLOOKUP(K83,選手リスト,8,FALSE)</f>
        <v>#N/A</v>
      </c>
      <c r="AB86" s="317"/>
      <c r="AC86" s="317"/>
      <c r="AD86" s="317"/>
      <c r="AE86" s="319" t="e">
        <f>VLOOKUP(K83,選手リスト,9,FALSE)</f>
        <v>#N/A</v>
      </c>
      <c r="AF86" s="319"/>
      <c r="AG86" s="319"/>
      <c r="AH86" s="319"/>
      <c r="AO86" s="311"/>
      <c r="AP86" s="311"/>
      <c r="AQ86" s="311"/>
      <c r="AR86" s="312"/>
      <c r="BM86" s="41"/>
    </row>
    <row r="87" spans="1:72" ht="4.2" customHeight="1" x14ac:dyDescent="0.2">
      <c r="A87" s="348"/>
      <c r="B87" s="348"/>
      <c r="C87" s="348"/>
      <c r="D87" s="348"/>
      <c r="E87" s="348"/>
      <c r="F87" s="351"/>
      <c r="G87" s="351"/>
      <c r="H87" s="351"/>
      <c r="K87" s="323"/>
      <c r="L87" s="324"/>
      <c r="M87" s="324"/>
      <c r="N87" s="324"/>
      <c r="O87" s="84"/>
      <c r="P87" s="315"/>
      <c r="Q87" s="315"/>
      <c r="R87" s="315"/>
      <c r="S87" s="315"/>
      <c r="T87" s="315"/>
      <c r="U87" s="315"/>
      <c r="V87" s="315"/>
      <c r="W87" s="315"/>
      <c r="X87" s="315"/>
      <c r="Y87" s="315"/>
      <c r="Z87" s="315"/>
      <c r="AA87" s="317"/>
      <c r="AB87" s="317"/>
      <c r="AC87" s="317"/>
      <c r="AD87" s="317"/>
      <c r="AE87" s="319"/>
      <c r="AF87" s="319"/>
      <c r="AG87" s="319"/>
      <c r="AH87" s="319"/>
      <c r="AO87" s="311"/>
      <c r="AP87" s="311"/>
      <c r="AQ87" s="311"/>
      <c r="AR87" s="312"/>
      <c r="BM87" s="41"/>
    </row>
    <row r="88" spans="1:72" ht="4.2" customHeight="1" x14ac:dyDescent="0.2">
      <c r="A88" s="348"/>
      <c r="B88" s="348"/>
      <c r="C88" s="348"/>
      <c r="D88" s="348"/>
      <c r="E88" s="348"/>
      <c r="F88" s="351"/>
      <c r="G88" s="351"/>
      <c r="H88" s="351"/>
      <c r="K88" s="325"/>
      <c r="L88" s="326"/>
      <c r="M88" s="326"/>
      <c r="N88" s="326"/>
      <c r="O88" s="23"/>
      <c r="P88" s="316"/>
      <c r="Q88" s="316"/>
      <c r="R88" s="316"/>
      <c r="S88" s="316"/>
      <c r="T88" s="316"/>
      <c r="U88" s="316"/>
      <c r="V88" s="316"/>
      <c r="W88" s="316"/>
      <c r="X88" s="316"/>
      <c r="Y88" s="316"/>
      <c r="Z88" s="316"/>
      <c r="AA88" s="318"/>
      <c r="AB88" s="318"/>
      <c r="AC88" s="318"/>
      <c r="AD88" s="318"/>
      <c r="AE88" s="320"/>
      <c r="AF88" s="320"/>
      <c r="AG88" s="320"/>
      <c r="AH88" s="320"/>
      <c r="AI88" s="34"/>
      <c r="AJ88" s="34"/>
      <c r="AK88" s="34"/>
      <c r="AL88" s="34"/>
      <c r="AM88" s="34"/>
      <c r="AN88" s="34"/>
      <c r="AO88" s="313"/>
      <c r="AP88" s="313"/>
      <c r="AQ88" s="313"/>
      <c r="AR88" s="314"/>
      <c r="BI88" s="381">
        <v>64</v>
      </c>
      <c r="BJ88" s="381"/>
      <c r="BK88" s="381"/>
      <c r="BL88" s="381"/>
      <c r="BM88" s="382"/>
      <c r="BN88" s="30"/>
    </row>
    <row r="89" spans="1:72" ht="4.2" customHeight="1" x14ac:dyDescent="0.2">
      <c r="A89" s="348"/>
      <c r="B89" s="348"/>
      <c r="C89" s="348"/>
      <c r="D89" s="348"/>
      <c r="E89" s="348"/>
      <c r="F89" s="351"/>
      <c r="G89" s="351"/>
      <c r="H89" s="351"/>
      <c r="BI89" s="381"/>
      <c r="BJ89" s="381"/>
      <c r="BK89" s="381"/>
      <c r="BL89" s="381"/>
      <c r="BM89" s="382"/>
      <c r="BN89" s="36"/>
      <c r="BO89" s="34"/>
      <c r="BP89" s="34"/>
      <c r="BQ89" s="34"/>
      <c r="BR89" s="34"/>
      <c r="BS89" s="34"/>
      <c r="BT89" s="34"/>
    </row>
    <row r="90" spans="1:72" ht="4.2" customHeight="1" x14ac:dyDescent="0.2">
      <c r="A90" s="348"/>
      <c r="B90" s="348"/>
      <c r="C90" s="348"/>
      <c r="D90" s="348"/>
      <c r="E90" s="348"/>
      <c r="F90" s="351"/>
      <c r="G90" s="351"/>
      <c r="H90" s="351"/>
      <c r="K90" s="321">
        <f t="shared" si="1"/>
        <v>11</v>
      </c>
      <c r="L90" s="322"/>
      <c r="M90" s="322"/>
      <c r="N90" s="322"/>
      <c r="O90" s="6"/>
      <c r="P90" s="394" t="e">
        <f>VLOOKUP(K90,選手リスト,3,FALSE)</f>
        <v>#N/A</v>
      </c>
      <c r="Q90" s="394"/>
      <c r="R90" s="394"/>
      <c r="S90" s="394"/>
      <c r="T90" s="394"/>
      <c r="U90" s="394"/>
      <c r="V90" s="394"/>
      <c r="W90" s="394"/>
      <c r="X90" s="394"/>
      <c r="Y90" s="394"/>
      <c r="Z90" s="394"/>
      <c r="AA90" s="392" t="e">
        <f>VLOOKUP(K90,選手リスト,4,FALSE)</f>
        <v>#N/A</v>
      </c>
      <c r="AB90" s="392"/>
      <c r="AC90" s="392"/>
      <c r="AD90" s="392"/>
      <c r="AE90" s="392"/>
      <c r="AF90" s="392"/>
      <c r="AG90" s="392"/>
      <c r="AH90" s="392"/>
      <c r="AI90" s="392"/>
      <c r="AJ90" s="392"/>
      <c r="AK90" s="392"/>
      <c r="AL90" s="392"/>
      <c r="AM90" s="392"/>
      <c r="AN90" s="392"/>
      <c r="AO90" s="309" t="e">
        <f>VLOOKUP(K90,選手リスト,5,FALSE)</f>
        <v>#N/A</v>
      </c>
      <c r="AP90" s="309"/>
      <c r="AQ90" s="309"/>
      <c r="AR90" s="310"/>
      <c r="BI90" s="381"/>
      <c r="BJ90" s="381"/>
      <c r="BK90" s="381"/>
      <c r="BL90" s="381"/>
      <c r="BM90" s="382"/>
    </row>
    <row r="91" spans="1:72" ht="4.2" customHeight="1" x14ac:dyDescent="0.2">
      <c r="A91" s="348"/>
      <c r="B91" s="348"/>
      <c r="C91" s="348"/>
      <c r="D91" s="348"/>
      <c r="E91" s="348"/>
      <c r="F91" s="351"/>
      <c r="G91" s="351"/>
      <c r="H91" s="351"/>
      <c r="K91" s="323"/>
      <c r="L91" s="324"/>
      <c r="M91" s="324"/>
      <c r="N91" s="324"/>
      <c r="O91" s="10"/>
      <c r="P91" s="395"/>
      <c r="Q91" s="395"/>
      <c r="R91" s="395"/>
      <c r="S91" s="395"/>
      <c r="T91" s="395"/>
      <c r="U91" s="395"/>
      <c r="V91" s="395"/>
      <c r="W91" s="395"/>
      <c r="X91" s="395"/>
      <c r="Y91" s="395"/>
      <c r="Z91" s="395"/>
      <c r="AA91" s="393"/>
      <c r="AB91" s="393"/>
      <c r="AC91" s="393"/>
      <c r="AD91" s="393"/>
      <c r="AE91" s="393"/>
      <c r="AF91" s="393"/>
      <c r="AG91" s="393"/>
      <c r="AH91" s="393"/>
      <c r="AI91" s="393"/>
      <c r="AJ91" s="393"/>
      <c r="AK91" s="393"/>
      <c r="AL91" s="393"/>
      <c r="AM91" s="393"/>
      <c r="AN91" s="393"/>
      <c r="AO91" s="311"/>
      <c r="AP91" s="311"/>
      <c r="AQ91" s="311"/>
      <c r="AR91" s="312"/>
      <c r="BI91" s="381"/>
      <c r="BJ91" s="381"/>
      <c r="BK91" s="381"/>
      <c r="BL91" s="381"/>
      <c r="BM91" s="382"/>
    </row>
    <row r="92" spans="1:72" ht="4.2" customHeight="1" x14ac:dyDescent="0.2">
      <c r="A92" s="348"/>
      <c r="B92" s="348"/>
      <c r="C92" s="348"/>
      <c r="D92" s="348"/>
      <c r="E92" s="348"/>
      <c r="F92" s="351"/>
      <c r="G92" s="351"/>
      <c r="H92" s="351"/>
      <c r="K92" s="323"/>
      <c r="L92" s="324"/>
      <c r="M92" s="324"/>
      <c r="N92" s="324"/>
      <c r="O92" s="10"/>
      <c r="P92" s="315" t="e">
        <f>VLOOKUP(K90,選手リスト,2,FALSE)</f>
        <v>#N/A</v>
      </c>
      <c r="Q92" s="315"/>
      <c r="R92" s="315"/>
      <c r="S92" s="315"/>
      <c r="T92" s="315"/>
      <c r="U92" s="315"/>
      <c r="V92" s="315"/>
      <c r="W92" s="315"/>
      <c r="X92" s="315"/>
      <c r="Y92" s="315"/>
      <c r="Z92" s="315"/>
      <c r="AA92" s="393"/>
      <c r="AB92" s="393"/>
      <c r="AC92" s="393"/>
      <c r="AD92" s="393"/>
      <c r="AE92" s="393"/>
      <c r="AF92" s="393"/>
      <c r="AG92" s="393"/>
      <c r="AH92" s="393"/>
      <c r="AI92" s="393"/>
      <c r="AJ92" s="393"/>
      <c r="AK92" s="393"/>
      <c r="AL92" s="393"/>
      <c r="AM92" s="393"/>
      <c r="AN92" s="393"/>
      <c r="AO92" s="311"/>
      <c r="AP92" s="311"/>
      <c r="AQ92" s="311"/>
      <c r="AR92" s="312"/>
      <c r="AT92" s="34"/>
      <c r="AU92" s="34"/>
      <c r="AV92" s="34"/>
      <c r="AW92" s="34"/>
      <c r="AX92" s="34"/>
      <c r="AY92" s="34"/>
      <c r="AZ92" s="34"/>
      <c r="BA92" s="34"/>
      <c r="BI92" s="375" t="s">
        <v>113</v>
      </c>
      <c r="BJ92" s="375"/>
      <c r="BK92" s="375"/>
      <c r="BL92" s="375"/>
      <c r="BM92" s="376"/>
    </row>
    <row r="93" spans="1:72" ht="4.2" customHeight="1" x14ac:dyDescent="0.2">
      <c r="A93" s="348"/>
      <c r="B93" s="348"/>
      <c r="C93" s="348"/>
      <c r="D93" s="348"/>
      <c r="E93" s="348"/>
      <c r="F93" s="351"/>
      <c r="G93" s="351"/>
      <c r="H93" s="351"/>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S93" s="22"/>
      <c r="BA93" s="39"/>
      <c r="BI93" s="375"/>
      <c r="BJ93" s="375"/>
      <c r="BK93" s="375"/>
      <c r="BL93" s="375"/>
      <c r="BM93" s="376"/>
    </row>
    <row r="94" spans="1:72" ht="4.2" customHeight="1" x14ac:dyDescent="0.2">
      <c r="A94" s="348"/>
      <c r="B94" s="348"/>
      <c r="C94" s="348"/>
      <c r="D94" s="348"/>
      <c r="E94" s="348"/>
      <c r="F94" s="351"/>
      <c r="G94" s="351"/>
      <c r="H94" s="351"/>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BA94" s="41"/>
      <c r="BI94" s="375"/>
      <c r="BJ94" s="375"/>
      <c r="BK94" s="375"/>
      <c r="BL94" s="375"/>
      <c r="BM94" s="376"/>
    </row>
    <row r="95" spans="1:72" ht="4.2" customHeight="1" x14ac:dyDescent="0.2">
      <c r="A95" s="348"/>
      <c r="B95" s="348"/>
      <c r="C95" s="348"/>
      <c r="D95" s="348"/>
      <c r="E95" s="348"/>
      <c r="F95" s="351"/>
      <c r="G95" s="351"/>
      <c r="H95" s="351"/>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BA95" s="41"/>
      <c r="BI95" s="375"/>
      <c r="BJ95" s="375"/>
      <c r="BK95" s="375"/>
      <c r="BL95" s="375"/>
      <c r="BM95" s="376"/>
    </row>
    <row r="96" spans="1:72" ht="4.2" customHeight="1" x14ac:dyDescent="0.2">
      <c r="A96" s="348"/>
      <c r="B96" s="348"/>
      <c r="C96" s="348"/>
      <c r="D96" s="348"/>
      <c r="E96" s="348"/>
      <c r="F96" s="351"/>
      <c r="G96" s="351"/>
      <c r="H96" s="351"/>
      <c r="AX96" s="381">
        <f>AX79+1</f>
        <v>27</v>
      </c>
      <c r="AY96" s="381"/>
      <c r="AZ96" s="381"/>
      <c r="BA96" s="382"/>
      <c r="BM96" s="41"/>
    </row>
    <row r="97" spans="1:65" ht="4.2" customHeight="1" x14ac:dyDescent="0.2">
      <c r="A97" s="348"/>
      <c r="B97" s="348"/>
      <c r="C97" s="348"/>
      <c r="D97" s="348"/>
      <c r="E97" s="348"/>
      <c r="F97" s="351"/>
      <c r="G97" s="351"/>
      <c r="H97" s="351"/>
      <c r="K97" s="321">
        <f t="shared" si="1"/>
        <v>12</v>
      </c>
      <c r="L97" s="322"/>
      <c r="M97" s="322"/>
      <c r="N97" s="322"/>
      <c r="O97" s="6"/>
      <c r="P97" s="394" t="e">
        <f>VLOOKUP(K97,選手リスト,3,FALSE)</f>
        <v>#N/A</v>
      </c>
      <c r="Q97" s="394"/>
      <c r="R97" s="394"/>
      <c r="S97" s="394"/>
      <c r="T97" s="394"/>
      <c r="U97" s="394"/>
      <c r="V97" s="394"/>
      <c r="W97" s="394"/>
      <c r="X97" s="394"/>
      <c r="Y97" s="394"/>
      <c r="Z97" s="394"/>
      <c r="AA97" s="392" t="e">
        <f>VLOOKUP(K97,選手リスト,4,FALSE)</f>
        <v>#N/A</v>
      </c>
      <c r="AB97" s="392"/>
      <c r="AC97" s="392"/>
      <c r="AD97" s="392"/>
      <c r="AE97" s="392"/>
      <c r="AF97" s="392"/>
      <c r="AG97" s="392"/>
      <c r="AH97" s="392"/>
      <c r="AI97" s="392"/>
      <c r="AJ97" s="392"/>
      <c r="AK97" s="392"/>
      <c r="AL97" s="392"/>
      <c r="AM97" s="392"/>
      <c r="AN97" s="392"/>
      <c r="AO97" s="309" t="e">
        <f>VLOOKUP(K97,選手リスト,5,FALSE)</f>
        <v>#N/A</v>
      </c>
      <c r="AP97" s="309"/>
      <c r="AQ97" s="309"/>
      <c r="AR97" s="310"/>
      <c r="AX97" s="381"/>
      <c r="AY97" s="381"/>
      <c r="AZ97" s="381"/>
      <c r="BA97" s="382"/>
      <c r="BB97" s="36"/>
      <c r="BC97" s="34"/>
      <c r="BD97" s="34"/>
      <c r="BE97" s="34"/>
      <c r="BM97" s="41"/>
    </row>
    <row r="98" spans="1:65" ht="4.2" customHeight="1" x14ac:dyDescent="0.2">
      <c r="A98" s="348"/>
      <c r="B98" s="348"/>
      <c r="C98" s="348"/>
      <c r="D98" s="348"/>
      <c r="E98" s="348"/>
      <c r="F98" s="351"/>
      <c r="G98" s="351"/>
      <c r="H98" s="351"/>
      <c r="K98" s="323"/>
      <c r="L98" s="324"/>
      <c r="M98" s="324"/>
      <c r="N98" s="324"/>
      <c r="O98" s="10"/>
      <c r="P98" s="395"/>
      <c r="Q98" s="395"/>
      <c r="R98" s="395"/>
      <c r="S98" s="395"/>
      <c r="T98" s="395"/>
      <c r="U98" s="395"/>
      <c r="V98" s="395"/>
      <c r="W98" s="395"/>
      <c r="X98" s="395"/>
      <c r="Y98" s="395"/>
      <c r="Z98" s="395"/>
      <c r="AA98" s="393"/>
      <c r="AB98" s="393"/>
      <c r="AC98" s="393"/>
      <c r="AD98" s="393"/>
      <c r="AE98" s="393"/>
      <c r="AF98" s="393"/>
      <c r="AG98" s="393"/>
      <c r="AH98" s="393"/>
      <c r="AI98" s="393"/>
      <c r="AJ98" s="393"/>
      <c r="AK98" s="393"/>
      <c r="AL98" s="393"/>
      <c r="AM98" s="393"/>
      <c r="AN98" s="393"/>
      <c r="AO98" s="311"/>
      <c r="AP98" s="311"/>
      <c r="AQ98" s="311"/>
      <c r="AR98" s="312"/>
      <c r="AX98" s="381"/>
      <c r="AY98" s="381"/>
      <c r="AZ98" s="381"/>
      <c r="BA98" s="382"/>
      <c r="BE98" s="39"/>
      <c r="BM98" s="41"/>
    </row>
    <row r="99" spans="1:65" ht="4.2" customHeight="1" x14ac:dyDescent="0.2">
      <c r="A99" s="348"/>
      <c r="B99" s="348"/>
      <c r="C99" s="348"/>
      <c r="D99" s="348"/>
      <c r="E99" s="348"/>
      <c r="F99" s="351"/>
      <c r="G99" s="351"/>
      <c r="H99" s="351"/>
      <c r="K99" s="323"/>
      <c r="L99" s="324"/>
      <c r="M99" s="324"/>
      <c r="N99" s="324"/>
      <c r="O99" s="10"/>
      <c r="P99" s="315" t="e">
        <f>VLOOKUP(K97,選手リスト,2,FALSE)</f>
        <v>#N/A</v>
      </c>
      <c r="Q99" s="315"/>
      <c r="R99" s="315"/>
      <c r="S99" s="315"/>
      <c r="T99" s="315"/>
      <c r="U99" s="315"/>
      <c r="V99" s="315"/>
      <c r="W99" s="315"/>
      <c r="X99" s="315"/>
      <c r="Y99" s="315"/>
      <c r="Z99" s="315"/>
      <c r="AA99" s="393"/>
      <c r="AB99" s="393"/>
      <c r="AC99" s="393"/>
      <c r="AD99" s="393"/>
      <c r="AE99" s="393"/>
      <c r="AF99" s="393"/>
      <c r="AG99" s="393"/>
      <c r="AH99" s="393"/>
      <c r="AI99" s="393"/>
      <c r="AJ99" s="393"/>
      <c r="AK99" s="393"/>
      <c r="AL99" s="393"/>
      <c r="AM99" s="393"/>
      <c r="AN99" s="393"/>
      <c r="AO99" s="311"/>
      <c r="AP99" s="311"/>
      <c r="AQ99" s="311"/>
      <c r="AR99" s="312"/>
      <c r="AS99" s="34"/>
      <c r="AT99" s="34"/>
      <c r="AU99" s="34"/>
      <c r="AV99" s="34"/>
      <c r="AW99" s="34"/>
      <c r="AX99" s="381"/>
      <c r="AY99" s="381"/>
      <c r="AZ99" s="381"/>
      <c r="BA99" s="382"/>
      <c r="BE99" s="41"/>
      <c r="BM99" s="41"/>
    </row>
    <row r="100" spans="1:65" ht="4.2" customHeight="1" x14ac:dyDescent="0.2">
      <c r="A100" s="348"/>
      <c r="B100" s="348"/>
      <c r="C100" s="348"/>
      <c r="D100" s="348"/>
      <c r="E100" s="348"/>
      <c r="F100" s="351"/>
      <c r="G100" s="351"/>
      <c r="H100" s="351"/>
      <c r="K100" s="323"/>
      <c r="L100" s="324"/>
      <c r="M100" s="324"/>
      <c r="N100" s="324"/>
      <c r="O100" s="10"/>
      <c r="P100" s="315"/>
      <c r="Q100" s="315"/>
      <c r="R100" s="315"/>
      <c r="S100" s="315"/>
      <c r="T100" s="315"/>
      <c r="U100" s="315"/>
      <c r="V100" s="315"/>
      <c r="W100" s="315"/>
      <c r="X100" s="315"/>
      <c r="Y100" s="315"/>
      <c r="Z100" s="315"/>
      <c r="AA100" s="317" t="e">
        <f>VLOOKUP(K97,選手リスト,8,FALSE)</f>
        <v>#N/A</v>
      </c>
      <c r="AB100" s="317"/>
      <c r="AC100" s="317"/>
      <c r="AD100" s="317"/>
      <c r="AE100" s="319" t="e">
        <f>VLOOKUP(K97,選手リスト,9,FALSE)</f>
        <v>#N/A</v>
      </c>
      <c r="AF100" s="319"/>
      <c r="AG100" s="319"/>
      <c r="AH100" s="319"/>
      <c r="AO100" s="311"/>
      <c r="AP100" s="311"/>
      <c r="AQ100" s="311"/>
      <c r="AR100" s="312"/>
      <c r="AW100" s="39"/>
      <c r="BA100" s="41"/>
      <c r="BE100" s="41"/>
      <c r="BM100" s="41"/>
    </row>
    <row r="101" spans="1:65" ht="4.2" customHeight="1" x14ac:dyDescent="0.2">
      <c r="A101" s="348"/>
      <c r="B101" s="348"/>
      <c r="C101" s="348"/>
      <c r="D101" s="348"/>
      <c r="E101" s="348"/>
      <c r="F101" s="351"/>
      <c r="G101" s="351"/>
      <c r="H101" s="351"/>
      <c r="K101" s="323"/>
      <c r="L101" s="324"/>
      <c r="M101" s="324"/>
      <c r="N101" s="324"/>
      <c r="O101" s="84"/>
      <c r="P101" s="315"/>
      <c r="Q101" s="315"/>
      <c r="R101" s="315"/>
      <c r="S101" s="315"/>
      <c r="T101" s="315"/>
      <c r="U101" s="315"/>
      <c r="V101" s="315"/>
      <c r="W101" s="315"/>
      <c r="X101" s="315"/>
      <c r="Y101" s="315"/>
      <c r="Z101" s="315"/>
      <c r="AA101" s="317"/>
      <c r="AB101" s="317"/>
      <c r="AC101" s="317"/>
      <c r="AD101" s="317"/>
      <c r="AE101" s="319"/>
      <c r="AF101" s="319"/>
      <c r="AG101" s="319"/>
      <c r="AH101" s="319"/>
      <c r="AO101" s="311"/>
      <c r="AP101" s="311"/>
      <c r="AQ101" s="311"/>
      <c r="AR101" s="312"/>
      <c r="AT101" s="381">
        <f>AT74+1</f>
        <v>25</v>
      </c>
      <c r="AU101" s="381"/>
      <c r="AV101" s="381"/>
      <c r="AW101" s="382"/>
      <c r="BA101" s="41"/>
      <c r="BE101" s="41"/>
      <c r="BM101" s="41"/>
    </row>
    <row r="102" spans="1:65" ht="4.2" customHeight="1" x14ac:dyDescent="0.2">
      <c r="A102" s="348"/>
      <c r="B102" s="348"/>
      <c r="C102" s="348"/>
      <c r="D102" s="348"/>
      <c r="E102" s="348"/>
      <c r="F102" s="351"/>
      <c r="G102" s="351"/>
      <c r="H102" s="351"/>
      <c r="K102" s="325"/>
      <c r="L102" s="326"/>
      <c r="M102" s="326"/>
      <c r="N102" s="326"/>
      <c r="O102" s="23"/>
      <c r="P102" s="316"/>
      <c r="Q102" s="316"/>
      <c r="R102" s="316"/>
      <c r="S102" s="316"/>
      <c r="T102" s="316"/>
      <c r="U102" s="316"/>
      <c r="V102" s="316"/>
      <c r="W102" s="316"/>
      <c r="X102" s="316"/>
      <c r="Y102" s="316"/>
      <c r="Z102" s="316"/>
      <c r="AA102" s="318"/>
      <c r="AB102" s="318"/>
      <c r="AC102" s="318"/>
      <c r="AD102" s="318"/>
      <c r="AE102" s="320"/>
      <c r="AF102" s="320"/>
      <c r="AG102" s="320"/>
      <c r="AH102" s="320"/>
      <c r="AI102" s="34"/>
      <c r="AJ102" s="34"/>
      <c r="AK102" s="34"/>
      <c r="AL102" s="34"/>
      <c r="AM102" s="34"/>
      <c r="AN102" s="34"/>
      <c r="AO102" s="313"/>
      <c r="AP102" s="313"/>
      <c r="AQ102" s="313"/>
      <c r="AR102" s="314"/>
      <c r="AT102" s="381"/>
      <c r="AU102" s="381"/>
      <c r="AV102" s="381"/>
      <c r="AW102" s="382"/>
      <c r="AX102" s="36"/>
      <c r="AY102" s="34"/>
      <c r="AZ102" s="34"/>
      <c r="BA102" s="35"/>
      <c r="BE102" s="41"/>
      <c r="BM102" s="41"/>
    </row>
    <row r="103" spans="1:65" ht="4.2" customHeight="1" x14ac:dyDescent="0.2">
      <c r="A103" s="348"/>
      <c r="B103" s="348"/>
      <c r="C103" s="348"/>
      <c r="D103" s="348"/>
      <c r="E103" s="348"/>
      <c r="F103" s="351"/>
      <c r="G103" s="351"/>
      <c r="H103" s="351"/>
      <c r="AT103" s="381"/>
      <c r="AU103" s="381"/>
      <c r="AV103" s="381"/>
      <c r="AW103" s="382"/>
      <c r="BE103" s="41"/>
      <c r="BM103" s="41"/>
    </row>
    <row r="104" spans="1:65" ht="4.2" customHeight="1" x14ac:dyDescent="0.2">
      <c r="A104" s="348"/>
      <c r="B104" s="348"/>
      <c r="C104" s="348"/>
      <c r="D104" s="348"/>
      <c r="E104" s="348"/>
      <c r="F104" s="351"/>
      <c r="G104" s="351"/>
      <c r="H104" s="351"/>
      <c r="K104" s="321">
        <f t="shared" si="1"/>
        <v>13</v>
      </c>
      <c r="L104" s="322"/>
      <c r="M104" s="322"/>
      <c r="N104" s="322"/>
      <c r="O104" s="6"/>
      <c r="P104" s="394" t="e">
        <f>VLOOKUP(K104,選手リスト,3,FALSE)</f>
        <v>#N/A</v>
      </c>
      <c r="Q104" s="394"/>
      <c r="R104" s="394"/>
      <c r="S104" s="394"/>
      <c r="T104" s="394"/>
      <c r="U104" s="394"/>
      <c r="V104" s="394"/>
      <c r="W104" s="394"/>
      <c r="X104" s="394"/>
      <c r="Y104" s="394"/>
      <c r="Z104" s="394"/>
      <c r="AA104" s="392" t="e">
        <f>VLOOKUP(K104,選手リスト,4,FALSE)</f>
        <v>#N/A</v>
      </c>
      <c r="AB104" s="392"/>
      <c r="AC104" s="392"/>
      <c r="AD104" s="392"/>
      <c r="AE104" s="392"/>
      <c r="AF104" s="392"/>
      <c r="AG104" s="392"/>
      <c r="AH104" s="392"/>
      <c r="AI104" s="392"/>
      <c r="AJ104" s="392"/>
      <c r="AK104" s="392"/>
      <c r="AL104" s="392"/>
      <c r="AM104" s="392"/>
      <c r="AN104" s="392"/>
      <c r="AO104" s="309" t="e">
        <f>VLOOKUP(K104,選手リスト,5,FALSE)</f>
        <v>#N/A</v>
      </c>
      <c r="AP104" s="309"/>
      <c r="AQ104" s="309"/>
      <c r="AR104" s="310"/>
      <c r="AT104" s="381"/>
      <c r="AU104" s="381"/>
      <c r="AV104" s="381"/>
      <c r="AW104" s="382"/>
      <c r="BE104" s="41"/>
      <c r="BM104" s="41"/>
    </row>
    <row r="105" spans="1:65" ht="4.2" customHeight="1" x14ac:dyDescent="0.2">
      <c r="A105" s="348"/>
      <c r="B105" s="348"/>
      <c r="C105" s="348"/>
      <c r="D105" s="348"/>
      <c r="E105" s="348"/>
      <c r="F105" s="351"/>
      <c r="G105" s="351"/>
      <c r="H105" s="351"/>
      <c r="K105" s="323"/>
      <c r="L105" s="324"/>
      <c r="M105" s="324"/>
      <c r="N105" s="324"/>
      <c r="O105" s="10"/>
      <c r="P105" s="395"/>
      <c r="Q105" s="395"/>
      <c r="R105" s="395"/>
      <c r="S105" s="395"/>
      <c r="T105" s="395"/>
      <c r="U105" s="395"/>
      <c r="V105" s="395"/>
      <c r="W105" s="395"/>
      <c r="X105" s="395"/>
      <c r="Y105" s="395"/>
      <c r="Z105" s="395"/>
      <c r="AA105" s="393"/>
      <c r="AB105" s="393"/>
      <c r="AC105" s="393"/>
      <c r="AD105" s="393"/>
      <c r="AE105" s="393"/>
      <c r="AF105" s="393"/>
      <c r="AG105" s="393"/>
      <c r="AH105" s="393"/>
      <c r="AI105" s="393"/>
      <c r="AJ105" s="393"/>
      <c r="AK105" s="393"/>
      <c r="AL105" s="393"/>
      <c r="AM105" s="393"/>
      <c r="AN105" s="393"/>
      <c r="AO105" s="311"/>
      <c r="AP105" s="311"/>
      <c r="AQ105" s="311"/>
      <c r="AR105" s="312"/>
      <c r="AW105" s="41"/>
      <c r="BE105" s="41"/>
      <c r="BM105" s="41"/>
    </row>
    <row r="106" spans="1:65" ht="4.2" customHeight="1" x14ac:dyDescent="0.2">
      <c r="A106" s="348"/>
      <c r="B106" s="348"/>
      <c r="C106" s="348"/>
      <c r="D106" s="348"/>
      <c r="E106" s="348"/>
      <c r="F106" s="351"/>
      <c r="G106" s="351"/>
      <c r="H106" s="351"/>
      <c r="K106" s="323"/>
      <c r="L106" s="324"/>
      <c r="M106" s="324"/>
      <c r="N106" s="324"/>
      <c r="O106" s="10"/>
      <c r="P106" s="315" t="e">
        <f>VLOOKUP(K104,選手リスト,2,FALSE)</f>
        <v>#N/A</v>
      </c>
      <c r="Q106" s="315"/>
      <c r="R106" s="315"/>
      <c r="S106" s="315"/>
      <c r="T106" s="315"/>
      <c r="U106" s="315"/>
      <c r="V106" s="315"/>
      <c r="W106" s="315"/>
      <c r="X106" s="315"/>
      <c r="Y106" s="315"/>
      <c r="Z106" s="315"/>
      <c r="AA106" s="393"/>
      <c r="AB106" s="393"/>
      <c r="AC106" s="393"/>
      <c r="AD106" s="393"/>
      <c r="AE106" s="393"/>
      <c r="AF106" s="393"/>
      <c r="AG106" s="393"/>
      <c r="AH106" s="393"/>
      <c r="AI106" s="393"/>
      <c r="AJ106" s="393"/>
      <c r="AK106" s="393"/>
      <c r="AL106" s="393"/>
      <c r="AM106" s="393"/>
      <c r="AN106" s="393"/>
      <c r="AO106" s="311"/>
      <c r="AP106" s="311"/>
      <c r="AQ106" s="311"/>
      <c r="AR106" s="312"/>
      <c r="AS106" s="34"/>
      <c r="AT106" s="34"/>
      <c r="AU106" s="34"/>
      <c r="AV106" s="34"/>
      <c r="AW106" s="35"/>
      <c r="BB106" s="381">
        <f>BB70+1</f>
        <v>25</v>
      </c>
      <c r="BC106" s="381"/>
      <c r="BD106" s="381"/>
      <c r="BE106" s="382"/>
      <c r="BM106" s="41"/>
    </row>
    <row r="107" spans="1:65" ht="4.2" customHeight="1" x14ac:dyDescent="0.2">
      <c r="A107" s="348"/>
      <c r="B107" s="348"/>
      <c r="C107" s="348"/>
      <c r="D107" s="348"/>
      <c r="E107" s="348"/>
      <c r="F107" s="351"/>
      <c r="G107" s="351"/>
      <c r="H107" s="351"/>
      <c r="K107" s="323"/>
      <c r="L107" s="324"/>
      <c r="M107" s="324"/>
      <c r="N107" s="324"/>
      <c r="O107" s="10"/>
      <c r="P107" s="315"/>
      <c r="Q107" s="315"/>
      <c r="R107" s="315"/>
      <c r="S107" s="315"/>
      <c r="T107" s="315"/>
      <c r="U107" s="315"/>
      <c r="V107" s="315"/>
      <c r="W107" s="315"/>
      <c r="X107" s="315"/>
      <c r="Y107" s="315"/>
      <c r="Z107" s="315"/>
      <c r="AA107" s="317" t="e">
        <f>VLOOKUP(K104,選手リスト,8,FALSE)</f>
        <v>#N/A</v>
      </c>
      <c r="AB107" s="317"/>
      <c r="AC107" s="317"/>
      <c r="AD107" s="317"/>
      <c r="AE107" s="319" t="e">
        <f>VLOOKUP(K104,選手リスト,9,FALSE)</f>
        <v>#N/A</v>
      </c>
      <c r="AF107" s="319"/>
      <c r="AG107" s="319"/>
      <c r="AH107" s="319"/>
      <c r="AO107" s="311"/>
      <c r="AP107" s="311"/>
      <c r="AQ107" s="311"/>
      <c r="AR107" s="312"/>
      <c r="BB107" s="381"/>
      <c r="BC107" s="381"/>
      <c r="BD107" s="381"/>
      <c r="BE107" s="382"/>
      <c r="BF107" s="36"/>
      <c r="BG107" s="34"/>
      <c r="BH107" s="34"/>
      <c r="BI107" s="34"/>
      <c r="BM107" s="41"/>
    </row>
    <row r="108" spans="1:65" ht="4.2" customHeight="1" x14ac:dyDescent="0.2">
      <c r="A108" s="348"/>
      <c r="B108" s="348"/>
      <c r="C108" s="348"/>
      <c r="D108" s="348"/>
      <c r="E108" s="348"/>
      <c r="F108" s="351"/>
      <c r="G108" s="351"/>
      <c r="H108" s="351"/>
      <c r="K108" s="323"/>
      <c r="L108" s="324"/>
      <c r="M108" s="324"/>
      <c r="N108" s="324"/>
      <c r="O108" s="84"/>
      <c r="P108" s="315"/>
      <c r="Q108" s="315"/>
      <c r="R108" s="315"/>
      <c r="S108" s="315"/>
      <c r="T108" s="315"/>
      <c r="U108" s="315"/>
      <c r="V108" s="315"/>
      <c r="W108" s="315"/>
      <c r="X108" s="315"/>
      <c r="Y108" s="315"/>
      <c r="Z108" s="315"/>
      <c r="AA108" s="317"/>
      <c r="AB108" s="317"/>
      <c r="AC108" s="317"/>
      <c r="AD108" s="317"/>
      <c r="AE108" s="319"/>
      <c r="AF108" s="319"/>
      <c r="AG108" s="319"/>
      <c r="AH108" s="319"/>
      <c r="AO108" s="311"/>
      <c r="AP108" s="311"/>
      <c r="AQ108" s="311"/>
      <c r="AR108" s="312"/>
      <c r="BB108" s="381"/>
      <c r="BC108" s="381"/>
      <c r="BD108" s="381"/>
      <c r="BE108" s="382"/>
      <c r="BI108" s="39"/>
      <c r="BM108" s="41"/>
    </row>
    <row r="109" spans="1:65" ht="4.2" customHeight="1" x14ac:dyDescent="0.2">
      <c r="A109" s="348"/>
      <c r="B109" s="348"/>
      <c r="C109" s="348"/>
      <c r="D109" s="348"/>
      <c r="E109" s="348"/>
      <c r="F109" s="351"/>
      <c r="G109" s="351"/>
      <c r="H109" s="351"/>
      <c r="K109" s="325"/>
      <c r="L109" s="326"/>
      <c r="M109" s="326"/>
      <c r="N109" s="326"/>
      <c r="O109" s="23"/>
      <c r="P109" s="316"/>
      <c r="Q109" s="316"/>
      <c r="R109" s="316"/>
      <c r="S109" s="316"/>
      <c r="T109" s="316"/>
      <c r="U109" s="316"/>
      <c r="V109" s="316"/>
      <c r="W109" s="316"/>
      <c r="X109" s="316"/>
      <c r="Y109" s="316"/>
      <c r="Z109" s="316"/>
      <c r="AA109" s="318"/>
      <c r="AB109" s="318"/>
      <c r="AC109" s="318"/>
      <c r="AD109" s="318"/>
      <c r="AE109" s="320"/>
      <c r="AF109" s="320"/>
      <c r="AG109" s="320"/>
      <c r="AH109" s="320"/>
      <c r="AI109" s="34"/>
      <c r="AJ109" s="34"/>
      <c r="AK109" s="34"/>
      <c r="AL109" s="34"/>
      <c r="AM109" s="34"/>
      <c r="AN109" s="34"/>
      <c r="AO109" s="313"/>
      <c r="AP109" s="313"/>
      <c r="AQ109" s="313"/>
      <c r="AR109" s="314"/>
      <c r="BB109" s="381"/>
      <c r="BC109" s="381"/>
      <c r="BD109" s="381"/>
      <c r="BE109" s="382"/>
      <c r="BI109" s="41"/>
      <c r="BM109" s="41"/>
    </row>
    <row r="110" spans="1:65" ht="4.2" customHeight="1" x14ac:dyDescent="0.2">
      <c r="A110" s="348"/>
      <c r="B110" s="348"/>
      <c r="C110" s="348"/>
      <c r="D110" s="348"/>
      <c r="E110" s="348"/>
      <c r="F110" s="351"/>
      <c r="G110" s="351"/>
      <c r="H110" s="351"/>
      <c r="BE110" s="41"/>
      <c r="BI110" s="41"/>
      <c r="BM110" s="41"/>
    </row>
    <row r="111" spans="1:65" ht="4.2" customHeight="1" x14ac:dyDescent="0.2">
      <c r="A111" s="348"/>
      <c r="B111" s="348"/>
      <c r="C111" s="348"/>
      <c r="D111" s="348"/>
      <c r="E111" s="348"/>
      <c r="F111" s="351"/>
      <c r="G111" s="351"/>
      <c r="H111" s="351"/>
      <c r="K111" s="321">
        <f t="shared" ref="K111:K139" si="2">K104+1</f>
        <v>14</v>
      </c>
      <c r="L111" s="322"/>
      <c r="M111" s="322"/>
      <c r="N111" s="322"/>
      <c r="O111" s="6"/>
      <c r="P111" s="394" t="e">
        <f>VLOOKUP(K111,選手リスト,3,FALSE)</f>
        <v>#N/A</v>
      </c>
      <c r="Q111" s="394"/>
      <c r="R111" s="394"/>
      <c r="S111" s="394"/>
      <c r="T111" s="394"/>
      <c r="U111" s="394"/>
      <c r="V111" s="394"/>
      <c r="W111" s="394"/>
      <c r="X111" s="394"/>
      <c r="Y111" s="394"/>
      <c r="Z111" s="394"/>
      <c r="AA111" s="392" t="e">
        <f>VLOOKUP(K111,選手リスト,4,FALSE)</f>
        <v>#N/A</v>
      </c>
      <c r="AB111" s="392"/>
      <c r="AC111" s="392"/>
      <c r="AD111" s="392"/>
      <c r="AE111" s="392"/>
      <c r="AF111" s="392"/>
      <c r="AG111" s="392"/>
      <c r="AH111" s="392"/>
      <c r="AI111" s="392"/>
      <c r="AJ111" s="392"/>
      <c r="AK111" s="392"/>
      <c r="AL111" s="392"/>
      <c r="AM111" s="392"/>
      <c r="AN111" s="392"/>
      <c r="AO111" s="309" t="e">
        <f>VLOOKUP(K111,選手リスト,5,FALSE)</f>
        <v>#N/A</v>
      </c>
      <c r="AP111" s="309"/>
      <c r="AQ111" s="309"/>
      <c r="AR111" s="310"/>
      <c r="BE111" s="41"/>
      <c r="BI111" s="41"/>
      <c r="BM111" s="41"/>
    </row>
    <row r="112" spans="1:65" ht="4.2" customHeight="1" x14ac:dyDescent="0.2">
      <c r="A112" s="348"/>
      <c r="B112" s="348"/>
      <c r="C112" s="348"/>
      <c r="D112" s="348"/>
      <c r="E112" s="348"/>
      <c r="F112" s="351"/>
      <c r="G112" s="351"/>
      <c r="H112" s="351"/>
      <c r="K112" s="323"/>
      <c r="L112" s="324"/>
      <c r="M112" s="324"/>
      <c r="N112" s="324"/>
      <c r="O112" s="10"/>
      <c r="P112" s="395"/>
      <c r="Q112" s="395"/>
      <c r="R112" s="395"/>
      <c r="S112" s="395"/>
      <c r="T112" s="395"/>
      <c r="U112" s="395"/>
      <c r="V112" s="395"/>
      <c r="W112" s="395"/>
      <c r="X112" s="395"/>
      <c r="Y112" s="395"/>
      <c r="Z112" s="395"/>
      <c r="AA112" s="393"/>
      <c r="AB112" s="393"/>
      <c r="AC112" s="393"/>
      <c r="AD112" s="393"/>
      <c r="AE112" s="393"/>
      <c r="AF112" s="393"/>
      <c r="AG112" s="393"/>
      <c r="AH112" s="393"/>
      <c r="AI112" s="393"/>
      <c r="AJ112" s="393"/>
      <c r="AK112" s="393"/>
      <c r="AL112" s="393"/>
      <c r="AM112" s="393"/>
      <c r="AN112" s="393"/>
      <c r="AO112" s="311"/>
      <c r="AP112" s="311"/>
      <c r="AQ112" s="311"/>
      <c r="AR112" s="312"/>
      <c r="BE112" s="41"/>
      <c r="BI112" s="41"/>
      <c r="BM112" s="41"/>
    </row>
    <row r="113" spans="1:65" ht="4.2" customHeight="1" x14ac:dyDescent="0.2">
      <c r="A113" s="348"/>
      <c r="B113" s="348"/>
      <c r="C113" s="348"/>
      <c r="D113" s="348"/>
      <c r="E113" s="348"/>
      <c r="F113" s="351"/>
      <c r="G113" s="351"/>
      <c r="H113" s="351"/>
      <c r="K113" s="323"/>
      <c r="L113" s="324"/>
      <c r="M113" s="324"/>
      <c r="N113" s="324"/>
      <c r="O113" s="10"/>
      <c r="P113" s="315" t="e">
        <f>VLOOKUP(K111,選手リスト,2,FALSE)</f>
        <v>#N/A</v>
      </c>
      <c r="Q113" s="315"/>
      <c r="R113" s="315"/>
      <c r="S113" s="315"/>
      <c r="T113" s="315"/>
      <c r="U113" s="315"/>
      <c r="V113" s="315"/>
      <c r="W113" s="315"/>
      <c r="X113" s="315"/>
      <c r="Y113" s="315"/>
      <c r="Z113" s="315"/>
      <c r="AA113" s="393"/>
      <c r="AB113" s="393"/>
      <c r="AC113" s="393"/>
      <c r="AD113" s="393"/>
      <c r="AE113" s="393"/>
      <c r="AF113" s="393"/>
      <c r="AG113" s="393"/>
      <c r="AH113" s="393"/>
      <c r="AI113" s="393"/>
      <c r="AJ113" s="393"/>
      <c r="AK113" s="393"/>
      <c r="AL113" s="393"/>
      <c r="AM113" s="393"/>
      <c r="AN113" s="393"/>
      <c r="AO113" s="311"/>
      <c r="AP113" s="311"/>
      <c r="AQ113" s="311"/>
      <c r="AR113" s="312"/>
      <c r="AS113" s="34"/>
      <c r="AT113" s="34"/>
      <c r="AU113" s="34"/>
      <c r="AV113" s="34"/>
      <c r="AW113" s="34"/>
      <c r="AX113" s="34"/>
      <c r="AY113" s="34"/>
      <c r="AZ113" s="34"/>
      <c r="BA113" s="34"/>
      <c r="BE113" s="41"/>
      <c r="BI113" s="41"/>
      <c r="BM113" s="41"/>
    </row>
    <row r="114" spans="1:65" ht="4.2" customHeight="1" x14ac:dyDescent="0.2">
      <c r="A114" s="348"/>
      <c r="B114" s="348"/>
      <c r="C114" s="348"/>
      <c r="D114" s="348"/>
      <c r="E114" s="348"/>
      <c r="F114" s="351"/>
      <c r="G114" s="351"/>
      <c r="H114" s="351"/>
      <c r="K114" s="323"/>
      <c r="L114" s="324"/>
      <c r="M114" s="324"/>
      <c r="N114" s="324"/>
      <c r="O114" s="10"/>
      <c r="P114" s="315"/>
      <c r="Q114" s="315"/>
      <c r="R114" s="315"/>
      <c r="S114" s="315"/>
      <c r="T114" s="315"/>
      <c r="U114" s="315"/>
      <c r="V114" s="315"/>
      <c r="W114" s="315"/>
      <c r="X114" s="315"/>
      <c r="Y114" s="315"/>
      <c r="Z114" s="315"/>
      <c r="AA114" s="317" t="e">
        <f>VLOOKUP(K111,選手リスト,8,FALSE)</f>
        <v>#N/A</v>
      </c>
      <c r="AB114" s="317"/>
      <c r="AC114" s="317"/>
      <c r="AD114" s="317"/>
      <c r="AE114" s="319" t="e">
        <f>VLOOKUP(K111,選手リスト,9,FALSE)</f>
        <v>#N/A</v>
      </c>
      <c r="AF114" s="319"/>
      <c r="AG114" s="319"/>
      <c r="AH114" s="319"/>
      <c r="AO114" s="311"/>
      <c r="AP114" s="311"/>
      <c r="AQ114" s="311"/>
      <c r="AR114" s="312"/>
      <c r="BA114" s="39"/>
      <c r="BE114" s="41"/>
      <c r="BI114" s="41"/>
      <c r="BM114" s="41"/>
    </row>
    <row r="115" spans="1:65" ht="4.2" customHeight="1" x14ac:dyDescent="0.2">
      <c r="A115" s="348"/>
      <c r="B115" s="348"/>
      <c r="C115" s="348"/>
      <c r="D115" s="348"/>
      <c r="E115" s="348"/>
      <c r="F115" s="351"/>
      <c r="G115" s="351"/>
      <c r="H115" s="351"/>
      <c r="K115" s="323"/>
      <c r="L115" s="324"/>
      <c r="M115" s="324"/>
      <c r="N115" s="324"/>
      <c r="O115" s="84"/>
      <c r="P115" s="315"/>
      <c r="Q115" s="315"/>
      <c r="R115" s="315"/>
      <c r="S115" s="315"/>
      <c r="T115" s="315"/>
      <c r="U115" s="315"/>
      <c r="V115" s="315"/>
      <c r="W115" s="315"/>
      <c r="X115" s="315"/>
      <c r="Y115" s="315"/>
      <c r="Z115" s="315"/>
      <c r="AA115" s="317"/>
      <c r="AB115" s="317"/>
      <c r="AC115" s="317"/>
      <c r="AD115" s="317"/>
      <c r="AE115" s="319"/>
      <c r="AF115" s="319"/>
      <c r="AG115" s="319"/>
      <c r="AH115" s="319"/>
      <c r="AO115" s="311"/>
      <c r="AP115" s="311"/>
      <c r="AQ115" s="311"/>
      <c r="AR115" s="312"/>
      <c r="AX115" s="381">
        <f>AX96+1</f>
        <v>28</v>
      </c>
      <c r="AY115" s="381"/>
      <c r="AZ115" s="381"/>
      <c r="BA115" s="382"/>
      <c r="BE115" s="41"/>
      <c r="BI115" s="41"/>
      <c r="BM115" s="41"/>
    </row>
    <row r="116" spans="1:65" ht="4.2" customHeight="1" x14ac:dyDescent="0.2">
      <c r="A116" s="348"/>
      <c r="B116" s="348"/>
      <c r="C116" s="348"/>
      <c r="D116" s="348"/>
      <c r="E116" s="348"/>
      <c r="F116" s="351"/>
      <c r="G116" s="351"/>
      <c r="H116" s="351"/>
      <c r="K116" s="325"/>
      <c r="L116" s="326"/>
      <c r="M116" s="326"/>
      <c r="N116" s="326"/>
      <c r="O116" s="23"/>
      <c r="P116" s="316"/>
      <c r="Q116" s="316"/>
      <c r="R116" s="316"/>
      <c r="S116" s="316"/>
      <c r="T116" s="316"/>
      <c r="U116" s="316"/>
      <c r="V116" s="316"/>
      <c r="W116" s="316"/>
      <c r="X116" s="316"/>
      <c r="Y116" s="316"/>
      <c r="Z116" s="316"/>
      <c r="AA116" s="318"/>
      <c r="AB116" s="318"/>
      <c r="AC116" s="318"/>
      <c r="AD116" s="318"/>
      <c r="AE116" s="320"/>
      <c r="AF116" s="320"/>
      <c r="AG116" s="320"/>
      <c r="AH116" s="320"/>
      <c r="AI116" s="34"/>
      <c r="AJ116" s="34"/>
      <c r="AK116" s="34"/>
      <c r="AL116" s="34"/>
      <c r="AM116" s="34"/>
      <c r="AN116" s="34"/>
      <c r="AO116" s="313"/>
      <c r="AP116" s="313"/>
      <c r="AQ116" s="313"/>
      <c r="AR116" s="314"/>
      <c r="AX116" s="381"/>
      <c r="AY116" s="381"/>
      <c r="AZ116" s="381"/>
      <c r="BA116" s="382"/>
      <c r="BB116" s="36"/>
      <c r="BC116" s="34"/>
      <c r="BD116" s="34"/>
      <c r="BE116" s="35"/>
      <c r="BI116" s="41"/>
      <c r="BM116" s="41"/>
    </row>
    <row r="117" spans="1:65" ht="4.2" customHeight="1" x14ac:dyDescent="0.2">
      <c r="A117" s="348"/>
      <c r="B117" s="348"/>
      <c r="C117" s="348"/>
      <c r="D117" s="348"/>
      <c r="E117" s="348"/>
      <c r="F117" s="351"/>
      <c r="G117" s="351"/>
      <c r="H117" s="351"/>
      <c r="AX117" s="381"/>
      <c r="AY117" s="381"/>
      <c r="AZ117" s="381"/>
      <c r="BA117" s="382"/>
      <c r="BI117" s="41"/>
      <c r="BM117" s="41"/>
    </row>
    <row r="118" spans="1:65" ht="4.2" customHeight="1" x14ac:dyDescent="0.2">
      <c r="A118" s="348"/>
      <c r="B118" s="348"/>
      <c r="C118" s="348"/>
      <c r="D118" s="348"/>
      <c r="E118" s="348"/>
      <c r="F118" s="351"/>
      <c r="G118" s="351"/>
      <c r="H118" s="351"/>
      <c r="K118" s="321">
        <f t="shared" si="2"/>
        <v>15</v>
      </c>
      <c r="L118" s="322"/>
      <c r="M118" s="322"/>
      <c r="N118" s="322"/>
      <c r="O118" s="6"/>
      <c r="P118" s="394" t="e">
        <f>VLOOKUP(K118,選手リスト,3,FALSE)</f>
        <v>#N/A</v>
      </c>
      <c r="Q118" s="394"/>
      <c r="R118" s="394"/>
      <c r="S118" s="394"/>
      <c r="T118" s="394"/>
      <c r="U118" s="394"/>
      <c r="V118" s="394"/>
      <c r="W118" s="394"/>
      <c r="X118" s="394"/>
      <c r="Y118" s="394"/>
      <c r="Z118" s="394"/>
      <c r="AA118" s="392" t="e">
        <f>VLOOKUP(K118,選手リスト,4,FALSE)</f>
        <v>#N/A</v>
      </c>
      <c r="AB118" s="392"/>
      <c r="AC118" s="392"/>
      <c r="AD118" s="392"/>
      <c r="AE118" s="392"/>
      <c r="AF118" s="392"/>
      <c r="AG118" s="392"/>
      <c r="AH118" s="392"/>
      <c r="AI118" s="392"/>
      <c r="AJ118" s="392"/>
      <c r="AK118" s="392"/>
      <c r="AL118" s="392"/>
      <c r="AM118" s="392"/>
      <c r="AN118" s="392"/>
      <c r="AO118" s="309" t="e">
        <f>VLOOKUP(K118,選手リスト,5,FALSE)</f>
        <v>#N/A</v>
      </c>
      <c r="AP118" s="309"/>
      <c r="AQ118" s="309"/>
      <c r="AR118" s="310"/>
      <c r="AX118" s="381"/>
      <c r="AY118" s="381"/>
      <c r="AZ118" s="381"/>
      <c r="BA118" s="382"/>
      <c r="BI118" s="41"/>
      <c r="BM118" s="41"/>
    </row>
    <row r="119" spans="1:65" ht="4.2" customHeight="1" x14ac:dyDescent="0.2">
      <c r="A119" s="348"/>
      <c r="B119" s="348"/>
      <c r="C119" s="348"/>
      <c r="D119" s="348"/>
      <c r="E119" s="348"/>
      <c r="F119" s="351"/>
      <c r="G119" s="351"/>
      <c r="H119" s="351"/>
      <c r="K119" s="323"/>
      <c r="L119" s="324"/>
      <c r="M119" s="324"/>
      <c r="N119" s="324"/>
      <c r="O119" s="10"/>
      <c r="P119" s="395"/>
      <c r="Q119" s="395"/>
      <c r="R119" s="395"/>
      <c r="S119" s="395"/>
      <c r="T119" s="395"/>
      <c r="U119" s="395"/>
      <c r="V119" s="395"/>
      <c r="W119" s="395"/>
      <c r="X119" s="395"/>
      <c r="Y119" s="395"/>
      <c r="Z119" s="395"/>
      <c r="AA119" s="393"/>
      <c r="AB119" s="393"/>
      <c r="AC119" s="393"/>
      <c r="AD119" s="393"/>
      <c r="AE119" s="393"/>
      <c r="AF119" s="393"/>
      <c r="AG119" s="393"/>
      <c r="AH119" s="393"/>
      <c r="AI119" s="393"/>
      <c r="AJ119" s="393"/>
      <c r="AK119" s="393"/>
      <c r="AL119" s="393"/>
      <c r="AM119" s="393"/>
      <c r="AN119" s="393"/>
      <c r="AO119" s="311"/>
      <c r="AP119" s="311"/>
      <c r="AQ119" s="311"/>
      <c r="AR119" s="312"/>
      <c r="BA119" s="41"/>
      <c r="BI119" s="41"/>
      <c r="BM119" s="41"/>
    </row>
    <row r="120" spans="1:65" ht="4.2" customHeight="1" x14ac:dyDescent="0.2">
      <c r="A120" s="348"/>
      <c r="B120" s="348"/>
      <c r="C120" s="348"/>
      <c r="D120" s="348"/>
      <c r="E120" s="348"/>
      <c r="F120" s="351"/>
      <c r="G120" s="351"/>
      <c r="H120" s="351"/>
      <c r="K120" s="323"/>
      <c r="L120" s="324"/>
      <c r="M120" s="324"/>
      <c r="N120" s="324"/>
      <c r="O120" s="10"/>
      <c r="P120" s="315" t="e">
        <f>VLOOKUP(K118,選手リスト,2,FALSE)</f>
        <v>#N/A</v>
      </c>
      <c r="Q120" s="315"/>
      <c r="R120" s="315"/>
      <c r="S120" s="315"/>
      <c r="T120" s="315"/>
      <c r="U120" s="315"/>
      <c r="V120" s="315"/>
      <c r="W120" s="315"/>
      <c r="X120" s="315"/>
      <c r="Y120" s="315"/>
      <c r="Z120" s="315"/>
      <c r="AA120" s="393"/>
      <c r="AB120" s="393"/>
      <c r="AC120" s="393"/>
      <c r="AD120" s="393"/>
      <c r="AE120" s="393"/>
      <c r="AF120" s="393"/>
      <c r="AG120" s="393"/>
      <c r="AH120" s="393"/>
      <c r="AI120" s="393"/>
      <c r="AJ120" s="393"/>
      <c r="AK120" s="393"/>
      <c r="AL120" s="393"/>
      <c r="AM120" s="393"/>
      <c r="AN120" s="393"/>
      <c r="AO120" s="311"/>
      <c r="AP120" s="311"/>
      <c r="AQ120" s="311"/>
      <c r="AR120" s="312"/>
      <c r="AS120" s="34"/>
      <c r="AT120" s="34"/>
      <c r="AU120" s="34"/>
      <c r="AV120" s="34"/>
      <c r="AW120" s="34"/>
      <c r="AX120" s="34"/>
      <c r="AY120" s="34"/>
      <c r="AZ120" s="34"/>
      <c r="BA120" s="35"/>
      <c r="BI120" s="41"/>
      <c r="BM120" s="41"/>
    </row>
    <row r="121" spans="1:65" ht="4.2" customHeight="1" x14ac:dyDescent="0.2">
      <c r="A121" s="348"/>
      <c r="B121" s="348"/>
      <c r="C121" s="348"/>
      <c r="D121" s="348"/>
      <c r="E121" s="348"/>
      <c r="F121" s="351"/>
      <c r="G121" s="351"/>
      <c r="H121" s="351"/>
      <c r="K121" s="323"/>
      <c r="L121" s="324"/>
      <c r="M121" s="324"/>
      <c r="N121" s="324"/>
      <c r="O121" s="10"/>
      <c r="P121" s="315"/>
      <c r="Q121" s="315"/>
      <c r="R121" s="315"/>
      <c r="S121" s="315"/>
      <c r="T121" s="315"/>
      <c r="U121" s="315"/>
      <c r="V121" s="315"/>
      <c r="W121" s="315"/>
      <c r="X121" s="315"/>
      <c r="Y121" s="315"/>
      <c r="Z121" s="315"/>
      <c r="AA121" s="317" t="e">
        <f>VLOOKUP(K118,選手リスト,8,FALSE)</f>
        <v>#N/A</v>
      </c>
      <c r="AB121" s="317"/>
      <c r="AC121" s="317"/>
      <c r="AD121" s="317"/>
      <c r="AE121" s="319" t="e">
        <f>VLOOKUP(K118,選手リスト,9,FALSE)</f>
        <v>#N/A</v>
      </c>
      <c r="AF121" s="319"/>
      <c r="AG121" s="319"/>
      <c r="AH121" s="319"/>
      <c r="AO121" s="311"/>
      <c r="AP121" s="311"/>
      <c r="AQ121" s="311"/>
      <c r="AR121" s="312"/>
      <c r="BI121" s="41"/>
      <c r="BM121" s="41"/>
    </row>
    <row r="122" spans="1:65" ht="4.2" customHeight="1" x14ac:dyDescent="0.2">
      <c r="A122" s="348"/>
      <c r="B122" s="348"/>
      <c r="C122" s="348"/>
      <c r="D122" s="348"/>
      <c r="E122" s="348"/>
      <c r="F122" s="351"/>
      <c r="G122" s="351"/>
      <c r="H122" s="351"/>
      <c r="K122" s="323"/>
      <c r="L122" s="324"/>
      <c r="M122" s="324"/>
      <c r="N122" s="324"/>
      <c r="O122" s="84"/>
      <c r="P122" s="315"/>
      <c r="Q122" s="315"/>
      <c r="R122" s="315"/>
      <c r="S122" s="315"/>
      <c r="T122" s="315"/>
      <c r="U122" s="315"/>
      <c r="V122" s="315"/>
      <c r="W122" s="315"/>
      <c r="X122" s="315"/>
      <c r="Y122" s="315"/>
      <c r="Z122" s="315"/>
      <c r="AA122" s="317"/>
      <c r="AB122" s="317"/>
      <c r="AC122" s="317"/>
      <c r="AD122" s="317"/>
      <c r="AE122" s="319"/>
      <c r="AF122" s="319"/>
      <c r="AG122" s="319"/>
      <c r="AH122" s="319"/>
      <c r="AO122" s="311"/>
      <c r="AP122" s="311"/>
      <c r="AQ122" s="311"/>
      <c r="AR122" s="312"/>
      <c r="BI122" s="41"/>
      <c r="BM122" s="41"/>
    </row>
    <row r="123" spans="1:65" ht="4.2" customHeight="1" x14ac:dyDescent="0.2">
      <c r="A123" s="348"/>
      <c r="B123" s="348"/>
      <c r="C123" s="348"/>
      <c r="D123" s="348"/>
      <c r="E123" s="348"/>
      <c r="F123" s="351"/>
      <c r="G123" s="351"/>
      <c r="H123" s="351"/>
      <c r="K123" s="325"/>
      <c r="L123" s="326"/>
      <c r="M123" s="326"/>
      <c r="N123" s="326"/>
      <c r="O123" s="23"/>
      <c r="P123" s="316"/>
      <c r="Q123" s="316"/>
      <c r="R123" s="316"/>
      <c r="S123" s="316"/>
      <c r="T123" s="316"/>
      <c r="U123" s="316"/>
      <c r="V123" s="316"/>
      <c r="W123" s="316"/>
      <c r="X123" s="316"/>
      <c r="Y123" s="316"/>
      <c r="Z123" s="316"/>
      <c r="AA123" s="318"/>
      <c r="AB123" s="318"/>
      <c r="AC123" s="318"/>
      <c r="AD123" s="318"/>
      <c r="AE123" s="320"/>
      <c r="AF123" s="320"/>
      <c r="AG123" s="320"/>
      <c r="AH123" s="320"/>
      <c r="AI123" s="34"/>
      <c r="AJ123" s="34"/>
      <c r="AK123" s="34"/>
      <c r="AL123" s="34"/>
      <c r="AM123" s="34"/>
      <c r="AN123" s="34"/>
      <c r="AO123" s="313"/>
      <c r="AP123" s="313"/>
      <c r="AQ123" s="313"/>
      <c r="AR123" s="314"/>
      <c r="BF123" s="381">
        <f>BF53+1</f>
        <v>24</v>
      </c>
      <c r="BG123" s="381"/>
      <c r="BH123" s="381"/>
      <c r="BI123" s="382"/>
      <c r="BM123" s="41"/>
    </row>
    <row r="124" spans="1:65" ht="4.2" customHeight="1" x14ac:dyDescent="0.2">
      <c r="A124" s="348"/>
      <c r="B124" s="348"/>
      <c r="C124" s="348"/>
      <c r="D124" s="348"/>
      <c r="E124" s="348"/>
      <c r="F124" s="351"/>
      <c r="G124" s="351"/>
      <c r="H124" s="351"/>
      <c r="BF124" s="381"/>
      <c r="BG124" s="381"/>
      <c r="BH124" s="381"/>
      <c r="BI124" s="382"/>
      <c r="BJ124" s="36"/>
      <c r="BK124" s="34"/>
      <c r="BL124" s="34"/>
      <c r="BM124" s="35"/>
    </row>
    <row r="125" spans="1:65" ht="4.2" customHeight="1" x14ac:dyDescent="0.2">
      <c r="A125" s="348"/>
      <c r="B125" s="348"/>
      <c r="C125" s="348"/>
      <c r="D125" s="348"/>
      <c r="E125" s="348"/>
      <c r="F125" s="351"/>
      <c r="G125" s="351"/>
      <c r="H125" s="351"/>
      <c r="K125" s="321">
        <f t="shared" si="2"/>
        <v>16</v>
      </c>
      <c r="L125" s="322"/>
      <c r="M125" s="322"/>
      <c r="N125" s="322"/>
      <c r="O125" s="6"/>
      <c r="P125" s="394" t="e">
        <f>VLOOKUP(K125,選手リスト,3,FALSE)</f>
        <v>#N/A</v>
      </c>
      <c r="Q125" s="394"/>
      <c r="R125" s="394"/>
      <c r="S125" s="394"/>
      <c r="T125" s="394"/>
      <c r="U125" s="394"/>
      <c r="V125" s="394"/>
      <c r="W125" s="394"/>
      <c r="X125" s="394"/>
      <c r="Y125" s="394"/>
      <c r="Z125" s="394"/>
      <c r="AA125" s="392" t="e">
        <f>VLOOKUP(K125,選手リスト,4,FALSE)</f>
        <v>#N/A</v>
      </c>
      <c r="AB125" s="392"/>
      <c r="AC125" s="392"/>
      <c r="AD125" s="392"/>
      <c r="AE125" s="392"/>
      <c r="AF125" s="392"/>
      <c r="AG125" s="392"/>
      <c r="AH125" s="392"/>
      <c r="AI125" s="392"/>
      <c r="AJ125" s="392"/>
      <c r="AK125" s="392"/>
      <c r="AL125" s="392"/>
      <c r="AM125" s="392"/>
      <c r="AN125" s="392"/>
      <c r="AO125" s="309" t="e">
        <f>VLOOKUP(K125,選手リスト,5,FALSE)</f>
        <v>#N/A</v>
      </c>
      <c r="AP125" s="309"/>
      <c r="AQ125" s="309"/>
      <c r="AR125" s="310"/>
      <c r="BF125" s="381"/>
      <c r="BG125" s="381"/>
      <c r="BH125" s="381"/>
      <c r="BI125" s="382"/>
    </row>
    <row r="126" spans="1:65" ht="4.2" customHeight="1" x14ac:dyDescent="0.2">
      <c r="A126" s="348"/>
      <c r="B126" s="348"/>
      <c r="C126" s="348"/>
      <c r="D126" s="348"/>
      <c r="E126" s="348"/>
      <c r="F126" s="351"/>
      <c r="G126" s="351"/>
      <c r="H126" s="351"/>
      <c r="K126" s="323"/>
      <c r="L126" s="324"/>
      <c r="M126" s="324"/>
      <c r="N126" s="324"/>
      <c r="O126" s="10"/>
      <c r="P126" s="395"/>
      <c r="Q126" s="395"/>
      <c r="R126" s="395"/>
      <c r="S126" s="395"/>
      <c r="T126" s="395"/>
      <c r="U126" s="395"/>
      <c r="V126" s="395"/>
      <c r="W126" s="395"/>
      <c r="X126" s="395"/>
      <c r="Y126" s="395"/>
      <c r="Z126" s="395"/>
      <c r="AA126" s="393"/>
      <c r="AB126" s="393"/>
      <c r="AC126" s="393"/>
      <c r="AD126" s="393"/>
      <c r="AE126" s="393"/>
      <c r="AF126" s="393"/>
      <c r="AG126" s="393"/>
      <c r="AH126" s="393"/>
      <c r="AI126" s="393"/>
      <c r="AJ126" s="393"/>
      <c r="AK126" s="393"/>
      <c r="AL126" s="393"/>
      <c r="AM126" s="393"/>
      <c r="AN126" s="393"/>
      <c r="AO126" s="311"/>
      <c r="AP126" s="311"/>
      <c r="AQ126" s="311"/>
      <c r="AR126" s="312"/>
      <c r="BF126" s="381"/>
      <c r="BG126" s="381"/>
      <c r="BH126" s="381"/>
      <c r="BI126" s="382"/>
    </row>
    <row r="127" spans="1:65" ht="4.2" customHeight="1" x14ac:dyDescent="0.2">
      <c r="A127" s="348"/>
      <c r="B127" s="348"/>
      <c r="C127" s="348"/>
      <c r="D127" s="348"/>
      <c r="E127" s="348"/>
      <c r="F127" s="351"/>
      <c r="G127" s="351"/>
      <c r="H127" s="351"/>
      <c r="K127" s="323"/>
      <c r="L127" s="324"/>
      <c r="M127" s="324"/>
      <c r="N127" s="324"/>
      <c r="O127" s="10"/>
      <c r="P127" s="315" t="e">
        <f>VLOOKUP(K125,選手リスト,2,FALSE)</f>
        <v>#N/A</v>
      </c>
      <c r="Q127" s="315"/>
      <c r="R127" s="315"/>
      <c r="S127" s="315"/>
      <c r="T127" s="315"/>
      <c r="U127" s="315"/>
      <c r="V127" s="315"/>
      <c r="W127" s="315"/>
      <c r="X127" s="315"/>
      <c r="Y127" s="315"/>
      <c r="Z127" s="315"/>
      <c r="AA127" s="393"/>
      <c r="AB127" s="393"/>
      <c r="AC127" s="393"/>
      <c r="AD127" s="393"/>
      <c r="AE127" s="393"/>
      <c r="AF127" s="393"/>
      <c r="AG127" s="393"/>
      <c r="AH127" s="393"/>
      <c r="AI127" s="393"/>
      <c r="AJ127" s="393"/>
      <c r="AK127" s="393"/>
      <c r="AL127" s="393"/>
      <c r="AM127" s="393"/>
      <c r="AN127" s="393"/>
      <c r="AO127" s="311"/>
      <c r="AP127" s="311"/>
      <c r="AQ127" s="311"/>
      <c r="AR127" s="312"/>
      <c r="AS127" s="34"/>
      <c r="AT127" s="34"/>
      <c r="AU127" s="34"/>
      <c r="AV127" s="34"/>
      <c r="AW127" s="34"/>
      <c r="AX127" s="34"/>
      <c r="AY127" s="34"/>
      <c r="AZ127" s="34"/>
      <c r="BA127" s="34"/>
      <c r="BI127" s="41"/>
    </row>
    <row r="128" spans="1:65" ht="4.2" customHeight="1" x14ac:dyDescent="0.2">
      <c r="A128" s="348"/>
      <c r="B128" s="348"/>
      <c r="C128" s="348"/>
      <c r="D128" s="348"/>
      <c r="E128" s="348"/>
      <c r="F128" s="351"/>
      <c r="G128" s="351"/>
      <c r="H128" s="351"/>
      <c r="K128" s="323"/>
      <c r="L128" s="324"/>
      <c r="M128" s="324"/>
      <c r="N128" s="324"/>
      <c r="O128" s="10"/>
      <c r="P128" s="315"/>
      <c r="Q128" s="315"/>
      <c r="R128" s="315"/>
      <c r="S128" s="315"/>
      <c r="T128" s="315"/>
      <c r="U128" s="315"/>
      <c r="V128" s="315"/>
      <c r="W128" s="315"/>
      <c r="X128" s="315"/>
      <c r="Y128" s="315"/>
      <c r="Z128" s="315"/>
      <c r="AA128" s="317" t="e">
        <f>VLOOKUP(K125,選手リスト,8,FALSE)</f>
        <v>#N/A</v>
      </c>
      <c r="AB128" s="317"/>
      <c r="AC128" s="317"/>
      <c r="AD128" s="317"/>
      <c r="AE128" s="319" t="e">
        <f>VLOOKUP(K125,選手リスト,9,FALSE)</f>
        <v>#N/A</v>
      </c>
      <c r="AF128" s="319"/>
      <c r="AG128" s="319"/>
      <c r="AH128" s="319"/>
      <c r="AO128" s="311"/>
      <c r="AP128" s="311"/>
      <c r="AQ128" s="311"/>
      <c r="AR128" s="312"/>
      <c r="BA128" s="39"/>
      <c r="BI128" s="41"/>
    </row>
    <row r="129" spans="1:61" ht="4.2" customHeight="1" x14ac:dyDescent="0.2">
      <c r="A129" s="348"/>
      <c r="B129" s="348"/>
      <c r="C129" s="348"/>
      <c r="D129" s="348"/>
      <c r="E129" s="348"/>
      <c r="F129" s="351"/>
      <c r="G129" s="351"/>
      <c r="H129" s="351"/>
      <c r="K129" s="323"/>
      <c r="L129" s="324"/>
      <c r="M129" s="324"/>
      <c r="N129" s="324"/>
      <c r="O129" s="84"/>
      <c r="P129" s="315"/>
      <c r="Q129" s="315"/>
      <c r="R129" s="315"/>
      <c r="S129" s="315"/>
      <c r="T129" s="315"/>
      <c r="U129" s="315"/>
      <c r="V129" s="315"/>
      <c r="W129" s="315"/>
      <c r="X129" s="315"/>
      <c r="Y129" s="315"/>
      <c r="Z129" s="315"/>
      <c r="AA129" s="317"/>
      <c r="AB129" s="317"/>
      <c r="AC129" s="317"/>
      <c r="AD129" s="317"/>
      <c r="AE129" s="319"/>
      <c r="AF129" s="319"/>
      <c r="AG129" s="319"/>
      <c r="AH129" s="319"/>
      <c r="AO129" s="311"/>
      <c r="AP129" s="311"/>
      <c r="AQ129" s="311"/>
      <c r="AR129" s="312"/>
      <c r="BA129" s="41"/>
      <c r="BI129" s="41"/>
    </row>
    <row r="130" spans="1:61" ht="4.2" customHeight="1" x14ac:dyDescent="0.2">
      <c r="A130" s="348"/>
      <c r="B130" s="348"/>
      <c r="C130" s="348"/>
      <c r="D130" s="348"/>
      <c r="E130" s="348"/>
      <c r="F130" s="351"/>
      <c r="G130" s="351"/>
      <c r="H130" s="351"/>
      <c r="K130" s="325"/>
      <c r="L130" s="326"/>
      <c r="M130" s="326"/>
      <c r="N130" s="326"/>
      <c r="O130" s="23"/>
      <c r="P130" s="316"/>
      <c r="Q130" s="316"/>
      <c r="R130" s="316"/>
      <c r="S130" s="316"/>
      <c r="T130" s="316"/>
      <c r="U130" s="316"/>
      <c r="V130" s="316"/>
      <c r="W130" s="316"/>
      <c r="X130" s="316"/>
      <c r="Y130" s="316"/>
      <c r="Z130" s="316"/>
      <c r="AA130" s="318"/>
      <c r="AB130" s="318"/>
      <c r="AC130" s="318"/>
      <c r="AD130" s="318"/>
      <c r="AE130" s="320"/>
      <c r="AF130" s="320"/>
      <c r="AG130" s="320"/>
      <c r="AH130" s="320"/>
      <c r="AI130" s="34"/>
      <c r="AJ130" s="34"/>
      <c r="AK130" s="34"/>
      <c r="AL130" s="34"/>
      <c r="AM130" s="34"/>
      <c r="AN130" s="34"/>
      <c r="AO130" s="313"/>
      <c r="AP130" s="313"/>
      <c r="AQ130" s="313"/>
      <c r="AR130" s="314"/>
      <c r="AX130" s="381">
        <f>AX115+1</f>
        <v>29</v>
      </c>
      <c r="AY130" s="381"/>
      <c r="AZ130" s="381"/>
      <c r="BA130" s="382"/>
      <c r="BI130" s="41"/>
    </row>
    <row r="131" spans="1:61" ht="4.2" customHeight="1" x14ac:dyDescent="0.2">
      <c r="A131" s="348"/>
      <c r="B131" s="348"/>
      <c r="C131" s="348"/>
      <c r="D131" s="348"/>
      <c r="E131" s="348"/>
      <c r="F131" s="351"/>
      <c r="G131" s="351"/>
      <c r="H131" s="351"/>
      <c r="AX131" s="381"/>
      <c r="AY131" s="381"/>
      <c r="AZ131" s="381"/>
      <c r="BA131" s="382"/>
      <c r="BB131" s="36"/>
      <c r="BC131" s="34"/>
      <c r="BD131" s="34"/>
      <c r="BE131" s="34"/>
      <c r="BI131" s="41"/>
    </row>
    <row r="132" spans="1:61" ht="4.2" customHeight="1" x14ac:dyDescent="0.2">
      <c r="A132" s="348"/>
      <c r="B132" s="348"/>
      <c r="C132" s="348"/>
      <c r="D132" s="348"/>
      <c r="E132" s="348"/>
      <c r="F132" s="351"/>
      <c r="G132" s="351"/>
      <c r="H132" s="351"/>
      <c r="K132" s="321">
        <f t="shared" si="2"/>
        <v>17</v>
      </c>
      <c r="L132" s="322"/>
      <c r="M132" s="322"/>
      <c r="N132" s="322"/>
      <c r="O132" s="6"/>
      <c r="P132" s="394" t="e">
        <f>VLOOKUP(K132,選手リスト,3,FALSE)</f>
        <v>#N/A</v>
      </c>
      <c r="Q132" s="394"/>
      <c r="R132" s="394"/>
      <c r="S132" s="394"/>
      <c r="T132" s="394"/>
      <c r="U132" s="394"/>
      <c r="V132" s="394"/>
      <c r="W132" s="394"/>
      <c r="X132" s="394"/>
      <c r="Y132" s="394"/>
      <c r="Z132" s="394"/>
      <c r="AA132" s="392" t="e">
        <f>VLOOKUP(K132,選手リスト,4,FALSE)</f>
        <v>#N/A</v>
      </c>
      <c r="AB132" s="392"/>
      <c r="AC132" s="392"/>
      <c r="AD132" s="392"/>
      <c r="AE132" s="392"/>
      <c r="AF132" s="392"/>
      <c r="AG132" s="392"/>
      <c r="AH132" s="392"/>
      <c r="AI132" s="392"/>
      <c r="AJ132" s="392"/>
      <c r="AK132" s="392"/>
      <c r="AL132" s="392"/>
      <c r="AM132" s="392"/>
      <c r="AN132" s="392"/>
      <c r="AO132" s="309" t="e">
        <f>VLOOKUP(K132,選手リスト,5,FALSE)</f>
        <v>#N/A</v>
      </c>
      <c r="AP132" s="309"/>
      <c r="AQ132" s="309"/>
      <c r="AR132" s="310"/>
      <c r="AX132" s="381"/>
      <c r="AY132" s="381"/>
      <c r="AZ132" s="381"/>
      <c r="BA132" s="382"/>
      <c r="BE132" s="39"/>
      <c r="BI132" s="41"/>
    </row>
    <row r="133" spans="1:61" ht="4.2" customHeight="1" x14ac:dyDescent="0.2">
      <c r="A133" s="348"/>
      <c r="B133" s="348"/>
      <c r="C133" s="348"/>
      <c r="D133" s="348"/>
      <c r="E133" s="348"/>
      <c r="F133" s="351"/>
      <c r="G133" s="351"/>
      <c r="H133" s="351"/>
      <c r="K133" s="323"/>
      <c r="L133" s="324"/>
      <c r="M133" s="324"/>
      <c r="N133" s="324"/>
      <c r="O133" s="10"/>
      <c r="P133" s="395"/>
      <c r="Q133" s="395"/>
      <c r="R133" s="395"/>
      <c r="S133" s="395"/>
      <c r="T133" s="395"/>
      <c r="U133" s="395"/>
      <c r="V133" s="395"/>
      <c r="W133" s="395"/>
      <c r="X133" s="395"/>
      <c r="Y133" s="395"/>
      <c r="Z133" s="395"/>
      <c r="AA133" s="393"/>
      <c r="AB133" s="393"/>
      <c r="AC133" s="393"/>
      <c r="AD133" s="393"/>
      <c r="AE133" s="393"/>
      <c r="AF133" s="393"/>
      <c r="AG133" s="393"/>
      <c r="AH133" s="393"/>
      <c r="AI133" s="393"/>
      <c r="AJ133" s="393"/>
      <c r="AK133" s="393"/>
      <c r="AL133" s="393"/>
      <c r="AM133" s="393"/>
      <c r="AN133" s="393"/>
      <c r="AO133" s="311"/>
      <c r="AP133" s="311"/>
      <c r="AQ133" s="311"/>
      <c r="AR133" s="312"/>
      <c r="AX133" s="381"/>
      <c r="AY133" s="381"/>
      <c r="AZ133" s="381"/>
      <c r="BA133" s="382"/>
      <c r="BE133" s="41"/>
      <c r="BI133" s="41"/>
    </row>
    <row r="134" spans="1:61" ht="4.2" customHeight="1" x14ac:dyDescent="0.2">
      <c r="A134" s="348"/>
      <c r="B134" s="348"/>
      <c r="C134" s="348"/>
      <c r="D134" s="348"/>
      <c r="E134" s="348"/>
      <c r="F134" s="351"/>
      <c r="G134" s="351"/>
      <c r="H134" s="351"/>
      <c r="K134" s="323"/>
      <c r="L134" s="324"/>
      <c r="M134" s="324"/>
      <c r="N134" s="324"/>
      <c r="O134" s="10"/>
      <c r="P134" s="315" t="e">
        <f>VLOOKUP(K132,選手リスト,2,FALSE)</f>
        <v>#N/A</v>
      </c>
      <c r="Q134" s="315"/>
      <c r="R134" s="315"/>
      <c r="S134" s="315"/>
      <c r="T134" s="315"/>
      <c r="U134" s="315"/>
      <c r="V134" s="315"/>
      <c r="W134" s="315"/>
      <c r="X134" s="315"/>
      <c r="Y134" s="315"/>
      <c r="Z134" s="315"/>
      <c r="AA134" s="393"/>
      <c r="AB134" s="393"/>
      <c r="AC134" s="393"/>
      <c r="AD134" s="393"/>
      <c r="AE134" s="393"/>
      <c r="AF134" s="393"/>
      <c r="AG134" s="393"/>
      <c r="AH134" s="393"/>
      <c r="AI134" s="393"/>
      <c r="AJ134" s="393"/>
      <c r="AK134" s="393"/>
      <c r="AL134" s="393"/>
      <c r="AM134" s="393"/>
      <c r="AN134" s="393"/>
      <c r="AO134" s="311"/>
      <c r="AP134" s="311"/>
      <c r="AQ134" s="311"/>
      <c r="AR134" s="312"/>
      <c r="AS134" s="34"/>
      <c r="AT134" s="34"/>
      <c r="AU134" s="34"/>
      <c r="AV134" s="34"/>
      <c r="AW134" s="34"/>
      <c r="AX134" s="34"/>
      <c r="AY134" s="34"/>
      <c r="AZ134" s="34"/>
      <c r="BA134" s="35"/>
      <c r="BE134" s="41"/>
      <c r="BI134" s="41"/>
    </row>
    <row r="135" spans="1:61" ht="4.2" customHeight="1" x14ac:dyDescent="0.2">
      <c r="A135" s="348"/>
      <c r="B135" s="348"/>
      <c r="C135" s="348"/>
      <c r="D135" s="348"/>
      <c r="E135" s="348"/>
      <c r="F135" s="351"/>
      <c r="G135" s="351"/>
      <c r="H135" s="351"/>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BE135" s="41"/>
      <c r="BI135" s="41"/>
    </row>
    <row r="136" spans="1:61" ht="4.2" customHeight="1" x14ac:dyDescent="0.2">
      <c r="A136" s="348"/>
      <c r="B136" s="348"/>
      <c r="C136" s="348"/>
      <c r="D136" s="348"/>
      <c r="E136" s="348"/>
      <c r="F136" s="351"/>
      <c r="G136" s="351"/>
      <c r="H136" s="351"/>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BE136" s="41"/>
      <c r="BI136" s="41"/>
    </row>
    <row r="137" spans="1:61" ht="4.2" customHeight="1" x14ac:dyDescent="0.2">
      <c r="A137" s="348"/>
      <c r="B137" s="348"/>
      <c r="C137" s="348"/>
      <c r="D137" s="348"/>
      <c r="E137" s="348"/>
      <c r="F137" s="351"/>
      <c r="G137" s="351"/>
      <c r="H137" s="351"/>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BE137" s="41"/>
      <c r="BI137" s="41"/>
    </row>
    <row r="138" spans="1:61" ht="4.2" customHeight="1" x14ac:dyDescent="0.2">
      <c r="A138" s="348"/>
      <c r="B138" s="348"/>
      <c r="C138" s="348"/>
      <c r="D138" s="348"/>
      <c r="E138" s="348"/>
      <c r="F138" s="351"/>
      <c r="G138" s="351"/>
      <c r="H138" s="351"/>
      <c r="BE138" s="41"/>
      <c r="BI138" s="41"/>
    </row>
    <row r="139" spans="1:61" ht="4.2" customHeight="1" x14ac:dyDescent="0.2">
      <c r="A139" s="348"/>
      <c r="B139" s="348"/>
      <c r="C139" s="348"/>
      <c r="D139" s="348"/>
      <c r="E139" s="348"/>
      <c r="F139" s="351"/>
      <c r="G139" s="351"/>
      <c r="H139" s="351"/>
      <c r="K139" s="321">
        <f t="shared" si="2"/>
        <v>18</v>
      </c>
      <c r="L139" s="322"/>
      <c r="M139" s="322"/>
      <c r="N139" s="322"/>
      <c r="O139" s="6"/>
      <c r="P139" s="394" t="e">
        <f>VLOOKUP(K139,選手リスト,3,FALSE)</f>
        <v>#N/A</v>
      </c>
      <c r="Q139" s="394"/>
      <c r="R139" s="394"/>
      <c r="S139" s="394"/>
      <c r="T139" s="394"/>
      <c r="U139" s="394"/>
      <c r="V139" s="394"/>
      <c r="W139" s="394"/>
      <c r="X139" s="394"/>
      <c r="Y139" s="394"/>
      <c r="Z139" s="394"/>
      <c r="AA139" s="392" t="e">
        <f>VLOOKUP(K139,選手リスト,4,FALSE)</f>
        <v>#N/A</v>
      </c>
      <c r="AB139" s="392"/>
      <c r="AC139" s="392"/>
      <c r="AD139" s="392"/>
      <c r="AE139" s="392"/>
      <c r="AF139" s="392"/>
      <c r="AG139" s="392"/>
      <c r="AH139" s="392"/>
      <c r="AI139" s="392"/>
      <c r="AJ139" s="392"/>
      <c r="AK139" s="392"/>
      <c r="AL139" s="392"/>
      <c r="AM139" s="392"/>
      <c r="AN139" s="392"/>
      <c r="AO139" s="309" t="e">
        <f>VLOOKUP(K139,選手リスト,5,FALSE)</f>
        <v>#N/A</v>
      </c>
      <c r="AP139" s="309"/>
      <c r="AQ139" s="309"/>
      <c r="AR139" s="310"/>
      <c r="BE139" s="41"/>
      <c r="BI139" s="41"/>
    </row>
    <row r="140" spans="1:61" ht="4.2" customHeight="1" x14ac:dyDescent="0.2">
      <c r="A140" s="348"/>
      <c r="B140" s="348"/>
      <c r="C140" s="348"/>
      <c r="D140" s="348"/>
      <c r="E140" s="348"/>
      <c r="F140" s="351"/>
      <c r="G140" s="351"/>
      <c r="H140" s="351"/>
      <c r="K140" s="323"/>
      <c r="L140" s="324"/>
      <c r="M140" s="324"/>
      <c r="N140" s="324"/>
      <c r="O140" s="10"/>
      <c r="P140" s="395"/>
      <c r="Q140" s="395"/>
      <c r="R140" s="395"/>
      <c r="S140" s="395"/>
      <c r="T140" s="395"/>
      <c r="U140" s="395"/>
      <c r="V140" s="395"/>
      <c r="W140" s="395"/>
      <c r="X140" s="395"/>
      <c r="Y140" s="395"/>
      <c r="Z140" s="395"/>
      <c r="AA140" s="393"/>
      <c r="AB140" s="393"/>
      <c r="AC140" s="393"/>
      <c r="AD140" s="393"/>
      <c r="AE140" s="393"/>
      <c r="AF140" s="393"/>
      <c r="AG140" s="393"/>
      <c r="AH140" s="393"/>
      <c r="AI140" s="393"/>
      <c r="AJ140" s="393"/>
      <c r="AK140" s="393"/>
      <c r="AL140" s="393"/>
      <c r="AM140" s="393"/>
      <c r="AN140" s="393"/>
      <c r="AO140" s="311"/>
      <c r="AP140" s="311"/>
      <c r="AQ140" s="311"/>
      <c r="AR140" s="312"/>
      <c r="BB140" s="381">
        <f>BB106+1</f>
        <v>26</v>
      </c>
      <c r="BC140" s="381"/>
      <c r="BD140" s="381"/>
      <c r="BE140" s="382"/>
      <c r="BI140" s="41"/>
    </row>
    <row r="141" spans="1:61" ht="4.2" customHeight="1" x14ac:dyDescent="0.2">
      <c r="A141" s="348"/>
      <c r="B141" s="348"/>
      <c r="C141" s="348"/>
      <c r="D141" s="348"/>
      <c r="E141" s="348"/>
      <c r="F141" s="351"/>
      <c r="G141" s="351"/>
      <c r="H141" s="351"/>
      <c r="K141" s="323"/>
      <c r="L141" s="324"/>
      <c r="M141" s="324"/>
      <c r="N141" s="324"/>
      <c r="O141" s="10"/>
      <c r="P141" s="315" t="e">
        <f>VLOOKUP(K139,選手リスト,2,FALSE)</f>
        <v>#N/A</v>
      </c>
      <c r="Q141" s="315"/>
      <c r="R141" s="315"/>
      <c r="S141" s="315"/>
      <c r="T141" s="315"/>
      <c r="U141" s="315"/>
      <c r="V141" s="315"/>
      <c r="W141" s="315"/>
      <c r="X141" s="315"/>
      <c r="Y141" s="315"/>
      <c r="Z141" s="315"/>
      <c r="AA141" s="393"/>
      <c r="AB141" s="393"/>
      <c r="AC141" s="393"/>
      <c r="AD141" s="393"/>
      <c r="AE141" s="393"/>
      <c r="AF141" s="393"/>
      <c r="AG141" s="393"/>
      <c r="AH141" s="393"/>
      <c r="AI141" s="393"/>
      <c r="AJ141" s="393"/>
      <c r="AK141" s="393"/>
      <c r="AL141" s="393"/>
      <c r="AM141" s="393"/>
      <c r="AN141" s="393"/>
      <c r="AO141" s="311"/>
      <c r="AP141" s="311"/>
      <c r="AQ141" s="311"/>
      <c r="AR141" s="312"/>
      <c r="AS141" s="34"/>
      <c r="AT141" s="34"/>
      <c r="AU141" s="34"/>
      <c r="AV141" s="34"/>
      <c r="AW141" s="34"/>
      <c r="BB141" s="381"/>
      <c r="BC141" s="381"/>
      <c r="BD141" s="381"/>
      <c r="BE141" s="382"/>
      <c r="BF141" s="36"/>
      <c r="BG141" s="34"/>
      <c r="BH141" s="34"/>
      <c r="BI141" s="35"/>
    </row>
    <row r="142" spans="1:61" ht="4.2" customHeight="1" x14ac:dyDescent="0.2">
      <c r="A142" s="348"/>
      <c r="B142" s="348"/>
      <c r="C142" s="348"/>
      <c r="D142" s="348"/>
      <c r="E142" s="348"/>
      <c r="F142" s="351"/>
      <c r="G142" s="351"/>
      <c r="H142" s="351"/>
      <c r="K142" s="323"/>
      <c r="L142" s="324"/>
      <c r="M142" s="324"/>
      <c r="N142" s="324"/>
      <c r="O142" s="10"/>
      <c r="P142" s="315"/>
      <c r="Q142" s="315"/>
      <c r="R142" s="315"/>
      <c r="S142" s="315"/>
      <c r="T142" s="315"/>
      <c r="U142" s="315"/>
      <c r="V142" s="315"/>
      <c r="W142" s="315"/>
      <c r="X142" s="315"/>
      <c r="Y142" s="315"/>
      <c r="Z142" s="315"/>
      <c r="AA142" s="317" t="e">
        <f>VLOOKUP(K139,選手リスト,8,FALSE)</f>
        <v>#N/A</v>
      </c>
      <c r="AB142" s="317"/>
      <c r="AC142" s="317"/>
      <c r="AD142" s="317"/>
      <c r="AE142" s="319" t="e">
        <f>VLOOKUP(K139,選手リスト,9,FALSE)</f>
        <v>#N/A</v>
      </c>
      <c r="AF142" s="319"/>
      <c r="AG142" s="319"/>
      <c r="AH142" s="319"/>
      <c r="AO142" s="311"/>
      <c r="AP142" s="311"/>
      <c r="AQ142" s="311"/>
      <c r="AR142" s="312"/>
      <c r="AW142" s="39"/>
      <c r="BB142" s="381"/>
      <c r="BC142" s="381"/>
      <c r="BD142" s="381"/>
      <c r="BE142" s="382"/>
    </row>
    <row r="143" spans="1:61" ht="4.2" customHeight="1" x14ac:dyDescent="0.2">
      <c r="A143" s="348"/>
      <c r="B143" s="348"/>
      <c r="C143" s="348"/>
      <c r="D143" s="348"/>
      <c r="E143" s="348"/>
      <c r="F143" s="351"/>
      <c r="G143" s="351"/>
      <c r="H143" s="351"/>
      <c r="K143" s="323"/>
      <c r="L143" s="324"/>
      <c r="M143" s="324"/>
      <c r="N143" s="324"/>
      <c r="O143" s="84"/>
      <c r="P143" s="315"/>
      <c r="Q143" s="315"/>
      <c r="R143" s="315"/>
      <c r="S143" s="315"/>
      <c r="T143" s="315"/>
      <c r="U143" s="315"/>
      <c r="V143" s="315"/>
      <c r="W143" s="315"/>
      <c r="X143" s="315"/>
      <c r="Y143" s="315"/>
      <c r="Z143" s="315"/>
      <c r="AA143" s="317"/>
      <c r="AB143" s="317"/>
      <c r="AC143" s="317"/>
      <c r="AD143" s="317"/>
      <c r="AE143" s="319"/>
      <c r="AF143" s="319"/>
      <c r="AG143" s="319"/>
      <c r="AH143" s="319"/>
      <c r="AO143" s="311"/>
      <c r="AP143" s="311"/>
      <c r="AQ143" s="311"/>
      <c r="AR143" s="312"/>
      <c r="AW143" s="41"/>
      <c r="BB143" s="381"/>
      <c r="BC143" s="381"/>
      <c r="BD143" s="381"/>
      <c r="BE143" s="382"/>
    </row>
    <row r="144" spans="1:61" ht="4.2" customHeight="1" x14ac:dyDescent="0.2">
      <c r="A144" s="348"/>
      <c r="B144" s="348"/>
      <c r="C144" s="348"/>
      <c r="D144" s="348"/>
      <c r="E144" s="348"/>
      <c r="F144" s="351"/>
      <c r="G144" s="351"/>
      <c r="H144" s="351"/>
      <c r="K144" s="325"/>
      <c r="L144" s="326"/>
      <c r="M144" s="326"/>
      <c r="N144" s="326"/>
      <c r="O144" s="23"/>
      <c r="P144" s="316"/>
      <c r="Q144" s="316"/>
      <c r="R144" s="316"/>
      <c r="S144" s="316"/>
      <c r="T144" s="316"/>
      <c r="U144" s="316"/>
      <c r="V144" s="316"/>
      <c r="W144" s="316"/>
      <c r="X144" s="316"/>
      <c r="Y144" s="316"/>
      <c r="Z144" s="316"/>
      <c r="AA144" s="318"/>
      <c r="AB144" s="318"/>
      <c r="AC144" s="318"/>
      <c r="AD144" s="318"/>
      <c r="AE144" s="320"/>
      <c r="AF144" s="320"/>
      <c r="AG144" s="320"/>
      <c r="AH144" s="320"/>
      <c r="AI144" s="34"/>
      <c r="AJ144" s="34"/>
      <c r="AK144" s="34"/>
      <c r="AL144" s="34"/>
      <c r="AM144" s="34"/>
      <c r="AN144" s="34"/>
      <c r="AO144" s="313"/>
      <c r="AP144" s="313"/>
      <c r="AQ144" s="313"/>
      <c r="AR144" s="314"/>
      <c r="AT144" s="381">
        <f>AT101+1</f>
        <v>26</v>
      </c>
      <c r="AU144" s="381"/>
      <c r="AV144" s="381"/>
      <c r="AW144" s="382"/>
      <c r="AX144" s="30"/>
      <c r="BE144" s="41"/>
    </row>
    <row r="145" spans="1:74" ht="4.2" customHeight="1" x14ac:dyDescent="0.2">
      <c r="A145" s="348"/>
      <c r="B145" s="348"/>
      <c r="C145" s="348"/>
      <c r="D145" s="348"/>
      <c r="E145" s="348"/>
      <c r="F145" s="351"/>
      <c r="G145" s="351"/>
      <c r="H145" s="351"/>
      <c r="AT145" s="381"/>
      <c r="AU145" s="381"/>
      <c r="AV145" s="381"/>
      <c r="AW145" s="382"/>
      <c r="AX145" s="36"/>
      <c r="AY145" s="34"/>
      <c r="AZ145" s="34"/>
      <c r="BA145" s="34"/>
      <c r="BE145" s="41"/>
    </row>
    <row r="146" spans="1:74" ht="4.2" customHeight="1" x14ac:dyDescent="0.2">
      <c r="A146" s="348"/>
      <c r="B146" s="348"/>
      <c r="C146" s="348"/>
      <c r="D146" s="348"/>
      <c r="E146" s="348"/>
      <c r="F146" s="351"/>
      <c r="G146" s="351"/>
      <c r="H146" s="351"/>
      <c r="K146" s="321">
        <f t="shared" ref="K146:K153" si="3">K139+1</f>
        <v>19</v>
      </c>
      <c r="L146" s="322"/>
      <c r="M146" s="322"/>
      <c r="N146" s="322"/>
      <c r="O146" s="6"/>
      <c r="P146" s="394" t="e">
        <f>VLOOKUP(K146,選手リスト,3,FALSE)</f>
        <v>#N/A</v>
      </c>
      <c r="Q146" s="394"/>
      <c r="R146" s="394"/>
      <c r="S146" s="394"/>
      <c r="T146" s="394"/>
      <c r="U146" s="394"/>
      <c r="V146" s="394"/>
      <c r="W146" s="394"/>
      <c r="X146" s="394"/>
      <c r="Y146" s="394"/>
      <c r="Z146" s="394"/>
      <c r="AA146" s="392" t="e">
        <f>VLOOKUP(K146,選手リスト,4,FALSE)</f>
        <v>#N/A</v>
      </c>
      <c r="AB146" s="392"/>
      <c r="AC146" s="392"/>
      <c r="AD146" s="392"/>
      <c r="AE146" s="392"/>
      <c r="AF146" s="392"/>
      <c r="AG146" s="392"/>
      <c r="AH146" s="392"/>
      <c r="AI146" s="392"/>
      <c r="AJ146" s="392"/>
      <c r="AK146" s="392"/>
      <c r="AL146" s="392"/>
      <c r="AM146" s="392"/>
      <c r="AN146" s="392"/>
      <c r="AO146" s="309" t="e">
        <f>VLOOKUP(K146,選手リスト,5,FALSE)</f>
        <v>#N/A</v>
      </c>
      <c r="AP146" s="309"/>
      <c r="AQ146" s="309"/>
      <c r="AR146" s="310"/>
      <c r="AT146" s="381"/>
      <c r="AU146" s="381"/>
      <c r="AV146" s="381"/>
      <c r="AW146" s="382"/>
      <c r="BA146" s="41"/>
      <c r="BE146" s="41"/>
    </row>
    <row r="147" spans="1:74" ht="4.2" customHeight="1" x14ac:dyDescent="0.2">
      <c r="A147" s="348"/>
      <c r="B147" s="348"/>
      <c r="C147" s="348"/>
      <c r="D147" s="348"/>
      <c r="E147" s="348"/>
      <c r="F147" s="351"/>
      <c r="G147" s="351"/>
      <c r="H147" s="351"/>
      <c r="K147" s="323"/>
      <c r="L147" s="324"/>
      <c r="M147" s="324"/>
      <c r="N147" s="324"/>
      <c r="O147" s="10"/>
      <c r="P147" s="395"/>
      <c r="Q147" s="395"/>
      <c r="R147" s="395"/>
      <c r="S147" s="395"/>
      <c r="T147" s="395"/>
      <c r="U147" s="395"/>
      <c r="V147" s="395"/>
      <c r="W147" s="395"/>
      <c r="X147" s="395"/>
      <c r="Y147" s="395"/>
      <c r="Z147" s="395"/>
      <c r="AA147" s="393"/>
      <c r="AB147" s="393"/>
      <c r="AC147" s="393"/>
      <c r="AD147" s="393"/>
      <c r="AE147" s="393"/>
      <c r="AF147" s="393"/>
      <c r="AG147" s="393"/>
      <c r="AH147" s="393"/>
      <c r="AI147" s="393"/>
      <c r="AJ147" s="393"/>
      <c r="AK147" s="393"/>
      <c r="AL147" s="393"/>
      <c r="AM147" s="393"/>
      <c r="AN147" s="393"/>
      <c r="AO147" s="311"/>
      <c r="AP147" s="311"/>
      <c r="AQ147" s="311"/>
      <c r="AR147" s="312"/>
      <c r="AT147" s="381"/>
      <c r="AU147" s="381"/>
      <c r="AV147" s="381"/>
      <c r="AW147" s="382"/>
      <c r="BA147" s="41"/>
      <c r="BE147" s="41"/>
    </row>
    <row r="148" spans="1:74" ht="4.2" customHeight="1" x14ac:dyDescent="0.2">
      <c r="A148" s="348"/>
      <c r="B148" s="348"/>
      <c r="C148" s="348"/>
      <c r="D148" s="348"/>
      <c r="E148" s="348"/>
      <c r="F148" s="351"/>
      <c r="G148" s="351"/>
      <c r="H148" s="351"/>
      <c r="K148" s="323"/>
      <c r="L148" s="324"/>
      <c r="M148" s="324"/>
      <c r="N148" s="324"/>
      <c r="O148" s="10"/>
      <c r="P148" s="315" t="e">
        <f>VLOOKUP(K146,選手リスト,2,FALSE)</f>
        <v>#N/A</v>
      </c>
      <c r="Q148" s="315"/>
      <c r="R148" s="315"/>
      <c r="S148" s="315"/>
      <c r="T148" s="315"/>
      <c r="U148" s="315"/>
      <c r="V148" s="315"/>
      <c r="W148" s="315"/>
      <c r="X148" s="315"/>
      <c r="Y148" s="315"/>
      <c r="Z148" s="315"/>
      <c r="AA148" s="393"/>
      <c r="AB148" s="393"/>
      <c r="AC148" s="393"/>
      <c r="AD148" s="393"/>
      <c r="AE148" s="393"/>
      <c r="AF148" s="393"/>
      <c r="AG148" s="393"/>
      <c r="AH148" s="393"/>
      <c r="AI148" s="393"/>
      <c r="AJ148" s="393"/>
      <c r="AK148" s="393"/>
      <c r="AL148" s="393"/>
      <c r="AM148" s="393"/>
      <c r="AN148" s="393"/>
      <c r="AO148" s="311"/>
      <c r="AP148" s="311"/>
      <c r="AQ148" s="311"/>
      <c r="AR148" s="312"/>
      <c r="AS148" s="34"/>
      <c r="AT148" s="34"/>
      <c r="AU148" s="34"/>
      <c r="AV148" s="34"/>
      <c r="AW148" s="35"/>
      <c r="BA148" s="41"/>
      <c r="BE148" s="41"/>
    </row>
    <row r="149" spans="1:74" ht="4.2" customHeight="1" x14ac:dyDescent="0.2">
      <c r="A149" s="348"/>
      <c r="B149" s="348"/>
      <c r="C149" s="348"/>
      <c r="D149" s="348"/>
      <c r="E149" s="348"/>
      <c r="F149" s="351"/>
      <c r="G149" s="351"/>
      <c r="H149" s="351"/>
      <c r="K149" s="323"/>
      <c r="L149" s="324"/>
      <c r="M149" s="324"/>
      <c r="N149" s="324"/>
      <c r="O149" s="10"/>
      <c r="P149" s="315"/>
      <c r="Q149" s="315"/>
      <c r="R149" s="315"/>
      <c r="S149" s="315"/>
      <c r="T149" s="315"/>
      <c r="U149" s="315"/>
      <c r="V149" s="315"/>
      <c r="W149" s="315"/>
      <c r="X149" s="315"/>
      <c r="Y149" s="315"/>
      <c r="Z149" s="315"/>
      <c r="AA149" s="317" t="e">
        <f>VLOOKUP(K146,選手リスト,8,FALSE)</f>
        <v>#N/A</v>
      </c>
      <c r="AB149" s="317"/>
      <c r="AC149" s="317"/>
      <c r="AD149" s="317"/>
      <c r="AE149" s="319" t="e">
        <f>VLOOKUP(K146,選手リスト,9,FALSE)</f>
        <v>#N/A</v>
      </c>
      <c r="AF149" s="319"/>
      <c r="AG149" s="319"/>
      <c r="AH149" s="319"/>
      <c r="AO149" s="311"/>
      <c r="AP149" s="311"/>
      <c r="AQ149" s="311"/>
      <c r="AR149" s="312"/>
      <c r="AX149" s="381">
        <f>AX130+1</f>
        <v>30</v>
      </c>
      <c r="AY149" s="381"/>
      <c r="AZ149" s="381"/>
      <c r="BA149" s="382"/>
      <c r="BE149" s="41"/>
    </row>
    <row r="150" spans="1:74" ht="4.2" customHeight="1" x14ac:dyDescent="0.2">
      <c r="A150" s="348"/>
      <c r="B150" s="348"/>
      <c r="C150" s="348"/>
      <c r="D150" s="348"/>
      <c r="E150" s="348"/>
      <c r="F150" s="351"/>
      <c r="G150" s="351"/>
      <c r="H150" s="351"/>
      <c r="K150" s="323"/>
      <c r="L150" s="324"/>
      <c r="M150" s="324"/>
      <c r="N150" s="324"/>
      <c r="O150" s="84"/>
      <c r="P150" s="315"/>
      <c r="Q150" s="315"/>
      <c r="R150" s="315"/>
      <c r="S150" s="315"/>
      <c r="T150" s="315"/>
      <c r="U150" s="315"/>
      <c r="V150" s="315"/>
      <c r="W150" s="315"/>
      <c r="X150" s="315"/>
      <c r="Y150" s="315"/>
      <c r="Z150" s="315"/>
      <c r="AA150" s="317"/>
      <c r="AB150" s="317"/>
      <c r="AC150" s="317"/>
      <c r="AD150" s="317"/>
      <c r="AE150" s="319"/>
      <c r="AF150" s="319"/>
      <c r="AG150" s="319"/>
      <c r="AH150" s="319"/>
      <c r="AO150" s="311"/>
      <c r="AP150" s="311"/>
      <c r="AQ150" s="311"/>
      <c r="AR150" s="312"/>
      <c r="AX150" s="381"/>
      <c r="AY150" s="381"/>
      <c r="AZ150" s="381"/>
      <c r="BA150" s="382"/>
      <c r="BB150" s="36"/>
      <c r="BC150" s="34"/>
      <c r="BD150" s="34"/>
      <c r="BE150" s="35"/>
    </row>
    <row r="151" spans="1:74" ht="4.2" customHeight="1" x14ac:dyDescent="0.2">
      <c r="A151" s="348"/>
      <c r="B151" s="348"/>
      <c r="C151" s="348"/>
      <c r="D151" s="348"/>
      <c r="E151" s="348"/>
      <c r="F151" s="351"/>
      <c r="G151" s="351"/>
      <c r="H151" s="351"/>
      <c r="K151" s="325"/>
      <c r="L151" s="326"/>
      <c r="M151" s="326"/>
      <c r="N151" s="326"/>
      <c r="O151" s="23"/>
      <c r="P151" s="316"/>
      <c r="Q151" s="316"/>
      <c r="R151" s="316"/>
      <c r="S151" s="316"/>
      <c r="T151" s="316"/>
      <c r="U151" s="316"/>
      <c r="V151" s="316"/>
      <c r="W151" s="316"/>
      <c r="X151" s="316"/>
      <c r="Y151" s="316"/>
      <c r="Z151" s="316"/>
      <c r="AA151" s="318"/>
      <c r="AB151" s="318"/>
      <c r="AC151" s="318"/>
      <c r="AD151" s="318"/>
      <c r="AE151" s="320"/>
      <c r="AF151" s="320"/>
      <c r="AG151" s="320"/>
      <c r="AH151" s="320"/>
      <c r="AI151" s="34"/>
      <c r="AJ151" s="34"/>
      <c r="AK151" s="34"/>
      <c r="AL151" s="34"/>
      <c r="AM151" s="34"/>
      <c r="AN151" s="34"/>
      <c r="AO151" s="313"/>
      <c r="AP151" s="313"/>
      <c r="AQ151" s="313"/>
      <c r="AR151" s="314"/>
      <c r="AX151" s="381"/>
      <c r="AY151" s="381"/>
      <c r="AZ151" s="381"/>
      <c r="BA151" s="382"/>
    </row>
    <row r="152" spans="1:74" ht="4.2" customHeight="1" x14ac:dyDescent="0.2">
      <c r="A152" s="348"/>
      <c r="B152" s="348"/>
      <c r="C152" s="348"/>
      <c r="D152" s="348"/>
      <c r="E152" s="348"/>
      <c r="F152" s="351"/>
      <c r="G152" s="351"/>
      <c r="H152" s="351"/>
      <c r="AX152" s="381"/>
      <c r="AY152" s="381"/>
      <c r="AZ152" s="381"/>
      <c r="BA152" s="382"/>
    </row>
    <row r="153" spans="1:74" ht="4.2" customHeight="1" x14ac:dyDescent="0.2">
      <c r="A153" s="348"/>
      <c r="B153" s="348"/>
      <c r="C153" s="348"/>
      <c r="D153" s="348"/>
      <c r="E153" s="348"/>
      <c r="F153" s="351"/>
      <c r="G153" s="351"/>
      <c r="H153" s="351"/>
      <c r="K153" s="321">
        <f t="shared" si="3"/>
        <v>20</v>
      </c>
      <c r="L153" s="322"/>
      <c r="M153" s="322"/>
      <c r="N153" s="322"/>
      <c r="O153" s="6"/>
      <c r="P153" s="394" t="e">
        <f>VLOOKUP(K153,選手リスト,3,FALSE)</f>
        <v>#N/A</v>
      </c>
      <c r="Q153" s="394"/>
      <c r="R153" s="394"/>
      <c r="S153" s="394"/>
      <c r="T153" s="394"/>
      <c r="U153" s="394"/>
      <c r="V153" s="394"/>
      <c r="W153" s="394"/>
      <c r="X153" s="394"/>
      <c r="Y153" s="394"/>
      <c r="Z153" s="394"/>
      <c r="AA153" s="392" t="e">
        <f>VLOOKUP(K153,選手リスト,4,FALSE)</f>
        <v>#N/A</v>
      </c>
      <c r="AB153" s="392"/>
      <c r="AC153" s="392"/>
      <c r="AD153" s="392"/>
      <c r="AE153" s="392"/>
      <c r="AF153" s="392"/>
      <c r="AG153" s="392"/>
      <c r="AH153" s="392"/>
      <c r="AI153" s="392"/>
      <c r="AJ153" s="392"/>
      <c r="AK153" s="392"/>
      <c r="AL153" s="392"/>
      <c r="AM153" s="392"/>
      <c r="AN153" s="392"/>
      <c r="AO153" s="309" t="e">
        <f>VLOOKUP(K153,選手リスト,5,FALSE)</f>
        <v>#N/A</v>
      </c>
      <c r="AP153" s="309"/>
      <c r="AQ153" s="309"/>
      <c r="AR153" s="310"/>
      <c r="BA153" s="41"/>
      <c r="BQ153" s="271"/>
      <c r="BR153" s="271"/>
      <c r="BS153" s="271"/>
      <c r="BT153" s="271"/>
      <c r="BU153" s="271"/>
      <c r="BV153" s="271"/>
    </row>
    <row r="154" spans="1:74" ht="4.2" customHeight="1" x14ac:dyDescent="0.2">
      <c r="A154" s="348"/>
      <c r="B154" s="348"/>
      <c r="C154" s="348"/>
      <c r="D154" s="348"/>
      <c r="E154" s="348"/>
      <c r="F154" s="351"/>
      <c r="G154" s="351"/>
      <c r="H154" s="351"/>
      <c r="K154" s="323"/>
      <c r="L154" s="324"/>
      <c r="M154" s="324"/>
      <c r="N154" s="324"/>
      <c r="O154" s="10"/>
      <c r="P154" s="395"/>
      <c r="Q154" s="395"/>
      <c r="R154" s="395"/>
      <c r="S154" s="395"/>
      <c r="T154" s="395"/>
      <c r="U154" s="395"/>
      <c r="V154" s="395"/>
      <c r="W154" s="395"/>
      <c r="X154" s="395"/>
      <c r="Y154" s="395"/>
      <c r="Z154" s="395"/>
      <c r="AA154" s="393"/>
      <c r="AB154" s="393"/>
      <c r="AC154" s="393"/>
      <c r="AD154" s="393"/>
      <c r="AE154" s="393"/>
      <c r="AF154" s="393"/>
      <c r="AG154" s="393"/>
      <c r="AH154" s="393"/>
      <c r="AI154" s="393"/>
      <c r="AJ154" s="393"/>
      <c r="AK154" s="393"/>
      <c r="AL154" s="393"/>
      <c r="AM154" s="393"/>
      <c r="AN154" s="393"/>
      <c r="AO154" s="311"/>
      <c r="AP154" s="311"/>
      <c r="AQ154" s="311"/>
      <c r="AR154" s="312"/>
      <c r="BA154" s="41"/>
      <c r="BQ154" s="271"/>
      <c r="BR154" s="271"/>
      <c r="BS154" s="271"/>
      <c r="BT154" s="271"/>
      <c r="BU154" s="271"/>
      <c r="BV154" s="271"/>
    </row>
    <row r="155" spans="1:74" ht="4.2" customHeight="1" x14ac:dyDescent="0.2">
      <c r="A155" s="348"/>
      <c r="B155" s="348"/>
      <c r="C155" s="348"/>
      <c r="D155" s="348"/>
      <c r="E155" s="348"/>
      <c r="F155" s="351"/>
      <c r="G155" s="351"/>
      <c r="H155" s="351"/>
      <c r="K155" s="323"/>
      <c r="L155" s="324"/>
      <c r="M155" s="324"/>
      <c r="N155" s="324"/>
      <c r="O155" s="10"/>
      <c r="P155" s="315" t="e">
        <f>VLOOKUP(K153,選手リスト,2,FALSE)</f>
        <v>#N/A</v>
      </c>
      <c r="Q155" s="315"/>
      <c r="R155" s="315"/>
      <c r="S155" s="315"/>
      <c r="T155" s="315"/>
      <c r="U155" s="315"/>
      <c r="V155" s="315"/>
      <c r="W155" s="315"/>
      <c r="X155" s="315"/>
      <c r="Y155" s="315"/>
      <c r="Z155" s="315"/>
      <c r="AA155" s="393"/>
      <c r="AB155" s="393"/>
      <c r="AC155" s="393"/>
      <c r="AD155" s="393"/>
      <c r="AE155" s="393"/>
      <c r="AF155" s="393"/>
      <c r="AG155" s="393"/>
      <c r="AH155" s="393"/>
      <c r="AI155" s="393"/>
      <c r="AJ155" s="393"/>
      <c r="AK155" s="393"/>
      <c r="AL155" s="393"/>
      <c r="AM155" s="393"/>
      <c r="AN155" s="393"/>
      <c r="AO155" s="311"/>
      <c r="AP155" s="311"/>
      <c r="AQ155" s="311"/>
      <c r="AR155" s="312"/>
      <c r="AS155" s="34"/>
      <c r="AT155" s="34"/>
      <c r="AU155" s="34"/>
      <c r="AV155" s="34"/>
      <c r="AW155" s="34"/>
      <c r="AX155" s="34"/>
      <c r="AY155" s="34"/>
      <c r="AZ155" s="34"/>
      <c r="BA155" s="35"/>
    </row>
    <row r="156" spans="1:74" ht="4.2" customHeight="1" x14ac:dyDescent="0.2">
      <c r="A156" s="348"/>
      <c r="B156" s="348"/>
      <c r="C156" s="348"/>
      <c r="D156" s="348"/>
      <c r="E156" s="348"/>
      <c r="F156" s="351"/>
      <c r="G156" s="351"/>
      <c r="H156" s="351"/>
      <c r="K156" s="323"/>
      <c r="L156" s="324"/>
      <c r="M156" s="324"/>
      <c r="N156" s="324"/>
      <c r="O156" s="10"/>
      <c r="P156" s="315"/>
      <c r="Q156" s="315"/>
      <c r="R156" s="315"/>
      <c r="S156" s="315"/>
      <c r="T156" s="315"/>
      <c r="U156" s="315"/>
      <c r="V156" s="315"/>
      <c r="W156" s="315"/>
      <c r="X156" s="315"/>
      <c r="Y156" s="315"/>
      <c r="Z156" s="315"/>
      <c r="AA156" s="317" t="e">
        <f>VLOOKUP(K153,選手リスト,8,FALSE)</f>
        <v>#N/A</v>
      </c>
      <c r="AB156" s="317"/>
      <c r="AC156" s="317"/>
      <c r="AD156" s="317"/>
      <c r="AE156" s="319" t="e">
        <f>VLOOKUP(K153,選手リスト,9,FALSE)</f>
        <v>#N/A</v>
      </c>
      <c r="AF156" s="319"/>
      <c r="AG156" s="319"/>
      <c r="AH156" s="319"/>
      <c r="AO156" s="311"/>
      <c r="AP156" s="311"/>
      <c r="AQ156" s="311"/>
      <c r="AR156" s="312"/>
    </row>
    <row r="157" spans="1:74" ht="4.2" customHeight="1" x14ac:dyDescent="0.2">
      <c r="A157" s="348"/>
      <c r="B157" s="348"/>
      <c r="C157" s="348"/>
      <c r="D157" s="348"/>
      <c r="E157" s="348"/>
      <c r="F157" s="351"/>
      <c r="G157" s="351"/>
      <c r="H157" s="351"/>
      <c r="K157" s="323"/>
      <c r="L157" s="324"/>
      <c r="M157" s="324"/>
      <c r="N157" s="324"/>
      <c r="O157" s="84"/>
      <c r="P157" s="315"/>
      <c r="Q157" s="315"/>
      <c r="R157" s="315"/>
      <c r="S157" s="315"/>
      <c r="T157" s="315"/>
      <c r="U157" s="315"/>
      <c r="V157" s="315"/>
      <c r="W157" s="315"/>
      <c r="X157" s="315"/>
      <c r="Y157" s="315"/>
      <c r="Z157" s="315"/>
      <c r="AA157" s="317"/>
      <c r="AB157" s="317"/>
      <c r="AC157" s="317"/>
      <c r="AD157" s="317"/>
      <c r="AE157" s="319"/>
      <c r="AF157" s="319"/>
      <c r="AG157" s="319"/>
      <c r="AH157" s="319"/>
      <c r="AO157" s="311"/>
      <c r="AP157" s="311"/>
      <c r="AQ157" s="311"/>
      <c r="AR157" s="312"/>
    </row>
    <row r="158" spans="1:74" ht="4.2" customHeight="1" x14ac:dyDescent="0.2">
      <c r="A158" s="348"/>
      <c r="B158" s="348"/>
      <c r="C158" s="348"/>
      <c r="D158" s="348"/>
      <c r="E158" s="348"/>
      <c r="F158" s="351"/>
      <c r="G158" s="351"/>
      <c r="H158" s="351"/>
      <c r="K158" s="325"/>
      <c r="L158" s="326"/>
      <c r="M158" s="326"/>
      <c r="N158" s="326"/>
      <c r="O158" s="23"/>
      <c r="P158" s="316"/>
      <c r="Q158" s="316"/>
      <c r="R158" s="316"/>
      <c r="S158" s="316"/>
      <c r="T158" s="316"/>
      <c r="U158" s="316"/>
      <c r="V158" s="316"/>
      <c r="W158" s="316"/>
      <c r="X158" s="316"/>
      <c r="Y158" s="316"/>
      <c r="Z158" s="316"/>
      <c r="AA158" s="318"/>
      <c r="AB158" s="318"/>
      <c r="AC158" s="318"/>
      <c r="AD158" s="318"/>
      <c r="AE158" s="320"/>
      <c r="AF158" s="320"/>
      <c r="AG158" s="320"/>
      <c r="AH158" s="320"/>
      <c r="AI158" s="34"/>
      <c r="AJ158" s="34"/>
      <c r="AK158" s="34"/>
      <c r="AL158" s="34"/>
      <c r="AM158" s="34"/>
      <c r="AN158" s="34"/>
      <c r="AO158" s="313"/>
      <c r="AP158" s="313"/>
      <c r="AQ158" s="313"/>
      <c r="AR158" s="314"/>
    </row>
    <row r="159" spans="1:74" ht="4.2" customHeight="1" x14ac:dyDescent="0.2">
      <c r="A159" s="348"/>
      <c r="B159" s="348"/>
      <c r="C159" s="348"/>
      <c r="D159" s="348"/>
      <c r="E159" s="348"/>
      <c r="F159" s="351"/>
      <c r="G159" s="351"/>
      <c r="H159" s="351"/>
    </row>
    <row r="160" spans="1:74" ht="4.2" customHeight="1" x14ac:dyDescent="0.2">
      <c r="A160" s="348"/>
      <c r="B160" s="348"/>
      <c r="C160" s="348"/>
      <c r="D160" s="348"/>
      <c r="E160" s="348"/>
      <c r="F160" s="351"/>
      <c r="G160" s="351"/>
      <c r="H160" s="351"/>
    </row>
    <row r="161" spans="1:68" ht="4.2" customHeight="1" x14ac:dyDescent="0.2">
      <c r="A161" s="348"/>
      <c r="B161" s="348"/>
      <c r="C161" s="348"/>
      <c r="D161" s="348"/>
      <c r="E161" s="348"/>
      <c r="F161" s="351"/>
      <c r="G161" s="351"/>
      <c r="H161" s="351"/>
    </row>
    <row r="162" spans="1:68" ht="4.2" customHeight="1" x14ac:dyDescent="0.2">
      <c r="A162" s="348"/>
      <c r="B162" s="348"/>
      <c r="C162" s="348"/>
      <c r="D162" s="348"/>
      <c r="E162" s="348"/>
      <c r="F162" s="351"/>
      <c r="G162" s="351"/>
      <c r="H162" s="351"/>
    </row>
    <row r="169" spans="1:68" ht="4.2" customHeight="1" x14ac:dyDescent="0.2">
      <c r="I169" s="379">
        <f>K20</f>
        <v>1</v>
      </c>
      <c r="J169" s="379"/>
      <c r="K169" s="379"/>
      <c r="L169" s="379"/>
      <c r="M169" s="379"/>
      <c r="N169" s="379"/>
      <c r="O169" s="379">
        <f>I169+1</f>
        <v>2</v>
      </c>
      <c r="P169" s="379"/>
      <c r="Q169" s="379"/>
      <c r="R169" s="379"/>
      <c r="S169" s="379"/>
      <c r="T169" s="379"/>
      <c r="U169" s="379">
        <f t="shared" ref="U169" si="4">O169+1</f>
        <v>3</v>
      </c>
      <c r="V169" s="379"/>
      <c r="W169" s="379"/>
      <c r="X169" s="379"/>
      <c r="Y169" s="379"/>
      <c r="Z169" s="379"/>
      <c r="AA169" s="379">
        <f t="shared" ref="AA169" si="5">U169+1</f>
        <v>4</v>
      </c>
      <c r="AB169" s="379"/>
      <c r="AC169" s="379"/>
      <c r="AD169" s="379"/>
      <c r="AE169" s="379"/>
      <c r="AF169" s="379"/>
      <c r="AG169" s="379">
        <f t="shared" ref="AG169" si="6">AA169+1</f>
        <v>5</v>
      </c>
      <c r="AH169" s="379"/>
      <c r="AI169" s="379"/>
      <c r="AJ169" s="379"/>
      <c r="AK169" s="379"/>
      <c r="AL169" s="379"/>
      <c r="AM169" s="379">
        <f t="shared" ref="AM169" si="7">AG169+1</f>
        <v>6</v>
      </c>
      <c r="AN169" s="379"/>
      <c r="AO169" s="379"/>
      <c r="AP169" s="379"/>
      <c r="AQ169" s="379"/>
      <c r="AR169" s="379"/>
      <c r="AS169" s="379">
        <f t="shared" ref="AS169" si="8">AM169+1</f>
        <v>7</v>
      </c>
      <c r="AT169" s="379"/>
      <c r="AU169" s="379"/>
      <c r="AV169" s="379"/>
      <c r="AW169" s="379"/>
      <c r="AX169" s="379"/>
      <c r="AY169" s="379">
        <f t="shared" ref="AY169" si="9">AS169+1</f>
        <v>8</v>
      </c>
      <c r="AZ169" s="379"/>
      <c r="BA169" s="379"/>
      <c r="BB169" s="379"/>
      <c r="BC169" s="379"/>
      <c r="BD169" s="379"/>
      <c r="BE169" s="379">
        <f t="shared" ref="BE169" si="10">AY169+1</f>
        <v>9</v>
      </c>
      <c r="BF169" s="379"/>
      <c r="BG169" s="379"/>
      <c r="BH169" s="379"/>
      <c r="BI169" s="379"/>
      <c r="BJ169" s="379"/>
      <c r="BK169" s="379">
        <f t="shared" ref="BK169" si="11">BE169+1</f>
        <v>10</v>
      </c>
      <c r="BL169" s="379"/>
      <c r="BM169" s="379"/>
      <c r="BN169" s="379"/>
      <c r="BO169" s="379"/>
      <c r="BP169" s="379"/>
    </row>
    <row r="170" spans="1:68" ht="4.2" customHeight="1" x14ac:dyDescent="0.2">
      <c r="I170" s="379"/>
      <c r="J170" s="379"/>
      <c r="K170" s="379"/>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N170" s="379"/>
      <c r="AO170" s="379"/>
      <c r="AP170" s="379"/>
      <c r="AQ170" s="379"/>
      <c r="AR170" s="379"/>
      <c r="AS170" s="379"/>
      <c r="AT170" s="379"/>
      <c r="AU170" s="379"/>
      <c r="AV170" s="379"/>
      <c r="AW170" s="379"/>
      <c r="AX170" s="379"/>
      <c r="AY170" s="379"/>
      <c r="AZ170" s="379"/>
      <c r="BA170" s="379"/>
      <c r="BB170" s="379"/>
      <c r="BC170" s="379"/>
      <c r="BD170" s="379"/>
      <c r="BE170" s="379"/>
      <c r="BF170" s="379"/>
      <c r="BG170" s="379"/>
      <c r="BH170" s="379"/>
      <c r="BI170" s="379"/>
      <c r="BJ170" s="379"/>
      <c r="BK170" s="379"/>
      <c r="BL170" s="379"/>
      <c r="BM170" s="379"/>
      <c r="BN170" s="379"/>
      <c r="BO170" s="379"/>
      <c r="BP170" s="379"/>
    </row>
    <row r="188" spans="9:68" ht="4.2" customHeight="1" x14ac:dyDescent="0.2">
      <c r="I188" s="380" t="e">
        <f>VLOOKUP(I169,選手リスト,2,FALSE)</f>
        <v>#N/A</v>
      </c>
      <c r="J188" s="380"/>
      <c r="K188" s="380"/>
      <c r="L188" s="380"/>
      <c r="M188" s="380"/>
      <c r="N188" s="380"/>
      <c r="O188" s="380" t="e">
        <f>VLOOKUP(O169,選手リスト,2,FALSE)</f>
        <v>#N/A</v>
      </c>
      <c r="P188" s="380"/>
      <c r="Q188" s="380"/>
      <c r="R188" s="380"/>
      <c r="S188" s="380"/>
      <c r="T188" s="380"/>
      <c r="U188" s="380" t="e">
        <f>VLOOKUP(U169,選手リスト,2,FALSE)</f>
        <v>#N/A</v>
      </c>
      <c r="V188" s="380"/>
      <c r="W188" s="380"/>
      <c r="X188" s="380"/>
      <c r="Y188" s="380"/>
      <c r="Z188" s="380"/>
      <c r="AA188" s="380" t="e">
        <f>VLOOKUP(AA169,選手リスト,2,FALSE)</f>
        <v>#N/A</v>
      </c>
      <c r="AB188" s="380"/>
      <c r="AC188" s="380"/>
      <c r="AD188" s="380"/>
      <c r="AE188" s="380"/>
      <c r="AF188" s="380"/>
      <c r="AG188" s="380" t="e">
        <f>VLOOKUP(AG169,選手リスト,2,FALSE)</f>
        <v>#N/A</v>
      </c>
      <c r="AH188" s="380"/>
      <c r="AI188" s="380"/>
      <c r="AJ188" s="380"/>
      <c r="AK188" s="380"/>
      <c r="AL188" s="380"/>
      <c r="AM188" s="380" t="e">
        <f>VLOOKUP(AM169,選手リスト,2,FALSE)</f>
        <v>#N/A</v>
      </c>
      <c r="AN188" s="380"/>
      <c r="AO188" s="380"/>
      <c r="AP188" s="380"/>
      <c r="AQ188" s="380"/>
      <c r="AR188" s="380"/>
      <c r="AS188" s="380" t="e">
        <f>VLOOKUP(AS169,選手リスト,2,FALSE)</f>
        <v>#N/A</v>
      </c>
      <c r="AT188" s="380"/>
      <c r="AU188" s="380"/>
      <c r="AV188" s="380"/>
      <c r="AW188" s="380"/>
      <c r="AX188" s="380"/>
      <c r="AY188" s="380" t="e">
        <f>VLOOKUP(AY169,選手リスト,2,FALSE)</f>
        <v>#N/A</v>
      </c>
      <c r="AZ188" s="380"/>
      <c r="BA188" s="380"/>
      <c r="BB188" s="380"/>
      <c r="BC188" s="380"/>
      <c r="BD188" s="380"/>
      <c r="BE188" s="380" t="e">
        <f>VLOOKUP(BE169,選手リスト,2,FALSE)</f>
        <v>#N/A</v>
      </c>
      <c r="BF188" s="380"/>
      <c r="BG188" s="380"/>
      <c r="BH188" s="380"/>
      <c r="BI188" s="380"/>
      <c r="BJ188" s="380"/>
      <c r="BK188" s="380" t="e">
        <f>VLOOKUP(BK169,選手リスト,2,FALSE)</f>
        <v>#N/A</v>
      </c>
      <c r="BL188" s="380"/>
      <c r="BM188" s="380"/>
      <c r="BN188" s="380"/>
      <c r="BO188" s="380"/>
      <c r="BP188" s="380"/>
    </row>
    <row r="189" spans="9:68" ht="4.2" customHeight="1" x14ac:dyDescent="0.2">
      <c r="I189" s="380"/>
      <c r="J189" s="380"/>
      <c r="K189" s="380"/>
      <c r="L189" s="380"/>
      <c r="M189" s="380"/>
      <c r="N189" s="380"/>
      <c r="O189" s="380"/>
      <c r="P189" s="380"/>
      <c r="Q189" s="380"/>
      <c r="R189" s="380"/>
      <c r="S189" s="380"/>
      <c r="T189" s="380"/>
      <c r="U189" s="380"/>
      <c r="V189" s="380"/>
      <c r="W189" s="380"/>
      <c r="X189" s="380"/>
      <c r="Y189" s="380"/>
      <c r="Z189" s="380"/>
      <c r="AA189" s="380"/>
      <c r="AB189" s="380"/>
      <c r="AC189" s="380"/>
      <c r="AD189" s="380"/>
      <c r="AE189" s="380"/>
      <c r="AF189" s="380"/>
      <c r="AG189" s="380"/>
      <c r="AH189" s="380"/>
      <c r="AI189" s="380"/>
      <c r="AJ189" s="380"/>
      <c r="AK189" s="380"/>
      <c r="AL189" s="380"/>
      <c r="AM189" s="380"/>
      <c r="AN189" s="380"/>
      <c r="AO189" s="380"/>
      <c r="AP189" s="380"/>
      <c r="AQ189" s="380"/>
      <c r="AR189" s="380"/>
      <c r="AS189" s="380"/>
      <c r="AT189" s="380"/>
      <c r="AU189" s="380"/>
      <c r="AV189" s="380"/>
      <c r="AW189" s="380"/>
      <c r="AX189" s="380"/>
      <c r="AY189" s="380"/>
      <c r="AZ189" s="380"/>
      <c r="BA189" s="380"/>
      <c r="BB189" s="380"/>
      <c r="BC189" s="380"/>
      <c r="BD189" s="380"/>
      <c r="BE189" s="380"/>
      <c r="BF189" s="380"/>
      <c r="BG189" s="380"/>
      <c r="BH189" s="380"/>
      <c r="BI189" s="380"/>
      <c r="BJ189" s="380"/>
      <c r="BK189" s="380"/>
      <c r="BL189" s="380"/>
      <c r="BM189" s="380"/>
      <c r="BN189" s="380"/>
      <c r="BO189" s="380"/>
      <c r="BP189" s="380"/>
    </row>
    <row r="190" spans="9:68" ht="4.2" customHeight="1" x14ac:dyDescent="0.2">
      <c r="I190" s="380"/>
      <c r="J190" s="380"/>
      <c r="K190" s="380"/>
      <c r="L190" s="380"/>
      <c r="M190" s="380"/>
      <c r="N190" s="380"/>
      <c r="O190" s="380"/>
      <c r="P190" s="380"/>
      <c r="Q190" s="380"/>
      <c r="R190" s="380"/>
      <c r="S190" s="380"/>
      <c r="T190" s="380"/>
      <c r="U190" s="380"/>
      <c r="V190" s="380"/>
      <c r="W190" s="380"/>
      <c r="X190" s="380"/>
      <c r="Y190" s="380"/>
      <c r="Z190" s="380"/>
      <c r="AA190" s="380"/>
      <c r="AB190" s="380"/>
      <c r="AC190" s="380"/>
      <c r="AD190" s="380"/>
      <c r="AE190" s="380"/>
      <c r="AF190" s="380"/>
      <c r="AG190" s="380"/>
      <c r="AH190" s="380"/>
      <c r="AI190" s="380"/>
      <c r="AJ190" s="380"/>
      <c r="AK190" s="380"/>
      <c r="AL190" s="380"/>
      <c r="AM190" s="380"/>
      <c r="AN190" s="380"/>
      <c r="AO190" s="380"/>
      <c r="AP190" s="380"/>
      <c r="AQ190" s="380"/>
      <c r="AR190" s="380"/>
      <c r="AS190" s="380"/>
      <c r="AT190" s="380"/>
      <c r="AU190" s="380"/>
      <c r="AV190" s="380"/>
      <c r="AW190" s="380"/>
      <c r="AX190" s="380"/>
      <c r="AY190" s="380"/>
      <c r="AZ190" s="380"/>
      <c r="BA190" s="380"/>
      <c r="BB190" s="380"/>
      <c r="BC190" s="380"/>
      <c r="BD190" s="380"/>
      <c r="BE190" s="380"/>
      <c r="BF190" s="380"/>
      <c r="BG190" s="380"/>
      <c r="BH190" s="380"/>
      <c r="BI190" s="380"/>
      <c r="BJ190" s="380"/>
      <c r="BK190" s="380"/>
      <c r="BL190" s="380"/>
      <c r="BM190" s="380"/>
      <c r="BN190" s="380"/>
      <c r="BO190" s="380"/>
      <c r="BP190" s="380"/>
    </row>
    <row r="192" spans="9:68" ht="4.2" customHeight="1" x14ac:dyDescent="0.2">
      <c r="I192" s="379">
        <f>BK169+1</f>
        <v>11</v>
      </c>
      <c r="J192" s="379"/>
      <c r="K192" s="379"/>
      <c r="L192" s="379"/>
      <c r="M192" s="379"/>
      <c r="N192" s="379"/>
      <c r="O192" s="379">
        <f>I192+1</f>
        <v>12</v>
      </c>
      <c r="P192" s="379"/>
      <c r="Q192" s="379"/>
      <c r="R192" s="379"/>
      <c r="S192" s="379"/>
      <c r="T192" s="379"/>
      <c r="U192" s="379">
        <f t="shared" ref="U192" si="12">O192+1</f>
        <v>13</v>
      </c>
      <c r="V192" s="379"/>
      <c r="W192" s="379"/>
      <c r="X192" s="379"/>
      <c r="Y192" s="379"/>
      <c r="Z192" s="379"/>
      <c r="AA192" s="379">
        <f t="shared" ref="AA192" si="13">U192+1</f>
        <v>14</v>
      </c>
      <c r="AB192" s="379"/>
      <c r="AC192" s="379"/>
      <c r="AD192" s="379"/>
      <c r="AE192" s="379"/>
      <c r="AF192" s="379"/>
      <c r="AG192" s="379">
        <f t="shared" ref="AG192" si="14">AA192+1</f>
        <v>15</v>
      </c>
      <c r="AH192" s="379"/>
      <c r="AI192" s="379"/>
      <c r="AJ192" s="379"/>
      <c r="AK192" s="379"/>
      <c r="AL192" s="379"/>
      <c r="AM192" s="379">
        <f t="shared" ref="AM192" si="15">AG192+1</f>
        <v>16</v>
      </c>
      <c r="AN192" s="379"/>
      <c r="AO192" s="379"/>
      <c r="AP192" s="379"/>
      <c r="AQ192" s="379"/>
      <c r="AR192" s="379"/>
      <c r="AS192" s="379">
        <f t="shared" ref="AS192" si="16">AM192+1</f>
        <v>17</v>
      </c>
      <c r="AT192" s="379"/>
      <c r="AU192" s="379"/>
      <c r="AV192" s="379"/>
      <c r="AW192" s="379"/>
      <c r="AX192" s="379"/>
      <c r="AY192" s="379">
        <f t="shared" ref="AY192" si="17">AS192+1</f>
        <v>18</v>
      </c>
      <c r="AZ192" s="379"/>
      <c r="BA192" s="379"/>
      <c r="BB192" s="379"/>
      <c r="BC192" s="379"/>
      <c r="BD192" s="379"/>
      <c r="BE192" s="379">
        <f t="shared" ref="BE192" si="18">AY192+1</f>
        <v>19</v>
      </c>
      <c r="BF192" s="379"/>
      <c r="BG192" s="379"/>
      <c r="BH192" s="379"/>
      <c r="BI192" s="379"/>
      <c r="BJ192" s="379"/>
      <c r="BK192" s="379">
        <f t="shared" ref="BK192" si="19">BE192+1</f>
        <v>20</v>
      </c>
      <c r="BL192" s="379"/>
      <c r="BM192" s="379"/>
      <c r="BN192" s="379"/>
      <c r="BO192" s="379"/>
      <c r="BP192" s="379"/>
    </row>
    <row r="193" spans="9:68" ht="4.2" customHeight="1" x14ac:dyDescent="0.2">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c r="AR193" s="379"/>
      <c r="AS193" s="379"/>
      <c r="AT193" s="379"/>
      <c r="AU193" s="379"/>
      <c r="AV193" s="379"/>
      <c r="AW193" s="379"/>
      <c r="AX193" s="379"/>
      <c r="AY193" s="379"/>
      <c r="AZ193" s="379"/>
      <c r="BA193" s="379"/>
      <c r="BB193" s="379"/>
      <c r="BC193" s="379"/>
      <c r="BD193" s="379"/>
      <c r="BE193" s="379"/>
      <c r="BF193" s="379"/>
      <c r="BG193" s="379"/>
      <c r="BH193" s="379"/>
      <c r="BI193" s="379"/>
      <c r="BJ193" s="379"/>
      <c r="BK193" s="379"/>
      <c r="BL193" s="379"/>
      <c r="BM193" s="379"/>
      <c r="BN193" s="379"/>
      <c r="BO193" s="379"/>
      <c r="BP193" s="379"/>
    </row>
    <row r="211" spans="9:68" ht="4.2" customHeight="1" x14ac:dyDescent="0.2">
      <c r="I211" s="380" t="e">
        <f>VLOOKUP(I192,選手リスト,2,FALSE)</f>
        <v>#N/A</v>
      </c>
      <c r="J211" s="380"/>
      <c r="K211" s="380"/>
      <c r="L211" s="380"/>
      <c r="M211" s="380"/>
      <c r="N211" s="380"/>
      <c r="O211" s="380" t="e">
        <f>VLOOKUP(O192,選手リスト,2,FALSE)</f>
        <v>#N/A</v>
      </c>
      <c r="P211" s="380"/>
      <c r="Q211" s="380"/>
      <c r="R211" s="380"/>
      <c r="S211" s="380"/>
      <c r="T211" s="380"/>
      <c r="U211" s="380" t="e">
        <f>VLOOKUP(U192,選手リスト,2,FALSE)</f>
        <v>#N/A</v>
      </c>
      <c r="V211" s="380"/>
      <c r="W211" s="380"/>
      <c r="X211" s="380"/>
      <c r="Y211" s="380"/>
      <c r="Z211" s="380"/>
      <c r="AA211" s="380" t="e">
        <f>VLOOKUP(AA192,選手リスト,2,FALSE)</f>
        <v>#N/A</v>
      </c>
      <c r="AB211" s="380"/>
      <c r="AC211" s="380"/>
      <c r="AD211" s="380"/>
      <c r="AE211" s="380"/>
      <c r="AF211" s="380"/>
      <c r="AG211" s="380" t="e">
        <f>VLOOKUP(AG192,選手リスト,2,FALSE)</f>
        <v>#N/A</v>
      </c>
      <c r="AH211" s="380"/>
      <c r="AI211" s="380"/>
      <c r="AJ211" s="380"/>
      <c r="AK211" s="380"/>
      <c r="AL211" s="380"/>
      <c r="AM211" s="380" t="e">
        <f>VLOOKUP(AM192,選手リスト,2,FALSE)</f>
        <v>#N/A</v>
      </c>
      <c r="AN211" s="380"/>
      <c r="AO211" s="380"/>
      <c r="AP211" s="380"/>
      <c r="AQ211" s="380"/>
      <c r="AR211" s="380"/>
      <c r="AS211" s="380" t="e">
        <f>VLOOKUP(AS192,選手リスト,2,FALSE)</f>
        <v>#N/A</v>
      </c>
      <c r="AT211" s="380"/>
      <c r="AU211" s="380"/>
      <c r="AV211" s="380"/>
      <c r="AW211" s="380"/>
      <c r="AX211" s="380"/>
      <c r="AY211" s="380" t="e">
        <f>VLOOKUP(AY192,選手リスト,2,FALSE)</f>
        <v>#N/A</v>
      </c>
      <c r="AZ211" s="380"/>
      <c r="BA211" s="380"/>
      <c r="BB211" s="380"/>
      <c r="BC211" s="380"/>
      <c r="BD211" s="380"/>
      <c r="BE211" s="380" t="e">
        <f>VLOOKUP(BE192,選手リスト,2,FALSE)</f>
        <v>#N/A</v>
      </c>
      <c r="BF211" s="380"/>
      <c r="BG211" s="380"/>
      <c r="BH211" s="380"/>
      <c r="BI211" s="380"/>
      <c r="BJ211" s="380"/>
      <c r="BK211" s="380" t="e">
        <f>VLOOKUP(BK192,選手リスト,2,FALSE)</f>
        <v>#N/A</v>
      </c>
      <c r="BL211" s="380"/>
      <c r="BM211" s="380"/>
      <c r="BN211" s="380"/>
      <c r="BO211" s="380"/>
      <c r="BP211" s="380"/>
    </row>
    <row r="212" spans="9:68" ht="4.2" customHeight="1" x14ac:dyDescent="0.2">
      <c r="I212" s="380"/>
      <c r="J212" s="380"/>
      <c r="K212" s="380"/>
      <c r="L212" s="380"/>
      <c r="M212" s="380"/>
      <c r="N212" s="380"/>
      <c r="O212" s="380"/>
      <c r="P212" s="380"/>
      <c r="Q212" s="380"/>
      <c r="R212" s="380"/>
      <c r="S212" s="380"/>
      <c r="T212" s="380"/>
      <c r="U212" s="380"/>
      <c r="V212" s="380"/>
      <c r="W212" s="380"/>
      <c r="X212" s="380"/>
      <c r="Y212" s="380"/>
      <c r="Z212" s="380"/>
      <c r="AA212" s="380"/>
      <c r="AB212" s="380"/>
      <c r="AC212" s="380"/>
      <c r="AD212" s="380"/>
      <c r="AE212" s="380"/>
      <c r="AF212" s="380"/>
      <c r="AG212" s="380"/>
      <c r="AH212" s="380"/>
      <c r="AI212" s="380"/>
      <c r="AJ212" s="380"/>
      <c r="AK212" s="380"/>
      <c r="AL212" s="380"/>
      <c r="AM212" s="380"/>
      <c r="AN212" s="380"/>
      <c r="AO212" s="380"/>
      <c r="AP212" s="380"/>
      <c r="AQ212" s="380"/>
      <c r="AR212" s="380"/>
      <c r="AS212" s="380"/>
      <c r="AT212" s="380"/>
      <c r="AU212" s="380"/>
      <c r="AV212" s="380"/>
      <c r="AW212" s="380"/>
      <c r="AX212" s="380"/>
      <c r="AY212" s="380"/>
      <c r="AZ212" s="380"/>
      <c r="BA212" s="380"/>
      <c r="BB212" s="380"/>
      <c r="BC212" s="380"/>
      <c r="BD212" s="380"/>
      <c r="BE212" s="380"/>
      <c r="BF212" s="380"/>
      <c r="BG212" s="380"/>
      <c r="BH212" s="380"/>
      <c r="BI212" s="380"/>
      <c r="BJ212" s="380"/>
      <c r="BK212" s="380"/>
      <c r="BL212" s="380"/>
      <c r="BM212" s="380"/>
      <c r="BN212" s="380"/>
      <c r="BO212" s="380"/>
      <c r="BP212" s="380"/>
    </row>
    <row r="213" spans="9:68" ht="4.2" customHeight="1" x14ac:dyDescent="0.2">
      <c r="I213" s="380"/>
      <c r="J213" s="380"/>
      <c r="K213" s="380"/>
      <c r="L213" s="380"/>
      <c r="M213" s="380"/>
      <c r="N213" s="380"/>
      <c r="O213" s="380"/>
      <c r="P213" s="380"/>
      <c r="Q213" s="380"/>
      <c r="R213" s="380"/>
      <c r="S213" s="380"/>
      <c r="T213" s="380"/>
      <c r="U213" s="380"/>
      <c r="V213" s="380"/>
      <c r="W213" s="380"/>
      <c r="X213" s="380"/>
      <c r="Y213" s="380"/>
      <c r="Z213" s="380"/>
      <c r="AA213" s="380"/>
      <c r="AB213" s="380"/>
      <c r="AC213" s="380"/>
      <c r="AD213" s="380"/>
      <c r="AE213" s="380"/>
      <c r="AF213" s="380"/>
      <c r="AG213" s="380"/>
      <c r="AH213" s="380"/>
      <c r="AI213" s="380"/>
      <c r="AJ213" s="380"/>
      <c r="AK213" s="380"/>
      <c r="AL213" s="380"/>
      <c r="AM213" s="380"/>
      <c r="AN213" s="380"/>
      <c r="AO213" s="380"/>
      <c r="AP213" s="380"/>
      <c r="AQ213" s="380"/>
      <c r="AR213" s="380"/>
      <c r="AS213" s="380"/>
      <c r="AT213" s="380"/>
      <c r="AU213" s="380"/>
      <c r="AV213" s="380"/>
      <c r="AW213" s="380"/>
      <c r="AX213" s="380"/>
      <c r="AY213" s="380"/>
      <c r="AZ213" s="380"/>
      <c r="BA213" s="380"/>
      <c r="BB213" s="380"/>
      <c r="BC213" s="380"/>
      <c r="BD213" s="380"/>
      <c r="BE213" s="380"/>
      <c r="BF213" s="380"/>
      <c r="BG213" s="380"/>
      <c r="BH213" s="380"/>
      <c r="BI213" s="380"/>
      <c r="BJ213" s="380"/>
      <c r="BK213" s="380"/>
      <c r="BL213" s="380"/>
      <c r="BM213" s="380"/>
      <c r="BN213" s="380"/>
      <c r="BO213" s="380"/>
      <c r="BP213" s="380"/>
    </row>
  </sheetData>
  <mergeCells count="215">
    <mergeCell ref="BK211:BP213"/>
    <mergeCell ref="AT31:AW34"/>
    <mergeCell ref="AT74:AW77"/>
    <mergeCell ref="AX26:BA29"/>
    <mergeCell ref="AX45:BA48"/>
    <mergeCell ref="AX60:BA63"/>
    <mergeCell ref="AX79:BA82"/>
    <mergeCell ref="AY188:BD190"/>
    <mergeCell ref="BE188:BJ190"/>
    <mergeCell ref="BK188:BP190"/>
    <mergeCell ref="BE192:BJ193"/>
    <mergeCell ref="BK192:BP193"/>
    <mergeCell ref="AX149:BA152"/>
    <mergeCell ref="BI88:BM91"/>
    <mergeCell ref="BI92:BM95"/>
    <mergeCell ref="BB106:BE109"/>
    <mergeCell ref="AX115:BA118"/>
    <mergeCell ref="BF123:BI126"/>
    <mergeCell ref="AX130:BA133"/>
    <mergeCell ref="BB140:BE143"/>
    <mergeCell ref="AT144:AW147"/>
    <mergeCell ref="BB36:BE39"/>
    <mergeCell ref="BB70:BE73"/>
    <mergeCell ref="BF53:BI56"/>
    <mergeCell ref="AY211:BD213"/>
    <mergeCell ref="O188:T190"/>
    <mergeCell ref="U188:Z190"/>
    <mergeCell ref="AA188:AF190"/>
    <mergeCell ref="AG188:AL190"/>
    <mergeCell ref="AM188:AR190"/>
    <mergeCell ref="AS188:AX190"/>
    <mergeCell ref="AY192:BD193"/>
    <mergeCell ref="BE211:BJ213"/>
    <mergeCell ref="AY169:BD170"/>
    <mergeCell ref="BE169:BJ170"/>
    <mergeCell ref="BK169:BP170"/>
    <mergeCell ref="I188:N190"/>
    <mergeCell ref="K146:N151"/>
    <mergeCell ref="P146:Z147"/>
    <mergeCell ref="AA146:AN148"/>
    <mergeCell ref="AO146:AR151"/>
    <mergeCell ref="P148:Z151"/>
    <mergeCell ref="I169:N170"/>
    <mergeCell ref="O169:T170"/>
    <mergeCell ref="U169:Z170"/>
    <mergeCell ref="AA169:AF170"/>
    <mergeCell ref="AG169:AL170"/>
    <mergeCell ref="AM169:AR170"/>
    <mergeCell ref="AA149:AD151"/>
    <mergeCell ref="AE149:AH151"/>
    <mergeCell ref="K153:N158"/>
    <mergeCell ref="P153:Z154"/>
    <mergeCell ref="AA153:AN155"/>
    <mergeCell ref="AO153:AR158"/>
    <mergeCell ref="P155:Z158"/>
    <mergeCell ref="AA156:AD158"/>
    <mergeCell ref="I192:N193"/>
    <mergeCell ref="I211:N213"/>
    <mergeCell ref="O192:T193"/>
    <mergeCell ref="U192:Z193"/>
    <mergeCell ref="AA192:AF193"/>
    <mergeCell ref="AG192:AL193"/>
    <mergeCell ref="AM192:AR193"/>
    <mergeCell ref="AS192:AX193"/>
    <mergeCell ref="K132:N137"/>
    <mergeCell ref="P132:Z133"/>
    <mergeCell ref="AA132:AN134"/>
    <mergeCell ref="AO132:AR137"/>
    <mergeCell ref="P134:Z137"/>
    <mergeCell ref="AA135:AD137"/>
    <mergeCell ref="AE135:AH137"/>
    <mergeCell ref="AE156:AH158"/>
    <mergeCell ref="AS169:AX170"/>
    <mergeCell ref="O211:T213"/>
    <mergeCell ref="U211:Z213"/>
    <mergeCell ref="AA211:AF213"/>
    <mergeCell ref="AG211:AL213"/>
    <mergeCell ref="AM211:AR213"/>
    <mergeCell ref="AS211:AX213"/>
    <mergeCell ref="P139:Z140"/>
    <mergeCell ref="K125:N130"/>
    <mergeCell ref="P125:Z126"/>
    <mergeCell ref="AA125:AN127"/>
    <mergeCell ref="AO125:AR130"/>
    <mergeCell ref="P127:Z130"/>
    <mergeCell ref="AA128:AD130"/>
    <mergeCell ref="AE128:AH130"/>
    <mergeCell ref="K118:N123"/>
    <mergeCell ref="P118:Z119"/>
    <mergeCell ref="AA118:AN120"/>
    <mergeCell ref="AO118:AR123"/>
    <mergeCell ref="P120:Z123"/>
    <mergeCell ref="AA121:AD123"/>
    <mergeCell ref="AE121:AH123"/>
    <mergeCell ref="AA114:AD116"/>
    <mergeCell ref="AE114:AH116"/>
    <mergeCell ref="AE100:AH102"/>
    <mergeCell ref="K104:N109"/>
    <mergeCell ref="P104:Z105"/>
    <mergeCell ref="AA104:AN106"/>
    <mergeCell ref="AO104:AR109"/>
    <mergeCell ref="P106:Z109"/>
    <mergeCell ref="AA107:AD109"/>
    <mergeCell ref="AE107:AH109"/>
    <mergeCell ref="K76:N81"/>
    <mergeCell ref="P76:Z77"/>
    <mergeCell ref="AA76:AN78"/>
    <mergeCell ref="AO76:AR81"/>
    <mergeCell ref="P78:Z81"/>
    <mergeCell ref="AA79:AD81"/>
    <mergeCell ref="AE79:AH81"/>
    <mergeCell ref="K69:N74"/>
    <mergeCell ref="P69:Z70"/>
    <mergeCell ref="AA69:AN71"/>
    <mergeCell ref="AO69:AR74"/>
    <mergeCell ref="P71:Z74"/>
    <mergeCell ref="AA72:AD74"/>
    <mergeCell ref="AE72:AH74"/>
    <mergeCell ref="P64:Z67"/>
    <mergeCell ref="AA65:AD67"/>
    <mergeCell ref="AE65:AH67"/>
    <mergeCell ref="AE51:AH53"/>
    <mergeCell ref="K55:N60"/>
    <mergeCell ref="P55:Z56"/>
    <mergeCell ref="AA55:AN57"/>
    <mergeCell ref="AO55:AR60"/>
    <mergeCell ref="P57:Z60"/>
    <mergeCell ref="AA58:AD60"/>
    <mergeCell ref="AE58:AH60"/>
    <mergeCell ref="K83:N88"/>
    <mergeCell ref="P83:Z84"/>
    <mergeCell ref="AA83:AN85"/>
    <mergeCell ref="AO83:AR88"/>
    <mergeCell ref="P85:Z88"/>
    <mergeCell ref="AA86:AD88"/>
    <mergeCell ref="AE86:AH88"/>
    <mergeCell ref="AO41:AR46"/>
    <mergeCell ref="P43:Z46"/>
    <mergeCell ref="AA44:AD46"/>
    <mergeCell ref="AE44:AH46"/>
    <mergeCell ref="K48:N53"/>
    <mergeCell ref="P48:Z49"/>
    <mergeCell ref="AA48:AN50"/>
    <mergeCell ref="AO48:AR53"/>
    <mergeCell ref="P50:Z53"/>
    <mergeCell ref="AA51:AD53"/>
    <mergeCell ref="K41:N46"/>
    <mergeCell ref="P41:Z42"/>
    <mergeCell ref="AA41:AN43"/>
    <mergeCell ref="K62:N67"/>
    <mergeCell ref="P62:Z63"/>
    <mergeCell ref="AA62:AN64"/>
    <mergeCell ref="AO62:AR67"/>
    <mergeCell ref="AA139:AN141"/>
    <mergeCell ref="AO139:AR144"/>
    <mergeCell ref="P141:Z144"/>
    <mergeCell ref="AA142:AD144"/>
    <mergeCell ref="AE142:AH144"/>
    <mergeCell ref="K139:N144"/>
    <mergeCell ref="K90:N95"/>
    <mergeCell ref="P90:Z91"/>
    <mergeCell ref="AA90:AN92"/>
    <mergeCell ref="AO90:AR95"/>
    <mergeCell ref="P92:Z95"/>
    <mergeCell ref="AA93:AD95"/>
    <mergeCell ref="AE93:AH95"/>
    <mergeCell ref="K97:N102"/>
    <mergeCell ref="P97:Z98"/>
    <mergeCell ref="AA97:AN99"/>
    <mergeCell ref="AO97:AR102"/>
    <mergeCell ref="P99:Z102"/>
    <mergeCell ref="AA100:AD102"/>
    <mergeCell ref="K111:N116"/>
    <mergeCell ref="P111:Z112"/>
    <mergeCell ref="AA111:AN113"/>
    <mergeCell ref="AO111:AR116"/>
    <mergeCell ref="P113:Z116"/>
    <mergeCell ref="AE23:AH25"/>
    <mergeCell ref="K27:N32"/>
    <mergeCell ref="P27:Z28"/>
    <mergeCell ref="AA27:AN29"/>
    <mergeCell ref="AO27:AR32"/>
    <mergeCell ref="P29:Z32"/>
    <mergeCell ref="AA30:AD32"/>
    <mergeCell ref="K34:N39"/>
    <mergeCell ref="P34:Z35"/>
    <mergeCell ref="AA34:AN36"/>
    <mergeCell ref="AO34:AR39"/>
    <mergeCell ref="P36:Z39"/>
    <mergeCell ref="AA37:AD39"/>
    <mergeCell ref="AE37:AH39"/>
    <mergeCell ref="A11:H15"/>
    <mergeCell ref="J12:BP14"/>
    <mergeCell ref="A16:H20"/>
    <mergeCell ref="K18:N19"/>
    <mergeCell ref="K20:N25"/>
    <mergeCell ref="P20:Z21"/>
    <mergeCell ref="AA20:AN22"/>
    <mergeCell ref="AO20:AR25"/>
    <mergeCell ref="A1:H10"/>
    <mergeCell ref="J1:W3"/>
    <mergeCell ref="Y1:AL3"/>
    <mergeCell ref="AN1:BA3"/>
    <mergeCell ref="BC1:BP3"/>
    <mergeCell ref="J4:W10"/>
    <mergeCell ref="Y4:AL10"/>
    <mergeCell ref="AN4:BA10"/>
    <mergeCell ref="BC4:BP10"/>
    <mergeCell ref="A21:E162"/>
    <mergeCell ref="F21:H162"/>
    <mergeCell ref="AX96:BA99"/>
    <mergeCell ref="AT101:AW104"/>
    <mergeCell ref="AE30:AH32"/>
    <mergeCell ref="P22:Z25"/>
    <mergeCell ref="AA23:AD25"/>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41A2C-B05B-48EA-9117-D5324AA85D66}">
  <sheetPr codeName="Sheet33"/>
  <dimension ref="A1:BV254"/>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93</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69</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324</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B20" s="61"/>
      <c r="BC20" s="61"/>
      <c r="BD20" s="61"/>
      <c r="BE20" s="61"/>
      <c r="BS20" s="47"/>
      <c r="BT20" s="47"/>
    </row>
    <row r="21" spans="1:72" ht="4.5" customHeight="1" x14ac:dyDescent="0.2">
      <c r="A21" s="347" t="s">
        <v>96</v>
      </c>
      <c r="B21" s="348"/>
      <c r="C21" s="348"/>
      <c r="D21" s="348"/>
      <c r="E21" s="348"/>
      <c r="F21" s="351" t="s">
        <v>110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T21" s="171"/>
      <c r="AU21" s="171"/>
      <c r="AV21" s="171"/>
      <c r="AW21" s="171"/>
      <c r="AX21" s="171"/>
      <c r="AY21" s="171"/>
      <c r="AZ21" s="171"/>
      <c r="BA21" s="171"/>
      <c r="BB21" s="187"/>
      <c r="BC21" s="187"/>
      <c r="BD21" s="187"/>
      <c r="BE21" s="187"/>
      <c r="BF21" s="171"/>
      <c r="BG21" s="171"/>
      <c r="BH21" s="171"/>
      <c r="BI21" s="171"/>
      <c r="BJ21" s="171"/>
      <c r="BK21" s="171"/>
      <c r="BL21" s="171"/>
      <c r="BM21" s="171"/>
      <c r="BN21" s="171"/>
      <c r="BO21" s="171"/>
      <c r="BP21" s="171"/>
      <c r="BQ21" s="171"/>
      <c r="BR21" s="171"/>
      <c r="BS21" s="187"/>
      <c r="BT21" s="18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T22" s="171"/>
      <c r="AU22" s="171"/>
      <c r="AV22" s="171"/>
      <c r="AW22" s="171"/>
      <c r="AX22" s="171"/>
      <c r="AY22" s="171"/>
      <c r="AZ22" s="171"/>
      <c r="BA22" s="171"/>
      <c r="BB22" s="180"/>
      <c r="BC22" s="180"/>
      <c r="BD22" s="180"/>
      <c r="BE22" s="180"/>
      <c r="BF22" s="171"/>
      <c r="BG22" s="171"/>
      <c r="BH22" s="171"/>
      <c r="BI22" s="171"/>
      <c r="BJ22" s="171"/>
      <c r="BK22" s="171"/>
      <c r="BL22" s="171"/>
      <c r="BM22" s="171"/>
      <c r="BN22" s="171"/>
      <c r="BO22" s="171"/>
      <c r="BP22" s="171"/>
      <c r="BQ22" s="171"/>
      <c r="BR22" s="171"/>
      <c r="BS22" s="187"/>
      <c r="BT22" s="18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31"/>
      <c r="AT23" s="172"/>
      <c r="AU23" s="172"/>
      <c r="AV23" s="172"/>
      <c r="AW23" s="172"/>
      <c r="AX23" s="198"/>
      <c r="AY23" s="198"/>
      <c r="AZ23" s="198"/>
      <c r="BA23" s="246"/>
      <c r="BB23" s="180"/>
      <c r="BC23" s="180"/>
      <c r="BD23" s="180"/>
      <c r="BE23" s="180"/>
      <c r="BF23" s="171"/>
      <c r="BG23" s="171"/>
      <c r="BH23" s="171"/>
      <c r="BI23" s="171"/>
      <c r="BJ23" s="171"/>
      <c r="BK23" s="171"/>
      <c r="BL23" s="171"/>
      <c r="BM23" s="171"/>
      <c r="BN23" s="171"/>
      <c r="BO23" s="171"/>
      <c r="BP23" s="171"/>
      <c r="BQ23" s="171"/>
      <c r="BR23" s="171"/>
      <c r="BS23" s="187"/>
      <c r="BT23" s="18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T24" s="171"/>
      <c r="AU24" s="171"/>
      <c r="AV24" s="171"/>
      <c r="AW24" s="171"/>
      <c r="AX24" s="180"/>
      <c r="AY24" s="180"/>
      <c r="AZ24" s="180"/>
      <c r="BA24" s="193"/>
      <c r="BB24" s="180"/>
      <c r="BC24" s="180"/>
      <c r="BD24" s="180"/>
      <c r="BE24" s="180"/>
      <c r="BF24" s="171"/>
      <c r="BG24" s="171"/>
      <c r="BH24" s="171"/>
      <c r="BI24" s="171"/>
      <c r="BJ24" s="171"/>
      <c r="BK24" s="171"/>
      <c r="BL24" s="171"/>
      <c r="BM24" s="171"/>
      <c r="BN24" s="171"/>
      <c r="BO24" s="171"/>
      <c r="BP24" s="171"/>
      <c r="BQ24" s="171"/>
      <c r="BR24" s="171"/>
      <c r="BS24" s="187"/>
      <c r="BT24" s="18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171"/>
      <c r="AU25" s="171"/>
      <c r="AV25" s="171"/>
      <c r="AW25" s="171"/>
      <c r="AX25" s="180"/>
      <c r="AY25" s="180"/>
      <c r="AZ25" s="180"/>
      <c r="BA25" s="193"/>
      <c r="BB25" s="180"/>
      <c r="BC25" s="180"/>
      <c r="BD25" s="180"/>
      <c r="BE25" s="180"/>
      <c r="BF25" s="171"/>
      <c r="BG25" s="171"/>
      <c r="BH25" s="171"/>
      <c r="BI25" s="171"/>
      <c r="BJ25" s="171"/>
      <c r="BK25" s="171"/>
      <c r="BL25" s="171"/>
      <c r="BM25" s="171"/>
      <c r="BN25" s="171"/>
      <c r="BO25" s="171"/>
      <c r="BP25" s="171"/>
      <c r="BQ25" s="171"/>
      <c r="BR25" s="171"/>
      <c r="BS25" s="187"/>
      <c r="BT25" s="187"/>
    </row>
    <row r="26" spans="1:72" ht="4.5" customHeight="1" x14ac:dyDescent="0.2">
      <c r="A26" s="347"/>
      <c r="B26" s="348"/>
      <c r="C26" s="348"/>
      <c r="D26" s="348"/>
      <c r="E26" s="348"/>
      <c r="F26" s="351"/>
      <c r="G26" s="351"/>
      <c r="H26" s="352"/>
      <c r="J26" s="10"/>
      <c r="AT26" s="171"/>
      <c r="AU26" s="171"/>
      <c r="AV26" s="171"/>
      <c r="AW26" s="171"/>
      <c r="AX26" s="180"/>
      <c r="AY26" s="180"/>
      <c r="AZ26" s="180"/>
      <c r="BA26" s="193"/>
      <c r="BB26" s="199"/>
      <c r="BC26" s="199"/>
      <c r="BD26" s="199"/>
      <c r="BE26" s="199"/>
      <c r="BF26" s="171"/>
      <c r="BG26" s="171"/>
      <c r="BH26" s="171"/>
      <c r="BI26" s="171"/>
      <c r="BJ26" s="171"/>
      <c r="BK26" s="171"/>
      <c r="BL26" s="171"/>
      <c r="BM26" s="171"/>
      <c r="BN26" s="171"/>
      <c r="BO26" s="171"/>
      <c r="BP26" s="171"/>
      <c r="BQ26" s="171"/>
      <c r="BR26" s="171"/>
      <c r="BS26" s="187"/>
      <c r="BT26" s="187"/>
    </row>
    <row r="27" spans="1:72" ht="4.5" customHeight="1" x14ac:dyDescent="0.2">
      <c r="A27" s="347"/>
      <c r="B27" s="348"/>
      <c r="C27" s="348"/>
      <c r="D27" s="348"/>
      <c r="E27" s="348"/>
      <c r="F27" s="351"/>
      <c r="G27" s="351"/>
      <c r="H27" s="352"/>
      <c r="J27" s="9"/>
      <c r="AT27" s="171"/>
      <c r="AU27" s="171"/>
      <c r="AV27" s="171"/>
      <c r="AW27" s="171"/>
      <c r="AX27" s="377">
        <v>16</v>
      </c>
      <c r="AY27" s="377"/>
      <c r="AZ27" s="377"/>
      <c r="BA27" s="378"/>
      <c r="BB27" s="199"/>
      <c r="BC27" s="199"/>
      <c r="BD27" s="199"/>
      <c r="BE27" s="199"/>
      <c r="BF27" s="171"/>
      <c r="BG27" s="171"/>
      <c r="BH27" s="171"/>
      <c r="BI27" s="171"/>
      <c r="BJ27" s="171"/>
      <c r="BK27" s="171"/>
      <c r="BL27" s="171"/>
      <c r="BM27" s="171"/>
      <c r="BN27" s="171"/>
      <c r="BO27" s="171"/>
      <c r="BP27" s="171"/>
      <c r="BQ27" s="171"/>
      <c r="BR27" s="171"/>
      <c r="BS27" s="187"/>
      <c r="BT27" s="187"/>
    </row>
    <row r="28" spans="1:72" ht="4.5" customHeight="1" x14ac:dyDescent="0.2">
      <c r="A28" s="347"/>
      <c r="B28" s="348"/>
      <c r="C28" s="348"/>
      <c r="D28" s="348"/>
      <c r="E28" s="348"/>
      <c r="F28" s="351"/>
      <c r="G28" s="351"/>
      <c r="H28" s="352"/>
      <c r="J28" s="10"/>
      <c r="K28" s="321">
        <f>K20+1</f>
        <v>325</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T28" s="171"/>
      <c r="AU28" s="171"/>
      <c r="AV28" s="171"/>
      <c r="AW28" s="171"/>
      <c r="AX28" s="377"/>
      <c r="AY28" s="377"/>
      <c r="AZ28" s="377"/>
      <c r="BA28" s="378"/>
      <c r="BB28" s="199"/>
      <c r="BC28" s="199"/>
      <c r="BD28" s="199"/>
      <c r="BE28" s="199"/>
      <c r="BF28" s="171"/>
      <c r="BG28" s="171"/>
      <c r="BH28" s="171"/>
      <c r="BI28" s="171"/>
      <c r="BJ28" s="171"/>
      <c r="BK28" s="171"/>
      <c r="BL28" s="171"/>
      <c r="BM28" s="171"/>
      <c r="BN28" s="171"/>
      <c r="BO28" s="171"/>
      <c r="BP28" s="171"/>
      <c r="BQ28" s="171"/>
      <c r="BR28" s="171"/>
      <c r="BS28" s="187"/>
      <c r="BT28" s="187"/>
    </row>
    <row r="29" spans="1:72"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T29" s="171"/>
      <c r="AU29" s="171"/>
      <c r="AV29" s="171"/>
      <c r="AW29" s="171"/>
      <c r="AX29" s="377"/>
      <c r="AY29" s="377"/>
      <c r="AZ29" s="377"/>
      <c r="BA29" s="377"/>
      <c r="BB29" s="247"/>
      <c r="BC29" s="248"/>
      <c r="BD29" s="248"/>
      <c r="BE29" s="249"/>
      <c r="BF29" s="171"/>
      <c r="BG29" s="171"/>
      <c r="BH29" s="171"/>
      <c r="BI29" s="171"/>
      <c r="BJ29" s="171"/>
      <c r="BK29" s="171"/>
      <c r="BL29" s="171"/>
      <c r="BM29" s="171"/>
      <c r="BN29" s="171"/>
      <c r="BO29" s="171"/>
      <c r="BP29" s="171"/>
      <c r="BQ29" s="171"/>
      <c r="BR29" s="171"/>
      <c r="BS29" s="187"/>
      <c r="BT29" s="187"/>
    </row>
    <row r="30" spans="1:72"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S30" s="3"/>
      <c r="AT30" s="182"/>
      <c r="AU30" s="250"/>
      <c r="AV30" s="250"/>
      <c r="AW30" s="250"/>
      <c r="AX30" s="377"/>
      <c r="AY30" s="377"/>
      <c r="AZ30" s="377"/>
      <c r="BA30" s="377"/>
      <c r="BB30" s="196"/>
      <c r="BC30" s="180"/>
      <c r="BD30" s="180"/>
      <c r="BE30" s="193"/>
      <c r="BF30" s="171"/>
      <c r="BG30" s="171"/>
      <c r="BH30" s="171"/>
      <c r="BI30" s="171"/>
      <c r="BJ30" s="171"/>
      <c r="BK30" s="171"/>
      <c r="BL30" s="171"/>
      <c r="BM30" s="171"/>
      <c r="BN30" s="171"/>
      <c r="BO30" s="171"/>
      <c r="BP30" s="171"/>
      <c r="BQ30" s="171"/>
      <c r="BR30" s="171"/>
      <c r="BS30" s="187"/>
      <c r="BT30" s="187"/>
    </row>
    <row r="31" spans="1:72"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AS31" s="84"/>
      <c r="AT31" s="180"/>
      <c r="AU31" s="180"/>
      <c r="AV31" s="180"/>
      <c r="AW31" s="251"/>
      <c r="AX31" s="180"/>
      <c r="AY31" s="180"/>
      <c r="AZ31" s="180"/>
      <c r="BA31" s="180"/>
      <c r="BB31" s="196"/>
      <c r="BC31" s="180"/>
      <c r="BD31" s="180"/>
      <c r="BE31" s="193"/>
      <c r="BF31" s="171"/>
      <c r="BG31" s="171"/>
      <c r="BH31" s="171"/>
      <c r="BI31" s="171"/>
      <c r="BJ31" s="171"/>
      <c r="BK31" s="171"/>
      <c r="BL31" s="171"/>
      <c r="BM31" s="171"/>
      <c r="BN31" s="171"/>
      <c r="BO31" s="171"/>
      <c r="BP31" s="171"/>
      <c r="BQ31" s="171"/>
      <c r="BR31" s="171"/>
      <c r="BS31" s="187"/>
      <c r="BT31" s="187"/>
    </row>
    <row r="32" spans="1:72"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AS32" s="84"/>
      <c r="AT32" s="180"/>
      <c r="AU32" s="180"/>
      <c r="AV32" s="180"/>
      <c r="AW32" s="193"/>
      <c r="AX32" s="180"/>
      <c r="AY32" s="180"/>
      <c r="AZ32" s="180"/>
      <c r="BA32" s="180"/>
      <c r="BB32" s="196"/>
      <c r="BC32" s="180"/>
      <c r="BD32" s="180"/>
      <c r="BE32" s="193"/>
      <c r="BF32" s="171"/>
      <c r="BG32" s="171"/>
      <c r="BH32" s="171"/>
      <c r="BI32" s="171"/>
      <c r="BJ32" s="171"/>
      <c r="BK32" s="171"/>
      <c r="BL32" s="171"/>
      <c r="BM32" s="171"/>
      <c r="BN32" s="171"/>
      <c r="BO32" s="171"/>
      <c r="BP32" s="171"/>
      <c r="BQ32" s="171"/>
      <c r="BR32" s="171"/>
      <c r="BS32" s="187"/>
      <c r="BT32" s="187"/>
    </row>
    <row r="33" spans="1:72"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S33" s="84"/>
      <c r="AT33" s="377">
        <v>2</v>
      </c>
      <c r="AU33" s="377"/>
      <c r="AV33" s="377"/>
      <c r="AW33" s="378"/>
      <c r="AX33" s="180"/>
      <c r="AY33" s="180"/>
      <c r="AZ33" s="180"/>
      <c r="BA33" s="193"/>
      <c r="BB33" s="192"/>
      <c r="BC33" s="192"/>
      <c r="BD33" s="192"/>
      <c r="BE33" s="193"/>
      <c r="BF33" s="171"/>
      <c r="BG33" s="171"/>
      <c r="BH33" s="171"/>
      <c r="BI33" s="171"/>
      <c r="BJ33" s="171"/>
      <c r="BK33" s="171"/>
      <c r="BL33" s="171"/>
      <c r="BM33" s="171"/>
      <c r="BN33" s="171"/>
      <c r="BO33" s="171"/>
      <c r="BP33" s="171"/>
      <c r="BQ33" s="171"/>
      <c r="BR33" s="171"/>
      <c r="BS33" s="187"/>
      <c r="BT33" s="187"/>
    </row>
    <row r="34" spans="1:72" ht="4.5" customHeight="1" x14ac:dyDescent="0.2">
      <c r="A34" s="347"/>
      <c r="B34" s="348"/>
      <c r="C34" s="348"/>
      <c r="D34" s="348"/>
      <c r="E34" s="348"/>
      <c r="F34" s="351"/>
      <c r="G34" s="351"/>
      <c r="H34" s="352"/>
      <c r="J34" s="10"/>
      <c r="P34" s="8"/>
      <c r="Q34" s="8"/>
      <c r="R34" s="8"/>
      <c r="S34" s="8"/>
      <c r="T34" s="8"/>
      <c r="U34" s="8"/>
      <c r="V34" s="8"/>
      <c r="W34" s="8"/>
      <c r="X34" s="8"/>
      <c r="Y34" s="8"/>
      <c r="Z34" s="8"/>
      <c r="AT34" s="377"/>
      <c r="AU34" s="377"/>
      <c r="AV34" s="377"/>
      <c r="AW34" s="378"/>
      <c r="AX34" s="182"/>
      <c r="AY34" s="182"/>
      <c r="AZ34" s="182"/>
      <c r="BA34" s="200"/>
      <c r="BB34" s="192"/>
      <c r="BC34" s="192"/>
      <c r="BD34" s="192"/>
      <c r="BE34" s="193"/>
      <c r="BF34" s="171"/>
      <c r="BG34" s="171"/>
      <c r="BH34" s="171"/>
      <c r="BI34" s="171"/>
      <c r="BJ34" s="171"/>
      <c r="BK34" s="171"/>
      <c r="BL34" s="171"/>
      <c r="BM34" s="171"/>
      <c r="BN34" s="171"/>
      <c r="BO34" s="171"/>
      <c r="BP34" s="171"/>
      <c r="BQ34" s="171"/>
      <c r="BR34" s="171"/>
      <c r="BS34" s="187"/>
      <c r="BT34" s="187"/>
    </row>
    <row r="35" spans="1:72" ht="4.5" customHeight="1" x14ac:dyDescent="0.2">
      <c r="A35" s="347"/>
      <c r="B35" s="348"/>
      <c r="C35" s="348"/>
      <c r="D35" s="348"/>
      <c r="E35" s="348"/>
      <c r="F35" s="351"/>
      <c r="G35" s="351"/>
      <c r="H35" s="352"/>
      <c r="J35" s="10"/>
      <c r="P35" s="8"/>
      <c r="Q35" s="8"/>
      <c r="R35" s="8"/>
      <c r="S35" s="8"/>
      <c r="T35" s="8"/>
      <c r="U35" s="8"/>
      <c r="V35" s="8"/>
      <c r="W35" s="8"/>
      <c r="X35" s="8"/>
      <c r="Y35" s="8"/>
      <c r="Z35" s="8"/>
      <c r="AT35" s="377"/>
      <c r="AU35" s="377"/>
      <c r="AV35" s="377"/>
      <c r="AW35" s="378"/>
      <c r="AX35" s="171"/>
      <c r="AY35" s="171"/>
      <c r="AZ35" s="171"/>
      <c r="BA35" s="171"/>
      <c r="BB35" s="192"/>
      <c r="BC35" s="192"/>
      <c r="BD35" s="192"/>
      <c r="BE35" s="193"/>
      <c r="BF35" s="171"/>
      <c r="BG35" s="171"/>
      <c r="BH35" s="171"/>
      <c r="BI35" s="171"/>
      <c r="BJ35" s="171"/>
      <c r="BK35" s="171"/>
      <c r="BL35" s="171"/>
      <c r="BM35" s="171"/>
      <c r="BN35" s="171"/>
      <c r="BO35" s="171"/>
      <c r="BP35" s="171"/>
      <c r="BQ35" s="171"/>
      <c r="BR35" s="171"/>
      <c r="BS35" s="187"/>
      <c r="BT35" s="187"/>
    </row>
    <row r="36" spans="1:72" ht="4.5" customHeight="1" x14ac:dyDescent="0.2">
      <c r="A36" s="347"/>
      <c r="B36" s="348"/>
      <c r="C36" s="348"/>
      <c r="D36" s="348"/>
      <c r="E36" s="348"/>
      <c r="F36" s="351"/>
      <c r="G36" s="351"/>
      <c r="H36" s="352"/>
      <c r="J36" s="10"/>
      <c r="K36" s="321">
        <f>K28+1</f>
        <v>326</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T36" s="377"/>
      <c r="AU36" s="377"/>
      <c r="AV36" s="377"/>
      <c r="AW36" s="378"/>
      <c r="AX36" s="171"/>
      <c r="AY36" s="171"/>
      <c r="AZ36" s="171"/>
      <c r="BA36" s="171"/>
      <c r="BB36" s="192"/>
      <c r="BC36" s="192"/>
      <c r="BD36" s="192"/>
      <c r="BE36" s="193"/>
      <c r="BF36" s="171"/>
      <c r="BG36" s="171"/>
      <c r="BH36" s="171"/>
      <c r="BI36" s="171"/>
      <c r="BJ36" s="171"/>
      <c r="BK36" s="171"/>
      <c r="BL36" s="171"/>
      <c r="BM36" s="171"/>
      <c r="BN36" s="171"/>
      <c r="BO36" s="171"/>
      <c r="BP36" s="171"/>
      <c r="BQ36" s="171"/>
      <c r="BR36" s="171"/>
      <c r="BS36" s="187"/>
      <c r="BT36" s="187"/>
    </row>
    <row r="37" spans="1:72" ht="4.5" customHeight="1" x14ac:dyDescent="0.2">
      <c r="A37" s="347"/>
      <c r="B37" s="348"/>
      <c r="C37" s="348"/>
      <c r="D37" s="348"/>
      <c r="E37" s="348"/>
      <c r="F37" s="351"/>
      <c r="G37" s="351"/>
      <c r="H37" s="352"/>
      <c r="J37" s="10"/>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AS37" s="2"/>
      <c r="AT37" s="180"/>
      <c r="AU37" s="195"/>
      <c r="AV37" s="195"/>
      <c r="AW37" s="252"/>
      <c r="AX37" s="171"/>
      <c r="AY37" s="171"/>
      <c r="AZ37" s="171"/>
      <c r="BA37" s="171"/>
      <c r="BB37" s="180"/>
      <c r="BC37" s="180"/>
      <c r="BD37" s="180"/>
      <c r="BE37" s="193"/>
      <c r="BF37" s="171"/>
      <c r="BG37" s="171"/>
      <c r="BH37" s="171"/>
      <c r="BI37" s="171"/>
      <c r="BJ37" s="171"/>
      <c r="BK37" s="171"/>
      <c r="BL37" s="171"/>
      <c r="BM37" s="171"/>
      <c r="BN37" s="171"/>
      <c r="BO37" s="171"/>
      <c r="BP37" s="171"/>
      <c r="BQ37" s="171"/>
      <c r="BR37" s="171"/>
      <c r="BS37" s="187"/>
      <c r="BT37" s="187"/>
    </row>
    <row r="38" spans="1:72" ht="4.5" customHeight="1" x14ac:dyDescent="0.2">
      <c r="A38" s="347"/>
      <c r="B38" s="348"/>
      <c r="C38" s="348"/>
      <c r="D38" s="348"/>
      <c r="E38" s="348"/>
      <c r="F38" s="351"/>
      <c r="G38" s="351"/>
      <c r="H38" s="352"/>
      <c r="J38" s="9"/>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AS38" s="3"/>
      <c r="AT38" s="182"/>
      <c r="AU38" s="250"/>
      <c r="AV38" s="250"/>
      <c r="AW38" s="253"/>
      <c r="AX38" s="171"/>
      <c r="AY38" s="171"/>
      <c r="AZ38" s="171"/>
      <c r="BA38" s="171"/>
      <c r="BB38" s="377">
        <v>36</v>
      </c>
      <c r="BC38" s="377"/>
      <c r="BD38" s="377"/>
      <c r="BE38" s="378"/>
      <c r="BF38" s="171"/>
      <c r="BG38" s="171"/>
      <c r="BH38" s="171"/>
      <c r="BI38" s="171"/>
      <c r="BJ38" s="171"/>
      <c r="BK38" s="171"/>
      <c r="BL38" s="171"/>
      <c r="BM38" s="171"/>
      <c r="BN38" s="171"/>
      <c r="BO38" s="171"/>
      <c r="BP38" s="171"/>
      <c r="BQ38" s="171"/>
      <c r="BR38" s="171"/>
      <c r="BS38" s="187"/>
      <c r="BT38" s="187"/>
    </row>
    <row r="39" spans="1:72" ht="4.5" customHeight="1" x14ac:dyDescent="0.2">
      <c r="A39" s="347"/>
      <c r="B39" s="348"/>
      <c r="C39" s="348"/>
      <c r="D39" s="348"/>
      <c r="E39" s="348"/>
      <c r="F39" s="351"/>
      <c r="G39" s="351"/>
      <c r="H39" s="352"/>
      <c r="J39" s="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AS39" s="84"/>
      <c r="AT39" s="180"/>
      <c r="AU39" s="180"/>
      <c r="AV39" s="180"/>
      <c r="AW39" s="195"/>
      <c r="AX39" s="171"/>
      <c r="AY39" s="171"/>
      <c r="AZ39" s="171"/>
      <c r="BA39" s="171"/>
      <c r="BB39" s="377"/>
      <c r="BC39" s="377"/>
      <c r="BD39" s="377"/>
      <c r="BE39" s="378"/>
      <c r="BF39" s="171"/>
      <c r="BG39" s="171"/>
      <c r="BH39" s="171"/>
      <c r="BI39" s="171"/>
      <c r="BJ39" s="171"/>
      <c r="BK39" s="171"/>
      <c r="BL39" s="171"/>
      <c r="BM39" s="171"/>
      <c r="BN39" s="171"/>
      <c r="BO39" s="171"/>
      <c r="BP39" s="171"/>
      <c r="BQ39" s="171"/>
      <c r="BR39" s="171"/>
      <c r="BS39" s="187"/>
      <c r="BT39" s="187"/>
    </row>
    <row r="40" spans="1:72" ht="4.5" customHeight="1" x14ac:dyDescent="0.2">
      <c r="A40" s="347"/>
      <c r="B40" s="348"/>
      <c r="C40" s="348"/>
      <c r="D40" s="348"/>
      <c r="E40" s="348"/>
      <c r="F40" s="351"/>
      <c r="G40" s="351"/>
      <c r="H40" s="352"/>
      <c r="J40" s="9"/>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AT40" s="171"/>
      <c r="AU40" s="171"/>
      <c r="AV40" s="171"/>
      <c r="AW40" s="171"/>
      <c r="AX40" s="171"/>
      <c r="AY40" s="171"/>
      <c r="AZ40" s="171"/>
      <c r="BA40" s="171"/>
      <c r="BB40" s="377"/>
      <c r="BC40" s="377"/>
      <c r="BD40" s="377"/>
      <c r="BE40" s="378"/>
      <c r="BF40" s="172"/>
      <c r="BG40" s="172"/>
      <c r="BH40" s="172"/>
      <c r="BI40" s="173"/>
      <c r="BJ40" s="171"/>
      <c r="BK40" s="171"/>
      <c r="BL40" s="171"/>
      <c r="BM40" s="171"/>
      <c r="BN40" s="171"/>
      <c r="BO40" s="171"/>
      <c r="BP40" s="171"/>
      <c r="BQ40" s="171"/>
      <c r="BR40" s="171"/>
      <c r="BS40" s="187"/>
      <c r="BT40" s="187"/>
    </row>
    <row r="41" spans="1:72" ht="4.5" customHeight="1" x14ac:dyDescent="0.2">
      <c r="A41" s="347"/>
      <c r="B41" s="348"/>
      <c r="C41" s="348"/>
      <c r="D41" s="348"/>
      <c r="E41" s="348"/>
      <c r="F41" s="351"/>
      <c r="G41" s="351"/>
      <c r="H41" s="352"/>
      <c r="J41" s="10"/>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AT41" s="171"/>
      <c r="AU41" s="171"/>
      <c r="AV41" s="171"/>
      <c r="AW41" s="171"/>
      <c r="AX41" s="171"/>
      <c r="AY41" s="171"/>
      <c r="AZ41" s="171"/>
      <c r="BA41" s="171"/>
      <c r="BB41" s="377"/>
      <c r="BC41" s="377"/>
      <c r="BD41" s="377"/>
      <c r="BE41" s="378"/>
      <c r="BF41" s="171"/>
      <c r="BG41" s="171"/>
      <c r="BH41" s="171"/>
      <c r="BI41" s="174"/>
      <c r="BJ41" s="171"/>
      <c r="BK41" s="171"/>
      <c r="BL41" s="171"/>
      <c r="BM41" s="171"/>
      <c r="BN41" s="171"/>
      <c r="BO41" s="171"/>
      <c r="BP41" s="171"/>
      <c r="BQ41" s="171"/>
      <c r="BR41" s="171"/>
      <c r="BS41" s="187"/>
      <c r="BT41" s="187"/>
    </row>
    <row r="42" spans="1:72" ht="4.5" customHeight="1" x14ac:dyDescent="0.2">
      <c r="A42" s="347"/>
      <c r="B42" s="348"/>
      <c r="C42" s="348"/>
      <c r="D42" s="348"/>
      <c r="E42" s="348"/>
      <c r="F42" s="351"/>
      <c r="G42" s="351"/>
      <c r="H42" s="352"/>
      <c r="J42" s="10"/>
      <c r="P42" s="8"/>
      <c r="Q42" s="8"/>
      <c r="R42" s="8"/>
      <c r="S42" s="8"/>
      <c r="T42" s="8"/>
      <c r="U42" s="8"/>
      <c r="V42" s="8"/>
      <c r="W42" s="8"/>
      <c r="X42" s="8"/>
      <c r="Y42" s="8"/>
      <c r="Z42" s="8"/>
      <c r="AT42" s="187"/>
      <c r="AU42" s="187"/>
      <c r="AV42" s="187"/>
      <c r="AW42" s="187"/>
      <c r="AX42" s="171"/>
      <c r="AY42" s="171"/>
      <c r="AZ42" s="171"/>
      <c r="BA42" s="171"/>
      <c r="BB42" s="171"/>
      <c r="BC42" s="171"/>
      <c r="BD42" s="171"/>
      <c r="BE42" s="174"/>
      <c r="BF42" s="171"/>
      <c r="BG42" s="171"/>
      <c r="BH42" s="171"/>
      <c r="BI42" s="174"/>
      <c r="BJ42" s="171"/>
      <c r="BK42" s="171"/>
      <c r="BL42" s="171"/>
      <c r="BM42" s="171"/>
      <c r="BN42" s="171"/>
      <c r="BO42" s="171"/>
      <c r="BP42" s="171"/>
      <c r="BQ42" s="171"/>
      <c r="BR42" s="171"/>
      <c r="BS42" s="187"/>
      <c r="BT42" s="187"/>
    </row>
    <row r="43" spans="1:72" ht="4.5" customHeight="1" x14ac:dyDescent="0.2">
      <c r="A43" s="347"/>
      <c r="B43" s="348"/>
      <c r="C43" s="348"/>
      <c r="D43" s="348"/>
      <c r="E43" s="348"/>
      <c r="F43" s="351"/>
      <c r="G43" s="351"/>
      <c r="H43" s="352"/>
      <c r="J43" s="10"/>
      <c r="P43" s="8"/>
      <c r="Q43" s="8"/>
      <c r="R43" s="8"/>
      <c r="S43" s="8"/>
      <c r="T43" s="8"/>
      <c r="U43" s="8"/>
      <c r="V43" s="8"/>
      <c r="W43" s="8"/>
      <c r="X43" s="8"/>
      <c r="Y43" s="8"/>
      <c r="Z43" s="8"/>
      <c r="AT43" s="187"/>
      <c r="AU43" s="187"/>
      <c r="AV43" s="187"/>
      <c r="AW43" s="187"/>
      <c r="AX43" s="171"/>
      <c r="AY43" s="171"/>
      <c r="AZ43" s="171"/>
      <c r="BA43" s="171"/>
      <c r="BB43" s="171"/>
      <c r="BC43" s="171"/>
      <c r="BD43" s="171"/>
      <c r="BE43" s="174"/>
      <c r="BF43" s="171"/>
      <c r="BG43" s="171"/>
      <c r="BH43" s="171"/>
      <c r="BI43" s="174"/>
      <c r="BJ43" s="171"/>
      <c r="BK43" s="171"/>
      <c r="BL43" s="171"/>
      <c r="BM43" s="171"/>
      <c r="BN43" s="171"/>
      <c r="BO43" s="171"/>
      <c r="BP43" s="171"/>
      <c r="BQ43" s="171"/>
      <c r="BR43" s="171"/>
      <c r="BS43" s="187"/>
      <c r="BT43" s="187"/>
    </row>
    <row r="44" spans="1:72" ht="4.5" customHeight="1" x14ac:dyDescent="0.2">
      <c r="A44" s="347"/>
      <c r="B44" s="348"/>
      <c r="C44" s="348"/>
      <c r="D44" s="348"/>
      <c r="E44" s="348"/>
      <c r="F44" s="351"/>
      <c r="G44" s="351"/>
      <c r="H44" s="352"/>
      <c r="J44" s="10"/>
      <c r="K44" s="321">
        <f>K36+1</f>
        <v>327</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AS44" s="2"/>
      <c r="AT44" s="180"/>
      <c r="AU44" s="195"/>
      <c r="AV44" s="195"/>
      <c r="AW44" s="195"/>
      <c r="AX44" s="171"/>
      <c r="AY44" s="171"/>
      <c r="AZ44" s="171"/>
      <c r="BA44" s="171"/>
      <c r="BB44" s="180"/>
      <c r="BC44" s="180"/>
      <c r="BD44" s="180"/>
      <c r="BE44" s="193"/>
      <c r="BF44" s="171"/>
      <c r="BG44" s="171"/>
      <c r="BH44" s="171"/>
      <c r="BI44" s="174"/>
      <c r="BJ44" s="171"/>
      <c r="BK44" s="171"/>
      <c r="BL44" s="171"/>
      <c r="BM44" s="171"/>
      <c r="BN44" s="171"/>
      <c r="BO44" s="171"/>
      <c r="BP44" s="171"/>
      <c r="BQ44" s="171"/>
      <c r="BR44" s="171"/>
      <c r="BS44" s="187"/>
      <c r="BT44" s="187"/>
    </row>
    <row r="45" spans="1:72" ht="4.5" customHeight="1" x14ac:dyDescent="0.2">
      <c r="A45" s="347"/>
      <c r="B45" s="348"/>
      <c r="C45" s="348"/>
      <c r="D45" s="348"/>
      <c r="E45" s="348"/>
      <c r="F45" s="351"/>
      <c r="G45" s="351"/>
      <c r="H45" s="352"/>
      <c r="J45" s="9"/>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AS45" s="2"/>
      <c r="AT45" s="180"/>
      <c r="AU45" s="195"/>
      <c r="AV45" s="195"/>
      <c r="AW45" s="195"/>
      <c r="AX45" s="171"/>
      <c r="AY45" s="171"/>
      <c r="AZ45" s="171"/>
      <c r="BA45" s="171"/>
      <c r="BB45" s="180"/>
      <c r="BC45" s="180"/>
      <c r="BD45" s="180"/>
      <c r="BE45" s="193"/>
      <c r="BF45" s="171"/>
      <c r="BG45" s="171"/>
      <c r="BH45" s="171"/>
      <c r="BI45" s="174"/>
      <c r="BJ45" s="171"/>
      <c r="BK45" s="171"/>
      <c r="BL45" s="171"/>
      <c r="BM45" s="171"/>
      <c r="BN45" s="171"/>
      <c r="BO45" s="171"/>
      <c r="BP45" s="171"/>
      <c r="BQ45" s="171"/>
      <c r="BR45" s="171"/>
      <c r="BS45" s="187"/>
      <c r="BT45" s="187"/>
    </row>
    <row r="46" spans="1:72" ht="4.5" customHeight="1" x14ac:dyDescent="0.2">
      <c r="A46" s="347"/>
      <c r="B46" s="348"/>
      <c r="C46" s="348"/>
      <c r="D46" s="348"/>
      <c r="E46" s="348"/>
      <c r="F46" s="351"/>
      <c r="G46" s="351"/>
      <c r="H46" s="352"/>
      <c r="J46" s="83"/>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AS46" s="3"/>
      <c r="AT46" s="182"/>
      <c r="AU46" s="250"/>
      <c r="AV46" s="250"/>
      <c r="AW46" s="250"/>
      <c r="AX46" s="171"/>
      <c r="AY46" s="171"/>
      <c r="AZ46" s="171"/>
      <c r="BA46" s="171"/>
      <c r="BB46" s="180"/>
      <c r="BC46" s="180"/>
      <c r="BD46" s="180"/>
      <c r="BE46" s="193"/>
      <c r="BF46" s="171"/>
      <c r="BG46" s="171"/>
      <c r="BH46" s="171"/>
      <c r="BI46" s="174"/>
      <c r="BJ46" s="171"/>
      <c r="BK46" s="171"/>
      <c r="BL46" s="171"/>
      <c r="BM46" s="171"/>
      <c r="BN46" s="171"/>
      <c r="BO46" s="171"/>
      <c r="BP46" s="171"/>
      <c r="BQ46" s="171"/>
      <c r="BR46" s="171"/>
      <c r="BS46" s="187"/>
      <c r="BT46" s="187"/>
    </row>
    <row r="47" spans="1:72" ht="4.5" customHeight="1" x14ac:dyDescent="0.2">
      <c r="A47" s="347"/>
      <c r="B47" s="348"/>
      <c r="C47" s="348"/>
      <c r="D47" s="348"/>
      <c r="E47" s="348"/>
      <c r="F47" s="351"/>
      <c r="G47" s="351"/>
      <c r="H47" s="352"/>
      <c r="J47" s="9"/>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AS47" s="84"/>
      <c r="AT47" s="180"/>
      <c r="AU47" s="180"/>
      <c r="AV47" s="180"/>
      <c r="AW47" s="195"/>
      <c r="AX47" s="172"/>
      <c r="AY47" s="172"/>
      <c r="AZ47" s="172"/>
      <c r="BA47" s="173"/>
      <c r="BB47" s="180"/>
      <c r="BC47" s="180"/>
      <c r="BD47" s="180"/>
      <c r="BE47" s="193"/>
      <c r="BF47" s="171"/>
      <c r="BG47" s="171"/>
      <c r="BH47" s="171"/>
      <c r="BI47" s="174"/>
      <c r="BJ47" s="171"/>
      <c r="BK47" s="171"/>
      <c r="BL47" s="171"/>
      <c r="BM47" s="171"/>
      <c r="BN47" s="171"/>
      <c r="BO47" s="171"/>
      <c r="BP47" s="171"/>
      <c r="BQ47" s="171"/>
      <c r="BR47" s="171"/>
      <c r="BS47" s="187"/>
      <c r="BT47" s="187"/>
    </row>
    <row r="48" spans="1:72" ht="4.5" customHeight="1" x14ac:dyDescent="0.2">
      <c r="A48" s="347"/>
      <c r="B48" s="348"/>
      <c r="C48" s="348"/>
      <c r="D48" s="348"/>
      <c r="E48" s="348"/>
      <c r="F48" s="351"/>
      <c r="G48" s="351"/>
      <c r="H48" s="352"/>
      <c r="J48" s="10"/>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AS48" s="84"/>
      <c r="AT48" s="180"/>
      <c r="AU48" s="180"/>
      <c r="AV48" s="180"/>
      <c r="AW48" s="180"/>
      <c r="AX48" s="171"/>
      <c r="AY48" s="171"/>
      <c r="AZ48" s="171"/>
      <c r="BA48" s="174"/>
      <c r="BB48" s="180"/>
      <c r="BC48" s="180"/>
      <c r="BD48" s="180"/>
      <c r="BE48" s="193"/>
      <c r="BF48" s="171"/>
      <c r="BG48" s="171"/>
      <c r="BH48" s="171"/>
      <c r="BI48" s="174"/>
      <c r="BJ48" s="171"/>
      <c r="BK48" s="171"/>
      <c r="BL48" s="171"/>
      <c r="BM48" s="171"/>
      <c r="BN48" s="171"/>
      <c r="BO48" s="171"/>
      <c r="BP48" s="171"/>
      <c r="BQ48" s="171"/>
      <c r="BR48" s="171"/>
      <c r="BS48" s="187"/>
      <c r="BT48" s="187"/>
    </row>
    <row r="49" spans="1:72" ht="4.5" customHeight="1" x14ac:dyDescent="0.2">
      <c r="A49" s="347"/>
      <c r="B49" s="348"/>
      <c r="C49" s="348"/>
      <c r="D49" s="348"/>
      <c r="E49" s="348"/>
      <c r="F49" s="351"/>
      <c r="G49" s="351"/>
      <c r="H49" s="352"/>
      <c r="J49" s="10"/>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AS49" s="84"/>
      <c r="AT49" s="180"/>
      <c r="AU49" s="180"/>
      <c r="AV49" s="180"/>
      <c r="AW49" s="180"/>
      <c r="AX49" s="377">
        <f>AX27+1</f>
        <v>17</v>
      </c>
      <c r="AY49" s="377"/>
      <c r="AZ49" s="377"/>
      <c r="BA49" s="378"/>
      <c r="BB49" s="180"/>
      <c r="BC49" s="180"/>
      <c r="BD49" s="180"/>
      <c r="BE49" s="193"/>
      <c r="BF49" s="171"/>
      <c r="BG49" s="171"/>
      <c r="BH49" s="171"/>
      <c r="BI49" s="174"/>
      <c r="BJ49" s="171"/>
      <c r="BK49" s="171"/>
      <c r="BL49" s="171"/>
      <c r="BM49" s="171"/>
      <c r="BN49" s="171"/>
      <c r="BO49" s="171"/>
      <c r="BP49" s="171"/>
      <c r="BQ49" s="171"/>
      <c r="BR49" s="171"/>
      <c r="BS49" s="187"/>
      <c r="BT49" s="187"/>
    </row>
    <row r="50" spans="1:72" ht="4.5" customHeight="1" x14ac:dyDescent="0.2">
      <c r="A50" s="347"/>
      <c r="B50" s="348"/>
      <c r="C50" s="348"/>
      <c r="D50" s="348"/>
      <c r="E50" s="348"/>
      <c r="F50" s="351"/>
      <c r="G50" s="351"/>
      <c r="H50" s="352"/>
      <c r="J50" s="10"/>
      <c r="P50" s="8"/>
      <c r="Q50" s="8"/>
      <c r="R50" s="8"/>
      <c r="S50" s="8"/>
      <c r="T50" s="8"/>
      <c r="U50" s="8"/>
      <c r="V50" s="8"/>
      <c r="W50" s="8"/>
      <c r="X50" s="8"/>
      <c r="Y50" s="8"/>
      <c r="Z50" s="8"/>
      <c r="AT50" s="187"/>
      <c r="AU50" s="187"/>
      <c r="AV50" s="187"/>
      <c r="AW50" s="187"/>
      <c r="AX50" s="377"/>
      <c r="AY50" s="377"/>
      <c r="AZ50" s="377"/>
      <c r="BA50" s="378"/>
      <c r="BB50" s="182"/>
      <c r="BC50" s="182"/>
      <c r="BD50" s="182"/>
      <c r="BE50" s="200"/>
      <c r="BF50" s="171"/>
      <c r="BG50" s="171"/>
      <c r="BH50" s="171"/>
      <c r="BI50" s="174"/>
      <c r="BJ50" s="171"/>
      <c r="BK50" s="171"/>
      <c r="BL50" s="171"/>
      <c r="BM50" s="171"/>
      <c r="BN50" s="171"/>
      <c r="BO50" s="171"/>
      <c r="BP50" s="171"/>
      <c r="BQ50" s="171"/>
      <c r="BR50" s="171"/>
      <c r="BS50" s="187"/>
      <c r="BT50" s="187"/>
    </row>
    <row r="51" spans="1:72" ht="4.5" customHeight="1" x14ac:dyDescent="0.2">
      <c r="A51" s="347"/>
      <c r="B51" s="348"/>
      <c r="C51" s="348"/>
      <c r="D51" s="348"/>
      <c r="E51" s="348"/>
      <c r="F51" s="351"/>
      <c r="G51" s="351"/>
      <c r="H51" s="352"/>
      <c r="J51" s="10"/>
      <c r="P51" s="8"/>
      <c r="Q51" s="8"/>
      <c r="R51" s="8"/>
      <c r="S51" s="8"/>
      <c r="T51" s="8"/>
      <c r="U51" s="8"/>
      <c r="V51" s="8"/>
      <c r="W51" s="8"/>
      <c r="X51" s="8"/>
      <c r="Y51" s="8"/>
      <c r="Z51" s="8"/>
      <c r="AT51" s="187"/>
      <c r="AU51" s="187"/>
      <c r="AV51" s="187"/>
      <c r="AW51" s="187"/>
      <c r="AX51" s="377"/>
      <c r="AY51" s="377"/>
      <c r="AZ51" s="377"/>
      <c r="BA51" s="378"/>
      <c r="BB51" s="180"/>
      <c r="BC51" s="180"/>
      <c r="BD51" s="180"/>
      <c r="BE51" s="180"/>
      <c r="BF51" s="171"/>
      <c r="BG51" s="171"/>
      <c r="BH51" s="171"/>
      <c r="BI51" s="174"/>
      <c r="BJ51" s="171"/>
      <c r="BK51" s="171"/>
      <c r="BL51" s="171"/>
      <c r="BM51" s="171"/>
      <c r="BN51" s="171"/>
      <c r="BO51" s="171"/>
      <c r="BP51" s="171"/>
      <c r="BQ51" s="171"/>
      <c r="BR51" s="171"/>
      <c r="BS51" s="187"/>
      <c r="BT51" s="187"/>
    </row>
    <row r="52" spans="1:72" ht="4.5" customHeight="1" x14ac:dyDescent="0.2">
      <c r="A52" s="347"/>
      <c r="B52" s="348"/>
      <c r="C52" s="348"/>
      <c r="D52" s="348"/>
      <c r="E52" s="348"/>
      <c r="F52" s="351"/>
      <c r="G52" s="351"/>
      <c r="H52" s="352"/>
      <c r="J52" s="9"/>
      <c r="K52" s="321">
        <f>K44+1</f>
        <v>328</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AS52" s="2"/>
      <c r="AT52" s="180"/>
      <c r="AU52" s="195"/>
      <c r="AV52" s="195"/>
      <c r="AW52" s="195"/>
      <c r="AX52" s="377"/>
      <c r="AY52" s="377"/>
      <c r="AZ52" s="377"/>
      <c r="BA52" s="378"/>
      <c r="BB52" s="180"/>
      <c r="BC52" s="180"/>
      <c r="BD52" s="180"/>
      <c r="BE52" s="180"/>
      <c r="BF52" s="171"/>
      <c r="BG52" s="171"/>
      <c r="BH52" s="171"/>
      <c r="BI52" s="174"/>
      <c r="BJ52" s="171"/>
      <c r="BK52" s="171"/>
      <c r="BL52" s="171"/>
      <c r="BM52" s="171"/>
      <c r="BN52" s="171"/>
      <c r="BO52" s="171"/>
      <c r="BP52" s="171"/>
      <c r="BQ52" s="171"/>
      <c r="BR52" s="171"/>
      <c r="BS52" s="187"/>
      <c r="BT52" s="187"/>
    </row>
    <row r="53" spans="1:72" ht="4.5" customHeight="1" x14ac:dyDescent="0.2">
      <c r="A53" s="347"/>
      <c r="B53" s="348"/>
      <c r="C53" s="348"/>
      <c r="D53" s="348"/>
      <c r="E53" s="348"/>
      <c r="F53" s="351"/>
      <c r="G53" s="351"/>
      <c r="H53" s="352"/>
      <c r="J53" s="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AS53" s="2"/>
      <c r="AT53" s="180"/>
      <c r="AU53" s="195"/>
      <c r="AV53" s="195"/>
      <c r="AW53" s="195"/>
      <c r="AX53" s="171"/>
      <c r="AY53" s="171"/>
      <c r="AZ53" s="171"/>
      <c r="BA53" s="174"/>
      <c r="BB53" s="180"/>
      <c r="BC53" s="180"/>
      <c r="BD53" s="180"/>
      <c r="BE53" s="180"/>
      <c r="BF53" s="171"/>
      <c r="BG53" s="171"/>
      <c r="BH53" s="171"/>
      <c r="BI53" s="174"/>
      <c r="BJ53" s="171"/>
      <c r="BK53" s="171"/>
      <c r="BL53" s="171"/>
      <c r="BM53" s="171"/>
      <c r="BN53" s="171"/>
      <c r="BO53" s="171"/>
      <c r="BP53" s="171"/>
      <c r="BQ53" s="171"/>
      <c r="BR53" s="171"/>
      <c r="BS53" s="187"/>
      <c r="BT53" s="187"/>
    </row>
    <row r="54" spans="1:72" ht="4.5" customHeight="1" x14ac:dyDescent="0.2">
      <c r="A54" s="347"/>
      <c r="B54" s="348"/>
      <c r="C54" s="348"/>
      <c r="D54" s="348"/>
      <c r="E54" s="348"/>
      <c r="F54" s="351"/>
      <c r="G54" s="351"/>
      <c r="H54" s="352"/>
      <c r="J54" s="9"/>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AS54" s="3"/>
      <c r="AT54" s="182"/>
      <c r="AU54" s="250"/>
      <c r="AV54" s="250"/>
      <c r="AW54" s="250"/>
      <c r="AX54" s="177"/>
      <c r="AY54" s="177"/>
      <c r="AZ54" s="177"/>
      <c r="BA54" s="178"/>
      <c r="BB54" s="180"/>
      <c r="BC54" s="180"/>
      <c r="BD54" s="180"/>
      <c r="BE54" s="180"/>
      <c r="BF54" s="171"/>
      <c r="BG54" s="171"/>
      <c r="BH54" s="171"/>
      <c r="BI54" s="174"/>
      <c r="BJ54" s="171"/>
      <c r="BK54" s="171"/>
      <c r="BL54" s="171"/>
      <c r="BM54" s="171"/>
      <c r="BN54" s="171"/>
      <c r="BO54" s="171"/>
      <c r="BP54" s="171"/>
      <c r="BQ54" s="171"/>
      <c r="BR54" s="171"/>
      <c r="BS54" s="187"/>
      <c r="BT54" s="187"/>
    </row>
    <row r="55" spans="1:72" ht="4.5" customHeight="1" x14ac:dyDescent="0.2">
      <c r="A55" s="347"/>
      <c r="B55" s="348"/>
      <c r="C55" s="348"/>
      <c r="D55" s="348"/>
      <c r="E55" s="348"/>
      <c r="F55" s="351"/>
      <c r="G55" s="351"/>
      <c r="H55" s="352"/>
      <c r="J55" s="10"/>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AS55" s="84"/>
      <c r="AT55" s="180"/>
      <c r="AU55" s="180"/>
      <c r="AV55" s="180"/>
      <c r="AW55" s="195"/>
      <c r="AX55" s="171"/>
      <c r="AY55" s="171"/>
      <c r="AZ55" s="171"/>
      <c r="BA55" s="171"/>
      <c r="BB55" s="180"/>
      <c r="BC55" s="180"/>
      <c r="BD55" s="180"/>
      <c r="BE55" s="180"/>
      <c r="BF55" s="171"/>
      <c r="BG55" s="171"/>
      <c r="BH55" s="171"/>
      <c r="BI55" s="174"/>
      <c r="BJ55" s="171"/>
      <c r="BK55" s="171"/>
      <c r="BL55" s="171"/>
      <c r="BM55" s="171"/>
      <c r="BN55" s="171"/>
      <c r="BO55" s="171"/>
      <c r="BP55" s="171"/>
      <c r="BQ55" s="171"/>
      <c r="BR55" s="171"/>
      <c r="BS55" s="187"/>
      <c r="BT55" s="187"/>
    </row>
    <row r="56" spans="1:72" ht="4.5" customHeight="1" x14ac:dyDescent="0.2">
      <c r="A56" s="347"/>
      <c r="B56" s="348"/>
      <c r="C56" s="348"/>
      <c r="D56" s="348"/>
      <c r="E56" s="348"/>
      <c r="F56" s="351"/>
      <c r="G56" s="351"/>
      <c r="H56" s="352"/>
      <c r="J56" s="10"/>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AS56" s="84"/>
      <c r="AT56" s="180"/>
      <c r="AU56" s="180"/>
      <c r="AV56" s="180"/>
      <c r="AW56" s="180"/>
      <c r="AX56" s="171"/>
      <c r="AY56" s="171"/>
      <c r="AZ56" s="171"/>
      <c r="BA56" s="171"/>
      <c r="BB56" s="180"/>
      <c r="BC56" s="180"/>
      <c r="BD56" s="180"/>
      <c r="BE56" s="180"/>
      <c r="BF56" s="171"/>
      <c r="BG56" s="171"/>
      <c r="BH56" s="171"/>
      <c r="BI56" s="174"/>
      <c r="BJ56" s="171"/>
      <c r="BK56" s="171"/>
      <c r="BL56" s="171"/>
      <c r="BM56" s="171"/>
      <c r="BN56" s="171"/>
      <c r="BO56" s="171"/>
      <c r="BP56" s="171"/>
      <c r="BQ56" s="171"/>
      <c r="BR56" s="171"/>
      <c r="BS56" s="187"/>
      <c r="BT56" s="187"/>
    </row>
    <row r="57" spans="1:72" ht="4.5" customHeight="1" x14ac:dyDescent="0.2">
      <c r="A57" s="347"/>
      <c r="B57" s="348"/>
      <c r="C57" s="348"/>
      <c r="D57" s="348"/>
      <c r="E57" s="348"/>
      <c r="F57" s="351"/>
      <c r="G57" s="351"/>
      <c r="H57" s="352"/>
      <c r="J57" s="10"/>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S57" s="84"/>
      <c r="AT57" s="180"/>
      <c r="AU57" s="180"/>
      <c r="AV57" s="180"/>
      <c r="AW57" s="180"/>
      <c r="AX57" s="171"/>
      <c r="AY57" s="171"/>
      <c r="AZ57" s="171"/>
      <c r="BA57" s="171"/>
      <c r="BB57" s="180"/>
      <c r="BC57" s="180"/>
      <c r="BD57" s="180"/>
      <c r="BE57" s="180"/>
      <c r="BF57" s="171"/>
      <c r="BG57" s="171"/>
      <c r="BH57" s="171"/>
      <c r="BI57" s="174"/>
      <c r="BJ57" s="171"/>
      <c r="BK57" s="171"/>
      <c r="BL57" s="171"/>
      <c r="BM57" s="171"/>
      <c r="BN57" s="171"/>
      <c r="BO57" s="171"/>
      <c r="BP57" s="171"/>
      <c r="BQ57" s="171"/>
      <c r="BR57" s="171"/>
      <c r="BS57" s="187"/>
      <c r="BT57" s="187"/>
    </row>
    <row r="58" spans="1:72" ht="4.5" customHeight="1" x14ac:dyDescent="0.2">
      <c r="A58" s="347"/>
      <c r="B58" s="348"/>
      <c r="C58" s="348"/>
      <c r="D58" s="348"/>
      <c r="E58" s="348"/>
      <c r="F58" s="351"/>
      <c r="G58" s="351"/>
      <c r="H58" s="352"/>
      <c r="J58" s="10"/>
      <c r="P58" s="8"/>
      <c r="Q58" s="8"/>
      <c r="R58" s="8"/>
      <c r="S58" s="8"/>
      <c r="T58" s="8"/>
      <c r="U58" s="8"/>
      <c r="V58" s="8"/>
      <c r="W58" s="8"/>
      <c r="X58" s="8"/>
      <c r="Y58" s="8"/>
      <c r="Z58" s="8"/>
      <c r="AT58" s="171"/>
      <c r="AU58" s="171"/>
      <c r="AV58" s="171"/>
      <c r="AW58" s="171"/>
      <c r="AX58" s="171"/>
      <c r="AY58" s="171"/>
      <c r="AZ58" s="171"/>
      <c r="BA58" s="171"/>
      <c r="BB58" s="171"/>
      <c r="BC58" s="171"/>
      <c r="BD58" s="171"/>
      <c r="BE58" s="171"/>
      <c r="BF58" s="377">
        <v>48</v>
      </c>
      <c r="BG58" s="377"/>
      <c r="BH58" s="377"/>
      <c r="BI58" s="378"/>
      <c r="BJ58" s="171"/>
      <c r="BK58" s="171"/>
      <c r="BL58" s="171"/>
      <c r="BM58" s="171"/>
      <c r="BN58" s="171"/>
      <c r="BO58" s="171"/>
      <c r="BP58" s="171"/>
      <c r="BQ58" s="171"/>
      <c r="BR58" s="171"/>
      <c r="BS58" s="187"/>
      <c r="BT58" s="187"/>
    </row>
    <row r="59" spans="1:72" ht="4.5" customHeight="1" x14ac:dyDescent="0.2">
      <c r="A59" s="347"/>
      <c r="B59" s="348"/>
      <c r="C59" s="348"/>
      <c r="D59" s="348"/>
      <c r="E59" s="348"/>
      <c r="F59" s="351"/>
      <c r="G59" s="351"/>
      <c r="H59" s="352"/>
      <c r="J59" s="9"/>
      <c r="P59" s="8"/>
      <c r="Q59" s="8"/>
      <c r="R59" s="8"/>
      <c r="S59" s="8"/>
      <c r="T59" s="8"/>
      <c r="U59" s="8"/>
      <c r="V59" s="8"/>
      <c r="W59" s="8"/>
      <c r="X59" s="8"/>
      <c r="Y59" s="8"/>
      <c r="Z59" s="8"/>
      <c r="AT59" s="171"/>
      <c r="AU59" s="171"/>
      <c r="AV59" s="171"/>
      <c r="AW59" s="171"/>
      <c r="AX59" s="171"/>
      <c r="AY59" s="171"/>
      <c r="AZ59" s="171"/>
      <c r="BA59" s="171"/>
      <c r="BB59" s="171"/>
      <c r="BC59" s="171"/>
      <c r="BD59" s="171"/>
      <c r="BE59" s="171"/>
      <c r="BF59" s="377"/>
      <c r="BG59" s="377"/>
      <c r="BH59" s="377"/>
      <c r="BI59" s="378"/>
      <c r="BJ59" s="171"/>
      <c r="BK59" s="171"/>
      <c r="BL59" s="171"/>
      <c r="BM59" s="171"/>
      <c r="BN59" s="171"/>
      <c r="BO59" s="171"/>
      <c r="BP59" s="171"/>
      <c r="BQ59" s="171"/>
      <c r="BR59" s="171"/>
      <c r="BS59" s="187"/>
      <c r="BT59" s="187"/>
    </row>
    <row r="60" spans="1:72" ht="4.5" customHeight="1" x14ac:dyDescent="0.2">
      <c r="A60" s="347"/>
      <c r="B60" s="348"/>
      <c r="C60" s="348"/>
      <c r="D60" s="348"/>
      <c r="E60" s="348"/>
      <c r="F60" s="351"/>
      <c r="G60" s="351"/>
      <c r="H60" s="352"/>
      <c r="J60" s="5"/>
      <c r="K60" s="321">
        <f>K52+1</f>
        <v>329</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2"/>
      <c r="AT60" s="180"/>
      <c r="AU60" s="195"/>
      <c r="AV60" s="195"/>
      <c r="AW60" s="195"/>
      <c r="AX60" s="171"/>
      <c r="AY60" s="171"/>
      <c r="AZ60" s="171"/>
      <c r="BA60" s="171"/>
      <c r="BB60" s="171"/>
      <c r="BC60" s="171"/>
      <c r="BD60" s="171"/>
      <c r="BE60" s="171"/>
      <c r="BF60" s="377"/>
      <c r="BG60" s="377"/>
      <c r="BH60" s="377"/>
      <c r="BI60" s="378"/>
      <c r="BJ60" s="175"/>
      <c r="BK60" s="172"/>
      <c r="BL60" s="172"/>
      <c r="BM60" s="173"/>
      <c r="BN60" s="171"/>
      <c r="BO60" s="171"/>
      <c r="BP60" s="171"/>
      <c r="BQ60" s="171"/>
      <c r="BR60" s="171"/>
      <c r="BS60" s="187"/>
      <c r="BT60" s="18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S61" s="2"/>
      <c r="AT61" s="180"/>
      <c r="AU61" s="195"/>
      <c r="AV61" s="195"/>
      <c r="AW61" s="195"/>
      <c r="AX61" s="171"/>
      <c r="AY61" s="171"/>
      <c r="AZ61" s="171"/>
      <c r="BA61" s="171"/>
      <c r="BB61" s="171"/>
      <c r="BC61" s="171"/>
      <c r="BD61" s="171"/>
      <c r="BE61" s="171"/>
      <c r="BF61" s="377"/>
      <c r="BG61" s="377"/>
      <c r="BH61" s="377"/>
      <c r="BI61" s="378"/>
      <c r="BJ61" s="176"/>
      <c r="BK61" s="171"/>
      <c r="BL61" s="171"/>
      <c r="BM61" s="174"/>
      <c r="BN61" s="171"/>
      <c r="BO61" s="171"/>
      <c r="BP61" s="171"/>
      <c r="BQ61" s="171"/>
      <c r="BR61" s="171"/>
      <c r="BS61" s="187"/>
      <c r="BT61" s="187"/>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
      <c r="AT62" s="182"/>
      <c r="AU62" s="250"/>
      <c r="AV62" s="250"/>
      <c r="AW62" s="250"/>
      <c r="AX62" s="171"/>
      <c r="AY62" s="171"/>
      <c r="AZ62" s="171"/>
      <c r="BA62" s="171"/>
      <c r="BB62" s="171"/>
      <c r="BC62" s="171"/>
      <c r="BD62" s="171"/>
      <c r="BE62" s="171"/>
      <c r="BF62" s="171"/>
      <c r="BG62" s="171"/>
      <c r="BH62" s="171"/>
      <c r="BI62" s="174"/>
      <c r="BJ62" s="176"/>
      <c r="BK62" s="171"/>
      <c r="BL62" s="171"/>
      <c r="BM62" s="174"/>
      <c r="BN62" s="171"/>
      <c r="BO62" s="171"/>
      <c r="BP62" s="171"/>
      <c r="BQ62" s="171"/>
      <c r="BR62" s="171"/>
      <c r="BS62" s="187"/>
      <c r="BT62" s="187"/>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84"/>
      <c r="AT63" s="180"/>
      <c r="AU63" s="180"/>
      <c r="AV63" s="180"/>
      <c r="AW63" s="195"/>
      <c r="AX63" s="172"/>
      <c r="AY63" s="172"/>
      <c r="AZ63" s="172"/>
      <c r="BA63" s="173"/>
      <c r="BB63" s="171"/>
      <c r="BC63" s="171"/>
      <c r="BD63" s="171"/>
      <c r="BE63" s="171"/>
      <c r="BF63" s="171"/>
      <c r="BG63" s="171"/>
      <c r="BH63" s="171"/>
      <c r="BI63" s="174"/>
      <c r="BJ63" s="171"/>
      <c r="BK63" s="171"/>
      <c r="BL63" s="171"/>
      <c r="BM63" s="174"/>
      <c r="BN63" s="171"/>
      <c r="BO63" s="171"/>
      <c r="BP63" s="171"/>
      <c r="BQ63" s="171"/>
      <c r="BR63" s="171"/>
      <c r="BS63" s="187"/>
      <c r="BT63" s="187"/>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S64" s="84"/>
      <c r="AT64" s="180"/>
      <c r="AU64" s="180"/>
      <c r="AV64" s="180"/>
      <c r="AW64" s="180"/>
      <c r="AX64" s="171"/>
      <c r="AY64" s="171"/>
      <c r="AZ64" s="171"/>
      <c r="BA64" s="174"/>
      <c r="BB64" s="171"/>
      <c r="BC64" s="171"/>
      <c r="BD64" s="171"/>
      <c r="BE64" s="171"/>
      <c r="BF64" s="171"/>
      <c r="BG64" s="171"/>
      <c r="BH64" s="171"/>
      <c r="BI64" s="174"/>
      <c r="BJ64" s="171"/>
      <c r="BK64" s="171"/>
      <c r="BL64" s="171"/>
      <c r="BM64" s="174"/>
      <c r="BN64" s="171"/>
      <c r="BO64" s="171"/>
      <c r="BP64" s="171"/>
      <c r="BQ64" s="171"/>
      <c r="BR64" s="171"/>
      <c r="BS64" s="187"/>
      <c r="BT64" s="187"/>
    </row>
    <row r="65" spans="1:72"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S65" s="84"/>
      <c r="AT65" s="180"/>
      <c r="AU65" s="180"/>
      <c r="AV65" s="180"/>
      <c r="AW65" s="180"/>
      <c r="AX65" s="377">
        <f>AX49+1</f>
        <v>18</v>
      </c>
      <c r="AY65" s="377"/>
      <c r="AZ65" s="377"/>
      <c r="BA65" s="378"/>
      <c r="BB65" s="171"/>
      <c r="BC65" s="171"/>
      <c r="BD65" s="171"/>
      <c r="BE65" s="171"/>
      <c r="BF65" s="171"/>
      <c r="BG65" s="171"/>
      <c r="BH65" s="171"/>
      <c r="BI65" s="174"/>
      <c r="BJ65" s="171"/>
      <c r="BK65" s="171"/>
      <c r="BL65" s="171"/>
      <c r="BM65" s="174"/>
      <c r="BN65" s="171"/>
      <c r="BO65" s="171"/>
      <c r="BP65" s="171"/>
      <c r="BQ65" s="171"/>
      <c r="BR65" s="171"/>
      <c r="BS65" s="187"/>
      <c r="BT65" s="187"/>
    </row>
    <row r="66" spans="1:72" ht="4.5" customHeight="1" x14ac:dyDescent="0.2">
      <c r="A66" s="347"/>
      <c r="B66" s="348"/>
      <c r="C66" s="348"/>
      <c r="D66" s="348"/>
      <c r="E66" s="348"/>
      <c r="F66" s="351"/>
      <c r="G66" s="351"/>
      <c r="H66" s="352"/>
      <c r="J66" s="9"/>
      <c r="P66" s="8"/>
      <c r="Q66" s="8"/>
      <c r="R66" s="8"/>
      <c r="S66" s="8"/>
      <c r="T66" s="8"/>
      <c r="U66" s="8"/>
      <c r="V66" s="8"/>
      <c r="W66" s="8"/>
      <c r="X66" s="8"/>
      <c r="Y66" s="8"/>
      <c r="Z66" s="8"/>
      <c r="AT66" s="187"/>
      <c r="AU66" s="187"/>
      <c r="AV66" s="187"/>
      <c r="AW66" s="187"/>
      <c r="AX66" s="377"/>
      <c r="AY66" s="377"/>
      <c r="AZ66" s="377"/>
      <c r="BA66" s="378"/>
      <c r="BB66" s="171"/>
      <c r="BC66" s="171"/>
      <c r="BD66" s="171"/>
      <c r="BE66" s="171"/>
      <c r="BF66" s="171"/>
      <c r="BG66" s="171"/>
      <c r="BH66" s="171"/>
      <c r="BI66" s="174"/>
      <c r="BJ66" s="171"/>
      <c r="BK66" s="171"/>
      <c r="BL66" s="171"/>
      <c r="BM66" s="174"/>
      <c r="BN66" s="171"/>
      <c r="BO66" s="171"/>
      <c r="BP66" s="171"/>
      <c r="BQ66" s="171"/>
      <c r="BR66" s="171"/>
      <c r="BS66" s="187"/>
      <c r="BT66" s="187"/>
    </row>
    <row r="67" spans="1:72" ht="4.5" customHeight="1" x14ac:dyDescent="0.2">
      <c r="A67" s="347"/>
      <c r="B67" s="348"/>
      <c r="C67" s="348"/>
      <c r="D67" s="348"/>
      <c r="E67" s="348"/>
      <c r="F67" s="351"/>
      <c r="G67" s="351"/>
      <c r="H67" s="352"/>
      <c r="J67" s="84"/>
      <c r="P67" s="8"/>
      <c r="Q67" s="8"/>
      <c r="R67" s="8"/>
      <c r="S67" s="8"/>
      <c r="T67" s="8"/>
      <c r="U67" s="8"/>
      <c r="V67" s="8"/>
      <c r="W67" s="8"/>
      <c r="X67" s="8"/>
      <c r="Y67" s="8"/>
      <c r="Z67" s="8"/>
      <c r="AT67" s="187"/>
      <c r="AU67" s="187"/>
      <c r="AV67" s="187"/>
      <c r="AW67" s="187"/>
      <c r="AX67" s="377"/>
      <c r="AY67" s="377"/>
      <c r="AZ67" s="377"/>
      <c r="BA67" s="378"/>
      <c r="BB67" s="172"/>
      <c r="BC67" s="172"/>
      <c r="BD67" s="172"/>
      <c r="BE67" s="173"/>
      <c r="BF67" s="171"/>
      <c r="BG67" s="171"/>
      <c r="BH67" s="171"/>
      <c r="BI67" s="174"/>
      <c r="BJ67" s="171"/>
      <c r="BK67" s="171"/>
      <c r="BL67" s="171"/>
      <c r="BM67" s="174"/>
      <c r="BN67" s="171"/>
      <c r="BO67" s="171"/>
      <c r="BP67" s="171"/>
      <c r="BQ67" s="171"/>
      <c r="BR67" s="171"/>
      <c r="BS67" s="187"/>
      <c r="BT67" s="187"/>
    </row>
    <row r="68" spans="1:72" ht="4.5" customHeight="1" x14ac:dyDescent="0.2">
      <c r="A68" s="347"/>
      <c r="B68" s="348"/>
      <c r="C68" s="348"/>
      <c r="D68" s="348"/>
      <c r="E68" s="348"/>
      <c r="F68" s="351"/>
      <c r="G68" s="351"/>
      <c r="H68" s="352"/>
      <c r="J68" s="9"/>
      <c r="K68" s="321">
        <f>K60+1</f>
        <v>330</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S68" s="2"/>
      <c r="AT68" s="180"/>
      <c r="AU68" s="195"/>
      <c r="AV68" s="195"/>
      <c r="AW68" s="195"/>
      <c r="AX68" s="377"/>
      <c r="AY68" s="377"/>
      <c r="AZ68" s="377"/>
      <c r="BA68" s="378"/>
      <c r="BB68" s="171"/>
      <c r="BC68" s="171"/>
      <c r="BD68" s="171"/>
      <c r="BE68" s="174"/>
      <c r="BF68" s="171"/>
      <c r="BG68" s="171"/>
      <c r="BH68" s="171"/>
      <c r="BI68" s="174"/>
      <c r="BJ68" s="171"/>
      <c r="BK68" s="171"/>
      <c r="BL68" s="171"/>
      <c r="BM68" s="174"/>
      <c r="BN68" s="171"/>
      <c r="BO68" s="171"/>
      <c r="BP68" s="171"/>
      <c r="BQ68" s="171"/>
      <c r="BR68" s="171"/>
      <c r="BS68" s="187"/>
      <c r="BT68" s="187"/>
    </row>
    <row r="69" spans="1:72" ht="4.5" customHeight="1" x14ac:dyDescent="0.2">
      <c r="A69" s="347"/>
      <c r="B69" s="348"/>
      <c r="C69" s="348"/>
      <c r="D69" s="348"/>
      <c r="E69" s="348"/>
      <c r="F69" s="351"/>
      <c r="G69" s="351"/>
      <c r="H69" s="352"/>
      <c r="J69" s="10"/>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AS69" s="2"/>
      <c r="AT69" s="180"/>
      <c r="AU69" s="195"/>
      <c r="AV69" s="195"/>
      <c r="AW69" s="195"/>
      <c r="AX69" s="171"/>
      <c r="AY69" s="171"/>
      <c r="AZ69" s="171"/>
      <c r="BA69" s="174"/>
      <c r="BB69" s="171"/>
      <c r="BC69" s="171"/>
      <c r="BD69" s="171"/>
      <c r="BE69" s="174"/>
      <c r="BF69" s="171"/>
      <c r="BG69" s="171"/>
      <c r="BH69" s="171"/>
      <c r="BI69" s="174"/>
      <c r="BJ69" s="171"/>
      <c r="BK69" s="171"/>
      <c r="BL69" s="171"/>
      <c r="BM69" s="174"/>
      <c r="BN69" s="171"/>
      <c r="BO69" s="171"/>
      <c r="BP69" s="171"/>
      <c r="BQ69" s="171"/>
      <c r="BR69" s="171"/>
      <c r="BS69" s="187"/>
      <c r="BT69" s="187"/>
    </row>
    <row r="70" spans="1:72" ht="4.5" customHeight="1" x14ac:dyDescent="0.2">
      <c r="A70" s="347"/>
      <c r="B70" s="348"/>
      <c r="C70" s="348"/>
      <c r="D70" s="348"/>
      <c r="E70" s="348"/>
      <c r="F70" s="351"/>
      <c r="G70" s="351"/>
      <c r="H70" s="352"/>
      <c r="J70" s="10"/>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AS70" s="3"/>
      <c r="AT70" s="182"/>
      <c r="AU70" s="250"/>
      <c r="AV70" s="250"/>
      <c r="AW70" s="250"/>
      <c r="AX70" s="177"/>
      <c r="AY70" s="177"/>
      <c r="AZ70" s="177"/>
      <c r="BA70" s="178"/>
      <c r="BB70" s="171"/>
      <c r="BC70" s="171"/>
      <c r="BD70" s="171"/>
      <c r="BE70" s="174"/>
      <c r="BF70" s="171"/>
      <c r="BG70" s="171"/>
      <c r="BH70" s="171"/>
      <c r="BI70" s="174"/>
      <c r="BJ70" s="171"/>
      <c r="BK70" s="171"/>
      <c r="BL70" s="171"/>
      <c r="BM70" s="174"/>
      <c r="BN70" s="171"/>
      <c r="BO70" s="171"/>
      <c r="BP70" s="171"/>
      <c r="BQ70" s="171"/>
      <c r="BR70" s="171"/>
      <c r="BS70" s="187"/>
      <c r="BT70" s="187"/>
    </row>
    <row r="71" spans="1:72" ht="4.5" customHeight="1" x14ac:dyDescent="0.2">
      <c r="A71" s="347"/>
      <c r="B71" s="348"/>
      <c r="C71" s="348"/>
      <c r="D71" s="348"/>
      <c r="E71" s="348"/>
      <c r="F71" s="351"/>
      <c r="G71" s="351"/>
      <c r="H71" s="352"/>
      <c r="J71" s="10"/>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AS71" s="84"/>
      <c r="AT71" s="180"/>
      <c r="AU71" s="180"/>
      <c r="AV71" s="180"/>
      <c r="AW71" s="195"/>
      <c r="AX71" s="171"/>
      <c r="AY71" s="171"/>
      <c r="AZ71" s="171"/>
      <c r="BA71" s="171"/>
      <c r="BB71" s="171"/>
      <c r="BC71" s="171"/>
      <c r="BD71" s="171"/>
      <c r="BE71" s="174"/>
      <c r="BF71" s="171"/>
      <c r="BG71" s="171"/>
      <c r="BH71" s="171"/>
      <c r="BI71" s="174"/>
      <c r="BJ71" s="171"/>
      <c r="BK71" s="171"/>
      <c r="BL71" s="171"/>
      <c r="BM71" s="174"/>
      <c r="BN71" s="171"/>
      <c r="BO71" s="171"/>
      <c r="BP71" s="171"/>
      <c r="BQ71" s="171"/>
      <c r="BR71" s="171"/>
      <c r="BS71" s="187"/>
      <c r="BT71" s="187"/>
    </row>
    <row r="72" spans="1:72" ht="4.5" customHeight="1" x14ac:dyDescent="0.2">
      <c r="A72" s="347"/>
      <c r="B72" s="348"/>
      <c r="C72" s="348"/>
      <c r="D72" s="348"/>
      <c r="E72" s="348"/>
      <c r="F72" s="351"/>
      <c r="G72" s="351"/>
      <c r="H72" s="352"/>
      <c r="J72" s="10"/>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AS72" s="84"/>
      <c r="AT72" s="180"/>
      <c r="AU72" s="180"/>
      <c r="AV72" s="180"/>
      <c r="AW72" s="180"/>
      <c r="AX72" s="171"/>
      <c r="AY72" s="171"/>
      <c r="AZ72" s="171"/>
      <c r="BA72" s="171"/>
      <c r="BB72" s="171"/>
      <c r="BC72" s="171"/>
      <c r="BD72" s="171"/>
      <c r="BE72" s="174"/>
      <c r="BF72" s="171"/>
      <c r="BG72" s="171"/>
      <c r="BH72" s="171"/>
      <c r="BI72" s="174"/>
      <c r="BJ72" s="171"/>
      <c r="BK72" s="171"/>
      <c r="BL72" s="171"/>
      <c r="BM72" s="174"/>
      <c r="BN72" s="171"/>
      <c r="BO72" s="171"/>
      <c r="BP72" s="171"/>
      <c r="BQ72" s="171"/>
      <c r="BR72" s="171"/>
      <c r="BS72" s="187"/>
      <c r="BT72" s="187"/>
    </row>
    <row r="73" spans="1:72" ht="4.5" customHeight="1" x14ac:dyDescent="0.2">
      <c r="A73" s="347"/>
      <c r="B73" s="348"/>
      <c r="C73" s="348"/>
      <c r="D73" s="348"/>
      <c r="E73" s="348"/>
      <c r="F73" s="351"/>
      <c r="G73" s="351"/>
      <c r="H73" s="352"/>
      <c r="J73" s="9"/>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AS73" s="84"/>
      <c r="AT73" s="180"/>
      <c r="AU73" s="180"/>
      <c r="AV73" s="180"/>
      <c r="AW73" s="180"/>
      <c r="AX73" s="171"/>
      <c r="AY73" s="171"/>
      <c r="AZ73" s="171"/>
      <c r="BA73" s="171"/>
      <c r="BB73" s="171"/>
      <c r="BC73" s="171"/>
      <c r="BD73" s="171"/>
      <c r="BE73" s="174"/>
      <c r="BF73" s="171"/>
      <c r="BG73" s="171"/>
      <c r="BH73" s="171"/>
      <c r="BI73" s="174"/>
      <c r="BJ73" s="171"/>
      <c r="BK73" s="171"/>
      <c r="BL73" s="171"/>
      <c r="BM73" s="174"/>
      <c r="BN73" s="171"/>
      <c r="BO73" s="171"/>
      <c r="BP73" s="171"/>
      <c r="BQ73" s="171"/>
      <c r="BR73" s="171"/>
      <c r="BS73" s="187"/>
      <c r="BT73" s="187"/>
    </row>
    <row r="74" spans="1:72" ht="4.5" customHeight="1" x14ac:dyDescent="0.2">
      <c r="A74" s="347"/>
      <c r="B74" s="348"/>
      <c r="C74" s="348"/>
      <c r="D74" s="348"/>
      <c r="E74" s="348"/>
      <c r="F74" s="351"/>
      <c r="G74" s="351"/>
      <c r="H74" s="352"/>
      <c r="J74" s="9"/>
      <c r="P74" s="8"/>
      <c r="Q74" s="8"/>
      <c r="R74" s="8"/>
      <c r="S74" s="8"/>
      <c r="T74" s="8"/>
      <c r="U74" s="8"/>
      <c r="V74" s="8"/>
      <c r="W74" s="8"/>
      <c r="X74" s="8"/>
      <c r="Y74" s="8"/>
      <c r="Z74" s="8"/>
      <c r="AT74" s="187"/>
      <c r="AU74" s="187"/>
      <c r="AV74" s="187"/>
      <c r="AW74" s="187"/>
      <c r="AX74" s="171"/>
      <c r="AY74" s="171"/>
      <c r="AZ74" s="171"/>
      <c r="BA74" s="171"/>
      <c r="BB74" s="171"/>
      <c r="BC74" s="171"/>
      <c r="BD74" s="171"/>
      <c r="BE74" s="174"/>
      <c r="BF74" s="171"/>
      <c r="BG74" s="171"/>
      <c r="BH74" s="171"/>
      <c r="BI74" s="174"/>
      <c r="BJ74" s="171"/>
      <c r="BK74" s="171"/>
      <c r="BL74" s="171"/>
      <c r="BM74" s="174"/>
      <c r="BN74" s="171"/>
      <c r="BO74" s="171"/>
      <c r="BP74" s="171"/>
      <c r="BQ74" s="171"/>
      <c r="BR74" s="171"/>
      <c r="BS74" s="187"/>
      <c r="BT74" s="187"/>
    </row>
    <row r="75" spans="1:72" ht="4.5" customHeight="1" x14ac:dyDescent="0.2">
      <c r="A75" s="347"/>
      <c r="B75" s="348"/>
      <c r="C75" s="348"/>
      <c r="D75" s="348"/>
      <c r="E75" s="348"/>
      <c r="F75" s="351"/>
      <c r="G75" s="351"/>
      <c r="H75" s="352"/>
      <c r="J75" s="9"/>
      <c r="P75" s="8"/>
      <c r="Q75" s="8"/>
      <c r="R75" s="8"/>
      <c r="S75" s="8"/>
      <c r="T75" s="8"/>
      <c r="U75" s="8"/>
      <c r="V75" s="8"/>
      <c r="W75" s="8"/>
      <c r="X75" s="8"/>
      <c r="Y75" s="8"/>
      <c r="Z75" s="8"/>
      <c r="AT75" s="187"/>
      <c r="AU75" s="187"/>
      <c r="AV75" s="187"/>
      <c r="AW75" s="187"/>
      <c r="AX75" s="171"/>
      <c r="AY75" s="171"/>
      <c r="AZ75" s="171"/>
      <c r="BA75" s="171"/>
      <c r="BB75" s="171"/>
      <c r="BC75" s="171"/>
      <c r="BD75" s="171"/>
      <c r="BE75" s="174"/>
      <c r="BF75" s="171"/>
      <c r="BG75" s="171"/>
      <c r="BH75" s="171"/>
      <c r="BI75" s="174"/>
      <c r="BJ75" s="171"/>
      <c r="BK75" s="171"/>
      <c r="BL75" s="171"/>
      <c r="BM75" s="174"/>
      <c r="BN75" s="171"/>
      <c r="BO75" s="171"/>
      <c r="BP75" s="171"/>
      <c r="BQ75" s="171"/>
      <c r="BR75" s="171"/>
      <c r="BS75" s="187"/>
      <c r="BT75" s="187"/>
    </row>
    <row r="76" spans="1:72" ht="4.5" customHeight="1" x14ac:dyDescent="0.2">
      <c r="A76" s="347"/>
      <c r="B76" s="348"/>
      <c r="C76" s="348"/>
      <c r="D76" s="348"/>
      <c r="E76" s="348"/>
      <c r="F76" s="351"/>
      <c r="G76" s="351"/>
      <c r="H76" s="352"/>
      <c r="J76" s="10"/>
      <c r="K76" s="321">
        <f>K68+1</f>
        <v>331</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AS76" s="2"/>
      <c r="AT76" s="180"/>
      <c r="AU76" s="195"/>
      <c r="AV76" s="195"/>
      <c r="AW76" s="195"/>
      <c r="AX76" s="180"/>
      <c r="AY76" s="180"/>
      <c r="AZ76" s="195"/>
      <c r="BA76" s="195"/>
      <c r="BB76" s="377">
        <f>BB38+1</f>
        <v>37</v>
      </c>
      <c r="BC76" s="377"/>
      <c r="BD76" s="377"/>
      <c r="BE76" s="378"/>
      <c r="BF76" s="171"/>
      <c r="BG76" s="171"/>
      <c r="BH76" s="171"/>
      <c r="BI76" s="174"/>
      <c r="BJ76" s="171"/>
      <c r="BK76" s="171"/>
      <c r="BL76" s="171"/>
      <c r="BM76" s="174"/>
      <c r="BN76" s="171"/>
      <c r="BO76" s="171"/>
      <c r="BP76" s="171"/>
      <c r="BQ76" s="171"/>
      <c r="BR76" s="171"/>
      <c r="BS76" s="187"/>
      <c r="BT76" s="187"/>
    </row>
    <row r="77" spans="1:72" ht="4.5" customHeight="1" x14ac:dyDescent="0.2">
      <c r="A77" s="347"/>
      <c r="B77" s="348"/>
      <c r="C77" s="348"/>
      <c r="D77" s="348"/>
      <c r="E77" s="348"/>
      <c r="F77" s="351"/>
      <c r="G77" s="351"/>
      <c r="H77" s="352"/>
      <c r="J77" s="10"/>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AS77" s="2"/>
      <c r="AT77" s="180"/>
      <c r="AU77" s="195"/>
      <c r="AV77" s="195"/>
      <c r="AW77" s="195"/>
      <c r="AX77" s="180"/>
      <c r="AY77" s="180"/>
      <c r="AZ77" s="195"/>
      <c r="BA77" s="195"/>
      <c r="BB77" s="377"/>
      <c r="BC77" s="377"/>
      <c r="BD77" s="377"/>
      <c r="BE77" s="378"/>
      <c r="BF77" s="177"/>
      <c r="BG77" s="177"/>
      <c r="BH77" s="177"/>
      <c r="BI77" s="178"/>
      <c r="BJ77" s="171"/>
      <c r="BK77" s="171"/>
      <c r="BL77" s="171"/>
      <c r="BM77" s="174"/>
      <c r="BN77" s="171"/>
      <c r="BO77" s="171"/>
      <c r="BP77" s="171"/>
      <c r="BQ77" s="171"/>
      <c r="BR77" s="171"/>
      <c r="BS77" s="187"/>
      <c r="BT77" s="187"/>
    </row>
    <row r="78" spans="1:72" ht="4.5" customHeight="1" x14ac:dyDescent="0.2">
      <c r="A78" s="347"/>
      <c r="B78" s="348"/>
      <c r="C78" s="348"/>
      <c r="D78" s="348"/>
      <c r="E78" s="348"/>
      <c r="F78" s="351"/>
      <c r="G78" s="351"/>
      <c r="H78" s="352"/>
      <c r="J78" s="10"/>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AS78" s="3"/>
      <c r="AT78" s="182"/>
      <c r="AU78" s="250"/>
      <c r="AV78" s="250"/>
      <c r="AW78" s="250"/>
      <c r="AX78" s="180"/>
      <c r="AY78" s="180"/>
      <c r="AZ78" s="195"/>
      <c r="BA78" s="195"/>
      <c r="BB78" s="377"/>
      <c r="BC78" s="377"/>
      <c r="BD78" s="377"/>
      <c r="BE78" s="378"/>
      <c r="BF78" s="171"/>
      <c r="BG78" s="171"/>
      <c r="BH78" s="171"/>
      <c r="BI78" s="171"/>
      <c r="BJ78" s="171"/>
      <c r="BK78" s="171"/>
      <c r="BL78" s="171"/>
      <c r="BM78" s="174"/>
      <c r="BN78" s="171"/>
      <c r="BO78" s="171"/>
      <c r="BP78" s="171"/>
      <c r="BQ78" s="171"/>
      <c r="BR78" s="171"/>
      <c r="BS78" s="187"/>
      <c r="BT78" s="187"/>
    </row>
    <row r="79" spans="1:72" ht="4.5" customHeight="1" x14ac:dyDescent="0.2">
      <c r="A79" s="347"/>
      <c r="B79" s="348"/>
      <c r="C79" s="348"/>
      <c r="D79" s="348"/>
      <c r="E79" s="348"/>
      <c r="F79" s="351"/>
      <c r="G79" s="351"/>
      <c r="H79" s="352"/>
      <c r="J79" s="10"/>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AS79" s="84"/>
      <c r="AT79" s="180"/>
      <c r="AU79" s="180"/>
      <c r="AV79" s="180"/>
      <c r="AW79" s="251"/>
      <c r="AX79" s="180"/>
      <c r="AY79" s="180"/>
      <c r="AZ79" s="180"/>
      <c r="BA79" s="195"/>
      <c r="BB79" s="377"/>
      <c r="BC79" s="377"/>
      <c r="BD79" s="377"/>
      <c r="BE79" s="378"/>
      <c r="BF79" s="171"/>
      <c r="BG79" s="171"/>
      <c r="BH79" s="171"/>
      <c r="BI79" s="171"/>
      <c r="BJ79" s="171"/>
      <c r="BK79" s="171"/>
      <c r="BL79" s="171"/>
      <c r="BM79" s="174"/>
      <c r="BN79" s="171"/>
      <c r="BO79" s="171"/>
      <c r="BP79" s="171"/>
      <c r="BQ79" s="171"/>
      <c r="BR79" s="171"/>
      <c r="BS79" s="187"/>
      <c r="BT79" s="187"/>
    </row>
    <row r="80" spans="1:72" ht="4.5" customHeight="1" x14ac:dyDescent="0.2">
      <c r="A80" s="347"/>
      <c r="B80" s="348"/>
      <c r="C80" s="348"/>
      <c r="D80" s="348"/>
      <c r="E80" s="348"/>
      <c r="F80" s="351"/>
      <c r="G80" s="351"/>
      <c r="H80" s="352"/>
      <c r="J80" s="9"/>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AS80" s="84"/>
      <c r="AT80" s="180"/>
      <c r="AU80" s="180"/>
      <c r="AV80" s="180"/>
      <c r="AW80" s="193"/>
      <c r="AX80" s="180"/>
      <c r="AY80" s="180"/>
      <c r="AZ80" s="180"/>
      <c r="BA80" s="180"/>
      <c r="BB80" s="171"/>
      <c r="BC80" s="171"/>
      <c r="BD80" s="171"/>
      <c r="BE80" s="174"/>
      <c r="BF80" s="171"/>
      <c r="BG80" s="171"/>
      <c r="BH80" s="171"/>
      <c r="BI80" s="171"/>
      <c r="BJ80" s="171"/>
      <c r="BK80" s="171"/>
      <c r="BL80" s="171"/>
      <c r="BM80" s="174"/>
      <c r="BN80" s="171"/>
      <c r="BO80" s="171"/>
      <c r="BP80" s="171"/>
      <c r="BQ80" s="171"/>
      <c r="BR80" s="171"/>
      <c r="BS80" s="187"/>
      <c r="BT80" s="187"/>
    </row>
    <row r="81" spans="1:72" ht="4.5" customHeight="1" x14ac:dyDescent="0.2">
      <c r="A81" s="347"/>
      <c r="B81" s="348"/>
      <c r="C81" s="348"/>
      <c r="D81" s="348"/>
      <c r="E81" s="348"/>
      <c r="F81" s="351"/>
      <c r="G81" s="351"/>
      <c r="H81" s="352"/>
      <c r="J81" s="9"/>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AS81" s="84"/>
      <c r="AT81" s="377">
        <f>AT33+1</f>
        <v>3</v>
      </c>
      <c r="AU81" s="377"/>
      <c r="AV81" s="377"/>
      <c r="AW81" s="378"/>
      <c r="AX81" s="180"/>
      <c r="AY81" s="180"/>
      <c r="AZ81" s="180"/>
      <c r="BA81" s="180"/>
      <c r="BB81" s="171"/>
      <c r="BC81" s="171"/>
      <c r="BD81" s="171"/>
      <c r="BE81" s="174"/>
      <c r="BF81" s="171"/>
      <c r="BG81" s="171"/>
      <c r="BH81" s="171"/>
      <c r="BI81" s="171"/>
      <c r="BJ81" s="171"/>
      <c r="BK81" s="171"/>
      <c r="BL81" s="171"/>
      <c r="BM81" s="174"/>
      <c r="BN81" s="171"/>
      <c r="BO81" s="171"/>
      <c r="BP81" s="171"/>
      <c r="BQ81" s="171"/>
      <c r="BR81" s="171"/>
      <c r="BS81" s="187"/>
      <c r="BT81" s="187"/>
    </row>
    <row r="82" spans="1:72" ht="4.5" customHeight="1" x14ac:dyDescent="0.2">
      <c r="A82" s="347"/>
      <c r="B82" s="348"/>
      <c r="C82" s="348"/>
      <c r="D82" s="348"/>
      <c r="E82" s="348"/>
      <c r="F82" s="351"/>
      <c r="G82" s="351"/>
      <c r="H82" s="352"/>
      <c r="J82" s="9"/>
      <c r="P82" s="8"/>
      <c r="Q82" s="8"/>
      <c r="R82" s="8"/>
      <c r="S82" s="8"/>
      <c r="T82" s="8"/>
      <c r="U82" s="8"/>
      <c r="V82" s="8"/>
      <c r="W82" s="8"/>
      <c r="X82" s="8"/>
      <c r="Y82" s="8"/>
      <c r="Z82" s="8"/>
      <c r="AT82" s="377"/>
      <c r="AU82" s="377"/>
      <c r="AV82" s="377"/>
      <c r="AW82" s="378"/>
      <c r="AX82" s="182"/>
      <c r="AY82" s="182"/>
      <c r="AZ82" s="182"/>
      <c r="BA82" s="182"/>
      <c r="BB82" s="171"/>
      <c r="BC82" s="171"/>
      <c r="BD82" s="171"/>
      <c r="BE82" s="174"/>
      <c r="BF82" s="171"/>
      <c r="BG82" s="171"/>
      <c r="BH82" s="171"/>
      <c r="BI82" s="171"/>
      <c r="BJ82" s="171"/>
      <c r="BK82" s="171"/>
      <c r="BL82" s="171"/>
      <c r="BM82" s="174"/>
      <c r="BN82" s="171"/>
      <c r="BO82" s="171"/>
      <c r="BP82" s="171"/>
      <c r="BQ82" s="171"/>
      <c r="BR82" s="171"/>
      <c r="BS82" s="187"/>
      <c r="BT82" s="187"/>
    </row>
    <row r="83" spans="1:72" ht="4.5" customHeight="1" x14ac:dyDescent="0.2">
      <c r="A83" s="347"/>
      <c r="B83" s="348"/>
      <c r="C83" s="348"/>
      <c r="D83" s="348"/>
      <c r="E83" s="348"/>
      <c r="F83" s="351"/>
      <c r="G83" s="351"/>
      <c r="H83" s="352"/>
      <c r="J83" s="10"/>
      <c r="P83" s="8"/>
      <c r="Q83" s="8"/>
      <c r="R83" s="8"/>
      <c r="S83" s="8"/>
      <c r="T83" s="8"/>
      <c r="U83" s="8"/>
      <c r="V83" s="8"/>
      <c r="W83" s="8"/>
      <c r="X83" s="8"/>
      <c r="Y83" s="8"/>
      <c r="Z83" s="8"/>
      <c r="AT83" s="377"/>
      <c r="AU83" s="377"/>
      <c r="AV83" s="377"/>
      <c r="AW83" s="378"/>
      <c r="AX83" s="198"/>
      <c r="AY83" s="198"/>
      <c r="AZ83" s="198"/>
      <c r="BA83" s="246"/>
      <c r="BB83" s="171"/>
      <c r="BC83" s="171"/>
      <c r="BD83" s="171"/>
      <c r="BE83" s="174"/>
      <c r="BF83" s="171"/>
      <c r="BG83" s="171"/>
      <c r="BH83" s="171"/>
      <c r="BI83" s="171"/>
      <c r="BJ83" s="171"/>
      <c r="BK83" s="171"/>
      <c r="BL83" s="171"/>
      <c r="BM83" s="174"/>
      <c r="BN83" s="171"/>
      <c r="BO83" s="171"/>
      <c r="BP83" s="171"/>
      <c r="BQ83" s="171"/>
      <c r="BR83" s="171"/>
      <c r="BS83" s="187"/>
      <c r="BT83" s="187"/>
    </row>
    <row r="84" spans="1:72" ht="4.5" customHeight="1" x14ac:dyDescent="0.2">
      <c r="A84" s="347"/>
      <c r="B84" s="348"/>
      <c r="C84" s="348"/>
      <c r="D84" s="348"/>
      <c r="E84" s="348"/>
      <c r="F84" s="351"/>
      <c r="G84" s="351"/>
      <c r="H84" s="352"/>
      <c r="J84" s="10"/>
      <c r="K84" s="321">
        <f>K76+1</f>
        <v>332</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AT84" s="377"/>
      <c r="AU84" s="377"/>
      <c r="AV84" s="377"/>
      <c r="AW84" s="378"/>
      <c r="AX84" s="180"/>
      <c r="AY84" s="180"/>
      <c r="AZ84" s="180"/>
      <c r="BA84" s="193"/>
      <c r="BB84" s="171"/>
      <c r="BC84" s="171"/>
      <c r="BD84" s="171"/>
      <c r="BE84" s="174"/>
      <c r="BF84" s="171"/>
      <c r="BG84" s="171"/>
      <c r="BH84" s="171"/>
      <c r="BI84" s="171"/>
      <c r="BJ84" s="171"/>
      <c r="BK84" s="171"/>
      <c r="BL84" s="171"/>
      <c r="BM84" s="174"/>
      <c r="BN84" s="171"/>
      <c r="BO84" s="171"/>
      <c r="BP84" s="171"/>
      <c r="BQ84" s="171"/>
      <c r="BR84" s="171"/>
      <c r="BS84" s="187"/>
      <c r="BT84" s="187"/>
    </row>
    <row r="85" spans="1:72" ht="4.5" customHeight="1" x14ac:dyDescent="0.2">
      <c r="A85" s="347"/>
      <c r="B85" s="348"/>
      <c r="C85" s="348"/>
      <c r="D85" s="348"/>
      <c r="E85" s="348"/>
      <c r="F85" s="351"/>
      <c r="G85" s="351"/>
      <c r="H85" s="352"/>
      <c r="J85" s="10"/>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AS85" s="2"/>
      <c r="AT85" s="180"/>
      <c r="AU85" s="195"/>
      <c r="AV85" s="195"/>
      <c r="AW85" s="252"/>
      <c r="AX85" s="180"/>
      <c r="AY85" s="180"/>
      <c r="AZ85" s="180"/>
      <c r="BA85" s="193"/>
      <c r="BB85" s="171"/>
      <c r="BC85" s="171"/>
      <c r="BD85" s="171"/>
      <c r="BE85" s="174"/>
      <c r="BF85" s="171"/>
      <c r="BG85" s="171"/>
      <c r="BH85" s="171"/>
      <c r="BI85" s="171"/>
      <c r="BJ85" s="171"/>
      <c r="BK85" s="171"/>
      <c r="BL85" s="171"/>
      <c r="BM85" s="174"/>
      <c r="BN85" s="171"/>
      <c r="BO85" s="171"/>
      <c r="BP85" s="171"/>
      <c r="BQ85" s="171"/>
      <c r="BR85" s="171"/>
      <c r="BS85" s="187"/>
      <c r="BT85" s="187"/>
    </row>
    <row r="86" spans="1:72" ht="4.5" customHeight="1" x14ac:dyDescent="0.2">
      <c r="A86" s="347"/>
      <c r="B86" s="348"/>
      <c r="C86" s="348"/>
      <c r="D86" s="348"/>
      <c r="E86" s="348"/>
      <c r="F86" s="351"/>
      <c r="G86" s="351"/>
      <c r="H86" s="352"/>
      <c r="J86" s="10"/>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AS86" s="3"/>
      <c r="AT86" s="182"/>
      <c r="AU86" s="250"/>
      <c r="AV86" s="250"/>
      <c r="AW86" s="253"/>
      <c r="AX86" s="180"/>
      <c r="AY86" s="180"/>
      <c r="AZ86" s="180"/>
      <c r="BA86" s="193"/>
      <c r="BB86" s="171"/>
      <c r="BC86" s="171"/>
      <c r="BD86" s="171"/>
      <c r="BE86" s="174"/>
      <c r="BF86" s="171"/>
      <c r="BG86" s="171"/>
      <c r="BH86" s="171"/>
      <c r="BI86" s="171"/>
      <c r="BJ86" s="171"/>
      <c r="BK86" s="171"/>
      <c r="BL86" s="171"/>
      <c r="BM86" s="174"/>
      <c r="BN86" s="171"/>
      <c r="BO86" s="171"/>
      <c r="BP86" s="171"/>
      <c r="BQ86" s="171"/>
      <c r="BR86" s="171"/>
      <c r="BS86" s="187"/>
      <c r="BT86" s="187"/>
    </row>
    <row r="87" spans="1:72" ht="4.5" customHeight="1" x14ac:dyDescent="0.2">
      <c r="A87" s="347"/>
      <c r="B87" s="348"/>
      <c r="C87" s="348"/>
      <c r="D87" s="348"/>
      <c r="E87" s="348"/>
      <c r="F87" s="351"/>
      <c r="G87" s="351"/>
      <c r="H87" s="352"/>
      <c r="J87" s="9"/>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AS87" s="84"/>
      <c r="AT87" s="180"/>
      <c r="AU87" s="180"/>
      <c r="AV87" s="180"/>
      <c r="AW87" s="195"/>
      <c r="AX87" s="377">
        <f>AX65+1</f>
        <v>19</v>
      </c>
      <c r="AY87" s="377"/>
      <c r="AZ87" s="377"/>
      <c r="BA87" s="378"/>
      <c r="BB87" s="171"/>
      <c r="BC87" s="171"/>
      <c r="BD87" s="171"/>
      <c r="BE87" s="174"/>
      <c r="BF87" s="171"/>
      <c r="BG87" s="171"/>
      <c r="BH87" s="171"/>
      <c r="BI87" s="171"/>
      <c r="BJ87" s="171"/>
      <c r="BK87" s="171"/>
      <c r="BL87" s="171"/>
      <c r="BM87" s="174"/>
      <c r="BN87" s="171"/>
      <c r="BO87" s="171"/>
      <c r="BP87" s="171"/>
      <c r="BQ87" s="171"/>
      <c r="BR87" s="171"/>
      <c r="BS87" s="187"/>
      <c r="BT87" s="187"/>
    </row>
    <row r="88" spans="1:72" ht="4.5" customHeight="1" x14ac:dyDescent="0.2">
      <c r="A88" s="347"/>
      <c r="B88" s="348"/>
      <c r="C88" s="348"/>
      <c r="D88" s="348"/>
      <c r="E88" s="348"/>
      <c r="F88" s="351"/>
      <c r="G88" s="351"/>
      <c r="H88" s="352"/>
      <c r="J88" s="84"/>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AS88" s="84"/>
      <c r="AT88" s="180"/>
      <c r="AU88" s="180"/>
      <c r="AV88" s="180"/>
      <c r="AW88" s="180"/>
      <c r="AX88" s="377"/>
      <c r="AY88" s="377"/>
      <c r="AZ88" s="377"/>
      <c r="BA88" s="378"/>
      <c r="BB88" s="177"/>
      <c r="BC88" s="177"/>
      <c r="BD88" s="177"/>
      <c r="BE88" s="178"/>
      <c r="BF88" s="171"/>
      <c r="BG88" s="171"/>
      <c r="BH88" s="171"/>
      <c r="BI88" s="171"/>
      <c r="BJ88" s="171"/>
      <c r="BK88" s="171"/>
      <c r="BL88" s="171"/>
      <c r="BM88" s="174"/>
      <c r="BN88" s="171"/>
      <c r="BO88" s="171"/>
      <c r="BP88" s="171"/>
      <c r="BQ88" s="171"/>
      <c r="BR88" s="171"/>
      <c r="BS88" s="187"/>
      <c r="BT88" s="187"/>
    </row>
    <row r="89" spans="1:72" ht="4.5" customHeight="1" x14ac:dyDescent="0.2">
      <c r="A89" s="347"/>
      <c r="B89" s="348"/>
      <c r="C89" s="348"/>
      <c r="D89" s="348"/>
      <c r="E89" s="348"/>
      <c r="F89" s="351"/>
      <c r="G89" s="351"/>
      <c r="H89" s="352"/>
      <c r="J89" s="9"/>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AS89" s="84"/>
      <c r="AT89" s="180"/>
      <c r="AU89" s="180"/>
      <c r="AV89" s="180"/>
      <c r="AW89" s="180"/>
      <c r="AX89" s="377"/>
      <c r="AY89" s="377"/>
      <c r="AZ89" s="377"/>
      <c r="BA89" s="378"/>
      <c r="BB89" s="171"/>
      <c r="BC89" s="171"/>
      <c r="BD89" s="187"/>
      <c r="BE89" s="187"/>
      <c r="BF89" s="171"/>
      <c r="BG89" s="171"/>
      <c r="BH89" s="171"/>
      <c r="BI89" s="171"/>
      <c r="BJ89" s="171"/>
      <c r="BK89" s="171"/>
      <c r="BL89" s="171"/>
      <c r="BM89" s="174"/>
      <c r="BN89" s="171"/>
      <c r="BO89" s="171"/>
      <c r="BP89" s="171"/>
      <c r="BQ89" s="171"/>
      <c r="BR89" s="171"/>
      <c r="BS89" s="187"/>
      <c r="BT89" s="187"/>
    </row>
    <row r="90" spans="1:72" ht="4.5" customHeight="1" x14ac:dyDescent="0.2">
      <c r="A90" s="347"/>
      <c r="B90" s="348"/>
      <c r="C90" s="348"/>
      <c r="D90" s="348"/>
      <c r="E90" s="348"/>
      <c r="F90" s="351"/>
      <c r="G90" s="351"/>
      <c r="H90" s="352"/>
      <c r="J90" s="10"/>
      <c r="P90" s="8"/>
      <c r="Q90" s="8"/>
      <c r="R90" s="8"/>
      <c r="S90" s="8"/>
      <c r="T90" s="8"/>
      <c r="U90" s="8"/>
      <c r="V90" s="8"/>
      <c r="W90" s="8"/>
      <c r="X90" s="8"/>
      <c r="Y90" s="8"/>
      <c r="Z90" s="8"/>
      <c r="AT90" s="187"/>
      <c r="AU90" s="187"/>
      <c r="AV90" s="187"/>
      <c r="AW90" s="187"/>
      <c r="AX90" s="377"/>
      <c r="AY90" s="377"/>
      <c r="AZ90" s="377"/>
      <c r="BA90" s="378"/>
      <c r="BB90" s="171"/>
      <c r="BC90" s="171"/>
      <c r="BD90" s="171"/>
      <c r="BE90" s="171"/>
      <c r="BF90" s="171"/>
      <c r="BG90" s="171"/>
      <c r="BH90" s="171"/>
      <c r="BI90" s="171"/>
      <c r="BJ90" s="171"/>
      <c r="BK90" s="171"/>
      <c r="BL90" s="171"/>
      <c r="BM90" s="174"/>
      <c r="BN90" s="171"/>
      <c r="BO90" s="171"/>
      <c r="BP90" s="171"/>
      <c r="BQ90" s="171"/>
      <c r="BR90" s="171"/>
      <c r="BS90" s="187"/>
      <c r="BT90" s="187"/>
    </row>
    <row r="91" spans="1:72" ht="4.5" customHeight="1" x14ac:dyDescent="0.2">
      <c r="A91" s="347"/>
      <c r="B91" s="348"/>
      <c r="C91" s="348"/>
      <c r="D91" s="348"/>
      <c r="E91" s="348"/>
      <c r="F91" s="351"/>
      <c r="G91" s="351"/>
      <c r="H91" s="352"/>
      <c r="J91" s="10"/>
      <c r="P91" s="8"/>
      <c r="Q91" s="8"/>
      <c r="R91" s="8"/>
      <c r="S91" s="8"/>
      <c r="T91" s="8"/>
      <c r="U91" s="8"/>
      <c r="V91" s="8"/>
      <c r="W91" s="8"/>
      <c r="X91" s="8"/>
      <c r="Y91" s="8"/>
      <c r="Z91" s="8"/>
      <c r="AT91" s="187"/>
      <c r="AU91" s="187"/>
      <c r="AV91" s="187"/>
      <c r="AW91" s="187"/>
      <c r="AX91" s="180"/>
      <c r="AY91" s="180"/>
      <c r="AZ91" s="180"/>
      <c r="BA91" s="193"/>
      <c r="BB91" s="171"/>
      <c r="BC91" s="171"/>
      <c r="BD91" s="171"/>
      <c r="BE91" s="171"/>
      <c r="BF91" s="171"/>
      <c r="BG91" s="171"/>
      <c r="BH91" s="171"/>
      <c r="BI91" s="171"/>
      <c r="BJ91" s="171"/>
      <c r="BK91" s="171"/>
      <c r="BL91" s="171"/>
      <c r="BM91" s="174"/>
      <c r="BN91" s="171"/>
      <c r="BO91" s="171"/>
      <c r="BP91" s="171"/>
      <c r="BQ91" s="171"/>
      <c r="BR91" s="171"/>
      <c r="BS91" s="187"/>
      <c r="BT91" s="187"/>
    </row>
    <row r="92" spans="1:72" ht="4.5" customHeight="1" x14ac:dyDescent="0.2">
      <c r="A92" s="347"/>
      <c r="B92" s="348"/>
      <c r="C92" s="348"/>
      <c r="D92" s="348"/>
      <c r="E92" s="348"/>
      <c r="F92" s="351"/>
      <c r="G92" s="351"/>
      <c r="H92" s="352"/>
      <c r="J92" s="10"/>
      <c r="K92" s="321">
        <f>K84+1</f>
        <v>333</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S92" s="2"/>
      <c r="AT92" s="180"/>
      <c r="AU92" s="195"/>
      <c r="AV92" s="195"/>
      <c r="AW92" s="195"/>
      <c r="AX92" s="180"/>
      <c r="AY92" s="180"/>
      <c r="AZ92" s="180"/>
      <c r="BA92" s="193"/>
      <c r="BB92" s="171"/>
      <c r="BC92" s="171"/>
      <c r="BD92" s="171"/>
      <c r="BE92" s="171"/>
      <c r="BF92" s="171"/>
      <c r="BG92" s="171"/>
      <c r="BH92" s="171"/>
      <c r="BI92" s="171"/>
      <c r="BJ92" s="171"/>
      <c r="BK92" s="171"/>
      <c r="BL92" s="171"/>
      <c r="BM92" s="174"/>
      <c r="BN92" s="171"/>
      <c r="BO92" s="171"/>
      <c r="BP92" s="171"/>
      <c r="BQ92" s="171"/>
      <c r="BR92" s="171"/>
      <c r="BS92" s="187"/>
      <c r="BT92" s="187"/>
    </row>
    <row r="93" spans="1:72" ht="4.5" customHeight="1" x14ac:dyDescent="0.2">
      <c r="A93" s="347"/>
      <c r="B93" s="348"/>
      <c r="C93" s="348"/>
      <c r="D93" s="348"/>
      <c r="E93" s="348"/>
      <c r="F93" s="351"/>
      <c r="G93" s="351"/>
      <c r="H93" s="352"/>
      <c r="J93" s="10"/>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AS93" s="2"/>
      <c r="AT93" s="180"/>
      <c r="AU93" s="195"/>
      <c r="AV93" s="195"/>
      <c r="AW93" s="195"/>
      <c r="AX93" s="180"/>
      <c r="AY93" s="180"/>
      <c r="AZ93" s="180"/>
      <c r="BA93" s="193"/>
      <c r="BB93" s="171"/>
      <c r="BC93" s="171"/>
      <c r="BD93" s="171"/>
      <c r="BE93" s="171"/>
      <c r="BF93" s="171"/>
      <c r="BG93" s="171"/>
      <c r="BH93" s="171"/>
      <c r="BI93" s="171"/>
      <c r="BJ93" s="171"/>
      <c r="BK93" s="171"/>
      <c r="BL93" s="171"/>
      <c r="BM93" s="174"/>
      <c r="BN93" s="171"/>
      <c r="BO93" s="171"/>
      <c r="BP93" s="171"/>
      <c r="BQ93" s="171"/>
      <c r="BR93" s="171"/>
      <c r="BS93" s="187"/>
      <c r="BT93" s="187"/>
    </row>
    <row r="94" spans="1:72" ht="4.5" customHeight="1" x14ac:dyDescent="0.2">
      <c r="A94" s="347"/>
      <c r="B94" s="348"/>
      <c r="C94" s="348"/>
      <c r="D94" s="348"/>
      <c r="E94" s="348"/>
      <c r="F94" s="351"/>
      <c r="G94" s="351"/>
      <c r="H94" s="352"/>
      <c r="J94" s="9"/>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AS94" s="3"/>
      <c r="AT94" s="182"/>
      <c r="AU94" s="250"/>
      <c r="AV94" s="250"/>
      <c r="AW94" s="250"/>
      <c r="AX94" s="182"/>
      <c r="AY94" s="182"/>
      <c r="AZ94" s="182"/>
      <c r="BA94" s="200"/>
      <c r="BB94" s="171"/>
      <c r="BC94" s="171"/>
      <c r="BD94" s="171"/>
      <c r="BE94" s="171"/>
      <c r="BF94" s="171"/>
      <c r="BG94" s="171"/>
      <c r="BH94" s="171"/>
      <c r="BI94" s="171"/>
      <c r="BJ94" s="171"/>
      <c r="BK94" s="171"/>
      <c r="BL94" s="171"/>
      <c r="BM94" s="174"/>
      <c r="BN94" s="171"/>
      <c r="BO94" s="171"/>
      <c r="BP94" s="171"/>
      <c r="BQ94" s="171"/>
      <c r="BR94" s="171"/>
      <c r="BS94" s="187"/>
      <c r="BT94" s="187"/>
    </row>
    <row r="95" spans="1:72" ht="4.5" customHeight="1" x14ac:dyDescent="0.2">
      <c r="A95" s="347"/>
      <c r="B95" s="348"/>
      <c r="C95" s="348"/>
      <c r="D95" s="348"/>
      <c r="E95" s="348"/>
      <c r="F95" s="351"/>
      <c r="G95" s="351"/>
      <c r="H95" s="352"/>
      <c r="J95" s="84"/>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AS95" s="84"/>
      <c r="AT95" s="180"/>
      <c r="AU95" s="180"/>
      <c r="AV95" s="180"/>
      <c r="AW95" s="195"/>
      <c r="AX95" s="180"/>
      <c r="AY95" s="180"/>
      <c r="AZ95" s="180"/>
      <c r="BA95" s="180"/>
      <c r="BB95" s="171"/>
      <c r="BC95" s="171"/>
      <c r="BD95" s="179"/>
      <c r="BE95" s="179"/>
      <c r="BF95" s="171"/>
      <c r="BG95" s="171"/>
      <c r="BH95" s="171"/>
      <c r="BI95" s="171"/>
      <c r="BJ95" s="171"/>
      <c r="BK95" s="171"/>
      <c r="BL95" s="171"/>
      <c r="BM95" s="174"/>
      <c r="BN95" s="171"/>
      <c r="BO95" s="171"/>
      <c r="BP95" s="171"/>
      <c r="BQ95" s="171"/>
      <c r="BR95" s="171"/>
      <c r="BS95" s="187"/>
      <c r="BT95" s="187"/>
    </row>
    <row r="96" spans="1:72" ht="4.5" customHeight="1" x14ac:dyDescent="0.2">
      <c r="A96" s="347"/>
      <c r="B96" s="348"/>
      <c r="C96" s="348"/>
      <c r="D96" s="348"/>
      <c r="E96" s="348"/>
      <c r="F96" s="351"/>
      <c r="G96" s="351"/>
      <c r="H96" s="352"/>
      <c r="J96" s="9"/>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AT96" s="187"/>
      <c r="AU96" s="187"/>
      <c r="AV96" s="187"/>
      <c r="AW96" s="187"/>
      <c r="AX96" s="187"/>
      <c r="AY96" s="187"/>
      <c r="AZ96" s="187"/>
      <c r="BA96" s="187"/>
      <c r="BB96" s="171"/>
      <c r="BC96" s="171"/>
      <c r="BD96" s="179"/>
      <c r="BE96" s="179"/>
      <c r="BF96" s="171"/>
      <c r="BG96" s="171"/>
      <c r="BH96" s="171"/>
      <c r="BI96" s="171"/>
      <c r="BJ96" s="171"/>
      <c r="BK96" s="171"/>
      <c r="BL96" s="171"/>
      <c r="BM96" s="174"/>
      <c r="BN96" s="171"/>
      <c r="BO96" s="171"/>
      <c r="BP96" s="171"/>
      <c r="BQ96" s="171"/>
      <c r="BR96" s="171"/>
      <c r="BS96" s="187"/>
      <c r="BT96" s="187"/>
    </row>
    <row r="97" spans="1:72" ht="4.5" customHeight="1" x14ac:dyDescent="0.2">
      <c r="A97" s="347"/>
      <c r="B97" s="348"/>
      <c r="C97" s="348"/>
      <c r="D97" s="348"/>
      <c r="E97" s="348"/>
      <c r="F97" s="351"/>
      <c r="G97" s="351"/>
      <c r="H97" s="352"/>
      <c r="J97" s="10"/>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T97" s="187"/>
      <c r="AU97" s="187"/>
      <c r="AV97" s="187"/>
      <c r="AW97" s="187"/>
      <c r="AX97" s="187"/>
      <c r="AY97" s="187"/>
      <c r="AZ97" s="187"/>
      <c r="BA97" s="187"/>
      <c r="BB97" s="171"/>
      <c r="BC97" s="171"/>
      <c r="BD97" s="179"/>
      <c r="BE97" s="179"/>
      <c r="BF97" s="171"/>
      <c r="BG97" s="171"/>
      <c r="BH97" s="171"/>
      <c r="BI97" s="377">
        <v>61</v>
      </c>
      <c r="BJ97" s="377"/>
      <c r="BK97" s="377"/>
      <c r="BL97" s="377"/>
      <c r="BM97" s="378"/>
      <c r="BN97" s="180"/>
      <c r="BO97" s="180"/>
      <c r="BP97" s="171"/>
      <c r="BQ97" s="171"/>
      <c r="BR97" s="171"/>
      <c r="BS97" s="187"/>
      <c r="BT97" s="187"/>
    </row>
    <row r="98" spans="1:72" ht="4.5" customHeight="1" x14ac:dyDescent="0.2">
      <c r="A98" s="347"/>
      <c r="B98" s="348"/>
      <c r="C98" s="348"/>
      <c r="D98" s="348"/>
      <c r="E98" s="348"/>
      <c r="F98" s="351"/>
      <c r="G98" s="351"/>
      <c r="H98" s="352"/>
      <c r="J98" s="10"/>
      <c r="P98" s="8"/>
      <c r="Q98" s="8"/>
      <c r="R98" s="8"/>
      <c r="S98" s="8"/>
      <c r="T98" s="8"/>
      <c r="U98" s="8"/>
      <c r="V98" s="8"/>
      <c r="W98" s="8"/>
      <c r="X98" s="8"/>
      <c r="Y98" s="8"/>
      <c r="Z98" s="8"/>
      <c r="AT98" s="171"/>
      <c r="AU98" s="171"/>
      <c r="AV98" s="171"/>
      <c r="AW98" s="171"/>
      <c r="AX98" s="171"/>
      <c r="AY98" s="171"/>
      <c r="AZ98" s="171"/>
      <c r="BA98" s="171"/>
      <c r="BB98" s="171"/>
      <c r="BC98" s="171"/>
      <c r="BD98" s="171"/>
      <c r="BE98" s="171"/>
      <c r="BF98" s="171"/>
      <c r="BG98" s="171"/>
      <c r="BH98" s="171"/>
      <c r="BI98" s="377"/>
      <c r="BJ98" s="377"/>
      <c r="BK98" s="377"/>
      <c r="BL98" s="377"/>
      <c r="BM98" s="378"/>
      <c r="BN98" s="181"/>
      <c r="BO98" s="182"/>
      <c r="BP98" s="180"/>
      <c r="BQ98" s="180"/>
      <c r="BR98" s="171"/>
      <c r="BS98" s="187"/>
      <c r="BT98" s="187"/>
    </row>
    <row r="99" spans="1:72" ht="4.5" customHeight="1" x14ac:dyDescent="0.2">
      <c r="A99" s="347"/>
      <c r="B99" s="348"/>
      <c r="C99" s="348"/>
      <c r="D99" s="348"/>
      <c r="E99" s="348"/>
      <c r="F99" s="351"/>
      <c r="G99" s="351"/>
      <c r="H99" s="352"/>
      <c r="J99" s="10"/>
      <c r="P99" s="8"/>
      <c r="Q99" s="8"/>
      <c r="R99" s="8"/>
      <c r="S99" s="8"/>
      <c r="T99" s="8"/>
      <c r="U99" s="8"/>
      <c r="V99" s="8"/>
      <c r="W99" s="8"/>
      <c r="X99" s="8"/>
      <c r="Y99" s="8"/>
      <c r="Z99" s="8"/>
      <c r="AT99" s="171"/>
      <c r="AU99" s="171"/>
      <c r="AV99" s="171"/>
      <c r="AW99" s="171"/>
      <c r="AX99" s="171"/>
      <c r="AY99" s="171"/>
      <c r="AZ99" s="171"/>
      <c r="BA99" s="171"/>
      <c r="BB99" s="171"/>
      <c r="BC99" s="171"/>
      <c r="BD99" s="171"/>
      <c r="BE99" s="171"/>
      <c r="BF99" s="171"/>
      <c r="BG99" s="171"/>
      <c r="BH99" s="171"/>
      <c r="BI99" s="377"/>
      <c r="BJ99" s="377"/>
      <c r="BK99" s="377"/>
      <c r="BL99" s="377"/>
      <c r="BM99" s="378"/>
      <c r="BN99" s="180"/>
      <c r="BO99" s="180"/>
      <c r="BP99" s="198"/>
      <c r="BQ99" s="198"/>
      <c r="BR99" s="171"/>
      <c r="BS99" s="187"/>
      <c r="BT99" s="187"/>
    </row>
    <row r="100" spans="1:72" ht="4.5" customHeight="1" x14ac:dyDescent="0.2">
      <c r="A100" s="347"/>
      <c r="B100" s="348"/>
      <c r="C100" s="348"/>
      <c r="D100" s="348"/>
      <c r="E100" s="348"/>
      <c r="F100" s="351"/>
      <c r="G100" s="351"/>
      <c r="H100" s="352"/>
      <c r="J100" s="10"/>
      <c r="K100" s="321">
        <f>K92+1</f>
        <v>334</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T100" s="171"/>
      <c r="AU100" s="171"/>
      <c r="AV100" s="171"/>
      <c r="AW100" s="171"/>
      <c r="AX100" s="171"/>
      <c r="AY100" s="171"/>
      <c r="AZ100" s="171"/>
      <c r="BA100" s="171"/>
      <c r="BB100" s="187"/>
      <c r="BC100" s="187"/>
      <c r="BD100" s="187"/>
      <c r="BE100" s="187"/>
      <c r="BF100" s="171"/>
      <c r="BG100" s="171"/>
      <c r="BH100" s="171"/>
      <c r="BI100" s="377"/>
      <c r="BJ100" s="377"/>
      <c r="BK100" s="377"/>
      <c r="BL100" s="377"/>
      <c r="BM100" s="378"/>
      <c r="BN100" s="180"/>
      <c r="BO100" s="180"/>
      <c r="BP100" s="199"/>
      <c r="BQ100" s="199"/>
      <c r="BR100" s="171"/>
      <c r="BS100" s="187"/>
      <c r="BT100" s="187"/>
    </row>
    <row r="101" spans="1:72"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T101" s="171"/>
      <c r="AU101" s="171"/>
      <c r="AV101" s="171"/>
      <c r="AW101" s="171"/>
      <c r="AX101" s="171"/>
      <c r="AY101" s="171"/>
      <c r="AZ101" s="171"/>
      <c r="BA101" s="171"/>
      <c r="BB101" s="187"/>
      <c r="BC101" s="187"/>
      <c r="BD101" s="187"/>
      <c r="BE101" s="187"/>
      <c r="BF101" s="171"/>
      <c r="BG101" s="171"/>
      <c r="BH101" s="171"/>
      <c r="BI101" s="375" t="s">
        <v>114</v>
      </c>
      <c r="BJ101" s="375"/>
      <c r="BK101" s="375"/>
      <c r="BL101" s="375"/>
      <c r="BM101" s="376"/>
      <c r="BN101" s="180"/>
      <c r="BO101" s="180"/>
      <c r="BP101" s="199"/>
      <c r="BQ101" s="199"/>
      <c r="BR101" s="171"/>
      <c r="BS101" s="187"/>
      <c r="BT101" s="187"/>
    </row>
    <row r="102" spans="1:72" ht="4.5" customHeight="1" x14ac:dyDescent="0.2">
      <c r="A102" s="347"/>
      <c r="B102" s="348"/>
      <c r="C102" s="348"/>
      <c r="D102" s="348"/>
      <c r="E102" s="348"/>
      <c r="F102" s="351"/>
      <c r="G102" s="351"/>
      <c r="H102" s="352"/>
      <c r="J102" s="5"/>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T102" s="171"/>
      <c r="AU102" s="171"/>
      <c r="AV102" s="171"/>
      <c r="AW102" s="171"/>
      <c r="AX102" s="171"/>
      <c r="AY102" s="171"/>
      <c r="AZ102" s="171"/>
      <c r="BA102" s="171"/>
      <c r="BB102" s="180"/>
      <c r="BC102" s="180"/>
      <c r="BD102" s="180"/>
      <c r="BE102" s="180"/>
      <c r="BF102" s="171"/>
      <c r="BG102" s="171"/>
      <c r="BH102" s="171"/>
      <c r="BI102" s="375"/>
      <c r="BJ102" s="375"/>
      <c r="BK102" s="375"/>
      <c r="BL102" s="375"/>
      <c r="BM102" s="376"/>
      <c r="BN102" s="180"/>
      <c r="BO102" s="180"/>
      <c r="BP102" s="199"/>
      <c r="BQ102" s="199"/>
      <c r="BR102" s="171"/>
      <c r="BS102" s="187"/>
      <c r="BT102" s="187"/>
    </row>
    <row r="103" spans="1:72" ht="4.5" customHeight="1" x14ac:dyDescent="0.2">
      <c r="A103" s="347"/>
      <c r="B103" s="348"/>
      <c r="C103" s="348"/>
      <c r="D103" s="348"/>
      <c r="E103" s="348"/>
      <c r="F103" s="351"/>
      <c r="G103" s="351"/>
      <c r="H103" s="352"/>
      <c r="J103" s="9"/>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31"/>
      <c r="AT103" s="172"/>
      <c r="AU103" s="172"/>
      <c r="AV103" s="172"/>
      <c r="AW103" s="172"/>
      <c r="AX103" s="198"/>
      <c r="AY103" s="198"/>
      <c r="AZ103" s="198"/>
      <c r="BA103" s="246"/>
      <c r="BB103" s="180"/>
      <c r="BC103" s="180"/>
      <c r="BD103" s="180"/>
      <c r="BE103" s="180"/>
      <c r="BF103" s="171"/>
      <c r="BG103" s="171"/>
      <c r="BH103" s="171"/>
      <c r="BI103" s="375"/>
      <c r="BJ103" s="375"/>
      <c r="BK103" s="375"/>
      <c r="BL103" s="375"/>
      <c r="BM103" s="376"/>
      <c r="BN103" s="180"/>
      <c r="BO103" s="180"/>
      <c r="BP103" s="199"/>
      <c r="BQ103" s="199"/>
      <c r="BR103" s="171"/>
      <c r="BS103" s="187"/>
      <c r="BT103" s="187"/>
    </row>
    <row r="104" spans="1:72" ht="4.5" customHeight="1" x14ac:dyDescent="0.2">
      <c r="A104" s="347"/>
      <c r="B104" s="348"/>
      <c r="C104" s="348"/>
      <c r="D104" s="348"/>
      <c r="E104" s="348"/>
      <c r="F104" s="351"/>
      <c r="G104" s="351"/>
      <c r="H104" s="352"/>
      <c r="J104" s="10"/>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T104" s="171"/>
      <c r="AU104" s="171"/>
      <c r="AV104" s="171"/>
      <c r="AW104" s="171"/>
      <c r="AX104" s="180"/>
      <c r="AY104" s="180"/>
      <c r="AZ104" s="180"/>
      <c r="BA104" s="193"/>
      <c r="BB104" s="180"/>
      <c r="BC104" s="180"/>
      <c r="BD104" s="180"/>
      <c r="BE104" s="180"/>
      <c r="BF104" s="171"/>
      <c r="BG104" s="171"/>
      <c r="BH104" s="171"/>
      <c r="BI104" s="375"/>
      <c r="BJ104" s="375"/>
      <c r="BK104" s="375"/>
      <c r="BL104" s="375"/>
      <c r="BM104" s="376"/>
      <c r="BN104" s="180"/>
      <c r="BO104" s="180"/>
      <c r="BP104" s="195"/>
      <c r="BQ104" s="195"/>
      <c r="BR104" s="171"/>
      <c r="BS104" s="187"/>
      <c r="BT104" s="187"/>
    </row>
    <row r="105" spans="1:72" ht="4.5" customHeight="1" x14ac:dyDescent="0.2">
      <c r="A105" s="347"/>
      <c r="B105" s="348"/>
      <c r="C105" s="348"/>
      <c r="D105" s="348"/>
      <c r="E105" s="348"/>
      <c r="F105" s="351"/>
      <c r="G105" s="351"/>
      <c r="H105" s="352"/>
      <c r="J105" s="10"/>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171"/>
      <c r="AU105" s="171"/>
      <c r="AV105" s="171"/>
      <c r="AW105" s="171"/>
      <c r="AX105" s="180"/>
      <c r="AY105" s="180"/>
      <c r="AZ105" s="180"/>
      <c r="BA105" s="193"/>
      <c r="BB105" s="180"/>
      <c r="BC105" s="180"/>
      <c r="BD105" s="180"/>
      <c r="BE105" s="180"/>
      <c r="BF105" s="171"/>
      <c r="BG105" s="171"/>
      <c r="BH105" s="171"/>
      <c r="BI105" s="171"/>
      <c r="BJ105" s="171"/>
      <c r="BK105" s="171"/>
      <c r="BL105" s="171"/>
      <c r="BM105" s="174"/>
      <c r="BN105" s="171"/>
      <c r="BO105" s="171"/>
      <c r="BP105" s="171"/>
      <c r="BQ105" s="171"/>
      <c r="BR105" s="171"/>
      <c r="BS105" s="187"/>
      <c r="BT105" s="187"/>
    </row>
    <row r="106" spans="1:72" ht="4.5" customHeight="1" x14ac:dyDescent="0.2">
      <c r="A106" s="347"/>
      <c r="B106" s="348"/>
      <c r="C106" s="348"/>
      <c r="D106" s="348"/>
      <c r="E106" s="348"/>
      <c r="F106" s="351"/>
      <c r="G106" s="351"/>
      <c r="H106" s="352"/>
      <c r="J106" s="10"/>
      <c r="P106" s="8"/>
      <c r="Q106" s="8"/>
      <c r="R106" s="8"/>
      <c r="S106" s="8"/>
      <c r="T106" s="8"/>
      <c r="U106" s="8"/>
      <c r="V106" s="8"/>
      <c r="W106" s="8"/>
      <c r="X106" s="8"/>
      <c r="Y106" s="8"/>
      <c r="Z106" s="8"/>
      <c r="AT106" s="171"/>
      <c r="AU106" s="171"/>
      <c r="AV106" s="171"/>
      <c r="AW106" s="171"/>
      <c r="AX106" s="180"/>
      <c r="AY106" s="180"/>
      <c r="AZ106" s="180"/>
      <c r="BA106" s="193"/>
      <c r="BB106" s="199"/>
      <c r="BC106" s="199"/>
      <c r="BD106" s="199"/>
      <c r="BE106" s="199"/>
      <c r="BF106" s="171"/>
      <c r="BG106" s="171"/>
      <c r="BH106" s="171"/>
      <c r="BI106" s="171"/>
      <c r="BJ106" s="171"/>
      <c r="BK106" s="171"/>
      <c r="BL106" s="171"/>
      <c r="BM106" s="174"/>
      <c r="BN106" s="171"/>
      <c r="BO106" s="171"/>
      <c r="BP106" s="171"/>
      <c r="BQ106" s="171"/>
      <c r="BR106" s="171"/>
      <c r="BS106" s="187"/>
      <c r="BT106" s="187"/>
    </row>
    <row r="107" spans="1:72" ht="4.5" customHeight="1" x14ac:dyDescent="0.2">
      <c r="A107" s="347"/>
      <c r="B107" s="348"/>
      <c r="C107" s="348"/>
      <c r="D107" s="348"/>
      <c r="E107" s="348"/>
      <c r="F107" s="351"/>
      <c r="G107" s="351"/>
      <c r="H107" s="352"/>
      <c r="J107" s="10"/>
      <c r="P107" s="8"/>
      <c r="Q107" s="8"/>
      <c r="R107" s="8"/>
      <c r="S107" s="8"/>
      <c r="T107" s="8"/>
      <c r="U107" s="8"/>
      <c r="V107" s="8"/>
      <c r="W107" s="8"/>
      <c r="X107" s="8"/>
      <c r="Y107" s="8"/>
      <c r="Z107" s="8"/>
      <c r="AT107" s="171"/>
      <c r="AU107" s="171"/>
      <c r="AV107" s="171"/>
      <c r="AW107" s="171"/>
      <c r="AX107" s="377">
        <f>AX87+1</f>
        <v>20</v>
      </c>
      <c r="AY107" s="377"/>
      <c r="AZ107" s="377"/>
      <c r="BA107" s="378"/>
      <c r="BB107" s="199"/>
      <c r="BC107" s="199"/>
      <c r="BD107" s="199"/>
      <c r="BE107" s="199"/>
      <c r="BF107" s="171"/>
      <c r="BG107" s="171"/>
      <c r="BH107" s="171"/>
      <c r="BI107" s="171"/>
      <c r="BJ107" s="171"/>
      <c r="BK107" s="171"/>
      <c r="BL107" s="171"/>
      <c r="BM107" s="174"/>
      <c r="BN107" s="171"/>
      <c r="BO107" s="171"/>
      <c r="BP107" s="171"/>
      <c r="BQ107" s="171"/>
      <c r="BR107" s="171"/>
      <c r="BS107" s="187"/>
      <c r="BT107" s="187"/>
    </row>
    <row r="108" spans="1:72" ht="4.5" customHeight="1" x14ac:dyDescent="0.2">
      <c r="A108" s="347"/>
      <c r="B108" s="348"/>
      <c r="C108" s="348"/>
      <c r="D108" s="348"/>
      <c r="E108" s="348"/>
      <c r="F108" s="351"/>
      <c r="G108" s="351"/>
      <c r="H108" s="352"/>
      <c r="J108" s="9"/>
      <c r="K108" s="321">
        <f>K100+1</f>
        <v>335</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T108" s="171"/>
      <c r="AU108" s="171"/>
      <c r="AV108" s="171"/>
      <c r="AW108" s="171"/>
      <c r="AX108" s="377"/>
      <c r="AY108" s="377"/>
      <c r="AZ108" s="377"/>
      <c r="BA108" s="378"/>
      <c r="BB108" s="199"/>
      <c r="BC108" s="199"/>
      <c r="BD108" s="199"/>
      <c r="BE108" s="199"/>
      <c r="BF108" s="171"/>
      <c r="BG108" s="171"/>
      <c r="BH108" s="171"/>
      <c r="BI108" s="171"/>
      <c r="BJ108" s="171"/>
      <c r="BK108" s="171"/>
      <c r="BL108" s="171"/>
      <c r="BM108" s="174"/>
      <c r="BN108" s="171"/>
      <c r="BO108" s="171"/>
      <c r="BP108" s="171"/>
      <c r="BQ108" s="171"/>
      <c r="BR108" s="171"/>
      <c r="BS108" s="187"/>
      <c r="BT108" s="187"/>
    </row>
    <row r="109" spans="1:72" ht="4.5" customHeight="1" x14ac:dyDescent="0.2">
      <c r="A109" s="347"/>
      <c r="B109" s="348"/>
      <c r="C109" s="348"/>
      <c r="D109" s="348"/>
      <c r="E109" s="348"/>
      <c r="F109" s="351"/>
      <c r="G109" s="351"/>
      <c r="H109" s="352"/>
      <c r="J109" s="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T109" s="171"/>
      <c r="AU109" s="171"/>
      <c r="AV109" s="171"/>
      <c r="AW109" s="171"/>
      <c r="AX109" s="377"/>
      <c r="AY109" s="377"/>
      <c r="AZ109" s="377"/>
      <c r="BA109" s="377"/>
      <c r="BB109" s="247"/>
      <c r="BC109" s="248"/>
      <c r="BD109" s="248"/>
      <c r="BE109" s="249"/>
      <c r="BF109" s="171"/>
      <c r="BG109" s="171"/>
      <c r="BH109" s="171"/>
      <c r="BI109" s="171"/>
      <c r="BJ109" s="171"/>
      <c r="BK109" s="171"/>
      <c r="BL109" s="171"/>
      <c r="BM109" s="174"/>
      <c r="BN109" s="171"/>
      <c r="BO109" s="171"/>
      <c r="BP109" s="171"/>
      <c r="BQ109" s="171"/>
      <c r="BR109" s="171"/>
      <c r="BS109" s="187"/>
      <c r="BT109" s="187"/>
    </row>
    <row r="110" spans="1:72" ht="4.5" customHeight="1" x14ac:dyDescent="0.2">
      <c r="A110" s="347"/>
      <c r="B110" s="348"/>
      <c r="C110" s="348"/>
      <c r="D110" s="348"/>
      <c r="E110" s="348"/>
      <c r="F110" s="351"/>
      <c r="G110" s="351"/>
      <c r="H110" s="352"/>
      <c r="J110" s="9"/>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AS110" s="3"/>
      <c r="AT110" s="182"/>
      <c r="AU110" s="250"/>
      <c r="AV110" s="250"/>
      <c r="AW110" s="250"/>
      <c r="AX110" s="377"/>
      <c r="AY110" s="377"/>
      <c r="AZ110" s="377"/>
      <c r="BA110" s="377"/>
      <c r="BB110" s="196"/>
      <c r="BC110" s="180"/>
      <c r="BD110" s="180"/>
      <c r="BE110" s="193"/>
      <c r="BF110" s="171"/>
      <c r="BG110" s="171"/>
      <c r="BH110" s="171"/>
      <c r="BI110" s="171"/>
      <c r="BJ110" s="171"/>
      <c r="BK110" s="171"/>
      <c r="BL110" s="171"/>
      <c r="BM110" s="174"/>
      <c r="BN110" s="171"/>
      <c r="BO110" s="171"/>
      <c r="BP110" s="171"/>
      <c r="BQ110" s="171"/>
      <c r="BR110" s="171"/>
      <c r="BS110" s="187"/>
      <c r="BT110" s="187"/>
    </row>
    <row r="111" spans="1:72" ht="4.5" customHeight="1" x14ac:dyDescent="0.2">
      <c r="A111" s="347"/>
      <c r="B111" s="348"/>
      <c r="C111" s="348"/>
      <c r="D111" s="348"/>
      <c r="E111" s="348"/>
      <c r="F111" s="351"/>
      <c r="G111" s="351"/>
      <c r="H111" s="352"/>
      <c r="J111" s="10"/>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AS111" s="84"/>
      <c r="AT111" s="180"/>
      <c r="AU111" s="180"/>
      <c r="AV111" s="180"/>
      <c r="AW111" s="251"/>
      <c r="AX111" s="180"/>
      <c r="AY111" s="180"/>
      <c r="AZ111" s="180"/>
      <c r="BA111" s="180"/>
      <c r="BB111" s="196"/>
      <c r="BC111" s="180"/>
      <c r="BD111" s="180"/>
      <c r="BE111" s="193"/>
      <c r="BF111" s="171"/>
      <c r="BG111" s="171"/>
      <c r="BH111" s="171"/>
      <c r="BI111" s="171"/>
      <c r="BJ111" s="171"/>
      <c r="BK111" s="171"/>
      <c r="BL111" s="171"/>
      <c r="BM111" s="174"/>
      <c r="BN111" s="171"/>
      <c r="BO111" s="171"/>
      <c r="BP111" s="171"/>
      <c r="BQ111" s="171"/>
      <c r="BR111" s="171"/>
      <c r="BS111" s="187"/>
      <c r="BT111" s="187"/>
    </row>
    <row r="112" spans="1:72" ht="4.5" customHeight="1" x14ac:dyDescent="0.2">
      <c r="A112" s="347"/>
      <c r="B112" s="348"/>
      <c r="C112" s="348"/>
      <c r="D112" s="348"/>
      <c r="E112" s="348"/>
      <c r="F112" s="351"/>
      <c r="G112" s="351"/>
      <c r="H112" s="352"/>
      <c r="J112" s="10"/>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AS112" s="84"/>
      <c r="AT112" s="180"/>
      <c r="AU112" s="180"/>
      <c r="AV112" s="180"/>
      <c r="AW112" s="193"/>
      <c r="AX112" s="180"/>
      <c r="AY112" s="180"/>
      <c r="AZ112" s="180"/>
      <c r="BA112" s="180"/>
      <c r="BB112" s="196"/>
      <c r="BC112" s="180"/>
      <c r="BD112" s="180"/>
      <c r="BE112" s="193"/>
      <c r="BF112" s="171"/>
      <c r="BG112" s="171"/>
      <c r="BH112" s="171"/>
      <c r="BI112" s="171"/>
      <c r="BJ112" s="171"/>
      <c r="BK112" s="171"/>
      <c r="BL112" s="171"/>
      <c r="BM112" s="174"/>
      <c r="BN112" s="171"/>
      <c r="BO112" s="171"/>
      <c r="BP112" s="171"/>
      <c r="BQ112" s="171"/>
      <c r="BR112" s="171"/>
      <c r="BS112" s="187"/>
      <c r="BT112" s="187"/>
    </row>
    <row r="113" spans="1:72" ht="4.5" customHeight="1" x14ac:dyDescent="0.2">
      <c r="A113" s="347"/>
      <c r="B113" s="348"/>
      <c r="C113" s="348"/>
      <c r="D113" s="348"/>
      <c r="E113" s="348"/>
      <c r="F113" s="351"/>
      <c r="G113" s="351"/>
      <c r="H113" s="352"/>
      <c r="J113" s="10"/>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AS113" s="84"/>
      <c r="AT113" s="377">
        <f>AT81+1</f>
        <v>4</v>
      </c>
      <c r="AU113" s="377"/>
      <c r="AV113" s="377"/>
      <c r="AW113" s="378"/>
      <c r="AX113" s="180"/>
      <c r="AY113" s="180"/>
      <c r="AZ113" s="180"/>
      <c r="BA113" s="193"/>
      <c r="BB113" s="192"/>
      <c r="BC113" s="192"/>
      <c r="BD113" s="192"/>
      <c r="BE113" s="193"/>
      <c r="BF113" s="171"/>
      <c r="BG113" s="171"/>
      <c r="BH113" s="171"/>
      <c r="BI113" s="171"/>
      <c r="BJ113" s="171"/>
      <c r="BK113" s="171"/>
      <c r="BL113" s="171"/>
      <c r="BM113" s="174"/>
      <c r="BN113" s="171"/>
      <c r="BO113" s="171"/>
      <c r="BP113" s="171"/>
      <c r="BQ113" s="171"/>
      <c r="BR113" s="171"/>
      <c r="BS113" s="187"/>
      <c r="BT113" s="187"/>
    </row>
    <row r="114" spans="1:72" ht="4.5" customHeight="1" x14ac:dyDescent="0.2">
      <c r="A114" s="347"/>
      <c r="B114" s="348"/>
      <c r="C114" s="348"/>
      <c r="D114" s="348"/>
      <c r="E114" s="348"/>
      <c r="F114" s="351"/>
      <c r="G114" s="351"/>
      <c r="H114" s="352"/>
      <c r="J114" s="10"/>
      <c r="P114" s="8"/>
      <c r="Q114" s="8"/>
      <c r="R114" s="8"/>
      <c r="S114" s="8"/>
      <c r="T114" s="8"/>
      <c r="U114" s="8"/>
      <c r="V114" s="8"/>
      <c r="W114" s="8"/>
      <c r="X114" s="8"/>
      <c r="Y114" s="8"/>
      <c r="Z114" s="8"/>
      <c r="AT114" s="377"/>
      <c r="AU114" s="377"/>
      <c r="AV114" s="377"/>
      <c r="AW114" s="378"/>
      <c r="AX114" s="182"/>
      <c r="AY114" s="182"/>
      <c r="AZ114" s="182"/>
      <c r="BA114" s="200"/>
      <c r="BB114" s="192"/>
      <c r="BC114" s="192"/>
      <c r="BD114" s="192"/>
      <c r="BE114" s="193"/>
      <c r="BF114" s="171"/>
      <c r="BG114" s="171"/>
      <c r="BH114" s="171"/>
      <c r="BI114" s="171"/>
      <c r="BJ114" s="171"/>
      <c r="BK114" s="171"/>
      <c r="BL114" s="171"/>
      <c r="BM114" s="174"/>
      <c r="BN114" s="171"/>
      <c r="BO114" s="171"/>
      <c r="BP114" s="171"/>
      <c r="BQ114" s="171"/>
      <c r="BR114" s="171"/>
      <c r="BS114" s="187"/>
      <c r="BT114" s="187"/>
    </row>
    <row r="115" spans="1:72" ht="4.5" customHeight="1" x14ac:dyDescent="0.2">
      <c r="A115" s="347"/>
      <c r="B115" s="348"/>
      <c r="C115" s="348"/>
      <c r="D115" s="348"/>
      <c r="E115" s="348"/>
      <c r="F115" s="351"/>
      <c r="G115" s="351"/>
      <c r="H115" s="352"/>
      <c r="J115" s="9"/>
      <c r="P115" s="8"/>
      <c r="Q115" s="8"/>
      <c r="R115" s="8"/>
      <c r="S115" s="8"/>
      <c r="T115" s="8"/>
      <c r="U115" s="8"/>
      <c r="V115" s="8"/>
      <c r="W115" s="8"/>
      <c r="X115" s="8"/>
      <c r="Y115" s="8"/>
      <c r="Z115" s="8"/>
      <c r="AT115" s="377"/>
      <c r="AU115" s="377"/>
      <c r="AV115" s="377"/>
      <c r="AW115" s="378"/>
      <c r="AX115" s="171"/>
      <c r="AY115" s="171"/>
      <c r="AZ115" s="171"/>
      <c r="BA115" s="171"/>
      <c r="BB115" s="192"/>
      <c r="BC115" s="192"/>
      <c r="BD115" s="192"/>
      <c r="BE115" s="193"/>
      <c r="BF115" s="171"/>
      <c r="BG115" s="171"/>
      <c r="BH115" s="171"/>
      <c r="BI115" s="171"/>
      <c r="BJ115" s="171"/>
      <c r="BK115" s="171"/>
      <c r="BL115" s="171"/>
      <c r="BM115" s="174"/>
      <c r="BN115" s="171"/>
      <c r="BO115" s="171"/>
      <c r="BP115" s="171"/>
      <c r="BQ115" s="171"/>
      <c r="BR115" s="171"/>
      <c r="BS115" s="187"/>
      <c r="BT115" s="187"/>
    </row>
    <row r="116" spans="1:72" ht="4.5" customHeight="1" x14ac:dyDescent="0.2">
      <c r="A116" s="347"/>
      <c r="B116" s="348"/>
      <c r="C116" s="348"/>
      <c r="D116" s="348"/>
      <c r="E116" s="348"/>
      <c r="F116" s="351"/>
      <c r="G116" s="351"/>
      <c r="H116" s="352"/>
      <c r="J116" s="2"/>
      <c r="K116" s="321">
        <f>K108+1</f>
        <v>336</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AT116" s="377"/>
      <c r="AU116" s="377"/>
      <c r="AV116" s="377"/>
      <c r="AW116" s="378"/>
      <c r="AX116" s="171"/>
      <c r="AY116" s="171"/>
      <c r="AZ116" s="171"/>
      <c r="BA116" s="171"/>
      <c r="BB116" s="192"/>
      <c r="BC116" s="192"/>
      <c r="BD116" s="192"/>
      <c r="BE116" s="193"/>
      <c r="BF116" s="171"/>
      <c r="BG116" s="171"/>
      <c r="BH116" s="171"/>
      <c r="BI116" s="171"/>
      <c r="BJ116" s="171"/>
      <c r="BK116" s="171"/>
      <c r="BL116" s="171"/>
      <c r="BM116" s="174"/>
      <c r="BN116" s="171"/>
      <c r="BO116" s="171"/>
      <c r="BP116" s="171"/>
      <c r="BQ116" s="171"/>
      <c r="BR116" s="171"/>
      <c r="BS116" s="187"/>
      <c r="BT116" s="187"/>
    </row>
    <row r="117" spans="1:72" ht="4.5" customHeight="1" x14ac:dyDescent="0.2">
      <c r="A117" s="347"/>
      <c r="B117" s="348"/>
      <c r="C117" s="348"/>
      <c r="D117" s="348"/>
      <c r="E117" s="348"/>
      <c r="F117" s="351"/>
      <c r="G117" s="351"/>
      <c r="H117" s="352"/>
      <c r="J117" s="9"/>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AS117" s="2"/>
      <c r="AT117" s="180"/>
      <c r="AU117" s="195"/>
      <c r="AV117" s="195"/>
      <c r="AW117" s="252"/>
      <c r="AX117" s="171"/>
      <c r="AY117" s="171"/>
      <c r="AZ117" s="171"/>
      <c r="BA117" s="171"/>
      <c r="BB117" s="180"/>
      <c r="BC117" s="180"/>
      <c r="BD117" s="180"/>
      <c r="BE117" s="193"/>
      <c r="BF117" s="171"/>
      <c r="BG117" s="171"/>
      <c r="BH117" s="171"/>
      <c r="BI117" s="171"/>
      <c r="BJ117" s="171"/>
      <c r="BK117" s="171"/>
      <c r="BL117" s="171"/>
      <c r="BM117" s="174"/>
      <c r="BN117" s="171"/>
      <c r="BO117" s="171"/>
      <c r="BP117" s="171"/>
      <c r="BQ117" s="171"/>
      <c r="BR117" s="171"/>
      <c r="BS117" s="187"/>
      <c r="BT117" s="187"/>
    </row>
    <row r="118" spans="1:72" ht="4.5" customHeight="1" x14ac:dyDescent="0.2">
      <c r="A118" s="347"/>
      <c r="B118" s="348"/>
      <c r="C118" s="348"/>
      <c r="D118" s="348"/>
      <c r="E118" s="348"/>
      <c r="F118" s="351"/>
      <c r="G118" s="351"/>
      <c r="H118" s="352"/>
      <c r="J118" s="10"/>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AS118" s="3"/>
      <c r="AT118" s="182"/>
      <c r="AU118" s="250"/>
      <c r="AV118" s="250"/>
      <c r="AW118" s="253"/>
      <c r="AX118" s="171"/>
      <c r="AY118" s="171"/>
      <c r="AZ118" s="171"/>
      <c r="BA118" s="171"/>
      <c r="BB118" s="377">
        <f>BB76+1</f>
        <v>38</v>
      </c>
      <c r="BC118" s="377"/>
      <c r="BD118" s="377"/>
      <c r="BE118" s="378"/>
      <c r="BF118" s="171"/>
      <c r="BG118" s="171"/>
      <c r="BH118" s="171"/>
      <c r="BI118" s="171"/>
      <c r="BJ118" s="171"/>
      <c r="BK118" s="171"/>
      <c r="BL118" s="171"/>
      <c r="BM118" s="174"/>
      <c r="BN118" s="171"/>
      <c r="BO118" s="171"/>
      <c r="BP118" s="171"/>
      <c r="BQ118" s="171"/>
      <c r="BR118" s="171"/>
      <c r="BS118" s="187"/>
      <c r="BT118" s="187"/>
    </row>
    <row r="119" spans="1:72" ht="4.5" customHeight="1" x14ac:dyDescent="0.2">
      <c r="A119" s="347"/>
      <c r="B119" s="348"/>
      <c r="C119" s="348"/>
      <c r="D119" s="348"/>
      <c r="E119" s="348"/>
      <c r="F119" s="351"/>
      <c r="G119" s="351"/>
      <c r="H119" s="352"/>
      <c r="J119" s="10"/>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S119" s="84"/>
      <c r="AT119" s="180"/>
      <c r="AU119" s="180"/>
      <c r="AV119" s="180"/>
      <c r="AW119" s="195"/>
      <c r="AX119" s="171"/>
      <c r="AY119" s="171"/>
      <c r="AZ119" s="171"/>
      <c r="BA119" s="171"/>
      <c r="BB119" s="377"/>
      <c r="BC119" s="377"/>
      <c r="BD119" s="377"/>
      <c r="BE119" s="378"/>
      <c r="BF119" s="171"/>
      <c r="BG119" s="171"/>
      <c r="BH119" s="171"/>
      <c r="BI119" s="171"/>
      <c r="BJ119" s="171"/>
      <c r="BK119" s="171"/>
      <c r="BL119" s="171"/>
      <c r="BM119" s="174"/>
      <c r="BN119" s="171"/>
      <c r="BO119" s="171"/>
      <c r="BP119" s="171"/>
      <c r="BQ119" s="171"/>
      <c r="BR119" s="171"/>
      <c r="BS119" s="187"/>
      <c r="BT119" s="187"/>
    </row>
    <row r="120" spans="1:72" ht="4.5" customHeight="1" x14ac:dyDescent="0.2">
      <c r="A120" s="347"/>
      <c r="B120" s="348"/>
      <c r="C120" s="348"/>
      <c r="D120" s="348"/>
      <c r="E120" s="348"/>
      <c r="F120" s="351"/>
      <c r="G120" s="351"/>
      <c r="H120" s="352"/>
      <c r="J120" s="10"/>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T120" s="171"/>
      <c r="AU120" s="171"/>
      <c r="AV120" s="171"/>
      <c r="AW120" s="171"/>
      <c r="AX120" s="171"/>
      <c r="AY120" s="171"/>
      <c r="AZ120" s="171"/>
      <c r="BA120" s="171"/>
      <c r="BB120" s="377"/>
      <c r="BC120" s="377"/>
      <c r="BD120" s="377"/>
      <c r="BE120" s="378"/>
      <c r="BF120" s="172"/>
      <c r="BG120" s="172"/>
      <c r="BH120" s="172"/>
      <c r="BI120" s="173"/>
      <c r="BJ120" s="171"/>
      <c r="BK120" s="171"/>
      <c r="BL120" s="171"/>
      <c r="BM120" s="174"/>
      <c r="BN120" s="171"/>
      <c r="BO120" s="171"/>
      <c r="BP120" s="171"/>
      <c r="BQ120" s="171"/>
      <c r="BR120" s="171"/>
      <c r="BS120" s="187"/>
      <c r="BT120" s="187"/>
    </row>
    <row r="121" spans="1:72" ht="4.5" customHeight="1" x14ac:dyDescent="0.2">
      <c r="A121" s="347"/>
      <c r="B121" s="348"/>
      <c r="C121" s="348"/>
      <c r="D121" s="348"/>
      <c r="E121" s="348"/>
      <c r="F121" s="351"/>
      <c r="G121" s="351"/>
      <c r="H121" s="352"/>
      <c r="J121" s="10"/>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T121" s="171"/>
      <c r="AU121" s="171"/>
      <c r="AV121" s="171"/>
      <c r="AW121" s="171"/>
      <c r="AX121" s="171"/>
      <c r="AY121" s="171"/>
      <c r="AZ121" s="171"/>
      <c r="BA121" s="171"/>
      <c r="BB121" s="377"/>
      <c r="BC121" s="377"/>
      <c r="BD121" s="377"/>
      <c r="BE121" s="378"/>
      <c r="BF121" s="171"/>
      <c r="BG121" s="171"/>
      <c r="BH121" s="171"/>
      <c r="BI121" s="174"/>
      <c r="BJ121" s="171"/>
      <c r="BK121" s="171"/>
      <c r="BL121" s="171"/>
      <c r="BM121" s="174"/>
      <c r="BN121" s="171"/>
      <c r="BO121" s="171"/>
      <c r="BP121" s="171"/>
      <c r="BQ121" s="171"/>
      <c r="BR121" s="171"/>
      <c r="BS121" s="187"/>
      <c r="BT121" s="187"/>
    </row>
    <row r="122" spans="1:72" ht="4.5" customHeight="1" x14ac:dyDescent="0.2">
      <c r="A122" s="347"/>
      <c r="B122" s="348"/>
      <c r="C122" s="348"/>
      <c r="D122" s="348"/>
      <c r="E122" s="348"/>
      <c r="F122" s="351"/>
      <c r="G122" s="351"/>
      <c r="H122" s="352"/>
      <c r="J122" s="9"/>
      <c r="P122" s="8"/>
      <c r="Q122" s="8"/>
      <c r="R122" s="8"/>
      <c r="S122" s="8"/>
      <c r="T122" s="8"/>
      <c r="U122" s="8"/>
      <c r="V122" s="8"/>
      <c r="W122" s="8"/>
      <c r="X122" s="8"/>
      <c r="Y122" s="8"/>
      <c r="Z122" s="8"/>
      <c r="AT122" s="187"/>
      <c r="AU122" s="187"/>
      <c r="AV122" s="187"/>
      <c r="AW122" s="187"/>
      <c r="AX122" s="171"/>
      <c r="AY122" s="171"/>
      <c r="AZ122" s="171"/>
      <c r="BA122" s="171"/>
      <c r="BB122" s="171"/>
      <c r="BC122" s="171"/>
      <c r="BD122" s="171"/>
      <c r="BE122" s="174"/>
      <c r="BF122" s="171"/>
      <c r="BG122" s="171"/>
      <c r="BH122" s="171"/>
      <c r="BI122" s="174"/>
      <c r="BJ122" s="171"/>
      <c r="BK122" s="171"/>
      <c r="BL122" s="171"/>
      <c r="BM122" s="174"/>
      <c r="BN122" s="171"/>
      <c r="BO122" s="171"/>
      <c r="BP122" s="171"/>
      <c r="BQ122" s="171"/>
      <c r="BR122" s="171"/>
      <c r="BS122" s="187"/>
      <c r="BT122" s="187"/>
    </row>
    <row r="123" spans="1:72" ht="4.5" customHeight="1" x14ac:dyDescent="0.2">
      <c r="A123" s="347"/>
      <c r="B123" s="348"/>
      <c r="C123" s="348"/>
      <c r="D123" s="348"/>
      <c r="E123" s="348"/>
      <c r="F123" s="351"/>
      <c r="G123" s="351"/>
      <c r="H123" s="352"/>
      <c r="J123" s="84"/>
      <c r="P123" s="8"/>
      <c r="Q123" s="8"/>
      <c r="R123" s="8"/>
      <c r="S123" s="8"/>
      <c r="T123" s="8"/>
      <c r="U123" s="8"/>
      <c r="V123" s="8"/>
      <c r="W123" s="8"/>
      <c r="X123" s="8"/>
      <c r="Y123" s="8"/>
      <c r="Z123" s="8"/>
      <c r="AT123" s="187"/>
      <c r="AU123" s="187"/>
      <c r="AV123" s="187"/>
      <c r="AW123" s="187"/>
      <c r="AX123" s="171"/>
      <c r="AY123" s="171"/>
      <c r="AZ123" s="171"/>
      <c r="BA123" s="171"/>
      <c r="BB123" s="171"/>
      <c r="BC123" s="171"/>
      <c r="BD123" s="171"/>
      <c r="BE123" s="174"/>
      <c r="BF123" s="171"/>
      <c r="BG123" s="171"/>
      <c r="BH123" s="171"/>
      <c r="BI123" s="174"/>
      <c r="BJ123" s="171"/>
      <c r="BK123" s="171"/>
      <c r="BL123" s="171"/>
      <c r="BM123" s="174"/>
      <c r="BN123" s="171"/>
      <c r="BO123" s="171"/>
      <c r="BP123" s="171"/>
      <c r="BQ123" s="171"/>
      <c r="BR123" s="171"/>
      <c r="BS123" s="187"/>
      <c r="BT123" s="187"/>
    </row>
    <row r="124" spans="1:72" ht="4.5" customHeight="1" x14ac:dyDescent="0.2">
      <c r="A124" s="347"/>
      <c r="B124" s="348"/>
      <c r="C124" s="348"/>
      <c r="D124" s="348"/>
      <c r="E124" s="348"/>
      <c r="F124" s="351"/>
      <c r="G124" s="351"/>
      <c r="H124" s="352"/>
      <c r="J124" s="9"/>
      <c r="K124" s="321">
        <f>K116+1</f>
        <v>337</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S124" s="2"/>
      <c r="AT124" s="180"/>
      <c r="AU124" s="195"/>
      <c r="AV124" s="195"/>
      <c r="AW124" s="195"/>
      <c r="AX124" s="171"/>
      <c r="AY124" s="171"/>
      <c r="AZ124" s="171"/>
      <c r="BA124" s="171"/>
      <c r="BB124" s="180"/>
      <c r="BC124" s="180"/>
      <c r="BD124" s="180"/>
      <c r="BE124" s="193"/>
      <c r="BF124" s="171"/>
      <c r="BG124" s="171"/>
      <c r="BH124" s="171"/>
      <c r="BI124" s="174"/>
      <c r="BJ124" s="171"/>
      <c r="BK124" s="171"/>
      <c r="BL124" s="171"/>
      <c r="BM124" s="174"/>
      <c r="BN124" s="171"/>
      <c r="BO124" s="171"/>
      <c r="BP124" s="171"/>
      <c r="BQ124" s="171"/>
      <c r="BR124" s="171"/>
      <c r="BS124" s="187"/>
      <c r="BT124" s="187"/>
    </row>
    <row r="125" spans="1:72" ht="4.5" customHeight="1" x14ac:dyDescent="0.2">
      <c r="A125" s="347"/>
      <c r="B125" s="348"/>
      <c r="C125" s="348"/>
      <c r="D125" s="348"/>
      <c r="E125" s="348"/>
      <c r="F125" s="351"/>
      <c r="G125" s="351"/>
      <c r="H125" s="352"/>
      <c r="J125" s="10"/>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S125" s="2"/>
      <c r="AT125" s="180"/>
      <c r="AU125" s="195"/>
      <c r="AV125" s="195"/>
      <c r="AW125" s="195"/>
      <c r="AX125" s="171"/>
      <c r="AY125" s="171"/>
      <c r="AZ125" s="171"/>
      <c r="BA125" s="171"/>
      <c r="BB125" s="180"/>
      <c r="BC125" s="180"/>
      <c r="BD125" s="180"/>
      <c r="BE125" s="193"/>
      <c r="BF125" s="171"/>
      <c r="BG125" s="171"/>
      <c r="BH125" s="171"/>
      <c r="BI125" s="174"/>
      <c r="BJ125" s="171"/>
      <c r="BK125" s="171"/>
      <c r="BL125" s="171"/>
      <c r="BM125" s="174"/>
      <c r="BN125" s="171"/>
      <c r="BO125" s="171"/>
      <c r="BP125" s="171"/>
      <c r="BQ125" s="171"/>
      <c r="BR125" s="171"/>
      <c r="BS125" s="187"/>
      <c r="BT125" s="187"/>
    </row>
    <row r="126" spans="1:72" ht="4.5" customHeight="1" x14ac:dyDescent="0.2">
      <c r="A126" s="347"/>
      <c r="B126" s="348"/>
      <c r="C126" s="348"/>
      <c r="D126" s="348"/>
      <c r="E126" s="348"/>
      <c r="F126" s="351"/>
      <c r="G126" s="351"/>
      <c r="H126" s="352"/>
      <c r="J126" s="10"/>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3"/>
      <c r="AT126" s="182"/>
      <c r="AU126" s="250"/>
      <c r="AV126" s="250"/>
      <c r="AW126" s="250"/>
      <c r="AX126" s="171"/>
      <c r="AY126" s="171"/>
      <c r="AZ126" s="171"/>
      <c r="BA126" s="171"/>
      <c r="BB126" s="180"/>
      <c r="BC126" s="180"/>
      <c r="BD126" s="180"/>
      <c r="BE126" s="193"/>
      <c r="BF126" s="171"/>
      <c r="BG126" s="171"/>
      <c r="BH126" s="171"/>
      <c r="BI126" s="174"/>
      <c r="BJ126" s="171"/>
      <c r="BK126" s="171"/>
      <c r="BL126" s="171"/>
      <c r="BM126" s="174"/>
      <c r="BN126" s="171"/>
      <c r="BO126" s="171"/>
      <c r="BP126" s="171"/>
      <c r="BQ126" s="171"/>
      <c r="BR126" s="171"/>
      <c r="BS126" s="187"/>
      <c r="BT126" s="187"/>
    </row>
    <row r="127" spans="1:72" ht="4.5" customHeight="1" x14ac:dyDescent="0.2">
      <c r="A127" s="347"/>
      <c r="B127" s="348"/>
      <c r="C127" s="348"/>
      <c r="D127" s="348"/>
      <c r="E127" s="348"/>
      <c r="F127" s="351"/>
      <c r="G127" s="351"/>
      <c r="H127" s="352"/>
      <c r="J127" s="10"/>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AS127" s="84"/>
      <c r="AT127" s="180"/>
      <c r="AU127" s="180"/>
      <c r="AV127" s="180"/>
      <c r="AW127" s="195"/>
      <c r="AX127" s="172"/>
      <c r="AY127" s="172"/>
      <c r="AZ127" s="172"/>
      <c r="BA127" s="173"/>
      <c r="BB127" s="180"/>
      <c r="BC127" s="180"/>
      <c r="BD127" s="180"/>
      <c r="BE127" s="193"/>
      <c r="BF127" s="171"/>
      <c r="BG127" s="171"/>
      <c r="BH127" s="171"/>
      <c r="BI127" s="174"/>
      <c r="BJ127" s="171"/>
      <c r="BK127" s="171"/>
      <c r="BL127" s="171"/>
      <c r="BM127" s="174"/>
      <c r="BN127" s="171"/>
      <c r="BO127" s="171"/>
      <c r="BP127" s="171"/>
      <c r="BQ127" s="171"/>
      <c r="BR127" s="171"/>
      <c r="BS127" s="187"/>
      <c r="BT127" s="187"/>
    </row>
    <row r="128" spans="1:72" ht="4.5" customHeight="1" x14ac:dyDescent="0.2">
      <c r="A128" s="347"/>
      <c r="B128" s="348"/>
      <c r="C128" s="348"/>
      <c r="D128" s="348"/>
      <c r="E128" s="348"/>
      <c r="F128" s="351"/>
      <c r="G128" s="351"/>
      <c r="H128" s="352"/>
      <c r="J128" s="10"/>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AS128" s="84"/>
      <c r="AT128" s="180"/>
      <c r="AU128" s="180"/>
      <c r="AV128" s="180"/>
      <c r="AW128" s="180"/>
      <c r="AX128" s="171"/>
      <c r="AY128" s="171"/>
      <c r="AZ128" s="171"/>
      <c r="BA128" s="174"/>
      <c r="BB128" s="180"/>
      <c r="BC128" s="180"/>
      <c r="BD128" s="180"/>
      <c r="BE128" s="193"/>
      <c r="BF128" s="171"/>
      <c r="BG128" s="171"/>
      <c r="BH128" s="171"/>
      <c r="BI128" s="174"/>
      <c r="BJ128" s="171"/>
      <c r="BK128" s="171"/>
      <c r="BL128" s="171"/>
      <c r="BM128" s="174"/>
      <c r="BN128" s="171"/>
      <c r="BO128" s="171"/>
      <c r="BP128" s="171"/>
      <c r="BQ128" s="171"/>
      <c r="BR128" s="171"/>
      <c r="BS128" s="187"/>
      <c r="BT128" s="187"/>
    </row>
    <row r="129" spans="1:72" ht="4.5" customHeight="1" x14ac:dyDescent="0.2">
      <c r="A129" s="347"/>
      <c r="B129" s="348"/>
      <c r="C129" s="348"/>
      <c r="D129" s="348"/>
      <c r="E129" s="348"/>
      <c r="F129" s="351"/>
      <c r="G129" s="351"/>
      <c r="H129" s="352"/>
      <c r="J129" s="9"/>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S129" s="84"/>
      <c r="AT129" s="180"/>
      <c r="AU129" s="180"/>
      <c r="AV129" s="180"/>
      <c r="AW129" s="180"/>
      <c r="AX129" s="377">
        <f>AX107+1</f>
        <v>21</v>
      </c>
      <c r="AY129" s="377"/>
      <c r="AZ129" s="377"/>
      <c r="BA129" s="378"/>
      <c r="BB129" s="180"/>
      <c r="BC129" s="180"/>
      <c r="BD129" s="180"/>
      <c r="BE129" s="193"/>
      <c r="BF129" s="171"/>
      <c r="BG129" s="171"/>
      <c r="BH129" s="171"/>
      <c r="BI129" s="174"/>
      <c r="BJ129" s="171"/>
      <c r="BK129" s="171"/>
      <c r="BL129" s="171"/>
      <c r="BM129" s="174"/>
      <c r="BN129" s="171"/>
      <c r="BO129" s="171"/>
      <c r="BP129" s="171"/>
      <c r="BQ129" s="171"/>
      <c r="BR129" s="171"/>
      <c r="BS129" s="187"/>
      <c r="BT129" s="187"/>
    </row>
    <row r="130" spans="1:72" ht="4.5" customHeight="1" x14ac:dyDescent="0.2">
      <c r="A130" s="347"/>
      <c r="B130" s="348"/>
      <c r="C130" s="348"/>
      <c r="D130" s="348"/>
      <c r="E130" s="348"/>
      <c r="F130" s="351"/>
      <c r="G130" s="351"/>
      <c r="H130" s="352"/>
      <c r="J130" s="10"/>
      <c r="P130" s="8"/>
      <c r="Q130" s="8"/>
      <c r="R130" s="8"/>
      <c r="S130" s="8"/>
      <c r="T130" s="8"/>
      <c r="U130" s="8"/>
      <c r="V130" s="8"/>
      <c r="W130" s="8"/>
      <c r="X130" s="8"/>
      <c r="Y130" s="8"/>
      <c r="Z130" s="8"/>
      <c r="AT130" s="187"/>
      <c r="AU130" s="187"/>
      <c r="AV130" s="187"/>
      <c r="AW130" s="187"/>
      <c r="AX130" s="377"/>
      <c r="AY130" s="377"/>
      <c r="AZ130" s="377"/>
      <c r="BA130" s="378"/>
      <c r="BB130" s="182"/>
      <c r="BC130" s="182"/>
      <c r="BD130" s="182"/>
      <c r="BE130" s="200"/>
      <c r="BF130" s="171"/>
      <c r="BG130" s="171"/>
      <c r="BH130" s="171"/>
      <c r="BI130" s="174"/>
      <c r="BJ130" s="171"/>
      <c r="BK130" s="171"/>
      <c r="BL130" s="171"/>
      <c r="BM130" s="174"/>
      <c r="BN130" s="171"/>
      <c r="BO130" s="171"/>
      <c r="BP130" s="171"/>
      <c r="BQ130" s="171"/>
      <c r="BR130" s="171"/>
      <c r="BS130" s="187"/>
      <c r="BT130" s="187"/>
    </row>
    <row r="131" spans="1:72" ht="4.5" customHeight="1" x14ac:dyDescent="0.2">
      <c r="A131" s="347"/>
      <c r="B131" s="348"/>
      <c r="C131" s="348"/>
      <c r="D131" s="348"/>
      <c r="E131" s="348"/>
      <c r="F131" s="351"/>
      <c r="G131" s="351"/>
      <c r="H131" s="352"/>
      <c r="J131" s="10"/>
      <c r="P131" s="8"/>
      <c r="Q131" s="8"/>
      <c r="R131" s="8"/>
      <c r="S131" s="8"/>
      <c r="T131" s="8"/>
      <c r="U131" s="8"/>
      <c r="V131" s="8"/>
      <c r="W131" s="8"/>
      <c r="X131" s="8"/>
      <c r="Y131" s="8"/>
      <c r="Z131" s="8"/>
      <c r="AT131" s="187"/>
      <c r="AU131" s="187"/>
      <c r="AV131" s="187"/>
      <c r="AW131" s="187"/>
      <c r="AX131" s="377"/>
      <c r="AY131" s="377"/>
      <c r="AZ131" s="377"/>
      <c r="BA131" s="378"/>
      <c r="BB131" s="180"/>
      <c r="BC131" s="180"/>
      <c r="BD131" s="180"/>
      <c r="BE131" s="180"/>
      <c r="BF131" s="171"/>
      <c r="BG131" s="171"/>
      <c r="BH131" s="171"/>
      <c r="BI131" s="174"/>
      <c r="BJ131" s="171"/>
      <c r="BK131" s="171"/>
      <c r="BL131" s="171"/>
      <c r="BM131" s="174"/>
      <c r="BN131" s="171"/>
      <c r="BO131" s="171"/>
      <c r="BP131" s="171"/>
      <c r="BQ131" s="171"/>
      <c r="BR131" s="171"/>
      <c r="BS131" s="187"/>
      <c r="BT131" s="187"/>
    </row>
    <row r="132" spans="1:72" ht="4.5" customHeight="1" x14ac:dyDescent="0.2">
      <c r="A132" s="347"/>
      <c r="B132" s="348"/>
      <c r="C132" s="348"/>
      <c r="D132" s="348"/>
      <c r="E132" s="348"/>
      <c r="F132" s="351"/>
      <c r="G132" s="351"/>
      <c r="H132" s="352"/>
      <c r="J132" s="10"/>
      <c r="K132" s="321">
        <f>K124+1</f>
        <v>338</v>
      </c>
      <c r="L132" s="322"/>
      <c r="M132" s="322"/>
      <c r="N132" s="322"/>
      <c r="O132" s="6"/>
      <c r="P132" s="327" t="e">
        <f>VLOOKUP(K132,選手リスト,3,FALSE)</f>
        <v>#N/A</v>
      </c>
      <c r="Q132" s="327"/>
      <c r="R132" s="327"/>
      <c r="S132" s="327"/>
      <c r="T132" s="327"/>
      <c r="U132" s="327"/>
      <c r="V132" s="327"/>
      <c r="W132" s="327"/>
      <c r="X132" s="327"/>
      <c r="Y132" s="327"/>
      <c r="Z132" s="327"/>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AS132" s="2"/>
      <c r="AT132" s="180"/>
      <c r="AU132" s="195"/>
      <c r="AV132" s="195"/>
      <c r="AW132" s="195"/>
      <c r="AX132" s="377"/>
      <c r="AY132" s="377"/>
      <c r="AZ132" s="377"/>
      <c r="BA132" s="378"/>
      <c r="BB132" s="180"/>
      <c r="BC132" s="180"/>
      <c r="BD132" s="180"/>
      <c r="BE132" s="180"/>
      <c r="BF132" s="171"/>
      <c r="BG132" s="171"/>
      <c r="BH132" s="171"/>
      <c r="BI132" s="174"/>
      <c r="BJ132" s="171"/>
      <c r="BK132" s="171"/>
      <c r="BL132" s="171"/>
      <c r="BM132" s="174"/>
      <c r="BN132" s="171"/>
      <c r="BO132" s="171"/>
      <c r="BP132" s="171"/>
      <c r="BQ132" s="171"/>
      <c r="BR132" s="171"/>
      <c r="BS132" s="187"/>
      <c r="BT132" s="187"/>
    </row>
    <row r="133" spans="1:72" ht="4.5" customHeight="1" x14ac:dyDescent="0.2">
      <c r="A133" s="347"/>
      <c r="B133" s="348"/>
      <c r="C133" s="348"/>
      <c r="D133" s="348"/>
      <c r="E133" s="348"/>
      <c r="F133" s="351"/>
      <c r="G133" s="351"/>
      <c r="H133" s="352"/>
      <c r="K133" s="323"/>
      <c r="L133" s="324"/>
      <c r="M133" s="324"/>
      <c r="N133" s="324"/>
      <c r="O133" s="10"/>
      <c r="P133" s="328"/>
      <c r="Q133" s="328"/>
      <c r="R133" s="328"/>
      <c r="S133" s="328"/>
      <c r="T133" s="328"/>
      <c r="U133" s="328"/>
      <c r="V133" s="328"/>
      <c r="W133" s="328"/>
      <c r="X133" s="328"/>
      <c r="Y133" s="328"/>
      <c r="Z133" s="328"/>
      <c r="AA133" s="330"/>
      <c r="AB133" s="330"/>
      <c r="AC133" s="330"/>
      <c r="AD133" s="330"/>
      <c r="AE133" s="330"/>
      <c r="AF133" s="330"/>
      <c r="AG133" s="330"/>
      <c r="AH133" s="330"/>
      <c r="AI133" s="330"/>
      <c r="AJ133" s="330"/>
      <c r="AK133" s="330"/>
      <c r="AL133" s="330"/>
      <c r="AM133" s="330"/>
      <c r="AN133" s="330"/>
      <c r="AO133" s="311"/>
      <c r="AP133" s="311"/>
      <c r="AQ133" s="311"/>
      <c r="AR133" s="312"/>
      <c r="AS133" s="2"/>
      <c r="AT133" s="180"/>
      <c r="AU133" s="195"/>
      <c r="AV133" s="195"/>
      <c r="AW133" s="195"/>
      <c r="AX133" s="171"/>
      <c r="AY133" s="171"/>
      <c r="AZ133" s="171"/>
      <c r="BA133" s="174"/>
      <c r="BB133" s="180"/>
      <c r="BC133" s="180"/>
      <c r="BD133" s="180"/>
      <c r="BE133" s="180"/>
      <c r="BF133" s="171"/>
      <c r="BG133" s="171"/>
      <c r="BH133" s="171"/>
      <c r="BI133" s="174"/>
      <c r="BJ133" s="171"/>
      <c r="BK133" s="171"/>
      <c r="BL133" s="171"/>
      <c r="BM133" s="174"/>
      <c r="BN133" s="171"/>
      <c r="BO133" s="171"/>
      <c r="BP133" s="171"/>
      <c r="BQ133" s="171"/>
      <c r="BR133" s="171"/>
      <c r="BS133" s="187"/>
      <c r="BT133" s="187"/>
    </row>
    <row r="134" spans="1:72" ht="4.5" customHeight="1" x14ac:dyDescent="0.2">
      <c r="A134" s="347"/>
      <c r="B134" s="348"/>
      <c r="C134" s="348"/>
      <c r="D134" s="348"/>
      <c r="E134" s="348"/>
      <c r="F134" s="351"/>
      <c r="G134" s="351"/>
      <c r="H134" s="352"/>
      <c r="K134" s="323"/>
      <c r="L134" s="324"/>
      <c r="M134" s="324"/>
      <c r="N134" s="324"/>
      <c r="O134" s="10"/>
      <c r="P134" s="315" t="e">
        <f>VLOOKUP(K132,選手リスト,2,FALSE)</f>
        <v>#N/A</v>
      </c>
      <c r="Q134" s="315"/>
      <c r="R134" s="315"/>
      <c r="S134" s="315"/>
      <c r="T134" s="315"/>
      <c r="U134" s="315"/>
      <c r="V134" s="315"/>
      <c r="W134" s="315"/>
      <c r="X134" s="315"/>
      <c r="Y134" s="315"/>
      <c r="Z134" s="315"/>
      <c r="AA134" s="330"/>
      <c r="AB134" s="330"/>
      <c r="AC134" s="330"/>
      <c r="AD134" s="330"/>
      <c r="AE134" s="330"/>
      <c r="AF134" s="330"/>
      <c r="AG134" s="330"/>
      <c r="AH134" s="330"/>
      <c r="AI134" s="330"/>
      <c r="AJ134" s="330"/>
      <c r="AK134" s="330"/>
      <c r="AL134" s="330"/>
      <c r="AM134" s="330"/>
      <c r="AN134" s="330"/>
      <c r="AO134" s="311"/>
      <c r="AP134" s="311"/>
      <c r="AQ134" s="311"/>
      <c r="AR134" s="312"/>
      <c r="AS134" s="3"/>
      <c r="AT134" s="182"/>
      <c r="AU134" s="250"/>
      <c r="AV134" s="250"/>
      <c r="AW134" s="250"/>
      <c r="AX134" s="177"/>
      <c r="AY134" s="177"/>
      <c r="AZ134" s="177"/>
      <c r="BA134" s="178"/>
      <c r="BB134" s="180"/>
      <c r="BC134" s="180"/>
      <c r="BD134" s="180"/>
      <c r="BE134" s="180"/>
      <c r="BF134" s="171"/>
      <c r="BG134" s="171"/>
      <c r="BH134" s="171"/>
      <c r="BI134" s="174"/>
      <c r="BJ134" s="171"/>
      <c r="BK134" s="171"/>
      <c r="BL134" s="171"/>
      <c r="BM134" s="174"/>
      <c r="BN134" s="171"/>
      <c r="BO134" s="171"/>
      <c r="BP134" s="171"/>
      <c r="BQ134" s="171"/>
      <c r="BR134" s="171"/>
      <c r="BS134" s="187"/>
      <c r="BT134" s="187"/>
    </row>
    <row r="135" spans="1:72" ht="4.5" customHeight="1" x14ac:dyDescent="0.2">
      <c r="A135" s="349"/>
      <c r="B135" s="350"/>
      <c r="C135" s="350"/>
      <c r="D135" s="350"/>
      <c r="E135" s="350"/>
      <c r="F135" s="353"/>
      <c r="G135" s="353"/>
      <c r="H135" s="354"/>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AS135" s="84"/>
      <c r="AT135" s="180"/>
      <c r="AU135" s="180"/>
      <c r="AV135" s="180"/>
      <c r="AW135" s="195"/>
      <c r="AX135" s="171"/>
      <c r="AY135" s="171"/>
      <c r="AZ135" s="171"/>
      <c r="BA135" s="171"/>
      <c r="BB135" s="180"/>
      <c r="BC135" s="180"/>
      <c r="BD135" s="180"/>
      <c r="BE135" s="180"/>
      <c r="BF135" s="171"/>
      <c r="BG135" s="171"/>
      <c r="BH135" s="171"/>
      <c r="BI135" s="174"/>
      <c r="BJ135" s="171"/>
      <c r="BK135" s="171"/>
      <c r="BL135" s="171"/>
      <c r="BM135" s="174"/>
      <c r="BN135" s="171"/>
      <c r="BO135" s="171"/>
      <c r="BP135" s="171"/>
      <c r="BQ135" s="171"/>
      <c r="BR135" s="171"/>
      <c r="BS135" s="187"/>
      <c r="BT135" s="187"/>
    </row>
    <row r="136" spans="1:72" ht="4.5" customHeight="1" x14ac:dyDescent="0.2">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AS136" s="84"/>
      <c r="AT136" s="180"/>
      <c r="AU136" s="180"/>
      <c r="AV136" s="180"/>
      <c r="AW136" s="180"/>
      <c r="AX136" s="171"/>
      <c r="AY136" s="171"/>
      <c r="AZ136" s="171"/>
      <c r="BA136" s="171"/>
      <c r="BB136" s="180"/>
      <c r="BC136" s="180"/>
      <c r="BD136" s="180"/>
      <c r="BE136" s="180"/>
      <c r="BF136" s="171"/>
      <c r="BG136" s="171"/>
      <c r="BH136" s="171"/>
      <c r="BI136" s="174"/>
      <c r="BJ136" s="171"/>
      <c r="BK136" s="171"/>
      <c r="BL136" s="171"/>
      <c r="BM136" s="174"/>
      <c r="BN136" s="171"/>
      <c r="BO136" s="171"/>
      <c r="BP136" s="171"/>
      <c r="BQ136" s="171"/>
      <c r="BR136" s="171"/>
      <c r="BS136" s="187"/>
      <c r="BT136" s="187"/>
    </row>
    <row r="137" spans="1:72" ht="4.5" customHeight="1" x14ac:dyDescent="0.2">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AS137" s="84"/>
      <c r="AT137" s="180"/>
      <c r="AU137" s="180"/>
      <c r="AV137" s="180"/>
      <c r="AW137" s="180"/>
      <c r="AX137" s="171"/>
      <c r="AY137" s="171"/>
      <c r="AZ137" s="171"/>
      <c r="BA137" s="171"/>
      <c r="BB137" s="180"/>
      <c r="BC137" s="180"/>
      <c r="BD137" s="180"/>
      <c r="BE137" s="180"/>
      <c r="BF137" s="171"/>
      <c r="BG137" s="171"/>
      <c r="BH137" s="171"/>
      <c r="BI137" s="174"/>
      <c r="BJ137" s="171"/>
      <c r="BK137" s="171"/>
      <c r="BL137" s="171"/>
      <c r="BM137" s="174"/>
      <c r="BN137" s="171"/>
      <c r="BO137" s="171"/>
      <c r="BP137" s="171"/>
      <c r="BQ137" s="171"/>
      <c r="BR137" s="171"/>
      <c r="BS137" s="187"/>
      <c r="BT137" s="187"/>
    </row>
    <row r="138" spans="1:72" ht="4.5" customHeight="1" x14ac:dyDescent="0.2">
      <c r="P138" s="8"/>
      <c r="Q138" s="8"/>
      <c r="R138" s="8"/>
      <c r="S138" s="8"/>
      <c r="T138" s="8"/>
      <c r="U138" s="8"/>
      <c r="V138" s="8"/>
      <c r="W138" s="8"/>
      <c r="X138" s="8"/>
      <c r="Y138" s="8"/>
      <c r="Z138" s="8"/>
      <c r="AT138" s="171"/>
      <c r="AU138" s="171"/>
      <c r="AV138" s="171"/>
      <c r="AW138" s="171"/>
      <c r="AX138" s="171"/>
      <c r="AY138" s="171"/>
      <c r="AZ138" s="171"/>
      <c r="BA138" s="171"/>
      <c r="BB138" s="171"/>
      <c r="BC138" s="171"/>
      <c r="BD138" s="171"/>
      <c r="BE138" s="171"/>
      <c r="BF138" s="377">
        <f>BF58+1</f>
        <v>49</v>
      </c>
      <c r="BG138" s="377"/>
      <c r="BH138" s="377"/>
      <c r="BI138" s="378"/>
      <c r="BJ138" s="171"/>
      <c r="BK138" s="171"/>
      <c r="BL138" s="171"/>
      <c r="BM138" s="174"/>
      <c r="BN138" s="171"/>
      <c r="BO138" s="171"/>
      <c r="BP138" s="171"/>
      <c r="BQ138" s="171"/>
      <c r="BR138" s="171"/>
      <c r="BS138" s="187"/>
      <c r="BT138" s="187"/>
    </row>
    <row r="139" spans="1:72" ht="4.5" customHeight="1" x14ac:dyDescent="0.2">
      <c r="P139" s="8"/>
      <c r="Q139" s="8"/>
      <c r="R139" s="8"/>
      <c r="S139" s="8"/>
      <c r="T139" s="8"/>
      <c r="U139" s="8"/>
      <c r="V139" s="8"/>
      <c r="W139" s="8"/>
      <c r="X139" s="8"/>
      <c r="Y139" s="8"/>
      <c r="Z139" s="8"/>
      <c r="AT139" s="171"/>
      <c r="AU139" s="171"/>
      <c r="AV139" s="171"/>
      <c r="AW139" s="171"/>
      <c r="AX139" s="171"/>
      <c r="AY139" s="171"/>
      <c r="AZ139" s="171"/>
      <c r="BA139" s="171"/>
      <c r="BB139" s="171"/>
      <c r="BC139" s="171"/>
      <c r="BD139" s="171"/>
      <c r="BE139" s="171"/>
      <c r="BF139" s="377"/>
      <c r="BG139" s="377"/>
      <c r="BH139" s="377"/>
      <c r="BI139" s="378"/>
      <c r="BJ139" s="177"/>
      <c r="BK139" s="177"/>
      <c r="BL139" s="177"/>
      <c r="BM139" s="178"/>
      <c r="BN139" s="171"/>
      <c r="BO139" s="171"/>
      <c r="BP139" s="171"/>
      <c r="BQ139" s="171"/>
      <c r="BR139" s="171"/>
      <c r="BS139" s="187"/>
      <c r="BT139" s="187"/>
    </row>
    <row r="140" spans="1:72" ht="4.5" customHeight="1" x14ac:dyDescent="0.2">
      <c r="K140" s="321">
        <f>K132+1</f>
        <v>339</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S140" s="2"/>
      <c r="AT140" s="180"/>
      <c r="AU140" s="195"/>
      <c r="AV140" s="195"/>
      <c r="AW140" s="195"/>
      <c r="AX140" s="171"/>
      <c r="AY140" s="171"/>
      <c r="AZ140" s="171"/>
      <c r="BA140" s="171"/>
      <c r="BB140" s="171"/>
      <c r="BC140" s="171"/>
      <c r="BD140" s="171"/>
      <c r="BE140" s="171"/>
      <c r="BF140" s="377"/>
      <c r="BG140" s="377"/>
      <c r="BH140" s="377"/>
      <c r="BI140" s="378"/>
      <c r="BJ140" s="175"/>
      <c r="BK140" s="172"/>
      <c r="BL140" s="172"/>
      <c r="BM140" s="172"/>
      <c r="BN140" s="171"/>
      <c r="BO140" s="171"/>
      <c r="BP140" s="171"/>
      <c r="BQ140" s="171"/>
      <c r="BR140" s="171"/>
      <c r="BS140" s="187"/>
      <c r="BT140" s="187"/>
    </row>
    <row r="141" spans="1:72"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S141" s="2"/>
      <c r="AT141" s="180"/>
      <c r="AU141" s="195"/>
      <c r="AV141" s="195"/>
      <c r="AW141" s="195"/>
      <c r="AX141" s="171"/>
      <c r="AY141" s="171"/>
      <c r="AZ141" s="171"/>
      <c r="BA141" s="171"/>
      <c r="BB141" s="171"/>
      <c r="BC141" s="171"/>
      <c r="BD141" s="171"/>
      <c r="BE141" s="171"/>
      <c r="BF141" s="377"/>
      <c r="BG141" s="377"/>
      <c r="BH141" s="377"/>
      <c r="BI141" s="378"/>
      <c r="BJ141" s="176"/>
      <c r="BK141" s="171"/>
      <c r="BL141" s="171"/>
      <c r="BM141" s="171"/>
      <c r="BN141" s="171"/>
      <c r="BO141" s="171"/>
      <c r="BP141" s="171"/>
      <c r="BQ141" s="171"/>
      <c r="BR141" s="171"/>
      <c r="BS141" s="187"/>
      <c r="BT141" s="187"/>
    </row>
    <row r="142" spans="1:72"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3"/>
      <c r="AT142" s="182"/>
      <c r="AU142" s="250"/>
      <c r="AV142" s="250"/>
      <c r="AW142" s="250"/>
      <c r="AX142" s="171"/>
      <c r="AY142" s="171"/>
      <c r="AZ142" s="171"/>
      <c r="BA142" s="171"/>
      <c r="BB142" s="171"/>
      <c r="BC142" s="171"/>
      <c r="BD142" s="171"/>
      <c r="BE142" s="171"/>
      <c r="BF142" s="171"/>
      <c r="BG142" s="171"/>
      <c r="BH142" s="171"/>
      <c r="BI142" s="174"/>
      <c r="BJ142" s="176"/>
      <c r="BK142" s="171"/>
      <c r="BL142" s="171"/>
      <c r="BM142" s="171"/>
      <c r="BN142" s="171"/>
      <c r="BO142" s="171"/>
      <c r="BP142" s="171"/>
      <c r="BQ142" s="171"/>
      <c r="BR142" s="171"/>
      <c r="BS142" s="187"/>
      <c r="BT142" s="187"/>
    </row>
    <row r="143" spans="1:72"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AS143" s="84"/>
      <c r="AT143" s="180"/>
      <c r="AU143" s="180"/>
      <c r="AV143" s="180"/>
      <c r="AW143" s="195"/>
      <c r="AX143" s="172"/>
      <c r="AY143" s="172"/>
      <c r="AZ143" s="172"/>
      <c r="BA143" s="173"/>
      <c r="BB143" s="171"/>
      <c r="BC143" s="171"/>
      <c r="BD143" s="171"/>
      <c r="BE143" s="171"/>
      <c r="BF143" s="171"/>
      <c r="BG143" s="171"/>
      <c r="BH143" s="171"/>
      <c r="BI143" s="174"/>
      <c r="BJ143" s="171"/>
      <c r="BK143" s="171"/>
      <c r="BL143" s="171"/>
      <c r="BM143" s="171"/>
      <c r="BN143" s="171"/>
      <c r="BO143" s="171"/>
      <c r="BP143" s="171"/>
      <c r="BQ143" s="171"/>
      <c r="BR143" s="171"/>
      <c r="BS143" s="187"/>
      <c r="BT143" s="187"/>
    </row>
    <row r="144" spans="1:72"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AS144" s="84"/>
      <c r="AT144" s="180"/>
      <c r="AU144" s="180"/>
      <c r="AV144" s="180"/>
      <c r="AW144" s="180"/>
      <c r="AX144" s="171"/>
      <c r="AY144" s="171"/>
      <c r="AZ144" s="171"/>
      <c r="BA144" s="174"/>
      <c r="BB144" s="171"/>
      <c r="BC144" s="171"/>
      <c r="BD144" s="171"/>
      <c r="BE144" s="171"/>
      <c r="BF144" s="171"/>
      <c r="BG144" s="171"/>
      <c r="BH144" s="171"/>
      <c r="BI144" s="174"/>
      <c r="BJ144" s="171"/>
      <c r="BK144" s="171"/>
      <c r="BL144" s="171"/>
      <c r="BM144" s="171"/>
      <c r="BN144" s="171"/>
      <c r="BO144" s="171"/>
      <c r="BP144" s="171"/>
      <c r="BQ144" s="171"/>
      <c r="BR144" s="171"/>
      <c r="BS144" s="187"/>
      <c r="BT144" s="187"/>
    </row>
    <row r="145" spans="9:72"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AS145" s="84"/>
      <c r="AT145" s="180"/>
      <c r="AU145" s="180"/>
      <c r="AV145" s="180"/>
      <c r="AW145" s="180"/>
      <c r="AX145" s="377">
        <f>AX129+1</f>
        <v>22</v>
      </c>
      <c r="AY145" s="377"/>
      <c r="AZ145" s="377"/>
      <c r="BA145" s="378"/>
      <c r="BB145" s="171"/>
      <c r="BC145" s="171"/>
      <c r="BD145" s="171"/>
      <c r="BE145" s="171"/>
      <c r="BF145" s="171"/>
      <c r="BG145" s="171"/>
      <c r="BH145" s="171"/>
      <c r="BI145" s="174"/>
      <c r="BJ145" s="171"/>
      <c r="BK145" s="171"/>
      <c r="BL145" s="171"/>
      <c r="BM145" s="171"/>
      <c r="BN145" s="171"/>
      <c r="BO145" s="171"/>
      <c r="BP145" s="171"/>
      <c r="BQ145" s="171"/>
      <c r="BR145" s="171"/>
      <c r="BS145" s="187"/>
      <c r="BT145" s="187"/>
    </row>
    <row r="146" spans="9:72" ht="4.5" customHeight="1" x14ac:dyDescent="0.2">
      <c r="P146" s="8"/>
      <c r="Q146" s="8"/>
      <c r="R146" s="8"/>
      <c r="S146" s="8"/>
      <c r="T146" s="8"/>
      <c r="U146" s="8"/>
      <c r="V146" s="8"/>
      <c r="W146" s="8"/>
      <c r="X146" s="8"/>
      <c r="Y146" s="8"/>
      <c r="Z146" s="8"/>
      <c r="AT146" s="187"/>
      <c r="AU146" s="187"/>
      <c r="AV146" s="187"/>
      <c r="AW146" s="187"/>
      <c r="AX146" s="377"/>
      <c r="AY146" s="377"/>
      <c r="AZ146" s="377"/>
      <c r="BA146" s="378"/>
      <c r="BB146" s="171"/>
      <c r="BC146" s="171"/>
      <c r="BD146" s="171"/>
      <c r="BE146" s="171"/>
      <c r="BF146" s="171"/>
      <c r="BG146" s="171"/>
      <c r="BH146" s="171"/>
      <c r="BI146" s="174"/>
      <c r="BJ146" s="171"/>
      <c r="BK146" s="171"/>
      <c r="BL146" s="171"/>
      <c r="BM146" s="171"/>
      <c r="BN146" s="171"/>
      <c r="BO146" s="171"/>
      <c r="BP146" s="171"/>
      <c r="BQ146" s="171"/>
      <c r="BR146" s="171"/>
      <c r="BS146" s="187"/>
      <c r="BT146" s="187"/>
    </row>
    <row r="147" spans="9:72" ht="4.5" customHeight="1" x14ac:dyDescent="0.2">
      <c r="P147" s="8"/>
      <c r="Q147" s="8"/>
      <c r="R147" s="8"/>
      <c r="S147" s="8"/>
      <c r="T147" s="8"/>
      <c r="U147" s="8"/>
      <c r="V147" s="8"/>
      <c r="W147" s="8"/>
      <c r="X147" s="8"/>
      <c r="Y147" s="8"/>
      <c r="Z147" s="8"/>
      <c r="AT147" s="187"/>
      <c r="AU147" s="187"/>
      <c r="AV147" s="187"/>
      <c r="AW147" s="187"/>
      <c r="AX147" s="377"/>
      <c r="AY147" s="377"/>
      <c r="AZ147" s="377"/>
      <c r="BA147" s="378"/>
      <c r="BB147" s="172"/>
      <c r="BC147" s="172"/>
      <c r="BD147" s="172"/>
      <c r="BE147" s="173"/>
      <c r="BF147" s="171"/>
      <c r="BG147" s="171"/>
      <c r="BH147" s="171"/>
      <c r="BI147" s="174"/>
      <c r="BJ147" s="171"/>
      <c r="BK147" s="171"/>
      <c r="BL147" s="171"/>
      <c r="BM147" s="171"/>
      <c r="BN147" s="171"/>
      <c r="BO147" s="171"/>
      <c r="BP147" s="171"/>
      <c r="BQ147" s="171"/>
      <c r="BR147" s="171"/>
      <c r="BS147" s="187"/>
      <c r="BT147" s="187"/>
    </row>
    <row r="148" spans="9:72" ht="4.5" customHeight="1" x14ac:dyDescent="0.2">
      <c r="K148" s="321">
        <f>K140+1</f>
        <v>340</v>
      </c>
      <c r="L148" s="322"/>
      <c r="M148" s="322"/>
      <c r="N148" s="322"/>
      <c r="O148" s="6"/>
      <c r="P148" s="327" t="e">
        <f>VLOOKUP(K148,選手リスト,3,FALSE)</f>
        <v>#N/A</v>
      </c>
      <c r="Q148" s="327"/>
      <c r="R148" s="327"/>
      <c r="S148" s="327"/>
      <c r="T148" s="327"/>
      <c r="U148" s="327"/>
      <c r="V148" s="327"/>
      <c r="W148" s="327"/>
      <c r="X148" s="327"/>
      <c r="Y148" s="327"/>
      <c r="Z148" s="327"/>
      <c r="AA148" s="329" t="e">
        <f>VLOOKUP(K148,選手リスト,4,FALSE)</f>
        <v>#N/A</v>
      </c>
      <c r="AB148" s="329"/>
      <c r="AC148" s="329"/>
      <c r="AD148" s="329"/>
      <c r="AE148" s="329"/>
      <c r="AF148" s="329"/>
      <c r="AG148" s="329"/>
      <c r="AH148" s="329"/>
      <c r="AI148" s="329"/>
      <c r="AJ148" s="329"/>
      <c r="AK148" s="329"/>
      <c r="AL148" s="329"/>
      <c r="AM148" s="329"/>
      <c r="AN148" s="329"/>
      <c r="AO148" s="309" t="e">
        <f>VLOOKUP(K148,選手リスト,5,FALSE)</f>
        <v>#N/A</v>
      </c>
      <c r="AP148" s="309"/>
      <c r="AQ148" s="309"/>
      <c r="AR148" s="310"/>
      <c r="AS148" s="2"/>
      <c r="AT148" s="180"/>
      <c r="AU148" s="195"/>
      <c r="AV148" s="195"/>
      <c r="AW148" s="195"/>
      <c r="AX148" s="377"/>
      <c r="AY148" s="377"/>
      <c r="AZ148" s="377"/>
      <c r="BA148" s="378"/>
      <c r="BB148" s="171"/>
      <c r="BC148" s="171"/>
      <c r="BD148" s="171"/>
      <c r="BE148" s="174"/>
      <c r="BF148" s="171"/>
      <c r="BG148" s="171"/>
      <c r="BH148" s="171"/>
      <c r="BI148" s="174"/>
      <c r="BJ148" s="171"/>
      <c r="BK148" s="171"/>
      <c r="BL148" s="171"/>
      <c r="BM148" s="171"/>
      <c r="BN148" s="171"/>
      <c r="BO148" s="171"/>
      <c r="BP148" s="171"/>
      <c r="BQ148" s="171"/>
      <c r="BR148" s="171"/>
      <c r="BS148" s="187"/>
      <c r="BT148" s="187"/>
    </row>
    <row r="149" spans="9:72" ht="4.5" customHeight="1" x14ac:dyDescent="0.2">
      <c r="K149" s="323"/>
      <c r="L149" s="324"/>
      <c r="M149" s="324"/>
      <c r="N149" s="324"/>
      <c r="O149" s="10"/>
      <c r="P149" s="328"/>
      <c r="Q149" s="328"/>
      <c r="R149" s="328"/>
      <c r="S149" s="328"/>
      <c r="T149" s="328"/>
      <c r="U149" s="328"/>
      <c r="V149" s="328"/>
      <c r="W149" s="328"/>
      <c r="X149" s="328"/>
      <c r="Y149" s="328"/>
      <c r="Z149" s="328"/>
      <c r="AA149" s="330"/>
      <c r="AB149" s="330"/>
      <c r="AC149" s="330"/>
      <c r="AD149" s="330"/>
      <c r="AE149" s="330"/>
      <c r="AF149" s="330"/>
      <c r="AG149" s="330"/>
      <c r="AH149" s="330"/>
      <c r="AI149" s="330"/>
      <c r="AJ149" s="330"/>
      <c r="AK149" s="330"/>
      <c r="AL149" s="330"/>
      <c r="AM149" s="330"/>
      <c r="AN149" s="330"/>
      <c r="AO149" s="311"/>
      <c r="AP149" s="311"/>
      <c r="AQ149" s="311"/>
      <c r="AR149" s="312"/>
      <c r="AS149" s="2"/>
      <c r="AT149" s="180"/>
      <c r="AU149" s="195"/>
      <c r="AV149" s="195"/>
      <c r="AW149" s="195"/>
      <c r="AX149" s="171"/>
      <c r="AY149" s="171"/>
      <c r="AZ149" s="171"/>
      <c r="BA149" s="174"/>
      <c r="BB149" s="171"/>
      <c r="BC149" s="171"/>
      <c r="BD149" s="171"/>
      <c r="BE149" s="174"/>
      <c r="BF149" s="171"/>
      <c r="BG149" s="171"/>
      <c r="BH149" s="171"/>
      <c r="BI149" s="174"/>
      <c r="BJ149" s="171"/>
      <c r="BK149" s="171"/>
      <c r="BL149" s="171"/>
      <c r="BM149" s="171"/>
      <c r="BN149" s="171"/>
      <c r="BO149" s="171"/>
      <c r="BP149" s="171"/>
      <c r="BQ149" s="171"/>
      <c r="BR149" s="171"/>
      <c r="BS149" s="187"/>
      <c r="BT149" s="187"/>
    </row>
    <row r="150" spans="9:72" ht="4.5" customHeight="1" x14ac:dyDescent="0.2">
      <c r="K150" s="323"/>
      <c r="L150" s="324"/>
      <c r="M150" s="324"/>
      <c r="N150" s="324"/>
      <c r="O150" s="10"/>
      <c r="P150" s="315" t="e">
        <f>VLOOKUP(K148,選手リスト,2,FALSE)</f>
        <v>#N/A</v>
      </c>
      <c r="Q150" s="315"/>
      <c r="R150" s="315"/>
      <c r="S150" s="315"/>
      <c r="T150" s="315"/>
      <c r="U150" s="315"/>
      <c r="V150" s="315"/>
      <c r="W150" s="315"/>
      <c r="X150" s="315"/>
      <c r="Y150" s="315"/>
      <c r="Z150" s="315"/>
      <c r="AA150" s="330"/>
      <c r="AB150" s="330"/>
      <c r="AC150" s="330"/>
      <c r="AD150" s="330"/>
      <c r="AE150" s="330"/>
      <c r="AF150" s="330"/>
      <c r="AG150" s="330"/>
      <c r="AH150" s="330"/>
      <c r="AI150" s="330"/>
      <c r="AJ150" s="330"/>
      <c r="AK150" s="330"/>
      <c r="AL150" s="330"/>
      <c r="AM150" s="330"/>
      <c r="AN150" s="330"/>
      <c r="AO150" s="311"/>
      <c r="AP150" s="311"/>
      <c r="AQ150" s="311"/>
      <c r="AR150" s="312"/>
      <c r="AS150" s="3"/>
      <c r="AT150" s="182"/>
      <c r="AU150" s="250"/>
      <c r="AV150" s="250"/>
      <c r="AW150" s="250"/>
      <c r="AX150" s="177"/>
      <c r="AY150" s="177"/>
      <c r="AZ150" s="177"/>
      <c r="BA150" s="178"/>
      <c r="BB150" s="171"/>
      <c r="BC150" s="171"/>
      <c r="BD150" s="171"/>
      <c r="BE150" s="174"/>
      <c r="BF150" s="171"/>
      <c r="BG150" s="171"/>
      <c r="BH150" s="171"/>
      <c r="BI150" s="174"/>
      <c r="BJ150" s="171"/>
      <c r="BK150" s="171"/>
      <c r="BL150" s="171"/>
      <c r="BM150" s="171"/>
      <c r="BN150" s="171"/>
      <c r="BO150" s="171"/>
      <c r="BP150" s="171"/>
      <c r="BQ150" s="171"/>
      <c r="BR150" s="171"/>
      <c r="BS150" s="187"/>
      <c r="BT150" s="187"/>
    </row>
    <row r="151" spans="9:72" ht="4.5" customHeight="1" x14ac:dyDescent="0.2">
      <c r="K151" s="323"/>
      <c r="L151" s="324"/>
      <c r="M151" s="324"/>
      <c r="N151" s="324"/>
      <c r="O151" s="10"/>
      <c r="P151" s="315"/>
      <c r="Q151" s="315"/>
      <c r="R151" s="315"/>
      <c r="S151" s="315"/>
      <c r="T151" s="315"/>
      <c r="U151" s="315"/>
      <c r="V151" s="315"/>
      <c r="W151" s="315"/>
      <c r="X151" s="315"/>
      <c r="Y151" s="315"/>
      <c r="Z151" s="315"/>
      <c r="AA151" s="317" t="e">
        <f>VLOOKUP(K148,選手リスト,8,FALSE)</f>
        <v>#N/A</v>
      </c>
      <c r="AB151" s="317"/>
      <c r="AC151" s="317"/>
      <c r="AD151" s="317"/>
      <c r="AE151" s="319" t="e">
        <f>VLOOKUP(K148,選手リスト,9,FALSE)</f>
        <v>#N/A</v>
      </c>
      <c r="AF151" s="319"/>
      <c r="AG151" s="319"/>
      <c r="AH151" s="319"/>
      <c r="AO151" s="311"/>
      <c r="AP151" s="311"/>
      <c r="AQ151" s="311"/>
      <c r="AR151" s="312"/>
      <c r="AS151" s="84"/>
      <c r="AT151" s="180"/>
      <c r="AU151" s="180"/>
      <c r="AV151" s="180"/>
      <c r="AW151" s="195"/>
      <c r="AX151" s="171"/>
      <c r="AY151" s="171"/>
      <c r="AZ151" s="171"/>
      <c r="BA151" s="171"/>
      <c r="BB151" s="171"/>
      <c r="BC151" s="171"/>
      <c r="BD151" s="171"/>
      <c r="BE151" s="174"/>
      <c r="BF151" s="171"/>
      <c r="BG151" s="171"/>
      <c r="BH151" s="171"/>
      <c r="BI151" s="174"/>
      <c r="BJ151" s="171"/>
      <c r="BK151" s="171"/>
      <c r="BL151" s="171"/>
      <c r="BM151" s="171"/>
      <c r="BN151" s="171"/>
      <c r="BO151" s="171"/>
      <c r="BP151" s="171"/>
      <c r="BQ151" s="171"/>
      <c r="BR151" s="171"/>
      <c r="BS151" s="187"/>
      <c r="BT151" s="187"/>
    </row>
    <row r="152" spans="9:72" ht="4.5" customHeight="1" x14ac:dyDescent="0.2">
      <c r="K152" s="323"/>
      <c r="L152" s="324"/>
      <c r="M152" s="324"/>
      <c r="N152" s="324"/>
      <c r="O152" s="84"/>
      <c r="P152" s="315"/>
      <c r="Q152" s="315"/>
      <c r="R152" s="315"/>
      <c r="S152" s="315"/>
      <c r="T152" s="315"/>
      <c r="U152" s="315"/>
      <c r="V152" s="315"/>
      <c r="W152" s="315"/>
      <c r="X152" s="315"/>
      <c r="Y152" s="315"/>
      <c r="Z152" s="315"/>
      <c r="AA152" s="317"/>
      <c r="AB152" s="317"/>
      <c r="AC152" s="317"/>
      <c r="AD152" s="317"/>
      <c r="AE152" s="319"/>
      <c r="AF152" s="319"/>
      <c r="AG152" s="319"/>
      <c r="AH152" s="319"/>
      <c r="AO152" s="311"/>
      <c r="AP152" s="311"/>
      <c r="AQ152" s="311"/>
      <c r="AR152" s="312"/>
      <c r="AS152" s="84"/>
      <c r="AT152" s="180"/>
      <c r="AU152" s="180"/>
      <c r="AV152" s="180"/>
      <c r="AW152" s="180"/>
      <c r="AX152" s="171"/>
      <c r="AY152" s="171"/>
      <c r="AZ152" s="171"/>
      <c r="BA152" s="171"/>
      <c r="BB152" s="171"/>
      <c r="BC152" s="171"/>
      <c r="BD152" s="171"/>
      <c r="BE152" s="174"/>
      <c r="BF152" s="171"/>
      <c r="BG152" s="171"/>
      <c r="BH152" s="171"/>
      <c r="BI152" s="174"/>
      <c r="BJ152" s="171"/>
      <c r="BK152" s="171"/>
      <c r="BL152" s="171"/>
      <c r="BM152" s="171"/>
      <c r="BN152" s="171"/>
      <c r="BO152" s="171"/>
      <c r="BP152" s="171"/>
      <c r="BQ152" s="171"/>
      <c r="BR152" s="171"/>
      <c r="BS152" s="187"/>
      <c r="BT152" s="187"/>
    </row>
    <row r="153" spans="9:72" ht="4.5" customHeight="1" x14ac:dyDescent="0.2">
      <c r="K153" s="325"/>
      <c r="L153" s="326"/>
      <c r="M153" s="326"/>
      <c r="N153" s="326"/>
      <c r="O153" s="23"/>
      <c r="P153" s="316"/>
      <c r="Q153" s="316"/>
      <c r="R153" s="316"/>
      <c r="S153" s="316"/>
      <c r="T153" s="316"/>
      <c r="U153" s="316"/>
      <c r="V153" s="316"/>
      <c r="W153" s="316"/>
      <c r="X153" s="316"/>
      <c r="Y153" s="316"/>
      <c r="Z153" s="316"/>
      <c r="AA153" s="318"/>
      <c r="AB153" s="318"/>
      <c r="AC153" s="318"/>
      <c r="AD153" s="318"/>
      <c r="AE153" s="320"/>
      <c r="AF153" s="320"/>
      <c r="AG153" s="320"/>
      <c r="AH153" s="320"/>
      <c r="AI153" s="34"/>
      <c r="AJ153" s="34"/>
      <c r="AK153" s="34"/>
      <c r="AL153" s="34"/>
      <c r="AM153" s="34"/>
      <c r="AN153" s="34"/>
      <c r="AO153" s="313"/>
      <c r="AP153" s="313"/>
      <c r="AQ153" s="313"/>
      <c r="AR153" s="314"/>
      <c r="AS153" s="84"/>
      <c r="AT153" s="180"/>
      <c r="AU153" s="180"/>
      <c r="AV153" s="180"/>
      <c r="AW153" s="180"/>
      <c r="AX153" s="171"/>
      <c r="AY153" s="171"/>
      <c r="AZ153" s="171"/>
      <c r="BA153" s="171"/>
      <c r="BB153" s="171"/>
      <c r="BC153" s="171"/>
      <c r="BD153" s="171"/>
      <c r="BE153" s="174"/>
      <c r="BF153" s="171"/>
      <c r="BG153" s="171"/>
      <c r="BH153" s="171"/>
      <c r="BI153" s="174"/>
      <c r="BJ153" s="171"/>
      <c r="BK153" s="171"/>
      <c r="BL153" s="171"/>
      <c r="BM153" s="171"/>
      <c r="BN153" s="171"/>
      <c r="BO153" s="171"/>
      <c r="BP153" s="171"/>
      <c r="BQ153" s="171"/>
      <c r="BR153" s="171"/>
      <c r="BS153" s="187"/>
      <c r="BT153" s="187"/>
    </row>
    <row r="154" spans="9:72" ht="4.5" customHeight="1" x14ac:dyDescent="0.2">
      <c r="P154" s="8"/>
      <c r="Q154" s="8"/>
      <c r="R154" s="8"/>
      <c r="S154" s="8"/>
      <c r="T154" s="8"/>
      <c r="U154" s="8"/>
      <c r="V154" s="8"/>
      <c r="W154" s="8"/>
      <c r="X154" s="8"/>
      <c r="Y154" s="8"/>
      <c r="Z154" s="8"/>
      <c r="AT154" s="187"/>
      <c r="AU154" s="187"/>
      <c r="AV154" s="187"/>
      <c r="AW154" s="187"/>
      <c r="AX154" s="171"/>
      <c r="AY154" s="171"/>
      <c r="AZ154" s="171"/>
      <c r="BA154" s="171"/>
      <c r="BB154" s="171"/>
      <c r="BC154" s="171"/>
      <c r="BD154" s="171"/>
      <c r="BE154" s="174"/>
      <c r="BF154" s="171"/>
      <c r="BG154" s="171"/>
      <c r="BH154" s="171"/>
      <c r="BI154" s="174"/>
      <c r="BJ154" s="171"/>
      <c r="BK154" s="171"/>
      <c r="BL154" s="171"/>
      <c r="BM154" s="171"/>
      <c r="BN154" s="171"/>
      <c r="BO154" s="171"/>
      <c r="BP154" s="171"/>
      <c r="BQ154" s="171"/>
      <c r="BR154" s="171"/>
      <c r="BS154" s="171"/>
      <c r="BT154" s="171"/>
    </row>
    <row r="155" spans="9:72" ht="4.5" customHeight="1" x14ac:dyDescent="0.2">
      <c r="P155" s="8"/>
      <c r="Q155" s="8"/>
      <c r="R155" s="8"/>
      <c r="S155" s="8"/>
      <c r="T155" s="8"/>
      <c r="U155" s="8"/>
      <c r="V155" s="8"/>
      <c r="W155" s="8"/>
      <c r="X155" s="8"/>
      <c r="Y155" s="8"/>
      <c r="Z155" s="8"/>
      <c r="AT155" s="187"/>
      <c r="AU155" s="187"/>
      <c r="AV155" s="187"/>
      <c r="AW155" s="187"/>
      <c r="AX155" s="171"/>
      <c r="AY155" s="171"/>
      <c r="AZ155" s="171"/>
      <c r="BA155" s="171"/>
      <c r="BB155" s="171"/>
      <c r="BC155" s="171"/>
      <c r="BD155" s="171"/>
      <c r="BE155" s="174"/>
      <c r="BF155" s="171"/>
      <c r="BG155" s="171"/>
      <c r="BH155" s="171"/>
      <c r="BI155" s="174"/>
      <c r="BJ155" s="171"/>
      <c r="BK155" s="171"/>
      <c r="BL155" s="171"/>
      <c r="BM155" s="171"/>
      <c r="BN155" s="171"/>
      <c r="BO155" s="171"/>
      <c r="BP155" s="171"/>
      <c r="BQ155" s="171"/>
      <c r="BR155" s="171"/>
      <c r="BS155" s="171"/>
      <c r="BT155" s="171"/>
    </row>
    <row r="156" spans="9:72" ht="4.5" customHeight="1" x14ac:dyDescent="0.2">
      <c r="K156" s="321">
        <f>K148+1</f>
        <v>341</v>
      </c>
      <c r="L156" s="322"/>
      <c r="M156" s="322"/>
      <c r="N156" s="322"/>
      <c r="O156" s="6"/>
      <c r="P156" s="327" t="e">
        <f>VLOOKUP(K156,選手リスト,3,FALSE)</f>
        <v>#N/A</v>
      </c>
      <c r="Q156" s="327"/>
      <c r="R156" s="327"/>
      <c r="S156" s="327"/>
      <c r="T156" s="327"/>
      <c r="U156" s="327"/>
      <c r="V156" s="327"/>
      <c r="W156" s="327"/>
      <c r="X156" s="327"/>
      <c r="Y156" s="327"/>
      <c r="Z156" s="327"/>
      <c r="AA156" s="329" t="e">
        <f>VLOOKUP(K156,選手リスト,4,FALSE)</f>
        <v>#N/A</v>
      </c>
      <c r="AB156" s="329"/>
      <c r="AC156" s="329"/>
      <c r="AD156" s="329"/>
      <c r="AE156" s="329"/>
      <c r="AF156" s="329"/>
      <c r="AG156" s="329"/>
      <c r="AH156" s="329"/>
      <c r="AI156" s="329"/>
      <c r="AJ156" s="329"/>
      <c r="AK156" s="329"/>
      <c r="AL156" s="329"/>
      <c r="AM156" s="329"/>
      <c r="AN156" s="329"/>
      <c r="AO156" s="309" t="e">
        <f>VLOOKUP(K156,選手リスト,5,FALSE)</f>
        <v>#N/A</v>
      </c>
      <c r="AP156" s="309"/>
      <c r="AQ156" s="309"/>
      <c r="AR156" s="310"/>
      <c r="AS156" s="2"/>
      <c r="AT156" s="180"/>
      <c r="AU156" s="195"/>
      <c r="AV156" s="195"/>
      <c r="AW156" s="195"/>
      <c r="AX156" s="180"/>
      <c r="AY156" s="180"/>
      <c r="AZ156" s="195"/>
      <c r="BA156" s="195"/>
      <c r="BB156" s="377">
        <f>BB118+1</f>
        <v>39</v>
      </c>
      <c r="BC156" s="377"/>
      <c r="BD156" s="377"/>
      <c r="BE156" s="378"/>
      <c r="BF156" s="171"/>
      <c r="BG156" s="171"/>
      <c r="BH156" s="171"/>
      <c r="BI156" s="174"/>
      <c r="BJ156" s="171"/>
      <c r="BK156" s="171"/>
      <c r="BL156" s="171"/>
      <c r="BM156" s="171"/>
      <c r="BN156" s="171"/>
      <c r="BO156" s="171"/>
      <c r="BP156" s="171"/>
      <c r="BQ156" s="171"/>
      <c r="BR156" s="171"/>
      <c r="BS156" s="171"/>
      <c r="BT156" s="171"/>
    </row>
    <row r="157" spans="9:72" ht="4.5" customHeight="1" x14ac:dyDescent="0.2">
      <c r="K157" s="323"/>
      <c r="L157" s="324"/>
      <c r="M157" s="324"/>
      <c r="N157" s="324"/>
      <c r="O157" s="10"/>
      <c r="P157" s="328"/>
      <c r="Q157" s="328"/>
      <c r="R157" s="328"/>
      <c r="S157" s="328"/>
      <c r="T157" s="328"/>
      <c r="U157" s="328"/>
      <c r="V157" s="328"/>
      <c r="W157" s="328"/>
      <c r="X157" s="328"/>
      <c r="Y157" s="328"/>
      <c r="Z157" s="328"/>
      <c r="AA157" s="330"/>
      <c r="AB157" s="330"/>
      <c r="AC157" s="330"/>
      <c r="AD157" s="330"/>
      <c r="AE157" s="330"/>
      <c r="AF157" s="330"/>
      <c r="AG157" s="330"/>
      <c r="AH157" s="330"/>
      <c r="AI157" s="330"/>
      <c r="AJ157" s="330"/>
      <c r="AK157" s="330"/>
      <c r="AL157" s="330"/>
      <c r="AM157" s="330"/>
      <c r="AN157" s="330"/>
      <c r="AO157" s="311"/>
      <c r="AP157" s="311"/>
      <c r="AQ157" s="311"/>
      <c r="AR157" s="312"/>
      <c r="AS157" s="2"/>
      <c r="AT157" s="180"/>
      <c r="AU157" s="195"/>
      <c r="AV157" s="195"/>
      <c r="AW157" s="195"/>
      <c r="AX157" s="180"/>
      <c r="AY157" s="180"/>
      <c r="AZ157" s="195"/>
      <c r="BA157" s="195"/>
      <c r="BB157" s="377"/>
      <c r="BC157" s="377"/>
      <c r="BD157" s="377"/>
      <c r="BE157" s="378"/>
      <c r="BF157" s="177"/>
      <c r="BG157" s="177"/>
      <c r="BH157" s="177"/>
      <c r="BI157" s="178"/>
      <c r="BJ157" s="171"/>
      <c r="BK157" s="171"/>
      <c r="BL157" s="171"/>
      <c r="BM157" s="171"/>
      <c r="BN157" s="171"/>
      <c r="BO157" s="171"/>
      <c r="BP157" s="171"/>
      <c r="BQ157" s="171"/>
      <c r="BR157" s="171"/>
      <c r="BS157" s="171"/>
      <c r="BT157" s="171"/>
    </row>
    <row r="158" spans="9:72" ht="4.5" customHeight="1" x14ac:dyDescent="0.2">
      <c r="K158" s="323"/>
      <c r="L158" s="324"/>
      <c r="M158" s="324"/>
      <c r="N158" s="324"/>
      <c r="O158" s="10"/>
      <c r="P158" s="315" t="e">
        <f>VLOOKUP(K156,選手リスト,2,FALSE)</f>
        <v>#N/A</v>
      </c>
      <c r="Q158" s="315"/>
      <c r="R158" s="315"/>
      <c r="S158" s="315"/>
      <c r="T158" s="315"/>
      <c r="U158" s="315"/>
      <c r="V158" s="315"/>
      <c r="W158" s="315"/>
      <c r="X158" s="315"/>
      <c r="Y158" s="315"/>
      <c r="Z158" s="315"/>
      <c r="AA158" s="330"/>
      <c r="AB158" s="330"/>
      <c r="AC158" s="330"/>
      <c r="AD158" s="330"/>
      <c r="AE158" s="330"/>
      <c r="AF158" s="330"/>
      <c r="AG158" s="330"/>
      <c r="AH158" s="330"/>
      <c r="AI158" s="330"/>
      <c r="AJ158" s="330"/>
      <c r="AK158" s="330"/>
      <c r="AL158" s="330"/>
      <c r="AM158" s="330"/>
      <c r="AN158" s="330"/>
      <c r="AO158" s="311"/>
      <c r="AP158" s="311"/>
      <c r="AQ158" s="311"/>
      <c r="AR158" s="312"/>
      <c r="AS158" s="3"/>
      <c r="AT158" s="182"/>
      <c r="AU158" s="250"/>
      <c r="AV158" s="250"/>
      <c r="AW158" s="250"/>
      <c r="AX158" s="180"/>
      <c r="AY158" s="180"/>
      <c r="AZ158" s="195"/>
      <c r="BA158" s="195"/>
      <c r="BB158" s="377"/>
      <c r="BC158" s="377"/>
      <c r="BD158" s="377"/>
      <c r="BE158" s="378"/>
      <c r="BF158" s="171"/>
      <c r="BG158" s="171"/>
      <c r="BH158" s="171"/>
      <c r="BI158" s="171"/>
      <c r="BJ158" s="171"/>
      <c r="BK158" s="171"/>
      <c r="BL158" s="171"/>
      <c r="BM158" s="171"/>
      <c r="BN158" s="171"/>
      <c r="BO158" s="171"/>
      <c r="BP158" s="171"/>
      <c r="BQ158" s="171"/>
      <c r="BR158" s="171"/>
      <c r="BS158" s="171"/>
      <c r="BT158" s="171"/>
    </row>
    <row r="159" spans="9:72" ht="4.5" customHeight="1" x14ac:dyDescent="0.2">
      <c r="I159" s="84"/>
      <c r="J159" s="84"/>
      <c r="K159" s="323"/>
      <c r="L159" s="324"/>
      <c r="M159" s="324"/>
      <c r="N159" s="324"/>
      <c r="O159" s="10"/>
      <c r="P159" s="315"/>
      <c r="Q159" s="315"/>
      <c r="R159" s="315"/>
      <c r="S159" s="315"/>
      <c r="T159" s="315"/>
      <c r="U159" s="315"/>
      <c r="V159" s="315"/>
      <c r="W159" s="315"/>
      <c r="X159" s="315"/>
      <c r="Y159" s="315"/>
      <c r="Z159" s="315"/>
      <c r="AA159" s="317" t="e">
        <f>VLOOKUP(K156,選手リスト,8,FALSE)</f>
        <v>#N/A</v>
      </c>
      <c r="AB159" s="317"/>
      <c r="AC159" s="317"/>
      <c r="AD159" s="317"/>
      <c r="AE159" s="319" t="e">
        <f>VLOOKUP(K156,選手リスト,9,FALSE)</f>
        <v>#N/A</v>
      </c>
      <c r="AF159" s="319"/>
      <c r="AG159" s="319"/>
      <c r="AH159" s="319"/>
      <c r="AO159" s="311"/>
      <c r="AP159" s="311"/>
      <c r="AQ159" s="311"/>
      <c r="AR159" s="312"/>
      <c r="AS159" s="84"/>
      <c r="AT159" s="180"/>
      <c r="AU159" s="180"/>
      <c r="AV159" s="180"/>
      <c r="AW159" s="251"/>
      <c r="AX159" s="180"/>
      <c r="AY159" s="180"/>
      <c r="AZ159" s="180"/>
      <c r="BA159" s="195"/>
      <c r="BB159" s="377"/>
      <c r="BC159" s="377"/>
      <c r="BD159" s="377"/>
      <c r="BE159" s="378"/>
      <c r="BF159" s="171"/>
      <c r="BG159" s="171"/>
      <c r="BH159" s="171"/>
      <c r="BI159" s="171"/>
      <c r="BJ159" s="171"/>
      <c r="BK159" s="171"/>
      <c r="BL159" s="171"/>
      <c r="BM159" s="171"/>
      <c r="BN159" s="171"/>
      <c r="BO159" s="171"/>
      <c r="BP159" s="171"/>
      <c r="BQ159" s="171"/>
      <c r="BR159" s="171"/>
      <c r="BS159" s="171"/>
      <c r="BT159" s="171"/>
    </row>
    <row r="160" spans="9:72" ht="4.5" customHeight="1" x14ac:dyDescent="0.2">
      <c r="I160" s="84"/>
      <c r="J160" s="84"/>
      <c r="K160" s="323"/>
      <c r="L160" s="324"/>
      <c r="M160" s="324"/>
      <c r="N160" s="324"/>
      <c r="O160" s="84"/>
      <c r="P160" s="315"/>
      <c r="Q160" s="315"/>
      <c r="R160" s="315"/>
      <c r="S160" s="315"/>
      <c r="T160" s="315"/>
      <c r="U160" s="315"/>
      <c r="V160" s="315"/>
      <c r="W160" s="315"/>
      <c r="X160" s="315"/>
      <c r="Y160" s="315"/>
      <c r="Z160" s="315"/>
      <c r="AA160" s="317"/>
      <c r="AB160" s="317"/>
      <c r="AC160" s="317"/>
      <c r="AD160" s="317"/>
      <c r="AE160" s="319"/>
      <c r="AF160" s="319"/>
      <c r="AG160" s="319"/>
      <c r="AH160" s="319"/>
      <c r="AO160" s="311"/>
      <c r="AP160" s="311"/>
      <c r="AQ160" s="311"/>
      <c r="AR160" s="312"/>
      <c r="AS160" s="84"/>
      <c r="AT160" s="180"/>
      <c r="AU160" s="180"/>
      <c r="AV160" s="180"/>
      <c r="AW160" s="193"/>
      <c r="AX160" s="180"/>
      <c r="AY160" s="180"/>
      <c r="AZ160" s="180"/>
      <c r="BA160" s="180"/>
      <c r="BB160" s="171"/>
      <c r="BC160" s="171"/>
      <c r="BD160" s="171"/>
      <c r="BE160" s="174"/>
      <c r="BF160" s="171"/>
      <c r="BG160" s="171"/>
      <c r="BH160" s="171"/>
      <c r="BI160" s="171"/>
      <c r="BJ160" s="171"/>
      <c r="BK160" s="171"/>
      <c r="BL160" s="171"/>
      <c r="BM160" s="171"/>
      <c r="BN160" s="171"/>
      <c r="BO160" s="171"/>
      <c r="BP160" s="171"/>
      <c r="BQ160" s="171"/>
      <c r="BR160" s="171"/>
      <c r="BS160" s="171"/>
      <c r="BT160" s="171"/>
    </row>
    <row r="161" spans="11:72" ht="4.5" customHeight="1" x14ac:dyDescent="0.2">
      <c r="K161" s="325"/>
      <c r="L161" s="326"/>
      <c r="M161" s="326"/>
      <c r="N161" s="326"/>
      <c r="O161" s="23"/>
      <c r="P161" s="316"/>
      <c r="Q161" s="316"/>
      <c r="R161" s="316"/>
      <c r="S161" s="316"/>
      <c r="T161" s="316"/>
      <c r="U161" s="316"/>
      <c r="V161" s="316"/>
      <c r="W161" s="316"/>
      <c r="X161" s="316"/>
      <c r="Y161" s="316"/>
      <c r="Z161" s="316"/>
      <c r="AA161" s="318"/>
      <c r="AB161" s="318"/>
      <c r="AC161" s="318"/>
      <c r="AD161" s="318"/>
      <c r="AE161" s="320"/>
      <c r="AF161" s="320"/>
      <c r="AG161" s="320"/>
      <c r="AH161" s="320"/>
      <c r="AI161" s="34"/>
      <c r="AJ161" s="34"/>
      <c r="AK161" s="34"/>
      <c r="AL161" s="34"/>
      <c r="AM161" s="34"/>
      <c r="AN161" s="34"/>
      <c r="AO161" s="313"/>
      <c r="AP161" s="313"/>
      <c r="AQ161" s="313"/>
      <c r="AR161" s="314"/>
      <c r="AS161" s="84"/>
      <c r="AT161" s="377">
        <f>AT113+1</f>
        <v>5</v>
      </c>
      <c r="AU161" s="377"/>
      <c r="AV161" s="377"/>
      <c r="AW161" s="378"/>
      <c r="AX161" s="180"/>
      <c r="AY161" s="180"/>
      <c r="AZ161" s="180"/>
      <c r="BA161" s="180"/>
      <c r="BB161" s="171"/>
      <c r="BC161" s="171"/>
      <c r="BD161" s="171"/>
      <c r="BE161" s="174"/>
      <c r="BF161" s="171"/>
      <c r="BG161" s="171"/>
      <c r="BH161" s="171"/>
      <c r="BI161" s="171"/>
      <c r="BJ161" s="171"/>
      <c r="BK161" s="171"/>
      <c r="BL161" s="171"/>
      <c r="BM161" s="171"/>
      <c r="BN161" s="171"/>
      <c r="BO161" s="171"/>
      <c r="BP161" s="171"/>
      <c r="BQ161" s="171"/>
      <c r="BR161" s="171"/>
      <c r="BS161" s="171"/>
      <c r="BT161" s="171"/>
    </row>
    <row r="162" spans="11:72" ht="4.5" customHeight="1" x14ac:dyDescent="0.2">
      <c r="P162" s="8"/>
      <c r="Q162" s="8"/>
      <c r="R162" s="8"/>
      <c r="S162" s="8"/>
      <c r="T162" s="8"/>
      <c r="U162" s="8"/>
      <c r="V162" s="8"/>
      <c r="W162" s="8"/>
      <c r="X162" s="8"/>
      <c r="Y162" s="8"/>
      <c r="Z162" s="8"/>
      <c r="AT162" s="377"/>
      <c r="AU162" s="377"/>
      <c r="AV162" s="377"/>
      <c r="AW162" s="378"/>
      <c r="AX162" s="182"/>
      <c r="AY162" s="182"/>
      <c r="AZ162" s="182"/>
      <c r="BA162" s="182"/>
      <c r="BB162" s="171"/>
      <c r="BC162" s="171"/>
      <c r="BD162" s="171"/>
      <c r="BE162" s="174"/>
      <c r="BF162" s="171"/>
      <c r="BG162" s="171"/>
      <c r="BH162" s="171"/>
      <c r="BI162" s="171"/>
      <c r="BJ162" s="171"/>
      <c r="BK162" s="171"/>
      <c r="BL162" s="171"/>
      <c r="BM162" s="171"/>
      <c r="BN162" s="171"/>
      <c r="BO162" s="171"/>
      <c r="BP162" s="171"/>
      <c r="BQ162" s="171"/>
      <c r="BR162" s="171"/>
      <c r="BS162" s="171"/>
      <c r="BT162" s="171"/>
    </row>
    <row r="163" spans="11:72" ht="4.5" customHeight="1" x14ac:dyDescent="0.2">
      <c r="P163" s="8"/>
      <c r="Q163" s="8"/>
      <c r="R163" s="8"/>
      <c r="S163" s="8"/>
      <c r="T163" s="8"/>
      <c r="U163" s="8"/>
      <c r="V163" s="8"/>
      <c r="W163" s="8"/>
      <c r="X163" s="8"/>
      <c r="Y163" s="8"/>
      <c r="Z163" s="8"/>
      <c r="AT163" s="377"/>
      <c r="AU163" s="377"/>
      <c r="AV163" s="377"/>
      <c r="AW163" s="378"/>
      <c r="AX163" s="198"/>
      <c r="AY163" s="198"/>
      <c r="AZ163" s="198"/>
      <c r="BA163" s="246"/>
      <c r="BB163" s="171"/>
      <c r="BC163" s="171"/>
      <c r="BD163" s="171"/>
      <c r="BE163" s="174"/>
      <c r="BF163" s="171"/>
      <c r="BG163" s="171"/>
      <c r="BH163" s="171"/>
      <c r="BI163" s="171"/>
      <c r="BJ163" s="171"/>
      <c r="BK163" s="171"/>
      <c r="BL163" s="171"/>
      <c r="BM163" s="171"/>
      <c r="BN163" s="171"/>
      <c r="BO163" s="171"/>
      <c r="BP163" s="171"/>
      <c r="BQ163" s="171"/>
      <c r="BR163" s="171"/>
      <c r="BS163" s="171"/>
      <c r="BT163" s="171"/>
    </row>
    <row r="164" spans="11:72" ht="4.5" customHeight="1" x14ac:dyDescent="0.2">
      <c r="K164" s="321">
        <f>K156+1</f>
        <v>342</v>
      </c>
      <c r="L164" s="322"/>
      <c r="M164" s="322"/>
      <c r="N164" s="322"/>
      <c r="O164" s="6"/>
      <c r="P164" s="327" t="e">
        <f>VLOOKUP(K164,選手リスト,3,FALSE)</f>
        <v>#N/A</v>
      </c>
      <c r="Q164" s="327"/>
      <c r="R164" s="327"/>
      <c r="S164" s="327"/>
      <c r="T164" s="327"/>
      <c r="U164" s="327"/>
      <c r="V164" s="327"/>
      <c r="W164" s="327"/>
      <c r="X164" s="327"/>
      <c r="Y164" s="327"/>
      <c r="Z164" s="327"/>
      <c r="AA164" s="329" t="e">
        <f>VLOOKUP(K164,選手リスト,4,FALSE)</f>
        <v>#N/A</v>
      </c>
      <c r="AB164" s="329"/>
      <c r="AC164" s="329"/>
      <c r="AD164" s="329"/>
      <c r="AE164" s="329"/>
      <c r="AF164" s="329"/>
      <c r="AG164" s="329"/>
      <c r="AH164" s="329"/>
      <c r="AI164" s="329"/>
      <c r="AJ164" s="329"/>
      <c r="AK164" s="329"/>
      <c r="AL164" s="329"/>
      <c r="AM164" s="329"/>
      <c r="AN164" s="329"/>
      <c r="AO164" s="309" t="e">
        <f>VLOOKUP(K164,選手リスト,5,FALSE)</f>
        <v>#N/A</v>
      </c>
      <c r="AP164" s="309"/>
      <c r="AQ164" s="309"/>
      <c r="AR164" s="310"/>
      <c r="AT164" s="377"/>
      <c r="AU164" s="377"/>
      <c r="AV164" s="377"/>
      <c r="AW164" s="378"/>
      <c r="AX164" s="180"/>
      <c r="AY164" s="180"/>
      <c r="AZ164" s="180"/>
      <c r="BA164" s="193"/>
      <c r="BB164" s="171"/>
      <c r="BC164" s="171"/>
      <c r="BD164" s="171"/>
      <c r="BE164" s="174"/>
      <c r="BF164" s="171"/>
      <c r="BG164" s="171"/>
      <c r="BH164" s="171"/>
      <c r="BI164" s="171"/>
      <c r="BJ164" s="171"/>
      <c r="BK164" s="171"/>
      <c r="BL164" s="171"/>
      <c r="BM164" s="171"/>
      <c r="BN164" s="171"/>
      <c r="BO164" s="171"/>
      <c r="BP164" s="171"/>
      <c r="BQ164" s="171"/>
      <c r="BR164" s="171"/>
      <c r="BS164" s="171"/>
      <c r="BT164" s="171"/>
    </row>
    <row r="165" spans="11:72" ht="4.5" customHeight="1" x14ac:dyDescent="0.2">
      <c r="K165" s="323"/>
      <c r="L165" s="324"/>
      <c r="M165" s="324"/>
      <c r="N165" s="324"/>
      <c r="O165" s="10"/>
      <c r="P165" s="328"/>
      <c r="Q165" s="328"/>
      <c r="R165" s="328"/>
      <c r="S165" s="328"/>
      <c r="T165" s="328"/>
      <c r="U165" s="328"/>
      <c r="V165" s="328"/>
      <c r="W165" s="328"/>
      <c r="X165" s="328"/>
      <c r="Y165" s="328"/>
      <c r="Z165" s="328"/>
      <c r="AA165" s="330"/>
      <c r="AB165" s="330"/>
      <c r="AC165" s="330"/>
      <c r="AD165" s="330"/>
      <c r="AE165" s="330"/>
      <c r="AF165" s="330"/>
      <c r="AG165" s="330"/>
      <c r="AH165" s="330"/>
      <c r="AI165" s="330"/>
      <c r="AJ165" s="330"/>
      <c r="AK165" s="330"/>
      <c r="AL165" s="330"/>
      <c r="AM165" s="330"/>
      <c r="AN165" s="330"/>
      <c r="AO165" s="311"/>
      <c r="AP165" s="311"/>
      <c r="AQ165" s="311"/>
      <c r="AR165" s="312"/>
      <c r="AS165" s="2"/>
      <c r="AT165" s="180"/>
      <c r="AU165" s="195"/>
      <c r="AV165" s="195"/>
      <c r="AW165" s="252"/>
      <c r="AX165" s="180"/>
      <c r="AY165" s="180"/>
      <c r="AZ165" s="180"/>
      <c r="BA165" s="193"/>
      <c r="BB165" s="171"/>
      <c r="BC165" s="171"/>
      <c r="BD165" s="171"/>
      <c r="BE165" s="174"/>
      <c r="BF165" s="171"/>
      <c r="BG165" s="171"/>
      <c r="BH165" s="171"/>
      <c r="BI165" s="171"/>
      <c r="BJ165" s="171"/>
      <c r="BK165" s="171"/>
      <c r="BL165" s="171"/>
      <c r="BM165" s="171"/>
      <c r="BN165" s="171"/>
      <c r="BO165" s="171"/>
      <c r="BP165" s="171"/>
      <c r="BQ165" s="171"/>
      <c r="BR165" s="171"/>
      <c r="BS165" s="171"/>
      <c r="BT165" s="171"/>
    </row>
    <row r="166" spans="11:72" ht="4.5" customHeight="1" x14ac:dyDescent="0.2">
      <c r="K166" s="323"/>
      <c r="L166" s="324"/>
      <c r="M166" s="324"/>
      <c r="N166" s="324"/>
      <c r="O166" s="10"/>
      <c r="P166" s="315" t="e">
        <f>VLOOKUP(K164,選手リスト,2,FALSE)</f>
        <v>#N/A</v>
      </c>
      <c r="Q166" s="315"/>
      <c r="R166" s="315"/>
      <c r="S166" s="315"/>
      <c r="T166" s="315"/>
      <c r="U166" s="315"/>
      <c r="V166" s="315"/>
      <c r="W166" s="315"/>
      <c r="X166" s="315"/>
      <c r="Y166" s="315"/>
      <c r="Z166" s="315"/>
      <c r="AA166" s="330"/>
      <c r="AB166" s="330"/>
      <c r="AC166" s="330"/>
      <c r="AD166" s="330"/>
      <c r="AE166" s="330"/>
      <c r="AF166" s="330"/>
      <c r="AG166" s="330"/>
      <c r="AH166" s="330"/>
      <c r="AI166" s="330"/>
      <c r="AJ166" s="330"/>
      <c r="AK166" s="330"/>
      <c r="AL166" s="330"/>
      <c r="AM166" s="330"/>
      <c r="AN166" s="330"/>
      <c r="AO166" s="311"/>
      <c r="AP166" s="311"/>
      <c r="AQ166" s="311"/>
      <c r="AR166" s="312"/>
      <c r="AS166" s="3"/>
      <c r="AT166" s="182"/>
      <c r="AU166" s="250"/>
      <c r="AV166" s="250"/>
      <c r="AW166" s="253"/>
      <c r="AX166" s="180"/>
      <c r="AY166" s="180"/>
      <c r="AZ166" s="180"/>
      <c r="BA166" s="193"/>
      <c r="BB166" s="171"/>
      <c r="BC166" s="171"/>
      <c r="BD166" s="171"/>
      <c r="BE166" s="174"/>
      <c r="BF166" s="171"/>
      <c r="BG166" s="171"/>
      <c r="BH166" s="171"/>
      <c r="BI166" s="171"/>
      <c r="BJ166" s="171"/>
      <c r="BK166" s="171"/>
      <c r="BL166" s="171"/>
      <c r="BM166" s="171"/>
      <c r="BN166" s="171"/>
      <c r="BO166" s="171"/>
      <c r="BP166" s="171"/>
      <c r="BQ166" s="171"/>
      <c r="BR166" s="171"/>
      <c r="BS166" s="171"/>
      <c r="BT166" s="171"/>
    </row>
    <row r="167" spans="11:72" ht="4.5" customHeight="1" x14ac:dyDescent="0.2">
      <c r="K167" s="323"/>
      <c r="L167" s="324"/>
      <c r="M167" s="324"/>
      <c r="N167" s="324"/>
      <c r="O167" s="10"/>
      <c r="P167" s="315"/>
      <c r="Q167" s="315"/>
      <c r="R167" s="315"/>
      <c r="S167" s="315"/>
      <c r="T167" s="315"/>
      <c r="U167" s="315"/>
      <c r="V167" s="315"/>
      <c r="W167" s="315"/>
      <c r="X167" s="315"/>
      <c r="Y167" s="315"/>
      <c r="Z167" s="315"/>
      <c r="AA167" s="317" t="e">
        <f>VLOOKUP(K164,選手リスト,8,FALSE)</f>
        <v>#N/A</v>
      </c>
      <c r="AB167" s="317"/>
      <c r="AC167" s="317"/>
      <c r="AD167" s="317"/>
      <c r="AE167" s="319" t="e">
        <f>VLOOKUP(K164,選手リスト,9,FALSE)</f>
        <v>#N/A</v>
      </c>
      <c r="AF167" s="319"/>
      <c r="AG167" s="319"/>
      <c r="AH167" s="319"/>
      <c r="AO167" s="311"/>
      <c r="AP167" s="311"/>
      <c r="AQ167" s="311"/>
      <c r="AR167" s="312"/>
      <c r="AS167" s="84"/>
      <c r="AT167" s="180"/>
      <c r="AU167" s="180"/>
      <c r="AV167" s="180"/>
      <c r="AW167" s="195"/>
      <c r="AX167" s="377">
        <f>AX145+1</f>
        <v>23</v>
      </c>
      <c r="AY167" s="377"/>
      <c r="AZ167" s="377"/>
      <c r="BA167" s="378"/>
      <c r="BB167" s="171"/>
      <c r="BC167" s="171"/>
      <c r="BD167" s="171"/>
      <c r="BE167" s="174"/>
      <c r="BF167" s="171"/>
      <c r="BG167" s="171"/>
      <c r="BH167" s="171"/>
      <c r="BI167" s="171"/>
      <c r="BJ167" s="171"/>
      <c r="BK167" s="171"/>
      <c r="BL167" s="171"/>
      <c r="BM167" s="171"/>
      <c r="BN167" s="171"/>
      <c r="BO167" s="171"/>
      <c r="BP167" s="171"/>
      <c r="BQ167" s="171"/>
      <c r="BR167" s="171"/>
      <c r="BS167" s="171"/>
      <c r="BT167" s="171"/>
    </row>
    <row r="168" spans="11:72" ht="4.5" customHeight="1" x14ac:dyDescent="0.2">
      <c r="K168" s="323"/>
      <c r="L168" s="324"/>
      <c r="M168" s="324"/>
      <c r="N168" s="324"/>
      <c r="O168" s="84"/>
      <c r="P168" s="315"/>
      <c r="Q168" s="315"/>
      <c r="R168" s="315"/>
      <c r="S168" s="315"/>
      <c r="T168" s="315"/>
      <c r="U168" s="315"/>
      <c r="V168" s="315"/>
      <c r="W168" s="315"/>
      <c r="X168" s="315"/>
      <c r="Y168" s="315"/>
      <c r="Z168" s="315"/>
      <c r="AA168" s="317"/>
      <c r="AB168" s="317"/>
      <c r="AC168" s="317"/>
      <c r="AD168" s="317"/>
      <c r="AE168" s="319"/>
      <c r="AF168" s="319"/>
      <c r="AG168" s="319"/>
      <c r="AH168" s="319"/>
      <c r="AO168" s="311"/>
      <c r="AP168" s="311"/>
      <c r="AQ168" s="311"/>
      <c r="AR168" s="312"/>
      <c r="AS168" s="84"/>
      <c r="AT168" s="180"/>
      <c r="AU168" s="180"/>
      <c r="AV168" s="180"/>
      <c r="AW168" s="180"/>
      <c r="AX168" s="377"/>
      <c r="AY168" s="377"/>
      <c r="AZ168" s="377"/>
      <c r="BA168" s="378"/>
      <c r="BB168" s="177"/>
      <c r="BC168" s="177"/>
      <c r="BD168" s="177"/>
      <c r="BE168" s="178"/>
      <c r="BF168" s="171"/>
      <c r="BG168" s="171"/>
      <c r="BH168" s="171"/>
      <c r="BI168" s="171"/>
      <c r="BJ168" s="171"/>
      <c r="BK168" s="171"/>
      <c r="BL168" s="171"/>
      <c r="BM168" s="171"/>
      <c r="BN168" s="171"/>
      <c r="BO168" s="171"/>
      <c r="BP168" s="171"/>
      <c r="BQ168" s="171"/>
      <c r="BR168" s="171"/>
      <c r="BS168" s="171"/>
      <c r="BT168" s="171"/>
    </row>
    <row r="169" spans="11:72" ht="4.5" customHeight="1" x14ac:dyDescent="0.2">
      <c r="K169" s="325"/>
      <c r="L169" s="326"/>
      <c r="M169" s="326"/>
      <c r="N169" s="326"/>
      <c r="O169" s="23"/>
      <c r="P169" s="316"/>
      <c r="Q169" s="316"/>
      <c r="R169" s="316"/>
      <c r="S169" s="316"/>
      <c r="T169" s="316"/>
      <c r="U169" s="316"/>
      <c r="V169" s="316"/>
      <c r="W169" s="316"/>
      <c r="X169" s="316"/>
      <c r="Y169" s="316"/>
      <c r="Z169" s="316"/>
      <c r="AA169" s="318"/>
      <c r="AB169" s="318"/>
      <c r="AC169" s="318"/>
      <c r="AD169" s="318"/>
      <c r="AE169" s="320"/>
      <c r="AF169" s="320"/>
      <c r="AG169" s="320"/>
      <c r="AH169" s="320"/>
      <c r="AI169" s="34"/>
      <c r="AJ169" s="34"/>
      <c r="AK169" s="34"/>
      <c r="AL169" s="34"/>
      <c r="AM169" s="34"/>
      <c r="AN169" s="34"/>
      <c r="AO169" s="313"/>
      <c r="AP169" s="313"/>
      <c r="AQ169" s="313"/>
      <c r="AR169" s="314"/>
      <c r="AS169" s="84"/>
      <c r="AT169" s="180"/>
      <c r="AU169" s="180"/>
      <c r="AV169" s="180"/>
      <c r="AW169" s="180"/>
      <c r="AX169" s="377"/>
      <c r="AY169" s="377"/>
      <c r="AZ169" s="377"/>
      <c r="BA169" s="378"/>
      <c r="BB169" s="171"/>
      <c r="BC169" s="171"/>
      <c r="BD169" s="187"/>
      <c r="BE169" s="187"/>
      <c r="BF169" s="171"/>
      <c r="BG169" s="171"/>
      <c r="BH169" s="171"/>
      <c r="BI169" s="171"/>
      <c r="BJ169" s="171"/>
      <c r="BK169" s="171"/>
      <c r="BL169" s="171"/>
      <c r="BM169" s="171"/>
      <c r="BN169" s="171"/>
      <c r="BO169" s="171"/>
      <c r="BP169" s="171"/>
      <c r="BQ169" s="171"/>
      <c r="BR169" s="171"/>
      <c r="BS169" s="171"/>
      <c r="BT169" s="171"/>
    </row>
    <row r="170" spans="11:72" ht="4.5" customHeight="1" x14ac:dyDescent="0.2">
      <c r="P170" s="8"/>
      <c r="Q170" s="8"/>
      <c r="R170" s="8"/>
      <c r="S170" s="8"/>
      <c r="T170" s="8"/>
      <c r="U170" s="8"/>
      <c r="V170" s="8"/>
      <c r="W170" s="8"/>
      <c r="X170" s="8"/>
      <c r="Y170" s="8"/>
      <c r="Z170" s="8"/>
      <c r="AT170" s="187"/>
      <c r="AU170" s="187"/>
      <c r="AV170" s="187"/>
      <c r="AW170" s="187"/>
      <c r="AX170" s="377"/>
      <c r="AY170" s="377"/>
      <c r="AZ170" s="377"/>
      <c r="BA170" s="378"/>
      <c r="BB170" s="171"/>
      <c r="BC170" s="171"/>
      <c r="BD170" s="171"/>
      <c r="BE170" s="171"/>
      <c r="BF170" s="171"/>
      <c r="BG170" s="171"/>
      <c r="BH170" s="171"/>
      <c r="BI170" s="171"/>
      <c r="BJ170" s="171"/>
      <c r="BK170" s="171"/>
      <c r="BL170" s="171"/>
      <c r="BM170" s="171"/>
      <c r="BN170" s="171"/>
      <c r="BO170" s="171"/>
      <c r="BP170" s="171"/>
      <c r="BQ170" s="171"/>
      <c r="BR170" s="171"/>
      <c r="BS170" s="171"/>
      <c r="BT170" s="171"/>
    </row>
    <row r="171" spans="11:72" ht="4.5" customHeight="1" x14ac:dyDescent="0.2">
      <c r="P171" s="8"/>
      <c r="Q171" s="8"/>
      <c r="R171" s="8"/>
      <c r="S171" s="8"/>
      <c r="T171" s="8"/>
      <c r="U171" s="8"/>
      <c r="V171" s="8"/>
      <c r="W171" s="8"/>
      <c r="X171" s="8"/>
      <c r="Y171" s="8"/>
      <c r="Z171" s="8"/>
      <c r="AT171" s="187"/>
      <c r="AU171" s="187"/>
      <c r="AV171" s="187"/>
      <c r="AW171" s="187"/>
      <c r="AX171" s="180"/>
      <c r="AY171" s="180"/>
      <c r="AZ171" s="180"/>
      <c r="BA171" s="193"/>
      <c r="BB171" s="171"/>
      <c r="BC171" s="171"/>
      <c r="BD171" s="171"/>
      <c r="BE171" s="171"/>
      <c r="BF171" s="171"/>
      <c r="BG171" s="171"/>
      <c r="BH171" s="171"/>
      <c r="BI171" s="171"/>
      <c r="BJ171" s="171"/>
      <c r="BK171" s="171"/>
      <c r="BL171" s="171"/>
      <c r="BM171" s="171"/>
      <c r="BN171" s="171"/>
      <c r="BO171" s="171"/>
      <c r="BP171" s="171"/>
      <c r="BQ171" s="171"/>
      <c r="BR171" s="171"/>
      <c r="BS171" s="171"/>
      <c r="BT171" s="171"/>
    </row>
    <row r="172" spans="11:72" ht="4.5" customHeight="1" x14ac:dyDescent="0.2">
      <c r="K172" s="321">
        <f>K164+1</f>
        <v>343</v>
      </c>
      <c r="L172" s="322"/>
      <c r="M172" s="322"/>
      <c r="N172" s="322"/>
      <c r="O172" s="6"/>
      <c r="P172" s="327" t="e">
        <f>VLOOKUP(K172,選手リスト,3,FALSE)</f>
        <v>#N/A</v>
      </c>
      <c r="Q172" s="327"/>
      <c r="R172" s="327"/>
      <c r="S172" s="327"/>
      <c r="T172" s="327"/>
      <c r="U172" s="327"/>
      <c r="V172" s="327"/>
      <c r="W172" s="327"/>
      <c r="X172" s="327"/>
      <c r="Y172" s="327"/>
      <c r="Z172" s="327"/>
      <c r="AA172" s="329" t="e">
        <f>VLOOKUP(K172,選手リスト,4,FALSE)</f>
        <v>#N/A</v>
      </c>
      <c r="AB172" s="329"/>
      <c r="AC172" s="329"/>
      <c r="AD172" s="329"/>
      <c r="AE172" s="329"/>
      <c r="AF172" s="329"/>
      <c r="AG172" s="329"/>
      <c r="AH172" s="329"/>
      <c r="AI172" s="329"/>
      <c r="AJ172" s="329"/>
      <c r="AK172" s="329"/>
      <c r="AL172" s="329"/>
      <c r="AM172" s="329"/>
      <c r="AN172" s="329"/>
      <c r="AO172" s="309" t="e">
        <f>VLOOKUP(K172,選手リスト,5,FALSE)</f>
        <v>#N/A</v>
      </c>
      <c r="AP172" s="309"/>
      <c r="AQ172" s="309"/>
      <c r="AR172" s="310"/>
      <c r="AS172" s="2"/>
      <c r="AT172" s="180"/>
      <c r="AU172" s="195"/>
      <c r="AV172" s="195"/>
      <c r="AW172" s="195"/>
      <c r="AX172" s="180"/>
      <c r="AY172" s="180"/>
      <c r="AZ172" s="180"/>
      <c r="BA172" s="193"/>
      <c r="BB172" s="171"/>
      <c r="BC172" s="171"/>
      <c r="BD172" s="171"/>
      <c r="BE172" s="171"/>
      <c r="BF172" s="171"/>
      <c r="BG172" s="171"/>
      <c r="BH172" s="171"/>
      <c r="BI172" s="171"/>
      <c r="BJ172" s="171"/>
      <c r="BK172" s="171"/>
      <c r="BL172" s="171"/>
      <c r="BM172" s="171"/>
      <c r="BN172" s="171"/>
      <c r="BO172" s="171"/>
      <c r="BP172" s="171"/>
      <c r="BQ172" s="171"/>
      <c r="BR172" s="171"/>
      <c r="BS172" s="171"/>
      <c r="BT172" s="171"/>
    </row>
    <row r="173" spans="11:72" ht="4.5" customHeight="1" x14ac:dyDescent="0.2">
      <c r="K173" s="323"/>
      <c r="L173" s="324"/>
      <c r="M173" s="324"/>
      <c r="N173" s="324"/>
      <c r="O173" s="10"/>
      <c r="P173" s="328"/>
      <c r="Q173" s="328"/>
      <c r="R173" s="328"/>
      <c r="S173" s="328"/>
      <c r="T173" s="328"/>
      <c r="U173" s="328"/>
      <c r="V173" s="328"/>
      <c r="W173" s="328"/>
      <c r="X173" s="328"/>
      <c r="Y173" s="328"/>
      <c r="Z173" s="328"/>
      <c r="AA173" s="330"/>
      <c r="AB173" s="330"/>
      <c r="AC173" s="330"/>
      <c r="AD173" s="330"/>
      <c r="AE173" s="330"/>
      <c r="AF173" s="330"/>
      <c r="AG173" s="330"/>
      <c r="AH173" s="330"/>
      <c r="AI173" s="330"/>
      <c r="AJ173" s="330"/>
      <c r="AK173" s="330"/>
      <c r="AL173" s="330"/>
      <c r="AM173" s="330"/>
      <c r="AN173" s="330"/>
      <c r="AO173" s="311"/>
      <c r="AP173" s="311"/>
      <c r="AQ173" s="311"/>
      <c r="AR173" s="312"/>
      <c r="AS173" s="2"/>
      <c r="AT173" s="180"/>
      <c r="AU173" s="195"/>
      <c r="AV173" s="195"/>
      <c r="AW173" s="195"/>
      <c r="AX173" s="180"/>
      <c r="AY173" s="180"/>
      <c r="AZ173" s="180"/>
      <c r="BA173" s="193"/>
      <c r="BB173" s="171"/>
      <c r="BC173" s="171"/>
      <c r="BD173" s="171"/>
      <c r="BE173" s="171"/>
      <c r="BF173" s="171"/>
      <c r="BG173" s="171"/>
      <c r="BH173" s="171"/>
      <c r="BI173" s="171"/>
      <c r="BJ173" s="171"/>
      <c r="BK173" s="171"/>
      <c r="BL173" s="171"/>
      <c r="BM173" s="171"/>
      <c r="BN173" s="171"/>
      <c r="BO173" s="171"/>
      <c r="BP173" s="171"/>
      <c r="BQ173" s="171"/>
      <c r="BR173" s="171"/>
      <c r="BS173" s="171"/>
      <c r="BT173" s="171"/>
    </row>
    <row r="174" spans="11:72" ht="4.5" customHeight="1" x14ac:dyDescent="0.2">
      <c r="K174" s="323"/>
      <c r="L174" s="324"/>
      <c r="M174" s="324"/>
      <c r="N174" s="324"/>
      <c r="O174" s="10"/>
      <c r="P174" s="315" t="e">
        <f>VLOOKUP(K172,選手リスト,2,FALSE)</f>
        <v>#N/A</v>
      </c>
      <c r="Q174" s="315"/>
      <c r="R174" s="315"/>
      <c r="S174" s="315"/>
      <c r="T174" s="315"/>
      <c r="U174" s="315"/>
      <c r="V174" s="315"/>
      <c r="W174" s="315"/>
      <c r="X174" s="315"/>
      <c r="Y174" s="315"/>
      <c r="Z174" s="315"/>
      <c r="AA174" s="330"/>
      <c r="AB174" s="330"/>
      <c r="AC174" s="330"/>
      <c r="AD174" s="330"/>
      <c r="AE174" s="330"/>
      <c r="AF174" s="330"/>
      <c r="AG174" s="330"/>
      <c r="AH174" s="330"/>
      <c r="AI174" s="330"/>
      <c r="AJ174" s="330"/>
      <c r="AK174" s="330"/>
      <c r="AL174" s="330"/>
      <c r="AM174" s="330"/>
      <c r="AN174" s="330"/>
      <c r="AO174" s="311"/>
      <c r="AP174" s="311"/>
      <c r="AQ174" s="311"/>
      <c r="AR174" s="312"/>
      <c r="AS174" s="3"/>
      <c r="AT174" s="182"/>
      <c r="AU174" s="250"/>
      <c r="AV174" s="250"/>
      <c r="AW174" s="250"/>
      <c r="AX174" s="182"/>
      <c r="AY174" s="182"/>
      <c r="AZ174" s="182"/>
      <c r="BA174" s="200"/>
      <c r="BB174" s="171"/>
      <c r="BC174" s="171"/>
      <c r="BD174" s="171"/>
      <c r="BE174" s="171"/>
      <c r="BF174" s="171"/>
      <c r="BG174" s="171"/>
      <c r="BH174" s="171"/>
      <c r="BI174" s="171"/>
      <c r="BJ174" s="171"/>
      <c r="BK174" s="171"/>
      <c r="BL174" s="171"/>
      <c r="BM174" s="171"/>
      <c r="BN174" s="171"/>
      <c r="BO174" s="171"/>
      <c r="BP174" s="171"/>
      <c r="BQ174" s="171"/>
      <c r="BR174" s="171"/>
      <c r="BS174" s="171"/>
      <c r="BT174" s="171"/>
    </row>
    <row r="175" spans="11:72" ht="4.5" customHeight="1" x14ac:dyDescent="0.2">
      <c r="K175" s="323"/>
      <c r="L175" s="324"/>
      <c r="M175" s="324"/>
      <c r="N175" s="324"/>
      <c r="O175" s="10"/>
      <c r="P175" s="315"/>
      <c r="Q175" s="315"/>
      <c r="R175" s="315"/>
      <c r="S175" s="315"/>
      <c r="T175" s="315"/>
      <c r="U175" s="315"/>
      <c r="V175" s="315"/>
      <c r="W175" s="315"/>
      <c r="X175" s="315"/>
      <c r="Y175" s="315"/>
      <c r="Z175" s="315"/>
      <c r="AA175" s="317" t="e">
        <f>VLOOKUP(K172,選手リスト,8,FALSE)</f>
        <v>#N/A</v>
      </c>
      <c r="AB175" s="317"/>
      <c r="AC175" s="317"/>
      <c r="AD175" s="317"/>
      <c r="AE175" s="319" t="e">
        <f>VLOOKUP(K172,選手リスト,9,FALSE)</f>
        <v>#N/A</v>
      </c>
      <c r="AF175" s="319"/>
      <c r="AG175" s="319"/>
      <c r="AH175" s="319"/>
      <c r="AO175" s="311"/>
      <c r="AP175" s="311"/>
      <c r="AQ175" s="311"/>
      <c r="AR175" s="312"/>
      <c r="AS175" s="84"/>
      <c r="AT175" s="180"/>
      <c r="AU175" s="180"/>
      <c r="AV175" s="180"/>
      <c r="AW175" s="195"/>
      <c r="AX175" s="180"/>
      <c r="AY175" s="180"/>
      <c r="AZ175" s="180"/>
      <c r="BA175" s="180"/>
      <c r="BB175" s="171"/>
      <c r="BC175" s="171"/>
      <c r="BD175" s="179"/>
      <c r="BE175" s="179"/>
      <c r="BF175" s="171"/>
      <c r="BG175" s="171"/>
      <c r="BH175" s="171"/>
      <c r="BI175" s="171"/>
      <c r="BJ175" s="171"/>
      <c r="BK175" s="171"/>
      <c r="BL175" s="171"/>
      <c r="BM175" s="171"/>
      <c r="BN175" s="171"/>
      <c r="BO175" s="171"/>
      <c r="BP175" s="171"/>
      <c r="BQ175" s="171"/>
      <c r="BR175" s="171"/>
      <c r="BS175" s="171"/>
      <c r="BT175" s="171"/>
    </row>
    <row r="176" spans="11:72" ht="4.5" customHeight="1" x14ac:dyDescent="0.2">
      <c r="K176" s="323"/>
      <c r="L176" s="324"/>
      <c r="M176" s="324"/>
      <c r="N176" s="324"/>
      <c r="O176" s="84"/>
      <c r="P176" s="315"/>
      <c r="Q176" s="315"/>
      <c r="R176" s="315"/>
      <c r="S176" s="315"/>
      <c r="T176" s="315"/>
      <c r="U176" s="315"/>
      <c r="V176" s="315"/>
      <c r="W176" s="315"/>
      <c r="X176" s="315"/>
      <c r="Y176" s="315"/>
      <c r="Z176" s="315"/>
      <c r="AA176" s="317"/>
      <c r="AB176" s="317"/>
      <c r="AC176" s="317"/>
      <c r="AD176" s="317"/>
      <c r="AE176" s="319"/>
      <c r="AF176" s="319"/>
      <c r="AG176" s="319"/>
      <c r="AH176" s="319"/>
      <c r="AO176" s="311"/>
      <c r="AP176" s="311"/>
      <c r="AQ176" s="311"/>
      <c r="AR176" s="312"/>
      <c r="AT176" s="187"/>
      <c r="AU176" s="187"/>
      <c r="AV176" s="187"/>
      <c r="AW176" s="187"/>
      <c r="AX176" s="187"/>
      <c r="AY176" s="187"/>
      <c r="AZ176" s="187"/>
      <c r="BA176" s="187"/>
      <c r="BB176" s="171"/>
      <c r="BC176" s="171"/>
      <c r="BD176" s="179"/>
      <c r="BE176" s="179"/>
      <c r="BF176" s="171"/>
      <c r="BG176" s="171"/>
      <c r="BH176" s="171"/>
      <c r="BI176" s="171"/>
      <c r="BJ176" s="171"/>
      <c r="BK176" s="171"/>
      <c r="BL176" s="171"/>
      <c r="BM176" s="171"/>
      <c r="BN176" s="171"/>
      <c r="BO176" s="171"/>
      <c r="BP176" s="171"/>
      <c r="BQ176" s="171"/>
      <c r="BR176" s="171"/>
      <c r="BS176" s="171"/>
      <c r="BT176" s="171"/>
    </row>
    <row r="177" spans="11:72" ht="4.5" customHeight="1" x14ac:dyDescent="0.2">
      <c r="K177" s="325"/>
      <c r="L177" s="326"/>
      <c r="M177" s="326"/>
      <c r="N177" s="326"/>
      <c r="O177" s="23"/>
      <c r="P177" s="316"/>
      <c r="Q177" s="316"/>
      <c r="R177" s="316"/>
      <c r="S177" s="316"/>
      <c r="T177" s="316"/>
      <c r="U177" s="316"/>
      <c r="V177" s="316"/>
      <c r="W177" s="316"/>
      <c r="X177" s="316"/>
      <c r="Y177" s="316"/>
      <c r="Z177" s="316"/>
      <c r="AA177" s="318"/>
      <c r="AB177" s="318"/>
      <c r="AC177" s="318"/>
      <c r="AD177" s="318"/>
      <c r="AE177" s="320"/>
      <c r="AF177" s="320"/>
      <c r="AG177" s="320"/>
      <c r="AH177" s="320"/>
      <c r="AI177" s="34"/>
      <c r="AJ177" s="34"/>
      <c r="AK177" s="34"/>
      <c r="AL177" s="34"/>
      <c r="AM177" s="34"/>
      <c r="AN177" s="34"/>
      <c r="AO177" s="313"/>
      <c r="AP177" s="313"/>
      <c r="AQ177" s="313"/>
      <c r="AR177" s="314"/>
      <c r="AT177" s="187"/>
      <c r="AU177" s="187"/>
      <c r="AV177" s="187"/>
      <c r="AW177" s="187"/>
      <c r="AX177" s="187"/>
      <c r="AY177" s="187"/>
      <c r="AZ177" s="187"/>
      <c r="BA177" s="187"/>
      <c r="BB177" s="171"/>
      <c r="BC177" s="171"/>
      <c r="BD177" s="179"/>
      <c r="BE177" s="179"/>
      <c r="BF177" s="171"/>
      <c r="BG177" s="171"/>
      <c r="BH177" s="171"/>
      <c r="BI177" s="171"/>
      <c r="BJ177" s="171"/>
      <c r="BK177" s="171"/>
      <c r="BL177" s="171"/>
      <c r="BM177" s="171"/>
      <c r="BN177" s="171"/>
      <c r="BO177" s="171"/>
      <c r="BP177" s="171"/>
      <c r="BQ177" s="171"/>
      <c r="BR177" s="171"/>
      <c r="BS177" s="171"/>
      <c r="BT177" s="171"/>
    </row>
    <row r="178" spans="11:72" ht="4.5" customHeight="1" x14ac:dyDescent="0.2">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row>
    <row r="179" spans="11:72" ht="4.5" customHeight="1" x14ac:dyDescent="0.2">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1"/>
    </row>
    <row r="180" spans="11:72" ht="4.5" customHeight="1" x14ac:dyDescent="0.2">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row>
    <row r="181" spans="11:72" ht="4.5" customHeight="1" x14ac:dyDescent="0.2">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1"/>
    </row>
    <row r="182" spans="11:72" ht="4.5" customHeight="1" x14ac:dyDescent="0.2">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S182" s="171"/>
      <c r="BT182" s="171"/>
    </row>
    <row r="183" spans="11:72" ht="4.5" customHeight="1" x14ac:dyDescent="0.2">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row>
    <row r="184" spans="11:72" ht="4.5" customHeight="1" x14ac:dyDescent="0.2">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row>
    <row r="185" spans="11:72" ht="4.5" customHeight="1" x14ac:dyDescent="0.2">
      <c r="AT185" s="171"/>
      <c r="AU185" s="171"/>
      <c r="AV185" s="183"/>
      <c r="AW185" s="183"/>
      <c r="AX185" s="183"/>
      <c r="AY185" s="183"/>
      <c r="AZ185" s="183"/>
      <c r="BA185" s="183"/>
      <c r="BB185" s="184"/>
      <c r="BC185" s="184"/>
      <c r="BD185" s="184"/>
      <c r="BE185" s="185"/>
      <c r="BF185" s="186"/>
      <c r="BG185" s="388" t="s">
        <v>67</v>
      </c>
      <c r="BH185" s="388"/>
      <c r="BI185" s="388"/>
      <c r="BJ185" s="388"/>
      <c r="BK185" s="388"/>
      <c r="BL185" s="388"/>
      <c r="BM185" s="388"/>
      <c r="BN185" s="388"/>
      <c r="BO185" s="388"/>
      <c r="BP185" s="388"/>
      <c r="BQ185" s="171"/>
      <c r="BR185" s="171"/>
      <c r="BS185" s="171"/>
      <c r="BT185" s="171"/>
    </row>
    <row r="186" spans="11:72" ht="4.5" customHeight="1" x14ac:dyDescent="0.2">
      <c r="AT186" s="171"/>
      <c r="AU186" s="171"/>
      <c r="AV186" s="186"/>
      <c r="AW186" s="186"/>
      <c r="AX186" s="186"/>
      <c r="AY186" s="186"/>
      <c r="AZ186" s="186"/>
      <c r="BA186" s="186"/>
      <c r="BB186" s="187"/>
      <c r="BC186" s="187"/>
      <c r="BD186" s="187"/>
      <c r="BE186" s="188"/>
      <c r="BF186" s="186"/>
      <c r="BG186" s="388"/>
      <c r="BH186" s="388"/>
      <c r="BI186" s="388"/>
      <c r="BJ186" s="388"/>
      <c r="BK186" s="388"/>
      <c r="BL186" s="388"/>
      <c r="BM186" s="388"/>
      <c r="BN186" s="388"/>
      <c r="BO186" s="388"/>
      <c r="BP186" s="388"/>
      <c r="BQ186" s="171"/>
      <c r="BR186" s="171"/>
      <c r="BS186" s="171"/>
      <c r="BT186" s="171"/>
    </row>
    <row r="187" spans="11:72" ht="4.5" customHeight="1" x14ac:dyDescent="0.2">
      <c r="AT187" s="171"/>
      <c r="AU187" s="171"/>
      <c r="AV187" s="186"/>
      <c r="AW187" s="186"/>
      <c r="AX187" s="186"/>
      <c r="AY187" s="186"/>
      <c r="AZ187" s="186"/>
      <c r="BA187" s="186"/>
      <c r="BB187" s="187"/>
      <c r="BC187" s="187"/>
      <c r="BD187" s="187"/>
      <c r="BE187" s="188"/>
      <c r="BF187" s="186"/>
      <c r="BG187" s="388"/>
      <c r="BH187" s="388"/>
      <c r="BI187" s="388"/>
      <c r="BJ187" s="388"/>
      <c r="BK187" s="388"/>
      <c r="BL187" s="388"/>
      <c r="BM187" s="388"/>
      <c r="BN187" s="388"/>
      <c r="BO187" s="388"/>
      <c r="BP187" s="388"/>
      <c r="BQ187" s="171"/>
      <c r="BR187" s="171"/>
      <c r="BS187" s="171"/>
      <c r="BT187" s="171"/>
    </row>
    <row r="188" spans="11:72" ht="4.5" customHeight="1" x14ac:dyDescent="0.2">
      <c r="AT188" s="171"/>
      <c r="AU188" s="171"/>
      <c r="AV188" s="186"/>
      <c r="AW188" s="186"/>
      <c r="AX188" s="186"/>
      <c r="AY188" s="186"/>
      <c r="AZ188" s="186"/>
      <c r="BA188" s="186"/>
      <c r="BB188" s="377">
        <v>57</v>
      </c>
      <c r="BC188" s="377"/>
      <c r="BD188" s="377"/>
      <c r="BE188" s="378"/>
      <c r="BF188" s="186"/>
      <c r="BG188" s="388"/>
      <c r="BH188" s="388"/>
      <c r="BI188" s="388"/>
      <c r="BJ188" s="388"/>
      <c r="BK188" s="388"/>
      <c r="BL188" s="388"/>
      <c r="BM188" s="388"/>
      <c r="BN188" s="388"/>
      <c r="BO188" s="388"/>
      <c r="BP188" s="388"/>
      <c r="BQ188" s="171"/>
      <c r="BR188" s="171"/>
      <c r="BS188" s="171"/>
      <c r="BT188" s="171"/>
    </row>
    <row r="189" spans="11:72" ht="4.5" customHeight="1" x14ac:dyDescent="0.2">
      <c r="AT189" s="171"/>
      <c r="AU189" s="171"/>
      <c r="AV189" s="186"/>
      <c r="AW189" s="186"/>
      <c r="AX189" s="186"/>
      <c r="AY189" s="186"/>
      <c r="AZ189" s="186"/>
      <c r="BA189" s="186"/>
      <c r="BB189" s="377"/>
      <c r="BC189" s="377"/>
      <c r="BD189" s="377"/>
      <c r="BE189" s="378"/>
      <c r="BF189" s="189"/>
      <c r="BG189" s="189"/>
      <c r="BH189" s="189"/>
      <c r="BI189" s="189"/>
      <c r="BJ189" s="189"/>
      <c r="BK189" s="177"/>
      <c r="BL189" s="171"/>
      <c r="BM189" s="171"/>
      <c r="BN189" s="171"/>
      <c r="BO189" s="171"/>
      <c r="BP189" s="171"/>
      <c r="BQ189" s="171"/>
      <c r="BR189" s="171"/>
      <c r="BS189" s="171"/>
      <c r="BT189" s="171"/>
    </row>
    <row r="190" spans="11:72" ht="4.5" customHeight="1" x14ac:dyDescent="0.2">
      <c r="AT190" s="171"/>
      <c r="AU190" s="171"/>
      <c r="AV190" s="186"/>
      <c r="AW190" s="186"/>
      <c r="AX190" s="186"/>
      <c r="AY190" s="186"/>
      <c r="AZ190" s="186"/>
      <c r="BA190" s="186"/>
      <c r="BB190" s="377"/>
      <c r="BC190" s="377"/>
      <c r="BD190" s="377"/>
      <c r="BE190" s="378"/>
      <c r="BF190" s="186"/>
      <c r="BG190" s="186"/>
      <c r="BH190" s="186"/>
      <c r="BI190" s="186"/>
      <c r="BJ190" s="186"/>
      <c r="BK190" s="171"/>
      <c r="BL190" s="171"/>
      <c r="BM190" s="171"/>
      <c r="BN190" s="171"/>
      <c r="BO190" s="171"/>
      <c r="BP190" s="171"/>
      <c r="BQ190" s="171"/>
      <c r="BR190" s="171"/>
      <c r="BS190" s="171"/>
      <c r="BT190" s="171"/>
    </row>
    <row r="191" spans="11:72" ht="4.5" customHeight="1" x14ac:dyDescent="0.2">
      <c r="AT191" s="171"/>
      <c r="AU191" s="171"/>
      <c r="AV191" s="186"/>
      <c r="AW191" s="186"/>
      <c r="AX191" s="186"/>
      <c r="AY191" s="186"/>
      <c r="AZ191" s="186"/>
      <c r="BA191" s="186"/>
      <c r="BB191" s="377"/>
      <c r="BC191" s="377"/>
      <c r="BD191" s="377"/>
      <c r="BE191" s="378"/>
      <c r="BF191" s="186"/>
      <c r="BG191" s="186"/>
      <c r="BH191" s="186"/>
      <c r="BI191" s="186"/>
      <c r="BJ191" s="186"/>
      <c r="BK191" s="171"/>
      <c r="BL191" s="171"/>
      <c r="BM191" s="171"/>
      <c r="BN191" s="171"/>
      <c r="BO191" s="171"/>
      <c r="BP191" s="171"/>
      <c r="BQ191" s="171"/>
      <c r="BR191" s="171"/>
      <c r="BS191" s="171"/>
      <c r="BT191" s="171"/>
    </row>
    <row r="192" spans="11:72" ht="4.5" customHeight="1" x14ac:dyDescent="0.2">
      <c r="AT192" s="171"/>
      <c r="AU192" s="171"/>
      <c r="AV192" s="186"/>
      <c r="AW192" s="186"/>
      <c r="AX192" s="186"/>
      <c r="AY192" s="186"/>
      <c r="AZ192" s="186"/>
      <c r="BA192" s="186"/>
      <c r="BB192" s="186"/>
      <c r="BC192" s="186"/>
      <c r="BD192" s="186"/>
      <c r="BE192" s="190"/>
      <c r="BF192" s="186"/>
      <c r="BG192" s="186"/>
      <c r="BH192" s="186"/>
      <c r="BI192" s="186"/>
      <c r="BJ192" s="186"/>
      <c r="BK192" s="171"/>
      <c r="BL192" s="186"/>
      <c r="BM192" s="186"/>
      <c r="BN192" s="186"/>
      <c r="BO192" s="186"/>
      <c r="BP192" s="186"/>
      <c r="BQ192" s="171"/>
      <c r="BR192" s="171"/>
      <c r="BS192" s="171"/>
      <c r="BT192" s="171"/>
    </row>
    <row r="193" spans="46:72" ht="4.5" customHeight="1" x14ac:dyDescent="0.2">
      <c r="AT193" s="171"/>
      <c r="AU193" s="171"/>
      <c r="AV193" s="186"/>
      <c r="AW193" s="186"/>
      <c r="AX193" s="186"/>
      <c r="AY193" s="186"/>
      <c r="AZ193" s="186"/>
      <c r="BA193" s="186"/>
      <c r="BB193" s="186"/>
      <c r="BC193" s="186"/>
      <c r="BD193" s="186"/>
      <c r="BE193" s="190"/>
      <c r="BF193" s="186"/>
      <c r="BG193" s="186"/>
      <c r="BH193" s="186"/>
      <c r="BI193" s="186"/>
      <c r="BJ193" s="186"/>
      <c r="BK193" s="171"/>
      <c r="BL193" s="186"/>
      <c r="BM193" s="186"/>
      <c r="BN193" s="186"/>
      <c r="BO193" s="186"/>
      <c r="BP193" s="186"/>
      <c r="BQ193" s="171"/>
      <c r="BR193" s="171"/>
      <c r="BS193" s="171"/>
      <c r="BT193" s="171"/>
    </row>
    <row r="194" spans="46:72" ht="4.5" customHeight="1" x14ac:dyDescent="0.2">
      <c r="AV194" s="26"/>
      <c r="AW194" s="26"/>
      <c r="AX194" s="26"/>
      <c r="AY194" s="26"/>
      <c r="AZ194" s="26"/>
      <c r="BA194" s="26"/>
      <c r="BB194" s="26"/>
      <c r="BC194" s="26"/>
      <c r="BD194" s="26"/>
      <c r="BE194" s="29"/>
      <c r="BF194" s="25"/>
      <c r="BG194" s="25"/>
      <c r="BH194" s="25"/>
      <c r="BI194" s="25"/>
      <c r="BJ194" s="25"/>
      <c r="BL194" s="25"/>
      <c r="BM194" s="25"/>
      <c r="BN194" s="25"/>
      <c r="BO194" s="25"/>
      <c r="BP194" s="25"/>
    </row>
    <row r="247" spans="73:74" ht="4.5" customHeight="1" x14ac:dyDescent="0.2">
      <c r="BU247" s="44"/>
      <c r="BV247" s="44"/>
    </row>
    <row r="248" spans="73:74" ht="4.5" customHeight="1" x14ac:dyDescent="0.2">
      <c r="BU248" s="44"/>
      <c r="BV248" s="44"/>
    </row>
    <row r="249" spans="73:74" ht="4.5" customHeight="1" x14ac:dyDescent="0.2">
      <c r="BU249" s="44"/>
      <c r="BV249" s="44"/>
    </row>
    <row r="250" spans="73:74" ht="4.5" customHeight="1" x14ac:dyDescent="0.2">
      <c r="BU250" s="44"/>
      <c r="BV250" s="44"/>
    </row>
    <row r="251" spans="73:74" ht="4.5" customHeight="1" x14ac:dyDescent="0.2">
      <c r="BU251" s="44"/>
      <c r="BV251" s="44"/>
    </row>
    <row r="252" spans="73:74" ht="4.5" customHeight="1" x14ac:dyDescent="0.2">
      <c r="BU252" s="44"/>
      <c r="BV252" s="44"/>
    </row>
    <row r="253" spans="73:74" ht="4.5" customHeight="1" x14ac:dyDescent="0.2">
      <c r="BU253" s="44"/>
      <c r="BV253" s="44"/>
    </row>
    <row r="254" spans="73:74" ht="4.5" customHeight="1" x14ac:dyDescent="0.2">
      <c r="BU254" s="44"/>
      <c r="BV254" s="44"/>
    </row>
  </sheetData>
  <mergeCells count="177">
    <mergeCell ref="BG185:BP188"/>
    <mergeCell ref="BB188:BE191"/>
    <mergeCell ref="AX167:BA170"/>
    <mergeCell ref="BB118:BE121"/>
    <mergeCell ref="AX129:BA132"/>
    <mergeCell ref="BF138:BI141"/>
    <mergeCell ref="AX145:BA148"/>
    <mergeCell ref="BB156:BE159"/>
    <mergeCell ref="AT161:AW164"/>
    <mergeCell ref="AT81:AW84"/>
    <mergeCell ref="AX87:BA90"/>
    <mergeCell ref="BF58:BI61"/>
    <mergeCell ref="AX107:BA110"/>
    <mergeCell ref="AT113:AW116"/>
    <mergeCell ref="AX27:BA30"/>
    <mergeCell ref="AT33:AW36"/>
    <mergeCell ref="BB38:BE41"/>
    <mergeCell ref="AX49:BA52"/>
    <mergeCell ref="AX65:BA68"/>
    <mergeCell ref="BB76:BE79"/>
    <mergeCell ref="BI97:BM100"/>
    <mergeCell ref="BI101:BM104"/>
    <mergeCell ref="K172:N177"/>
    <mergeCell ref="P172:Z173"/>
    <mergeCell ref="AA172:AN174"/>
    <mergeCell ref="AO172:AR177"/>
    <mergeCell ref="P174:Z177"/>
    <mergeCell ref="AA175:AD177"/>
    <mergeCell ref="AE175:AH177"/>
    <mergeCell ref="K164:N169"/>
    <mergeCell ref="P164:Z165"/>
    <mergeCell ref="AA164:AN166"/>
    <mergeCell ref="AO164:AR169"/>
    <mergeCell ref="P166:Z169"/>
    <mergeCell ref="AA167:AD169"/>
    <mergeCell ref="AE167:AH169"/>
    <mergeCell ref="K156:N161"/>
    <mergeCell ref="P156:Z157"/>
    <mergeCell ref="AA156:AN158"/>
    <mergeCell ref="AO156:AR161"/>
    <mergeCell ref="P158:Z161"/>
    <mergeCell ref="AA159:AD161"/>
    <mergeCell ref="AE159:AH161"/>
    <mergeCell ref="P148:Z149"/>
    <mergeCell ref="AA148:AN150"/>
    <mergeCell ref="AO148:AR153"/>
    <mergeCell ref="P150:Z153"/>
    <mergeCell ref="AA151:AD153"/>
    <mergeCell ref="AE151:AH153"/>
    <mergeCell ref="K140:N145"/>
    <mergeCell ref="P140:Z141"/>
    <mergeCell ref="AA140:AN142"/>
    <mergeCell ref="AO140:AR145"/>
    <mergeCell ref="P142:Z145"/>
    <mergeCell ref="AA143:AD145"/>
    <mergeCell ref="AE143:AH145"/>
    <mergeCell ref="K148:N153"/>
    <mergeCell ref="P132:Z133"/>
    <mergeCell ref="AA132:AN134"/>
    <mergeCell ref="AO132:AR137"/>
    <mergeCell ref="P134:Z137"/>
    <mergeCell ref="AA135:AD137"/>
    <mergeCell ref="AE135:AH137"/>
    <mergeCell ref="K124:N129"/>
    <mergeCell ref="P124:Z125"/>
    <mergeCell ref="AA124:AN126"/>
    <mergeCell ref="AO124:AR129"/>
    <mergeCell ref="P126:Z129"/>
    <mergeCell ref="AA127:AD129"/>
    <mergeCell ref="AE127:AH129"/>
    <mergeCell ref="K132:N137"/>
    <mergeCell ref="P116:Z117"/>
    <mergeCell ref="AA116:AN118"/>
    <mergeCell ref="AO116:AR121"/>
    <mergeCell ref="P118:Z121"/>
    <mergeCell ref="AA119:AD121"/>
    <mergeCell ref="AE119:AH121"/>
    <mergeCell ref="K108:N113"/>
    <mergeCell ref="P108:Z109"/>
    <mergeCell ref="AA108:AN110"/>
    <mergeCell ref="AO108:AR113"/>
    <mergeCell ref="P110:Z113"/>
    <mergeCell ref="AA111:AD113"/>
    <mergeCell ref="AE111:AH113"/>
    <mergeCell ref="K116:N121"/>
    <mergeCell ref="K100:N105"/>
    <mergeCell ref="P100:Z101"/>
    <mergeCell ref="AA100:AN102"/>
    <mergeCell ref="AO100:AR105"/>
    <mergeCell ref="P102:Z105"/>
    <mergeCell ref="AA103:AD105"/>
    <mergeCell ref="AE103:AH105"/>
    <mergeCell ref="K92:N97"/>
    <mergeCell ref="P92:Z93"/>
    <mergeCell ref="AA92:AN94"/>
    <mergeCell ref="AO92:AR97"/>
    <mergeCell ref="P94:Z97"/>
    <mergeCell ref="AA95:AD97"/>
    <mergeCell ref="AE95:AH97"/>
    <mergeCell ref="P84:Z85"/>
    <mergeCell ref="AA84:AN86"/>
    <mergeCell ref="AO84:AR89"/>
    <mergeCell ref="P86:Z89"/>
    <mergeCell ref="AA87:AD89"/>
    <mergeCell ref="AE87:AH89"/>
    <mergeCell ref="K76:N81"/>
    <mergeCell ref="P76:Z77"/>
    <mergeCell ref="AA76:AN78"/>
    <mergeCell ref="AO76:AR81"/>
    <mergeCell ref="P78:Z81"/>
    <mergeCell ref="AA79:AD81"/>
    <mergeCell ref="AE79:AH81"/>
    <mergeCell ref="K84:N89"/>
    <mergeCell ref="P68:Z69"/>
    <mergeCell ref="AA68:AN70"/>
    <mergeCell ref="AO68:AR73"/>
    <mergeCell ref="P70:Z73"/>
    <mergeCell ref="AA71:AD73"/>
    <mergeCell ref="AE71:AH73"/>
    <mergeCell ref="K60:N65"/>
    <mergeCell ref="P60:Z61"/>
    <mergeCell ref="AA60:AN62"/>
    <mergeCell ref="AO60:AR65"/>
    <mergeCell ref="P62:Z65"/>
    <mergeCell ref="AA63:AD65"/>
    <mergeCell ref="AE63:AH65"/>
    <mergeCell ref="K68:N73"/>
    <mergeCell ref="P52:Z53"/>
    <mergeCell ref="AA52:AN54"/>
    <mergeCell ref="AO52:AR57"/>
    <mergeCell ref="P54:Z57"/>
    <mergeCell ref="AA55:AD57"/>
    <mergeCell ref="AE55:AH57"/>
    <mergeCell ref="AA47:AD49"/>
    <mergeCell ref="AE47:AH49"/>
    <mergeCell ref="K52:N57"/>
    <mergeCell ref="AE31:AH33"/>
    <mergeCell ref="K36:N41"/>
    <mergeCell ref="P36:Z37"/>
    <mergeCell ref="AA36:AN38"/>
    <mergeCell ref="AO36:AR41"/>
    <mergeCell ref="P38:Z41"/>
    <mergeCell ref="AA39:AD41"/>
    <mergeCell ref="AE39:AH41"/>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K28:N33"/>
    <mergeCell ref="P28:Z29"/>
    <mergeCell ref="AA28:AN30"/>
    <mergeCell ref="AO28:AR33"/>
    <mergeCell ref="P30:Z33"/>
    <mergeCell ref="AA31:AD33"/>
    <mergeCell ref="K44:N49"/>
    <mergeCell ref="P44:Z45"/>
    <mergeCell ref="AA44:AN46"/>
    <mergeCell ref="AO44:AR49"/>
    <mergeCell ref="P46:Z49"/>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23622047244094491" footer="0.11811023622047245"/>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CAD04-6C2A-4160-86AF-98BEF38BEA28}">
  <sheetPr codeName="Sheet25"/>
  <dimension ref="A1:DC254"/>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91</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69</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76"/>
      <c r="BR15" s="76"/>
      <c r="BS15" s="76"/>
      <c r="BT15" s="76"/>
    </row>
    <row r="16" spans="1:72" ht="4.5" customHeight="1" x14ac:dyDescent="0.2">
      <c r="A16" s="343" t="s">
        <v>71</v>
      </c>
      <c r="B16" s="344"/>
      <c r="C16" s="344"/>
      <c r="D16" s="344"/>
      <c r="E16" s="344"/>
      <c r="F16" s="344"/>
      <c r="G16" s="344"/>
      <c r="H16" s="345"/>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76"/>
      <c r="BR16" s="76"/>
      <c r="BS16" s="76"/>
      <c r="BT16" s="76"/>
    </row>
    <row r="17" spans="1:107" ht="4.5" customHeight="1" x14ac:dyDescent="0.2">
      <c r="A17" s="343"/>
      <c r="B17" s="344"/>
      <c r="C17" s="344"/>
      <c r="D17" s="344"/>
      <c r="E17" s="344"/>
      <c r="F17" s="344"/>
      <c r="G17" s="344"/>
      <c r="H17" s="345"/>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76"/>
      <c r="BR17" s="76"/>
      <c r="BS17" s="76"/>
      <c r="BT17" s="76"/>
      <c r="DC17" s="47"/>
    </row>
    <row r="18" spans="1:107"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c r="DC18" s="47"/>
    </row>
    <row r="19" spans="1:107"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c r="DC19" s="47"/>
    </row>
    <row r="20" spans="1:107" ht="4.5" customHeight="1" x14ac:dyDescent="0.2">
      <c r="A20" s="343"/>
      <c r="B20" s="344"/>
      <c r="C20" s="344"/>
      <c r="D20" s="344"/>
      <c r="E20" s="344"/>
      <c r="F20" s="344"/>
      <c r="G20" s="344"/>
      <c r="H20" s="345"/>
      <c r="J20" s="10"/>
      <c r="K20" s="321">
        <v>212</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DC20" s="47"/>
    </row>
    <row r="21" spans="1:107" ht="4.5" customHeight="1" x14ac:dyDescent="0.2">
      <c r="A21" s="347" t="s">
        <v>101</v>
      </c>
      <c r="B21" s="348"/>
      <c r="C21" s="348"/>
      <c r="D21" s="348"/>
      <c r="E21" s="348"/>
      <c r="F21" s="351" t="s">
        <v>110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DC21" s="47"/>
    </row>
    <row r="22" spans="1:107"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DC22" s="47"/>
    </row>
    <row r="23" spans="1:107"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129"/>
      <c r="AT23" s="112"/>
      <c r="AU23" s="112"/>
      <c r="AV23" s="112"/>
      <c r="AW23" s="112"/>
      <c r="AX23" s="113"/>
      <c r="AY23" s="113"/>
      <c r="AZ23" s="113"/>
      <c r="BA23" s="114"/>
      <c r="BB23" s="111"/>
      <c r="BC23" s="111"/>
      <c r="BD23" s="111"/>
      <c r="BE23" s="111"/>
      <c r="BF23" s="111"/>
      <c r="BG23" s="111"/>
      <c r="BH23" s="111"/>
      <c r="BI23" s="111"/>
      <c r="BJ23" s="111"/>
      <c r="BK23" s="111"/>
      <c r="BL23" s="111"/>
      <c r="BM23" s="111"/>
      <c r="BN23" s="111"/>
      <c r="BO23" s="111"/>
      <c r="BP23" s="111"/>
      <c r="BQ23" s="111"/>
      <c r="BR23" s="111"/>
      <c r="DC23" s="47"/>
    </row>
    <row r="24" spans="1:107"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S24" s="111"/>
      <c r="AT24" s="111"/>
      <c r="AU24" s="111"/>
      <c r="AV24" s="111"/>
      <c r="AW24" s="111"/>
      <c r="AX24" s="115"/>
      <c r="AY24" s="115"/>
      <c r="AZ24" s="115"/>
      <c r="BA24" s="116"/>
      <c r="BB24" s="111"/>
      <c r="BC24" s="111"/>
      <c r="BD24" s="111"/>
      <c r="BE24" s="111"/>
      <c r="BF24" s="111"/>
      <c r="BG24" s="111"/>
      <c r="BH24" s="111"/>
      <c r="BI24" s="111"/>
      <c r="BJ24" s="111"/>
      <c r="BK24" s="111"/>
      <c r="BL24" s="111"/>
      <c r="BM24" s="111"/>
      <c r="BN24" s="111"/>
      <c r="BO24" s="111"/>
      <c r="BP24" s="111"/>
      <c r="BQ24" s="111"/>
      <c r="BR24" s="111"/>
      <c r="DC24" s="47"/>
    </row>
    <row r="25" spans="1:107"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S25" s="111"/>
      <c r="AT25" s="111"/>
      <c r="AU25" s="111"/>
      <c r="AV25" s="111"/>
      <c r="AW25" s="111"/>
      <c r="AX25" s="115"/>
      <c r="AY25" s="115"/>
      <c r="AZ25" s="115"/>
      <c r="BA25" s="116"/>
      <c r="BB25" s="111"/>
      <c r="BC25" s="111"/>
      <c r="BD25" s="111"/>
      <c r="BE25" s="111"/>
      <c r="BF25" s="111"/>
      <c r="BG25" s="111"/>
      <c r="BH25" s="111"/>
      <c r="BI25" s="111"/>
      <c r="BJ25" s="111"/>
      <c r="BK25" s="111"/>
      <c r="BL25" s="111"/>
      <c r="BM25" s="111"/>
      <c r="BN25" s="111"/>
      <c r="BO25" s="111"/>
      <c r="BP25" s="111"/>
      <c r="BQ25" s="111"/>
      <c r="BR25" s="111"/>
      <c r="DC25" s="47"/>
    </row>
    <row r="26" spans="1:107" ht="4.5" customHeight="1" x14ac:dyDescent="0.2">
      <c r="A26" s="347"/>
      <c r="B26" s="348"/>
      <c r="C26" s="348"/>
      <c r="D26" s="348"/>
      <c r="E26" s="348"/>
      <c r="F26" s="351"/>
      <c r="G26" s="351"/>
      <c r="H26" s="352"/>
      <c r="J26" s="10"/>
      <c r="AS26" s="111"/>
      <c r="AT26" s="111"/>
      <c r="AU26" s="111"/>
      <c r="AV26" s="111"/>
      <c r="AW26" s="111"/>
      <c r="AX26" s="115"/>
      <c r="AY26" s="115"/>
      <c r="AZ26" s="115"/>
      <c r="BA26" s="116"/>
      <c r="BB26" s="111"/>
      <c r="BC26" s="111"/>
      <c r="BD26" s="111"/>
      <c r="BE26" s="111"/>
      <c r="BF26" s="111"/>
      <c r="BG26" s="111"/>
      <c r="BH26" s="111"/>
      <c r="BI26" s="111"/>
      <c r="BJ26" s="111"/>
      <c r="BK26" s="111"/>
      <c r="BL26" s="111"/>
      <c r="BM26" s="111"/>
      <c r="BN26" s="111"/>
      <c r="BO26" s="111"/>
      <c r="BP26" s="111"/>
      <c r="BQ26" s="111"/>
      <c r="BR26" s="111"/>
      <c r="DC26" s="47"/>
    </row>
    <row r="27" spans="1:107" ht="4.5" customHeight="1" x14ac:dyDescent="0.2">
      <c r="A27" s="347"/>
      <c r="B27" s="348"/>
      <c r="C27" s="348"/>
      <c r="D27" s="348"/>
      <c r="E27" s="348"/>
      <c r="F27" s="351"/>
      <c r="G27" s="351"/>
      <c r="H27" s="352"/>
      <c r="J27" s="9"/>
      <c r="AS27" s="111"/>
      <c r="AT27" s="111"/>
      <c r="AU27" s="111"/>
      <c r="AV27" s="111"/>
      <c r="AW27" s="111"/>
      <c r="AX27" s="375">
        <v>8</v>
      </c>
      <c r="AY27" s="375"/>
      <c r="AZ27" s="375"/>
      <c r="BA27" s="376"/>
      <c r="BB27" s="111"/>
      <c r="BC27" s="111"/>
      <c r="BD27" s="111"/>
      <c r="BE27" s="111"/>
      <c r="BF27" s="111"/>
      <c r="BG27" s="111"/>
      <c r="BH27" s="111"/>
      <c r="BI27" s="111"/>
      <c r="BJ27" s="111"/>
      <c r="BK27" s="111"/>
      <c r="BL27" s="111"/>
      <c r="BM27" s="111"/>
      <c r="BN27" s="111"/>
      <c r="BO27" s="111"/>
      <c r="BP27" s="111"/>
      <c r="BQ27" s="111"/>
      <c r="BR27" s="111"/>
    </row>
    <row r="28" spans="1:107" ht="4.5" customHeight="1" x14ac:dyDescent="0.2">
      <c r="A28" s="347"/>
      <c r="B28" s="348"/>
      <c r="C28" s="348"/>
      <c r="D28" s="348"/>
      <c r="E28" s="348"/>
      <c r="F28" s="351"/>
      <c r="G28" s="351"/>
      <c r="H28" s="352"/>
      <c r="J28" s="10"/>
      <c r="K28" s="321">
        <f>K20+1</f>
        <v>213</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S28" s="111"/>
      <c r="AT28" s="111"/>
      <c r="AU28" s="111"/>
      <c r="AV28" s="111"/>
      <c r="AW28" s="111"/>
      <c r="AX28" s="375"/>
      <c r="AY28" s="375"/>
      <c r="AZ28" s="375"/>
      <c r="BA28" s="376"/>
      <c r="BB28" s="111"/>
      <c r="BC28" s="111"/>
      <c r="BD28" s="111"/>
      <c r="BE28" s="111"/>
      <c r="BF28" s="111"/>
      <c r="BG28" s="111"/>
      <c r="BH28" s="111"/>
      <c r="BI28" s="111"/>
      <c r="BJ28" s="111"/>
      <c r="BK28" s="111"/>
      <c r="BL28" s="111"/>
      <c r="BM28" s="111"/>
      <c r="BN28" s="111"/>
      <c r="BO28" s="111"/>
      <c r="BP28" s="111"/>
      <c r="BQ28" s="111"/>
      <c r="BR28" s="111"/>
    </row>
    <row r="29" spans="1:107"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S29" s="111"/>
      <c r="AT29" s="111"/>
      <c r="AU29" s="111"/>
      <c r="AV29" s="111"/>
      <c r="AW29" s="111"/>
      <c r="AX29" s="375"/>
      <c r="AY29" s="375"/>
      <c r="AZ29" s="375"/>
      <c r="BA29" s="376"/>
      <c r="BB29" s="112"/>
      <c r="BC29" s="112"/>
      <c r="BD29" s="112"/>
      <c r="BE29" s="117"/>
      <c r="BF29" s="111"/>
      <c r="BG29" s="111"/>
      <c r="BH29" s="111"/>
      <c r="BI29" s="111"/>
      <c r="BJ29" s="111"/>
      <c r="BK29" s="111"/>
      <c r="BL29" s="111"/>
      <c r="BM29" s="111"/>
      <c r="BN29" s="111"/>
      <c r="BO29" s="111"/>
      <c r="BP29" s="111"/>
      <c r="BQ29" s="111"/>
      <c r="BR29" s="111"/>
    </row>
    <row r="30" spans="1:107"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S30" s="239"/>
      <c r="AT30" s="118"/>
      <c r="AU30" s="119"/>
      <c r="AV30" s="119"/>
      <c r="AW30" s="119"/>
      <c r="AX30" s="375"/>
      <c r="AY30" s="375"/>
      <c r="AZ30" s="375"/>
      <c r="BA30" s="376"/>
      <c r="BB30" s="111"/>
      <c r="BC30" s="111"/>
      <c r="BD30" s="111"/>
      <c r="BE30" s="120"/>
      <c r="BF30" s="111"/>
      <c r="BG30" s="111"/>
      <c r="BH30" s="111"/>
      <c r="BI30" s="111"/>
      <c r="BJ30" s="111"/>
      <c r="BK30" s="111"/>
      <c r="BL30" s="111"/>
      <c r="BM30" s="111"/>
      <c r="BN30" s="111"/>
      <c r="BO30" s="111"/>
      <c r="BP30" s="111"/>
      <c r="BQ30" s="111"/>
      <c r="BR30" s="111"/>
    </row>
    <row r="31" spans="1:107"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AS31" s="131"/>
      <c r="AT31" s="115"/>
      <c r="AU31" s="115"/>
      <c r="AV31" s="115"/>
      <c r="AW31" s="121"/>
      <c r="AX31" s="115"/>
      <c r="AY31" s="115"/>
      <c r="AZ31" s="115"/>
      <c r="BA31" s="116"/>
      <c r="BB31" s="111"/>
      <c r="BC31" s="111"/>
      <c r="BD31" s="111"/>
      <c r="BE31" s="120"/>
      <c r="BF31" s="111"/>
      <c r="BG31" s="111"/>
      <c r="BH31" s="111"/>
      <c r="BI31" s="111"/>
      <c r="BJ31" s="111"/>
      <c r="BK31" s="111"/>
      <c r="BL31" s="111"/>
      <c r="BM31" s="111"/>
      <c r="BN31" s="111"/>
      <c r="BO31" s="111"/>
      <c r="BP31" s="111"/>
      <c r="BQ31" s="111"/>
      <c r="BR31" s="111"/>
    </row>
    <row r="32" spans="1:107"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AS32" s="131"/>
      <c r="AT32" s="115"/>
      <c r="AU32" s="115"/>
      <c r="AV32" s="115"/>
      <c r="AW32" s="116"/>
      <c r="AX32" s="115"/>
      <c r="AY32" s="115"/>
      <c r="AZ32" s="115"/>
      <c r="BA32" s="116"/>
      <c r="BB32" s="111"/>
      <c r="BC32" s="111"/>
      <c r="BD32" s="111"/>
      <c r="BE32" s="120"/>
      <c r="BF32" s="111"/>
      <c r="BG32" s="111"/>
      <c r="BH32" s="111"/>
      <c r="BI32" s="111"/>
      <c r="BJ32" s="111"/>
      <c r="BK32" s="111"/>
      <c r="BL32" s="111"/>
      <c r="BM32" s="111"/>
      <c r="BN32" s="111"/>
      <c r="BO32" s="111"/>
      <c r="BP32" s="111"/>
      <c r="BQ32" s="111"/>
      <c r="BR32" s="111"/>
    </row>
    <row r="33" spans="1:70"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S33" s="131"/>
      <c r="AT33" s="375">
        <v>1</v>
      </c>
      <c r="AU33" s="375"/>
      <c r="AV33" s="375"/>
      <c r="AW33" s="376"/>
      <c r="AX33" s="115"/>
      <c r="AY33" s="115"/>
      <c r="AZ33" s="115"/>
      <c r="BA33" s="116"/>
      <c r="BB33" s="111"/>
      <c r="BC33" s="111"/>
      <c r="BD33" s="111"/>
      <c r="BE33" s="120"/>
      <c r="BF33" s="111"/>
      <c r="BG33" s="111"/>
      <c r="BH33" s="111"/>
      <c r="BI33" s="111"/>
      <c r="BJ33" s="111"/>
      <c r="BK33" s="111"/>
      <c r="BL33" s="111"/>
      <c r="BM33" s="111"/>
      <c r="BN33" s="111"/>
      <c r="BO33" s="111"/>
      <c r="BP33" s="111"/>
      <c r="BQ33" s="111"/>
      <c r="BR33" s="111"/>
    </row>
    <row r="34" spans="1:70" ht="4.5" customHeight="1" x14ac:dyDescent="0.2">
      <c r="A34" s="347"/>
      <c r="B34" s="348"/>
      <c r="C34" s="348"/>
      <c r="D34" s="348"/>
      <c r="E34" s="348"/>
      <c r="F34" s="351"/>
      <c r="G34" s="351"/>
      <c r="H34" s="352"/>
      <c r="J34" s="10"/>
      <c r="P34" s="8"/>
      <c r="Q34" s="8"/>
      <c r="R34" s="8"/>
      <c r="S34" s="8"/>
      <c r="T34" s="8"/>
      <c r="U34" s="8"/>
      <c r="V34" s="8"/>
      <c r="W34" s="8"/>
      <c r="X34" s="8"/>
      <c r="Y34" s="8"/>
      <c r="Z34" s="8"/>
      <c r="AS34" s="111"/>
      <c r="AT34" s="375"/>
      <c r="AU34" s="375"/>
      <c r="AV34" s="375"/>
      <c r="AW34" s="376"/>
      <c r="AX34" s="118"/>
      <c r="AY34" s="118"/>
      <c r="AZ34" s="118"/>
      <c r="BA34" s="122"/>
      <c r="BB34" s="111"/>
      <c r="BC34" s="111"/>
      <c r="BD34" s="111"/>
      <c r="BE34" s="120"/>
      <c r="BF34" s="111"/>
      <c r="BG34" s="111"/>
      <c r="BH34" s="111"/>
      <c r="BI34" s="111"/>
      <c r="BJ34" s="111"/>
      <c r="BK34" s="111"/>
      <c r="BL34" s="111"/>
      <c r="BM34" s="111"/>
      <c r="BN34" s="111"/>
      <c r="BO34" s="111"/>
      <c r="BP34" s="111"/>
      <c r="BQ34" s="111"/>
      <c r="BR34" s="111"/>
    </row>
    <row r="35" spans="1:70" ht="4.5" customHeight="1" x14ac:dyDescent="0.2">
      <c r="A35" s="347"/>
      <c r="B35" s="348"/>
      <c r="C35" s="348"/>
      <c r="D35" s="348"/>
      <c r="E35" s="348"/>
      <c r="F35" s="351"/>
      <c r="G35" s="351"/>
      <c r="H35" s="352"/>
      <c r="J35" s="10"/>
      <c r="P35" s="8"/>
      <c r="Q35" s="8"/>
      <c r="R35" s="8"/>
      <c r="S35" s="8"/>
      <c r="T35" s="8"/>
      <c r="U35" s="8"/>
      <c r="V35" s="8"/>
      <c r="W35" s="8"/>
      <c r="X35" s="8"/>
      <c r="Y35" s="8"/>
      <c r="Z35" s="8"/>
      <c r="AS35" s="111"/>
      <c r="AT35" s="375"/>
      <c r="AU35" s="375"/>
      <c r="AV35" s="375"/>
      <c r="AW35" s="376"/>
      <c r="AX35" s="111"/>
      <c r="AY35" s="111"/>
      <c r="AZ35" s="111"/>
      <c r="BA35" s="111"/>
      <c r="BB35" s="111"/>
      <c r="BC35" s="111"/>
      <c r="BD35" s="111"/>
      <c r="BE35" s="120"/>
      <c r="BF35" s="111"/>
      <c r="BG35" s="111"/>
      <c r="BH35" s="111"/>
      <c r="BI35" s="111"/>
      <c r="BJ35" s="111"/>
      <c r="BK35" s="111"/>
      <c r="BL35" s="111"/>
      <c r="BM35" s="111"/>
      <c r="BN35" s="111"/>
      <c r="BO35" s="111"/>
      <c r="BP35" s="111"/>
      <c r="BQ35" s="111"/>
      <c r="BR35" s="111"/>
    </row>
    <row r="36" spans="1:70" ht="4.5" customHeight="1" x14ac:dyDescent="0.2">
      <c r="A36" s="347"/>
      <c r="B36" s="348"/>
      <c r="C36" s="348"/>
      <c r="D36" s="348"/>
      <c r="E36" s="348"/>
      <c r="F36" s="351"/>
      <c r="G36" s="351"/>
      <c r="H36" s="352"/>
      <c r="J36" s="10"/>
      <c r="K36" s="321">
        <f>K28+1</f>
        <v>214</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S36" s="111"/>
      <c r="AT36" s="375"/>
      <c r="AU36" s="375"/>
      <c r="AV36" s="375"/>
      <c r="AW36" s="376"/>
      <c r="AX36" s="111"/>
      <c r="AY36" s="111"/>
      <c r="AZ36" s="111"/>
      <c r="BA36" s="111"/>
      <c r="BB36" s="111"/>
      <c r="BC36" s="111"/>
      <c r="BD36" s="111"/>
      <c r="BE36" s="120"/>
      <c r="BF36" s="111"/>
      <c r="BG36" s="111"/>
      <c r="BH36" s="111"/>
      <c r="BI36" s="111"/>
      <c r="BJ36" s="111"/>
      <c r="BK36" s="111"/>
      <c r="BL36" s="111"/>
      <c r="BM36" s="111"/>
      <c r="BN36" s="111"/>
      <c r="BO36" s="111"/>
      <c r="BP36" s="111"/>
      <c r="BQ36" s="111"/>
      <c r="BR36" s="111"/>
    </row>
    <row r="37" spans="1:70" ht="4.5" customHeight="1" x14ac:dyDescent="0.2">
      <c r="A37" s="347"/>
      <c r="B37" s="348"/>
      <c r="C37" s="348"/>
      <c r="D37" s="348"/>
      <c r="E37" s="348"/>
      <c r="F37" s="351"/>
      <c r="G37" s="351"/>
      <c r="H37" s="352"/>
      <c r="J37" s="10"/>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AS37" s="240"/>
      <c r="AT37" s="115"/>
      <c r="AU37" s="123"/>
      <c r="AV37" s="123"/>
      <c r="AW37" s="124"/>
      <c r="AX37" s="111"/>
      <c r="AY37" s="111"/>
      <c r="AZ37" s="111"/>
      <c r="BA37" s="111"/>
      <c r="BB37" s="111"/>
      <c r="BC37" s="111"/>
      <c r="BD37" s="111"/>
      <c r="BE37" s="120"/>
      <c r="BF37" s="111"/>
      <c r="BG37" s="111"/>
      <c r="BH37" s="111"/>
      <c r="BI37" s="111"/>
      <c r="BJ37" s="111"/>
      <c r="BK37" s="111"/>
      <c r="BL37" s="111"/>
      <c r="BM37" s="111"/>
      <c r="BN37" s="111"/>
      <c r="BO37" s="111"/>
      <c r="BP37" s="111"/>
      <c r="BQ37" s="111"/>
      <c r="BR37" s="111"/>
    </row>
    <row r="38" spans="1:70" ht="4.5" customHeight="1" x14ac:dyDescent="0.2">
      <c r="A38" s="347"/>
      <c r="B38" s="348"/>
      <c r="C38" s="348"/>
      <c r="D38" s="348"/>
      <c r="E38" s="348"/>
      <c r="F38" s="351"/>
      <c r="G38" s="351"/>
      <c r="H38" s="352"/>
      <c r="J38" s="9"/>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AS38" s="239"/>
      <c r="AT38" s="118"/>
      <c r="AU38" s="119"/>
      <c r="AV38" s="119"/>
      <c r="AW38" s="125"/>
      <c r="AX38" s="111"/>
      <c r="AY38" s="111"/>
      <c r="AZ38" s="111"/>
      <c r="BA38" s="111"/>
      <c r="BB38" s="111"/>
      <c r="BC38" s="111"/>
      <c r="BD38" s="111"/>
      <c r="BE38" s="120"/>
      <c r="BF38" s="111"/>
      <c r="BG38" s="111"/>
      <c r="BH38" s="111"/>
      <c r="BI38" s="111"/>
      <c r="BJ38" s="111"/>
      <c r="BK38" s="111"/>
      <c r="BL38" s="111"/>
      <c r="BM38" s="111"/>
      <c r="BN38" s="111"/>
      <c r="BO38" s="111"/>
      <c r="BP38" s="111"/>
      <c r="BQ38" s="111"/>
      <c r="BR38" s="111"/>
    </row>
    <row r="39" spans="1:70" ht="4.5" customHeight="1" x14ac:dyDescent="0.2">
      <c r="A39" s="347"/>
      <c r="B39" s="348"/>
      <c r="C39" s="348"/>
      <c r="D39" s="348"/>
      <c r="E39" s="348"/>
      <c r="F39" s="351"/>
      <c r="G39" s="351"/>
      <c r="H39" s="352"/>
      <c r="J39" s="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AS39" s="111"/>
      <c r="AT39" s="111"/>
      <c r="AU39" s="111"/>
      <c r="AV39" s="111"/>
      <c r="AW39" s="111"/>
      <c r="AX39" s="111"/>
      <c r="AY39" s="111"/>
      <c r="AZ39" s="111"/>
      <c r="BA39" s="111"/>
      <c r="BB39" s="111"/>
      <c r="BC39" s="111"/>
      <c r="BD39" s="111"/>
      <c r="BE39" s="120"/>
      <c r="BF39" s="111"/>
      <c r="BG39" s="111"/>
      <c r="BH39" s="111"/>
      <c r="BI39" s="111"/>
      <c r="BJ39" s="111"/>
      <c r="BK39" s="111"/>
      <c r="BL39" s="111"/>
      <c r="BM39" s="111"/>
      <c r="BN39" s="111"/>
      <c r="BO39" s="111"/>
      <c r="BP39" s="111"/>
      <c r="BQ39" s="111"/>
      <c r="BR39" s="111"/>
    </row>
    <row r="40" spans="1:70" ht="4.5" customHeight="1" x14ac:dyDescent="0.2">
      <c r="A40" s="347"/>
      <c r="B40" s="348"/>
      <c r="C40" s="348"/>
      <c r="D40" s="348"/>
      <c r="E40" s="348"/>
      <c r="F40" s="351"/>
      <c r="G40" s="351"/>
      <c r="H40" s="352"/>
      <c r="J40" s="9"/>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AS40" s="111"/>
      <c r="AT40" s="111"/>
      <c r="AU40" s="111"/>
      <c r="AV40" s="111"/>
      <c r="AW40" s="111"/>
      <c r="AX40" s="111"/>
      <c r="AY40" s="111"/>
      <c r="AZ40" s="111"/>
      <c r="BA40" s="111"/>
      <c r="BB40" s="111"/>
      <c r="BC40" s="111"/>
      <c r="BD40" s="111"/>
      <c r="BE40" s="120"/>
      <c r="BF40" s="111"/>
      <c r="BG40" s="111"/>
      <c r="BH40" s="111"/>
      <c r="BI40" s="111"/>
      <c r="BJ40" s="111"/>
      <c r="BK40" s="111"/>
      <c r="BL40" s="111"/>
      <c r="BM40" s="111"/>
      <c r="BN40" s="111"/>
      <c r="BO40" s="111"/>
      <c r="BP40" s="111"/>
      <c r="BQ40" s="111"/>
      <c r="BR40" s="111"/>
    </row>
    <row r="41" spans="1:70" ht="4.5" customHeight="1" x14ac:dyDescent="0.2">
      <c r="A41" s="347"/>
      <c r="B41" s="348"/>
      <c r="C41" s="348"/>
      <c r="D41" s="348"/>
      <c r="E41" s="348"/>
      <c r="F41" s="351"/>
      <c r="G41" s="351"/>
      <c r="H41" s="352"/>
      <c r="J41" s="10"/>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AS41" s="111"/>
      <c r="AT41" s="111"/>
      <c r="AU41" s="111"/>
      <c r="AV41" s="111"/>
      <c r="AW41" s="111"/>
      <c r="AX41" s="111"/>
      <c r="AY41" s="111"/>
      <c r="AZ41" s="111"/>
      <c r="BA41" s="111"/>
      <c r="BB41" s="375">
        <v>31</v>
      </c>
      <c r="BC41" s="375"/>
      <c r="BD41" s="375"/>
      <c r="BE41" s="376"/>
      <c r="BF41" s="111"/>
      <c r="BG41" s="111"/>
      <c r="BH41" s="111"/>
      <c r="BI41" s="111"/>
      <c r="BJ41" s="111"/>
      <c r="BK41" s="111"/>
      <c r="BL41" s="111"/>
      <c r="BM41" s="111"/>
      <c r="BN41" s="111"/>
      <c r="BO41" s="111"/>
      <c r="BP41" s="111"/>
      <c r="BQ41" s="111"/>
      <c r="BR41" s="111"/>
    </row>
    <row r="42" spans="1:70" ht="4.5" customHeight="1" x14ac:dyDescent="0.2">
      <c r="A42" s="347"/>
      <c r="B42" s="348"/>
      <c r="C42" s="348"/>
      <c r="D42" s="348"/>
      <c r="E42" s="348"/>
      <c r="F42" s="351"/>
      <c r="G42" s="351"/>
      <c r="H42" s="352"/>
      <c r="J42" s="10"/>
      <c r="P42" s="8"/>
      <c r="Q42" s="8"/>
      <c r="R42" s="8"/>
      <c r="S42" s="8"/>
      <c r="T42" s="8"/>
      <c r="U42" s="8"/>
      <c r="V42" s="8"/>
      <c r="W42" s="8"/>
      <c r="X42" s="8"/>
      <c r="Y42" s="8"/>
      <c r="Z42" s="8"/>
      <c r="AS42" s="111"/>
      <c r="AT42" s="111"/>
      <c r="AU42" s="111"/>
      <c r="AV42" s="111"/>
      <c r="AW42" s="111"/>
      <c r="AX42" s="111"/>
      <c r="AY42" s="111"/>
      <c r="AZ42" s="111"/>
      <c r="BA42" s="111"/>
      <c r="BB42" s="375"/>
      <c r="BC42" s="375"/>
      <c r="BD42" s="375"/>
      <c r="BE42" s="376"/>
      <c r="BF42" s="111"/>
      <c r="BG42" s="111"/>
      <c r="BH42" s="111"/>
      <c r="BI42" s="111"/>
      <c r="BJ42" s="111"/>
      <c r="BK42" s="111"/>
      <c r="BL42" s="111"/>
      <c r="BM42" s="111"/>
      <c r="BN42" s="111"/>
      <c r="BO42" s="111"/>
      <c r="BP42" s="111"/>
      <c r="BQ42" s="111"/>
      <c r="BR42" s="111"/>
    </row>
    <row r="43" spans="1:70" ht="4.5" customHeight="1" x14ac:dyDescent="0.2">
      <c r="A43" s="347"/>
      <c r="B43" s="348"/>
      <c r="C43" s="348"/>
      <c r="D43" s="348"/>
      <c r="E43" s="348"/>
      <c r="F43" s="351"/>
      <c r="G43" s="351"/>
      <c r="H43" s="352"/>
      <c r="J43" s="10"/>
      <c r="P43" s="8"/>
      <c r="Q43" s="8"/>
      <c r="R43" s="8"/>
      <c r="S43" s="8"/>
      <c r="T43" s="8"/>
      <c r="U43" s="8"/>
      <c r="V43" s="8"/>
      <c r="W43" s="8"/>
      <c r="X43" s="8"/>
      <c r="Y43" s="8"/>
      <c r="Z43" s="8"/>
      <c r="AS43" s="111"/>
      <c r="AT43" s="111"/>
      <c r="AU43" s="111"/>
      <c r="AV43" s="111"/>
      <c r="AW43" s="111"/>
      <c r="AX43" s="111"/>
      <c r="AY43" s="111"/>
      <c r="AZ43" s="111"/>
      <c r="BA43" s="111"/>
      <c r="BB43" s="375"/>
      <c r="BC43" s="375"/>
      <c r="BD43" s="375"/>
      <c r="BE43" s="376"/>
      <c r="BF43" s="112"/>
      <c r="BG43" s="112"/>
      <c r="BH43" s="112"/>
      <c r="BI43" s="117"/>
      <c r="BJ43" s="111"/>
      <c r="BK43" s="111"/>
      <c r="BL43" s="111"/>
      <c r="BM43" s="111"/>
      <c r="BN43" s="111"/>
      <c r="BO43" s="111"/>
      <c r="BP43" s="111"/>
      <c r="BQ43" s="111"/>
      <c r="BR43" s="111"/>
    </row>
    <row r="44" spans="1:70" ht="4.5" customHeight="1" x14ac:dyDescent="0.2">
      <c r="A44" s="347"/>
      <c r="B44" s="348"/>
      <c r="C44" s="348"/>
      <c r="D44" s="348"/>
      <c r="E44" s="348"/>
      <c r="F44" s="351"/>
      <c r="G44" s="351"/>
      <c r="H44" s="352"/>
      <c r="J44" s="10"/>
      <c r="K44" s="321">
        <f>K36+1</f>
        <v>215</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AS44" s="111"/>
      <c r="AT44" s="111"/>
      <c r="AU44" s="111"/>
      <c r="AV44" s="111"/>
      <c r="AW44" s="111"/>
      <c r="AX44" s="111"/>
      <c r="AY44" s="111"/>
      <c r="AZ44" s="111"/>
      <c r="BA44" s="111"/>
      <c r="BB44" s="375"/>
      <c r="BC44" s="375"/>
      <c r="BD44" s="375"/>
      <c r="BE44" s="376"/>
      <c r="BF44" s="111"/>
      <c r="BG44" s="111"/>
      <c r="BH44" s="111"/>
      <c r="BI44" s="120"/>
      <c r="BJ44" s="111"/>
      <c r="BK44" s="111"/>
      <c r="BL44" s="111"/>
      <c r="BM44" s="111"/>
      <c r="BN44" s="111"/>
      <c r="BO44" s="111"/>
      <c r="BP44" s="111"/>
      <c r="BQ44" s="111"/>
      <c r="BR44" s="111"/>
    </row>
    <row r="45" spans="1:70" ht="4.5" customHeight="1" x14ac:dyDescent="0.2">
      <c r="A45" s="347"/>
      <c r="B45" s="348"/>
      <c r="C45" s="348"/>
      <c r="D45" s="348"/>
      <c r="E45" s="348"/>
      <c r="F45" s="351"/>
      <c r="G45" s="351"/>
      <c r="H45" s="352"/>
      <c r="J45" s="9"/>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AS45" s="111"/>
      <c r="AT45" s="111"/>
      <c r="AU45" s="111"/>
      <c r="AV45" s="111"/>
      <c r="AW45" s="111"/>
      <c r="AX45" s="111"/>
      <c r="AY45" s="111"/>
      <c r="AZ45" s="111"/>
      <c r="BA45" s="111"/>
      <c r="BB45" s="111"/>
      <c r="BC45" s="111"/>
      <c r="BD45" s="111"/>
      <c r="BE45" s="120"/>
      <c r="BF45" s="111"/>
      <c r="BG45" s="111"/>
      <c r="BH45" s="111"/>
      <c r="BI45" s="120"/>
      <c r="BJ45" s="111"/>
      <c r="BK45" s="111"/>
      <c r="BL45" s="111"/>
      <c r="BM45" s="111"/>
      <c r="BN45" s="111"/>
      <c r="BO45" s="111"/>
      <c r="BP45" s="111"/>
      <c r="BQ45" s="111"/>
      <c r="BR45" s="111"/>
    </row>
    <row r="46" spans="1:70" ht="4.5" customHeight="1" x14ac:dyDescent="0.2">
      <c r="A46" s="347"/>
      <c r="B46" s="348"/>
      <c r="C46" s="348"/>
      <c r="D46" s="348"/>
      <c r="E46" s="348"/>
      <c r="F46" s="351"/>
      <c r="G46" s="351"/>
      <c r="H46" s="352"/>
      <c r="J46" s="83"/>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AS46" s="111"/>
      <c r="AT46" s="111"/>
      <c r="AU46" s="111"/>
      <c r="AV46" s="111"/>
      <c r="AW46" s="111"/>
      <c r="AX46" s="111"/>
      <c r="AY46" s="111"/>
      <c r="AZ46" s="111"/>
      <c r="BA46" s="111"/>
      <c r="BB46" s="111"/>
      <c r="BC46" s="111"/>
      <c r="BD46" s="111"/>
      <c r="BE46" s="120"/>
      <c r="BF46" s="111"/>
      <c r="BG46" s="111"/>
      <c r="BH46" s="111"/>
      <c r="BI46" s="120"/>
      <c r="BJ46" s="111"/>
      <c r="BK46" s="111"/>
      <c r="BL46" s="111"/>
      <c r="BM46" s="111"/>
      <c r="BN46" s="111"/>
      <c r="BO46" s="111"/>
      <c r="BP46" s="111"/>
      <c r="BQ46" s="111"/>
      <c r="BR46" s="111"/>
    </row>
    <row r="47" spans="1:70" ht="4.5" customHeight="1" x14ac:dyDescent="0.2">
      <c r="A47" s="347"/>
      <c r="B47" s="348"/>
      <c r="C47" s="348"/>
      <c r="D47" s="348"/>
      <c r="E47" s="348"/>
      <c r="F47" s="351"/>
      <c r="G47" s="351"/>
      <c r="H47" s="352"/>
      <c r="J47" s="9"/>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AS47" s="241"/>
      <c r="AT47" s="113"/>
      <c r="AU47" s="113"/>
      <c r="AV47" s="113"/>
      <c r="AW47" s="121"/>
      <c r="AX47" s="115"/>
      <c r="AY47" s="115"/>
      <c r="AZ47" s="115"/>
      <c r="BA47" s="123"/>
      <c r="BB47" s="111"/>
      <c r="BC47" s="111"/>
      <c r="BD47" s="111"/>
      <c r="BE47" s="120"/>
      <c r="BF47" s="111"/>
      <c r="BG47" s="111"/>
      <c r="BH47" s="111"/>
      <c r="BI47" s="120"/>
      <c r="BJ47" s="111"/>
      <c r="BK47" s="111"/>
      <c r="BL47" s="111"/>
      <c r="BM47" s="111"/>
      <c r="BN47" s="111"/>
      <c r="BO47" s="111"/>
      <c r="BP47" s="111"/>
      <c r="BQ47" s="111"/>
      <c r="BR47" s="111"/>
    </row>
    <row r="48" spans="1:70" ht="4.5" customHeight="1" x14ac:dyDescent="0.2">
      <c r="A48" s="347"/>
      <c r="B48" s="348"/>
      <c r="C48" s="348"/>
      <c r="D48" s="348"/>
      <c r="E48" s="348"/>
      <c r="F48" s="351"/>
      <c r="G48" s="351"/>
      <c r="H48" s="352"/>
      <c r="J48" s="10"/>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AS48" s="131"/>
      <c r="AT48" s="115"/>
      <c r="AU48" s="115"/>
      <c r="AV48" s="115"/>
      <c r="AW48" s="116"/>
      <c r="AX48" s="115"/>
      <c r="AY48" s="115"/>
      <c r="AZ48" s="115"/>
      <c r="BA48" s="115"/>
      <c r="BB48" s="111"/>
      <c r="BC48" s="111"/>
      <c r="BD48" s="111"/>
      <c r="BE48" s="120"/>
      <c r="BF48" s="111"/>
      <c r="BG48" s="111"/>
      <c r="BH48" s="111"/>
      <c r="BI48" s="120"/>
      <c r="BJ48" s="111"/>
      <c r="BK48" s="111"/>
      <c r="BL48" s="111"/>
      <c r="BM48" s="111"/>
      <c r="BN48" s="111"/>
      <c r="BO48" s="111"/>
      <c r="BP48" s="111"/>
      <c r="BQ48" s="111"/>
      <c r="BR48" s="111"/>
    </row>
    <row r="49" spans="1:70" ht="4.5" customHeight="1" x14ac:dyDescent="0.2">
      <c r="A49" s="347"/>
      <c r="B49" s="348"/>
      <c r="C49" s="348"/>
      <c r="D49" s="348"/>
      <c r="E49" s="348"/>
      <c r="F49" s="351"/>
      <c r="G49" s="351"/>
      <c r="H49" s="352"/>
      <c r="J49" s="10"/>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AS49" s="131"/>
      <c r="AT49" s="375">
        <f>AT33+1</f>
        <v>2</v>
      </c>
      <c r="AU49" s="375"/>
      <c r="AV49" s="375"/>
      <c r="AW49" s="376"/>
      <c r="AX49" s="115"/>
      <c r="AY49" s="115"/>
      <c r="AZ49" s="115"/>
      <c r="BA49" s="115"/>
      <c r="BB49" s="111"/>
      <c r="BC49" s="111"/>
      <c r="BD49" s="111"/>
      <c r="BE49" s="120"/>
      <c r="BF49" s="111"/>
      <c r="BG49" s="111"/>
      <c r="BH49" s="111"/>
      <c r="BI49" s="120"/>
      <c r="BJ49" s="111"/>
      <c r="BK49" s="111"/>
      <c r="BL49" s="111"/>
      <c r="BM49" s="111"/>
      <c r="BN49" s="111"/>
      <c r="BO49" s="111"/>
      <c r="BP49" s="111"/>
      <c r="BQ49" s="111"/>
      <c r="BR49" s="111"/>
    </row>
    <row r="50" spans="1:70" ht="4.5" customHeight="1" x14ac:dyDescent="0.2">
      <c r="A50" s="347"/>
      <c r="B50" s="348"/>
      <c r="C50" s="348"/>
      <c r="D50" s="348"/>
      <c r="E50" s="348"/>
      <c r="F50" s="351"/>
      <c r="G50" s="351"/>
      <c r="H50" s="352"/>
      <c r="J50" s="10"/>
      <c r="P50" s="8"/>
      <c r="Q50" s="8"/>
      <c r="R50" s="8"/>
      <c r="S50" s="8"/>
      <c r="T50" s="8"/>
      <c r="U50" s="8"/>
      <c r="V50" s="8"/>
      <c r="W50" s="8"/>
      <c r="X50" s="8"/>
      <c r="Y50" s="8"/>
      <c r="Z50" s="8"/>
      <c r="AS50" s="111"/>
      <c r="AT50" s="375"/>
      <c r="AU50" s="375"/>
      <c r="AV50" s="375"/>
      <c r="AW50" s="376"/>
      <c r="AX50" s="118"/>
      <c r="AY50" s="118"/>
      <c r="AZ50" s="118"/>
      <c r="BA50" s="118"/>
      <c r="BB50" s="111"/>
      <c r="BC50" s="111"/>
      <c r="BD50" s="111"/>
      <c r="BE50" s="120"/>
      <c r="BF50" s="111"/>
      <c r="BG50" s="111"/>
      <c r="BH50" s="111"/>
      <c r="BI50" s="120"/>
      <c r="BJ50" s="111"/>
      <c r="BK50" s="111"/>
      <c r="BL50" s="111"/>
      <c r="BM50" s="111"/>
      <c r="BN50" s="111"/>
      <c r="BO50" s="111"/>
      <c r="BP50" s="111"/>
      <c r="BQ50" s="111"/>
      <c r="BR50" s="111"/>
    </row>
    <row r="51" spans="1:70" ht="4.5" customHeight="1" x14ac:dyDescent="0.2">
      <c r="A51" s="347"/>
      <c r="B51" s="348"/>
      <c r="C51" s="348"/>
      <c r="D51" s="348"/>
      <c r="E51" s="348"/>
      <c r="F51" s="351"/>
      <c r="G51" s="351"/>
      <c r="H51" s="352"/>
      <c r="J51" s="10"/>
      <c r="P51" s="8"/>
      <c r="Q51" s="8"/>
      <c r="R51" s="8"/>
      <c r="S51" s="8"/>
      <c r="T51" s="8"/>
      <c r="U51" s="8"/>
      <c r="V51" s="8"/>
      <c r="W51" s="8"/>
      <c r="X51" s="8"/>
      <c r="Y51" s="8"/>
      <c r="Z51" s="8"/>
      <c r="AS51" s="111"/>
      <c r="AT51" s="375"/>
      <c r="AU51" s="375"/>
      <c r="AV51" s="375"/>
      <c r="AW51" s="376"/>
      <c r="AX51" s="113"/>
      <c r="AY51" s="113"/>
      <c r="AZ51" s="113"/>
      <c r="BA51" s="114"/>
      <c r="BB51" s="111"/>
      <c r="BC51" s="111"/>
      <c r="BD51" s="111"/>
      <c r="BE51" s="120"/>
      <c r="BF51" s="111"/>
      <c r="BG51" s="111"/>
      <c r="BH51" s="111"/>
      <c r="BI51" s="120"/>
      <c r="BJ51" s="111"/>
      <c r="BK51" s="111"/>
      <c r="BL51" s="111"/>
      <c r="BM51" s="111"/>
      <c r="BN51" s="111"/>
      <c r="BO51" s="111"/>
      <c r="BP51" s="111"/>
      <c r="BQ51" s="111"/>
      <c r="BR51" s="111"/>
    </row>
    <row r="52" spans="1:70" ht="4.5" customHeight="1" x14ac:dyDescent="0.2">
      <c r="A52" s="347"/>
      <c r="B52" s="348"/>
      <c r="C52" s="348"/>
      <c r="D52" s="348"/>
      <c r="E52" s="348"/>
      <c r="F52" s="351"/>
      <c r="G52" s="351"/>
      <c r="H52" s="352"/>
      <c r="J52" s="9"/>
      <c r="K52" s="321">
        <f>K44+1</f>
        <v>216</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AS52" s="111"/>
      <c r="AT52" s="375"/>
      <c r="AU52" s="375"/>
      <c r="AV52" s="375"/>
      <c r="AW52" s="376"/>
      <c r="AX52" s="115"/>
      <c r="AY52" s="115"/>
      <c r="AZ52" s="115"/>
      <c r="BA52" s="116"/>
      <c r="BB52" s="111"/>
      <c r="BC52" s="111"/>
      <c r="BD52" s="111"/>
      <c r="BE52" s="120"/>
      <c r="BF52" s="111"/>
      <c r="BG52" s="111"/>
      <c r="BH52" s="111"/>
      <c r="BI52" s="120"/>
      <c r="BJ52" s="111"/>
      <c r="BK52" s="111"/>
      <c r="BL52" s="111"/>
      <c r="BM52" s="111"/>
      <c r="BN52" s="111"/>
      <c r="BO52" s="111"/>
      <c r="BP52" s="111"/>
      <c r="BQ52" s="111"/>
      <c r="BR52" s="111"/>
    </row>
    <row r="53" spans="1:70" ht="4.5" customHeight="1" x14ac:dyDescent="0.2">
      <c r="A53" s="347"/>
      <c r="B53" s="348"/>
      <c r="C53" s="348"/>
      <c r="D53" s="348"/>
      <c r="E53" s="348"/>
      <c r="F53" s="351"/>
      <c r="G53" s="351"/>
      <c r="H53" s="352"/>
      <c r="J53" s="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AS53" s="240"/>
      <c r="AT53" s="115"/>
      <c r="AU53" s="123"/>
      <c r="AV53" s="123"/>
      <c r="AW53" s="124"/>
      <c r="AX53" s="115"/>
      <c r="AY53" s="115"/>
      <c r="AZ53" s="115"/>
      <c r="BA53" s="116"/>
      <c r="BB53" s="111"/>
      <c r="BC53" s="111"/>
      <c r="BD53" s="111"/>
      <c r="BE53" s="120"/>
      <c r="BF53" s="111"/>
      <c r="BG53" s="111"/>
      <c r="BH53" s="111"/>
      <c r="BI53" s="120"/>
      <c r="BJ53" s="111"/>
      <c r="BK53" s="111"/>
      <c r="BL53" s="111"/>
      <c r="BM53" s="111"/>
      <c r="BN53" s="111"/>
      <c r="BO53" s="111"/>
      <c r="BP53" s="111"/>
      <c r="BQ53" s="111"/>
      <c r="BR53" s="111"/>
    </row>
    <row r="54" spans="1:70" ht="4.5" customHeight="1" x14ac:dyDescent="0.2">
      <c r="A54" s="347"/>
      <c r="B54" s="348"/>
      <c r="C54" s="348"/>
      <c r="D54" s="348"/>
      <c r="E54" s="348"/>
      <c r="F54" s="351"/>
      <c r="G54" s="351"/>
      <c r="H54" s="352"/>
      <c r="J54" s="9"/>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AS54" s="239"/>
      <c r="AT54" s="118"/>
      <c r="AU54" s="119"/>
      <c r="AV54" s="119"/>
      <c r="AW54" s="125"/>
      <c r="AX54" s="115"/>
      <c r="AY54" s="115"/>
      <c r="AZ54" s="115"/>
      <c r="BA54" s="116"/>
      <c r="BB54" s="111"/>
      <c r="BC54" s="111"/>
      <c r="BD54" s="111"/>
      <c r="BE54" s="120"/>
      <c r="BF54" s="111"/>
      <c r="BG54" s="111"/>
      <c r="BH54" s="111"/>
      <c r="BI54" s="120"/>
      <c r="BJ54" s="111"/>
      <c r="BK54" s="111"/>
      <c r="BL54" s="111"/>
      <c r="BM54" s="111"/>
      <c r="BN54" s="111"/>
      <c r="BO54" s="111"/>
      <c r="BP54" s="111"/>
      <c r="BQ54" s="111"/>
      <c r="BR54" s="111"/>
    </row>
    <row r="55" spans="1:70" ht="4.5" customHeight="1" x14ac:dyDescent="0.2">
      <c r="A55" s="347"/>
      <c r="B55" s="348"/>
      <c r="C55" s="348"/>
      <c r="D55" s="348"/>
      <c r="E55" s="348"/>
      <c r="F55" s="351"/>
      <c r="G55" s="351"/>
      <c r="H55" s="352"/>
      <c r="J55" s="10"/>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AS55" s="131"/>
      <c r="AT55" s="115"/>
      <c r="AU55" s="115"/>
      <c r="AV55" s="115"/>
      <c r="AW55" s="123"/>
      <c r="AX55" s="375">
        <f>AX27+1</f>
        <v>9</v>
      </c>
      <c r="AY55" s="375"/>
      <c r="AZ55" s="375"/>
      <c r="BA55" s="376"/>
      <c r="BB55" s="111"/>
      <c r="BC55" s="111"/>
      <c r="BD55" s="111"/>
      <c r="BE55" s="120"/>
      <c r="BF55" s="111"/>
      <c r="BG55" s="111"/>
      <c r="BH55" s="111"/>
      <c r="BI55" s="120"/>
      <c r="BJ55" s="111"/>
      <c r="BK55" s="111"/>
      <c r="BL55" s="111"/>
      <c r="BM55" s="111"/>
      <c r="BN55" s="111"/>
      <c r="BO55" s="111"/>
      <c r="BP55" s="111"/>
      <c r="BQ55" s="111"/>
      <c r="BR55" s="111"/>
    </row>
    <row r="56" spans="1:70" ht="4.5" customHeight="1" x14ac:dyDescent="0.2">
      <c r="A56" s="347"/>
      <c r="B56" s="348"/>
      <c r="C56" s="348"/>
      <c r="D56" s="348"/>
      <c r="E56" s="348"/>
      <c r="F56" s="351"/>
      <c r="G56" s="351"/>
      <c r="H56" s="352"/>
      <c r="J56" s="10"/>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AS56" s="131"/>
      <c r="AT56" s="115"/>
      <c r="AU56" s="115"/>
      <c r="AV56" s="115"/>
      <c r="AW56" s="115"/>
      <c r="AX56" s="375"/>
      <c r="AY56" s="375"/>
      <c r="AZ56" s="375"/>
      <c r="BA56" s="376"/>
      <c r="BB56" s="126"/>
      <c r="BC56" s="126"/>
      <c r="BD56" s="126"/>
      <c r="BE56" s="127"/>
      <c r="BF56" s="111"/>
      <c r="BG56" s="111"/>
      <c r="BH56" s="111"/>
      <c r="BI56" s="120"/>
      <c r="BJ56" s="111"/>
      <c r="BK56" s="111"/>
      <c r="BL56" s="111"/>
      <c r="BM56" s="111"/>
      <c r="BN56" s="111"/>
      <c r="BO56" s="111"/>
      <c r="BP56" s="111"/>
      <c r="BQ56" s="111"/>
      <c r="BR56" s="111"/>
    </row>
    <row r="57" spans="1:70" ht="4.5" customHeight="1" x14ac:dyDescent="0.2">
      <c r="A57" s="347"/>
      <c r="B57" s="348"/>
      <c r="C57" s="348"/>
      <c r="D57" s="348"/>
      <c r="E57" s="348"/>
      <c r="F57" s="351"/>
      <c r="G57" s="351"/>
      <c r="H57" s="352"/>
      <c r="J57" s="10"/>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S57" s="131"/>
      <c r="AT57" s="115"/>
      <c r="AU57" s="115"/>
      <c r="AV57" s="115"/>
      <c r="AW57" s="115"/>
      <c r="AX57" s="375"/>
      <c r="AY57" s="375"/>
      <c r="AZ57" s="375"/>
      <c r="BA57" s="376"/>
      <c r="BB57" s="111"/>
      <c r="BC57" s="111"/>
      <c r="BD57" s="111"/>
      <c r="BE57" s="111"/>
      <c r="BF57" s="111"/>
      <c r="BG57" s="111"/>
      <c r="BH57" s="111"/>
      <c r="BI57" s="120"/>
      <c r="BJ57" s="111"/>
      <c r="BK57" s="111"/>
      <c r="BL57" s="111"/>
      <c r="BM57" s="111"/>
      <c r="BN57" s="111"/>
      <c r="BO57" s="111"/>
      <c r="BP57" s="111"/>
      <c r="BQ57" s="111"/>
      <c r="BR57" s="111"/>
    </row>
    <row r="58" spans="1:70" ht="4.5" customHeight="1" x14ac:dyDescent="0.2">
      <c r="A58" s="347"/>
      <c r="B58" s="348"/>
      <c r="C58" s="348"/>
      <c r="D58" s="348"/>
      <c r="E58" s="348"/>
      <c r="F58" s="351"/>
      <c r="G58" s="351"/>
      <c r="H58" s="352"/>
      <c r="J58" s="10"/>
      <c r="P58" s="8"/>
      <c r="Q58" s="8"/>
      <c r="R58" s="8"/>
      <c r="S58" s="8"/>
      <c r="T58" s="8"/>
      <c r="U58" s="8"/>
      <c r="V58" s="8"/>
      <c r="W58" s="8"/>
      <c r="X58" s="8"/>
      <c r="Y58" s="8"/>
      <c r="Z58" s="8"/>
      <c r="AS58" s="111"/>
      <c r="AT58" s="128"/>
      <c r="AU58" s="128"/>
      <c r="AV58" s="128"/>
      <c r="AW58" s="128"/>
      <c r="AX58" s="375"/>
      <c r="AY58" s="375"/>
      <c r="AZ58" s="375"/>
      <c r="BA58" s="376"/>
      <c r="BB58" s="111"/>
      <c r="BC58" s="111"/>
      <c r="BD58" s="111"/>
      <c r="BE58" s="111"/>
      <c r="BF58" s="111"/>
      <c r="BG58" s="111"/>
      <c r="BH58" s="111"/>
      <c r="BI58" s="120"/>
      <c r="BJ58" s="111"/>
      <c r="BK58" s="111"/>
      <c r="BL58" s="111"/>
      <c r="BM58" s="111"/>
      <c r="BN58" s="111"/>
      <c r="BO58" s="111"/>
      <c r="BP58" s="111"/>
      <c r="BQ58" s="111"/>
      <c r="BR58" s="111"/>
    </row>
    <row r="59" spans="1:70" ht="4.5" customHeight="1" x14ac:dyDescent="0.2">
      <c r="A59" s="347"/>
      <c r="B59" s="348"/>
      <c r="C59" s="348"/>
      <c r="D59" s="348"/>
      <c r="E59" s="348"/>
      <c r="F59" s="351"/>
      <c r="G59" s="351"/>
      <c r="H59" s="352"/>
      <c r="J59" s="9"/>
      <c r="P59" s="8"/>
      <c r="Q59" s="8"/>
      <c r="R59" s="8"/>
      <c r="S59" s="8"/>
      <c r="T59" s="8"/>
      <c r="U59" s="8"/>
      <c r="V59" s="8"/>
      <c r="W59" s="8"/>
      <c r="X59" s="8"/>
      <c r="Y59" s="8"/>
      <c r="Z59" s="8"/>
      <c r="AS59" s="111"/>
      <c r="AT59" s="128"/>
      <c r="AU59" s="128"/>
      <c r="AV59" s="128"/>
      <c r="AW59" s="128"/>
      <c r="AX59" s="115"/>
      <c r="AY59" s="115"/>
      <c r="AZ59" s="115"/>
      <c r="BA59" s="116"/>
      <c r="BB59" s="111"/>
      <c r="BC59" s="111"/>
      <c r="BD59" s="111"/>
      <c r="BE59" s="111"/>
      <c r="BF59" s="111"/>
      <c r="BG59" s="111"/>
      <c r="BH59" s="111"/>
      <c r="BI59" s="120"/>
      <c r="BJ59" s="111"/>
      <c r="BK59" s="111"/>
      <c r="BL59" s="111"/>
      <c r="BM59" s="111"/>
      <c r="BN59" s="111"/>
      <c r="BO59" s="111"/>
      <c r="BP59" s="111"/>
      <c r="BQ59" s="111"/>
      <c r="BR59" s="111"/>
    </row>
    <row r="60" spans="1:70" ht="4.5" customHeight="1" x14ac:dyDescent="0.2">
      <c r="A60" s="347"/>
      <c r="B60" s="348"/>
      <c r="C60" s="348"/>
      <c r="D60" s="348"/>
      <c r="E60" s="348"/>
      <c r="F60" s="351"/>
      <c r="G60" s="351"/>
      <c r="H60" s="352"/>
      <c r="J60" s="5"/>
      <c r="K60" s="321">
        <f>K52+1</f>
        <v>217</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240"/>
      <c r="AT60" s="115"/>
      <c r="AU60" s="123"/>
      <c r="AV60" s="123"/>
      <c r="AW60" s="123"/>
      <c r="AX60" s="115"/>
      <c r="AY60" s="115"/>
      <c r="AZ60" s="115"/>
      <c r="BA60" s="116"/>
      <c r="BB60" s="111"/>
      <c r="BC60" s="111"/>
      <c r="BD60" s="111"/>
      <c r="BE60" s="111"/>
      <c r="BF60" s="111"/>
      <c r="BG60" s="111"/>
      <c r="BH60" s="111"/>
      <c r="BI60" s="120"/>
      <c r="BJ60" s="111"/>
      <c r="BK60" s="111"/>
      <c r="BL60" s="111"/>
      <c r="BM60" s="111"/>
      <c r="BN60" s="111"/>
      <c r="BO60" s="111"/>
      <c r="BP60" s="111"/>
      <c r="BQ60" s="111"/>
      <c r="BR60" s="111"/>
    </row>
    <row r="61" spans="1:70"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S61" s="240"/>
      <c r="AT61" s="115"/>
      <c r="AU61" s="123"/>
      <c r="AV61" s="123"/>
      <c r="AW61" s="123"/>
      <c r="AX61" s="115"/>
      <c r="AY61" s="115"/>
      <c r="AZ61" s="115"/>
      <c r="BA61" s="116"/>
      <c r="BB61" s="111"/>
      <c r="BC61" s="111"/>
      <c r="BD61" s="111"/>
      <c r="BE61" s="111"/>
      <c r="BF61" s="111"/>
      <c r="BG61" s="111"/>
      <c r="BH61" s="111"/>
      <c r="BI61" s="120"/>
      <c r="BJ61" s="111"/>
      <c r="BK61" s="111"/>
      <c r="BL61" s="111"/>
      <c r="BM61" s="111"/>
      <c r="BN61" s="111"/>
      <c r="BO61" s="111"/>
      <c r="BP61" s="111"/>
      <c r="BQ61" s="111"/>
      <c r="BR61" s="111"/>
    </row>
    <row r="62" spans="1:70"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239"/>
      <c r="AT62" s="118"/>
      <c r="AU62" s="119"/>
      <c r="AV62" s="119"/>
      <c r="AW62" s="119"/>
      <c r="AX62" s="118"/>
      <c r="AY62" s="118"/>
      <c r="AZ62" s="118"/>
      <c r="BA62" s="122"/>
      <c r="BB62" s="111"/>
      <c r="BC62" s="111"/>
      <c r="BD62" s="111"/>
      <c r="BE62" s="111"/>
      <c r="BF62" s="111"/>
      <c r="BG62" s="111"/>
      <c r="BH62" s="111"/>
      <c r="BI62" s="120"/>
      <c r="BJ62" s="111"/>
      <c r="BK62" s="111"/>
      <c r="BL62" s="111"/>
      <c r="BM62" s="111"/>
      <c r="BN62" s="111"/>
      <c r="BO62" s="111"/>
      <c r="BP62" s="111"/>
      <c r="BQ62" s="111"/>
      <c r="BR62" s="111"/>
    </row>
    <row r="63" spans="1:70"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111"/>
      <c r="AT63" s="111"/>
      <c r="AU63" s="111"/>
      <c r="AV63" s="111"/>
      <c r="AW63" s="111"/>
      <c r="AX63" s="111"/>
      <c r="AY63" s="111"/>
      <c r="AZ63" s="111"/>
      <c r="BA63" s="111"/>
      <c r="BB63" s="111"/>
      <c r="BC63" s="111"/>
      <c r="BD63" s="111"/>
      <c r="BE63" s="111"/>
      <c r="BF63" s="375">
        <v>47</v>
      </c>
      <c r="BG63" s="375"/>
      <c r="BH63" s="375"/>
      <c r="BI63" s="376"/>
      <c r="BJ63" s="111"/>
      <c r="BK63" s="111"/>
      <c r="BL63" s="111"/>
      <c r="BM63" s="111"/>
      <c r="BN63" s="111"/>
      <c r="BO63" s="111"/>
      <c r="BP63" s="111"/>
      <c r="BQ63" s="111"/>
      <c r="BR63" s="111"/>
    </row>
    <row r="64" spans="1:70"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S64" s="111"/>
      <c r="AT64" s="111"/>
      <c r="AU64" s="111"/>
      <c r="AV64" s="111"/>
      <c r="AW64" s="111"/>
      <c r="AX64" s="111"/>
      <c r="AY64" s="111"/>
      <c r="AZ64" s="111"/>
      <c r="BA64" s="111"/>
      <c r="BB64" s="111"/>
      <c r="BC64" s="111"/>
      <c r="BD64" s="111"/>
      <c r="BE64" s="111"/>
      <c r="BF64" s="375"/>
      <c r="BG64" s="375"/>
      <c r="BH64" s="375"/>
      <c r="BI64" s="376"/>
      <c r="BJ64" s="111"/>
      <c r="BK64" s="111"/>
      <c r="BL64" s="111"/>
      <c r="BM64" s="111"/>
      <c r="BN64" s="111"/>
      <c r="BO64" s="111"/>
      <c r="BP64" s="111"/>
      <c r="BQ64" s="111"/>
      <c r="BR64" s="111"/>
    </row>
    <row r="65" spans="1:70"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S65" s="111"/>
      <c r="AT65" s="111"/>
      <c r="AU65" s="111"/>
      <c r="AV65" s="111"/>
      <c r="AW65" s="111"/>
      <c r="AX65" s="111"/>
      <c r="AY65" s="111"/>
      <c r="AZ65" s="111"/>
      <c r="BA65" s="111"/>
      <c r="BB65" s="111"/>
      <c r="BC65" s="111"/>
      <c r="BD65" s="111"/>
      <c r="BE65" s="111"/>
      <c r="BF65" s="375"/>
      <c r="BG65" s="375"/>
      <c r="BH65" s="375"/>
      <c r="BI65" s="376"/>
      <c r="BJ65" s="129"/>
      <c r="BK65" s="112"/>
      <c r="BL65" s="112"/>
      <c r="BM65" s="117"/>
      <c r="BN65" s="111"/>
      <c r="BO65" s="111"/>
      <c r="BP65" s="111"/>
      <c r="BQ65" s="111"/>
      <c r="BR65" s="111"/>
    </row>
    <row r="66" spans="1:70" ht="4.5" customHeight="1" x14ac:dyDescent="0.2">
      <c r="A66" s="347"/>
      <c r="B66" s="348"/>
      <c r="C66" s="348"/>
      <c r="D66" s="348"/>
      <c r="E66" s="348"/>
      <c r="F66" s="351"/>
      <c r="G66" s="351"/>
      <c r="H66" s="352"/>
      <c r="J66" s="9"/>
      <c r="P66" s="8"/>
      <c r="Q66" s="8"/>
      <c r="R66" s="8"/>
      <c r="S66" s="8"/>
      <c r="T66" s="8"/>
      <c r="U66" s="8"/>
      <c r="V66" s="8"/>
      <c r="W66" s="8"/>
      <c r="X66" s="8"/>
      <c r="Y66" s="8"/>
      <c r="Z66" s="8"/>
      <c r="AS66" s="111"/>
      <c r="AT66" s="111"/>
      <c r="AU66" s="111"/>
      <c r="AV66" s="111"/>
      <c r="AW66" s="111"/>
      <c r="AX66" s="111"/>
      <c r="AY66" s="111"/>
      <c r="AZ66" s="111"/>
      <c r="BA66" s="111"/>
      <c r="BB66" s="111"/>
      <c r="BC66" s="111"/>
      <c r="BD66" s="111"/>
      <c r="BE66" s="111"/>
      <c r="BF66" s="375"/>
      <c r="BG66" s="375"/>
      <c r="BH66" s="375"/>
      <c r="BI66" s="376"/>
      <c r="BJ66" s="130"/>
      <c r="BK66" s="111"/>
      <c r="BL66" s="111"/>
      <c r="BM66" s="120"/>
      <c r="BN66" s="111"/>
      <c r="BO66" s="111"/>
      <c r="BP66" s="111"/>
      <c r="BQ66" s="111"/>
      <c r="BR66" s="111"/>
    </row>
    <row r="67" spans="1:70" ht="4.5" customHeight="1" x14ac:dyDescent="0.2">
      <c r="A67" s="347"/>
      <c r="B67" s="348"/>
      <c r="C67" s="348"/>
      <c r="D67" s="348"/>
      <c r="E67" s="348"/>
      <c r="F67" s="351"/>
      <c r="G67" s="351"/>
      <c r="H67" s="352"/>
      <c r="J67" s="84"/>
      <c r="P67" s="8"/>
      <c r="Q67" s="8"/>
      <c r="R67" s="8"/>
      <c r="S67" s="8"/>
      <c r="T67" s="8"/>
      <c r="U67" s="8"/>
      <c r="V67" s="8"/>
      <c r="W67" s="8"/>
      <c r="X67" s="8"/>
      <c r="Y67" s="8"/>
      <c r="Z67" s="8"/>
      <c r="AS67" s="111"/>
      <c r="AT67" s="111"/>
      <c r="AU67" s="111"/>
      <c r="AV67" s="111"/>
      <c r="AW67" s="111"/>
      <c r="AX67" s="111"/>
      <c r="AY67" s="111"/>
      <c r="AZ67" s="111"/>
      <c r="BA67" s="111"/>
      <c r="BB67" s="111"/>
      <c r="BC67" s="111"/>
      <c r="BD67" s="111"/>
      <c r="BE67" s="111"/>
      <c r="BF67" s="111"/>
      <c r="BG67" s="111"/>
      <c r="BH67" s="111"/>
      <c r="BI67" s="120"/>
      <c r="BJ67" s="111"/>
      <c r="BK67" s="111"/>
      <c r="BL67" s="111"/>
      <c r="BM67" s="120"/>
      <c r="BN67" s="111"/>
      <c r="BO67" s="111"/>
      <c r="BP67" s="111"/>
      <c r="BQ67" s="111"/>
      <c r="BR67" s="111"/>
    </row>
    <row r="68" spans="1:70" ht="4.5" customHeight="1" x14ac:dyDescent="0.2">
      <c r="A68" s="347"/>
      <c r="B68" s="348"/>
      <c r="C68" s="348"/>
      <c r="D68" s="348"/>
      <c r="E68" s="348"/>
      <c r="F68" s="351"/>
      <c r="G68" s="351"/>
      <c r="H68" s="352"/>
      <c r="J68" s="9"/>
      <c r="K68" s="321">
        <f>K60+1</f>
        <v>218</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S68" s="111"/>
      <c r="AT68" s="111"/>
      <c r="AU68" s="111"/>
      <c r="AV68" s="111"/>
      <c r="AW68" s="111"/>
      <c r="AX68" s="111"/>
      <c r="AY68" s="111"/>
      <c r="AZ68" s="111"/>
      <c r="BA68" s="111"/>
      <c r="BB68" s="111"/>
      <c r="BC68" s="111"/>
      <c r="BD68" s="111"/>
      <c r="BE68" s="111"/>
      <c r="BF68" s="111"/>
      <c r="BG68" s="111"/>
      <c r="BH68" s="111"/>
      <c r="BI68" s="120"/>
      <c r="BJ68" s="111"/>
      <c r="BK68" s="111"/>
      <c r="BL68" s="111"/>
      <c r="BM68" s="120"/>
      <c r="BN68" s="111"/>
      <c r="BO68" s="111"/>
      <c r="BP68" s="111"/>
      <c r="BQ68" s="111"/>
      <c r="BR68" s="111"/>
    </row>
    <row r="69" spans="1:70" ht="4.5" customHeight="1" x14ac:dyDescent="0.2">
      <c r="A69" s="347"/>
      <c r="B69" s="348"/>
      <c r="C69" s="348"/>
      <c r="D69" s="348"/>
      <c r="E69" s="348"/>
      <c r="F69" s="351"/>
      <c r="G69" s="351"/>
      <c r="H69" s="352"/>
      <c r="J69" s="10"/>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AS69" s="111"/>
      <c r="AT69" s="111"/>
      <c r="AU69" s="111"/>
      <c r="AV69" s="111"/>
      <c r="AW69" s="111"/>
      <c r="AX69" s="111"/>
      <c r="AY69" s="111"/>
      <c r="AZ69" s="111"/>
      <c r="BA69" s="111"/>
      <c r="BB69" s="111"/>
      <c r="BC69" s="111"/>
      <c r="BD69" s="111"/>
      <c r="BE69" s="111"/>
      <c r="BF69" s="111"/>
      <c r="BG69" s="111"/>
      <c r="BH69" s="111"/>
      <c r="BI69" s="120"/>
      <c r="BJ69" s="111"/>
      <c r="BK69" s="111"/>
      <c r="BL69" s="111"/>
      <c r="BM69" s="120"/>
      <c r="BN69" s="111"/>
      <c r="BO69" s="111"/>
      <c r="BP69" s="111"/>
      <c r="BQ69" s="111"/>
      <c r="BR69" s="111"/>
    </row>
    <row r="70" spans="1:70" ht="4.5" customHeight="1" x14ac:dyDescent="0.2">
      <c r="A70" s="347"/>
      <c r="B70" s="348"/>
      <c r="C70" s="348"/>
      <c r="D70" s="348"/>
      <c r="E70" s="348"/>
      <c r="F70" s="351"/>
      <c r="G70" s="351"/>
      <c r="H70" s="352"/>
      <c r="J70" s="10"/>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AS70" s="111"/>
      <c r="AT70" s="111"/>
      <c r="AU70" s="111"/>
      <c r="AV70" s="111"/>
      <c r="AW70" s="111"/>
      <c r="AX70" s="111"/>
      <c r="AY70" s="111"/>
      <c r="AZ70" s="111"/>
      <c r="BA70" s="111"/>
      <c r="BB70" s="111"/>
      <c r="BC70" s="111"/>
      <c r="BD70" s="111"/>
      <c r="BE70" s="111"/>
      <c r="BF70" s="111"/>
      <c r="BG70" s="111"/>
      <c r="BH70" s="111"/>
      <c r="BI70" s="120"/>
      <c r="BJ70" s="111"/>
      <c r="BK70" s="111"/>
      <c r="BL70" s="111"/>
      <c r="BM70" s="120"/>
      <c r="BN70" s="111"/>
      <c r="BO70" s="111"/>
      <c r="BP70" s="111"/>
      <c r="BQ70" s="111"/>
      <c r="BR70" s="111"/>
    </row>
    <row r="71" spans="1:70" ht="4.5" customHeight="1" x14ac:dyDescent="0.2">
      <c r="A71" s="347"/>
      <c r="B71" s="348"/>
      <c r="C71" s="348"/>
      <c r="D71" s="348"/>
      <c r="E71" s="348"/>
      <c r="F71" s="351"/>
      <c r="G71" s="351"/>
      <c r="H71" s="352"/>
      <c r="J71" s="10"/>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AS71" s="242"/>
      <c r="AT71" s="113"/>
      <c r="AU71" s="113"/>
      <c r="AV71" s="113"/>
      <c r="AW71" s="243"/>
      <c r="AX71" s="112"/>
      <c r="AY71" s="112"/>
      <c r="AZ71" s="112"/>
      <c r="BA71" s="117"/>
      <c r="BB71" s="111"/>
      <c r="BC71" s="111"/>
      <c r="BD71" s="111"/>
      <c r="BE71" s="111"/>
      <c r="BF71" s="111"/>
      <c r="BG71" s="111"/>
      <c r="BH71" s="111"/>
      <c r="BI71" s="120"/>
      <c r="BJ71" s="111"/>
      <c r="BK71" s="111"/>
      <c r="BL71" s="111"/>
      <c r="BM71" s="120"/>
      <c r="BN71" s="111"/>
      <c r="BO71" s="111"/>
      <c r="BP71" s="111"/>
      <c r="BQ71" s="111"/>
      <c r="BR71" s="111"/>
    </row>
    <row r="72" spans="1:70" ht="4.5" customHeight="1" x14ac:dyDescent="0.2">
      <c r="A72" s="347"/>
      <c r="B72" s="348"/>
      <c r="C72" s="348"/>
      <c r="D72" s="348"/>
      <c r="E72" s="348"/>
      <c r="F72" s="351"/>
      <c r="G72" s="351"/>
      <c r="H72" s="352"/>
      <c r="J72" s="10"/>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AS72" s="131"/>
      <c r="AT72" s="115"/>
      <c r="AU72" s="115"/>
      <c r="AV72" s="115"/>
      <c r="AW72" s="115"/>
      <c r="AX72" s="111"/>
      <c r="AY72" s="111"/>
      <c r="AZ72" s="111"/>
      <c r="BA72" s="120"/>
      <c r="BB72" s="111"/>
      <c r="BC72" s="111"/>
      <c r="BD72" s="111"/>
      <c r="BE72" s="111"/>
      <c r="BF72" s="111"/>
      <c r="BG72" s="111"/>
      <c r="BH72" s="111"/>
      <c r="BI72" s="120"/>
      <c r="BJ72" s="111"/>
      <c r="BK72" s="111"/>
      <c r="BL72" s="111"/>
      <c r="BM72" s="120"/>
      <c r="BN72" s="111"/>
      <c r="BO72" s="111"/>
      <c r="BP72" s="111"/>
      <c r="BQ72" s="111"/>
      <c r="BR72" s="111"/>
    </row>
    <row r="73" spans="1:70" ht="4.5" customHeight="1" x14ac:dyDescent="0.2">
      <c r="A73" s="347"/>
      <c r="B73" s="348"/>
      <c r="C73" s="348"/>
      <c r="D73" s="348"/>
      <c r="E73" s="348"/>
      <c r="F73" s="351"/>
      <c r="G73" s="351"/>
      <c r="H73" s="352"/>
      <c r="J73" s="9"/>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AS73" s="131"/>
      <c r="AT73" s="115"/>
      <c r="AU73" s="115"/>
      <c r="AV73" s="115"/>
      <c r="AW73" s="115"/>
      <c r="AX73" s="375">
        <f>AX55+1</f>
        <v>10</v>
      </c>
      <c r="AY73" s="375"/>
      <c r="AZ73" s="375"/>
      <c r="BA73" s="376"/>
      <c r="BB73" s="111"/>
      <c r="BC73" s="111"/>
      <c r="BD73" s="111"/>
      <c r="BE73" s="111"/>
      <c r="BF73" s="111"/>
      <c r="BG73" s="111"/>
      <c r="BH73" s="111"/>
      <c r="BI73" s="120"/>
      <c r="BJ73" s="111"/>
      <c r="BK73" s="111"/>
      <c r="BL73" s="111"/>
      <c r="BM73" s="120"/>
      <c r="BN73" s="111"/>
      <c r="BO73" s="111"/>
      <c r="BP73" s="111"/>
      <c r="BQ73" s="111"/>
      <c r="BR73" s="111"/>
    </row>
    <row r="74" spans="1:70" ht="4.5" customHeight="1" x14ac:dyDescent="0.2">
      <c r="A74" s="347"/>
      <c r="B74" s="348"/>
      <c r="C74" s="348"/>
      <c r="D74" s="348"/>
      <c r="E74" s="348"/>
      <c r="F74" s="351"/>
      <c r="G74" s="351"/>
      <c r="H74" s="352"/>
      <c r="J74" s="9"/>
      <c r="P74" s="8"/>
      <c r="Q74" s="8"/>
      <c r="R74" s="8"/>
      <c r="S74" s="8"/>
      <c r="T74" s="8"/>
      <c r="U74" s="8"/>
      <c r="V74" s="8"/>
      <c r="W74" s="8"/>
      <c r="X74" s="8"/>
      <c r="Y74" s="8"/>
      <c r="Z74" s="8"/>
      <c r="AS74" s="111"/>
      <c r="AT74" s="128"/>
      <c r="AU74" s="128"/>
      <c r="AV74" s="128"/>
      <c r="AW74" s="128"/>
      <c r="AX74" s="375"/>
      <c r="AY74" s="375"/>
      <c r="AZ74" s="375"/>
      <c r="BA74" s="376"/>
      <c r="BB74" s="111"/>
      <c r="BC74" s="111"/>
      <c r="BD74" s="111"/>
      <c r="BE74" s="111"/>
      <c r="BF74" s="111"/>
      <c r="BG74" s="111"/>
      <c r="BH74" s="111"/>
      <c r="BI74" s="120"/>
      <c r="BJ74" s="111"/>
      <c r="BK74" s="111"/>
      <c r="BL74" s="111"/>
      <c r="BM74" s="120"/>
      <c r="BN74" s="111"/>
      <c r="BO74" s="111"/>
      <c r="BP74" s="111"/>
      <c r="BQ74" s="111"/>
      <c r="BR74" s="111"/>
    </row>
    <row r="75" spans="1:70" ht="4.5" customHeight="1" x14ac:dyDescent="0.2">
      <c r="A75" s="347"/>
      <c r="B75" s="348"/>
      <c r="C75" s="348"/>
      <c r="D75" s="348"/>
      <c r="E75" s="348"/>
      <c r="F75" s="351"/>
      <c r="G75" s="351"/>
      <c r="H75" s="352"/>
      <c r="J75" s="9"/>
      <c r="P75" s="8"/>
      <c r="Q75" s="8"/>
      <c r="R75" s="8"/>
      <c r="S75" s="8"/>
      <c r="T75" s="8"/>
      <c r="U75" s="8"/>
      <c r="V75" s="8"/>
      <c r="W75" s="8"/>
      <c r="X75" s="8"/>
      <c r="Y75" s="8"/>
      <c r="Z75" s="8"/>
      <c r="AS75" s="111"/>
      <c r="AT75" s="128"/>
      <c r="AU75" s="128"/>
      <c r="AV75" s="128"/>
      <c r="AW75" s="128"/>
      <c r="AX75" s="375"/>
      <c r="AY75" s="375"/>
      <c r="AZ75" s="375"/>
      <c r="BA75" s="376"/>
      <c r="BB75" s="112"/>
      <c r="BC75" s="112"/>
      <c r="BD75" s="112"/>
      <c r="BE75" s="117"/>
      <c r="BF75" s="111"/>
      <c r="BG75" s="111"/>
      <c r="BH75" s="111"/>
      <c r="BI75" s="120"/>
      <c r="BJ75" s="111"/>
      <c r="BK75" s="111"/>
      <c r="BL75" s="111"/>
      <c r="BM75" s="120"/>
      <c r="BN75" s="111"/>
      <c r="BO75" s="111"/>
      <c r="BP75" s="111"/>
      <c r="BQ75" s="111"/>
      <c r="BR75" s="111"/>
    </row>
    <row r="76" spans="1:70" ht="4.5" customHeight="1" x14ac:dyDescent="0.2">
      <c r="A76" s="347"/>
      <c r="B76" s="348"/>
      <c r="C76" s="348"/>
      <c r="D76" s="348"/>
      <c r="E76" s="348"/>
      <c r="F76" s="351"/>
      <c r="G76" s="351"/>
      <c r="H76" s="352"/>
      <c r="J76" s="10"/>
      <c r="K76" s="321">
        <f>K68+1</f>
        <v>219</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AS76" s="240"/>
      <c r="AT76" s="115"/>
      <c r="AU76" s="123"/>
      <c r="AV76" s="123"/>
      <c r="AW76" s="123"/>
      <c r="AX76" s="375"/>
      <c r="AY76" s="375"/>
      <c r="AZ76" s="375"/>
      <c r="BA76" s="376"/>
      <c r="BB76" s="111"/>
      <c r="BC76" s="111"/>
      <c r="BD76" s="111"/>
      <c r="BE76" s="120"/>
      <c r="BF76" s="111"/>
      <c r="BG76" s="111"/>
      <c r="BH76" s="111"/>
      <c r="BI76" s="120"/>
      <c r="BJ76" s="111"/>
      <c r="BK76" s="111"/>
      <c r="BL76" s="111"/>
      <c r="BM76" s="120"/>
      <c r="BN76" s="111"/>
      <c r="BO76" s="111"/>
      <c r="BP76" s="111"/>
      <c r="BQ76" s="111"/>
      <c r="BR76" s="111"/>
    </row>
    <row r="77" spans="1:70" ht="4.5" customHeight="1" x14ac:dyDescent="0.2">
      <c r="A77" s="347"/>
      <c r="B77" s="348"/>
      <c r="C77" s="348"/>
      <c r="D77" s="348"/>
      <c r="E77" s="348"/>
      <c r="F77" s="351"/>
      <c r="G77" s="351"/>
      <c r="H77" s="352"/>
      <c r="J77" s="10"/>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AS77" s="240"/>
      <c r="AT77" s="115"/>
      <c r="AU77" s="123"/>
      <c r="AV77" s="123"/>
      <c r="AW77" s="123"/>
      <c r="AX77" s="111"/>
      <c r="AY77" s="111"/>
      <c r="AZ77" s="111"/>
      <c r="BA77" s="120"/>
      <c r="BB77" s="111"/>
      <c r="BC77" s="111"/>
      <c r="BD77" s="111"/>
      <c r="BE77" s="120"/>
      <c r="BF77" s="111"/>
      <c r="BG77" s="111"/>
      <c r="BH77" s="111"/>
      <c r="BI77" s="120"/>
      <c r="BJ77" s="111"/>
      <c r="BK77" s="111"/>
      <c r="BL77" s="111"/>
      <c r="BM77" s="120"/>
      <c r="BN77" s="111"/>
      <c r="BO77" s="111"/>
      <c r="BP77" s="111"/>
      <c r="BQ77" s="111"/>
      <c r="BR77" s="111"/>
    </row>
    <row r="78" spans="1:70" ht="4.5" customHeight="1" x14ac:dyDescent="0.2">
      <c r="A78" s="347"/>
      <c r="B78" s="348"/>
      <c r="C78" s="348"/>
      <c r="D78" s="348"/>
      <c r="E78" s="348"/>
      <c r="F78" s="351"/>
      <c r="G78" s="351"/>
      <c r="H78" s="352"/>
      <c r="J78" s="10"/>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AS78" s="239"/>
      <c r="AT78" s="118"/>
      <c r="AU78" s="119"/>
      <c r="AV78" s="119"/>
      <c r="AW78" s="119"/>
      <c r="AX78" s="126"/>
      <c r="AY78" s="126"/>
      <c r="AZ78" s="126"/>
      <c r="BA78" s="127"/>
      <c r="BB78" s="111"/>
      <c r="BC78" s="111"/>
      <c r="BD78" s="111"/>
      <c r="BE78" s="120"/>
      <c r="BF78" s="111"/>
      <c r="BG78" s="111"/>
      <c r="BH78" s="111"/>
      <c r="BI78" s="120"/>
      <c r="BJ78" s="111"/>
      <c r="BK78" s="111"/>
      <c r="BL78" s="111"/>
      <c r="BM78" s="120"/>
      <c r="BN78" s="111"/>
      <c r="BO78" s="111"/>
      <c r="BP78" s="111"/>
      <c r="BQ78" s="111"/>
      <c r="BR78" s="111"/>
    </row>
    <row r="79" spans="1:70" ht="4.5" customHeight="1" x14ac:dyDescent="0.2">
      <c r="A79" s="347"/>
      <c r="B79" s="348"/>
      <c r="C79" s="348"/>
      <c r="D79" s="348"/>
      <c r="E79" s="348"/>
      <c r="F79" s="351"/>
      <c r="G79" s="351"/>
      <c r="H79" s="352"/>
      <c r="J79" s="10"/>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AS79" s="131"/>
      <c r="AT79" s="115"/>
      <c r="AU79" s="115"/>
      <c r="AV79" s="115"/>
      <c r="AW79" s="123"/>
      <c r="AX79" s="111"/>
      <c r="AY79" s="111"/>
      <c r="AZ79" s="111"/>
      <c r="BA79" s="111"/>
      <c r="BB79" s="111"/>
      <c r="BC79" s="111"/>
      <c r="BD79" s="111"/>
      <c r="BE79" s="120"/>
      <c r="BF79" s="111"/>
      <c r="BG79" s="111"/>
      <c r="BH79" s="111"/>
      <c r="BI79" s="120"/>
      <c r="BJ79" s="111"/>
      <c r="BK79" s="111"/>
      <c r="BL79" s="111"/>
      <c r="BM79" s="120"/>
      <c r="BN79" s="111"/>
      <c r="BO79" s="111"/>
      <c r="BP79" s="111"/>
      <c r="BQ79" s="111"/>
      <c r="BR79" s="111"/>
    </row>
    <row r="80" spans="1:70" ht="4.5" customHeight="1" x14ac:dyDescent="0.2">
      <c r="A80" s="347"/>
      <c r="B80" s="348"/>
      <c r="C80" s="348"/>
      <c r="D80" s="348"/>
      <c r="E80" s="348"/>
      <c r="F80" s="351"/>
      <c r="G80" s="351"/>
      <c r="H80" s="352"/>
      <c r="J80" s="9"/>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AS80" s="131"/>
      <c r="AT80" s="115"/>
      <c r="AU80" s="115"/>
      <c r="AV80" s="115"/>
      <c r="AW80" s="115"/>
      <c r="AX80" s="111"/>
      <c r="AY80" s="111"/>
      <c r="AZ80" s="111"/>
      <c r="BA80" s="111"/>
      <c r="BB80" s="111"/>
      <c r="BC80" s="111"/>
      <c r="BD80" s="111"/>
      <c r="BE80" s="120"/>
      <c r="BF80" s="111"/>
      <c r="BG80" s="111"/>
      <c r="BH80" s="111"/>
      <c r="BI80" s="120"/>
      <c r="BJ80" s="111"/>
      <c r="BK80" s="111"/>
      <c r="BL80" s="111"/>
      <c r="BM80" s="120"/>
      <c r="BN80" s="111"/>
      <c r="BO80" s="111"/>
      <c r="BP80" s="111"/>
      <c r="BQ80" s="111"/>
      <c r="BR80" s="111"/>
    </row>
    <row r="81" spans="1:70" ht="4.5" customHeight="1" x14ac:dyDescent="0.2">
      <c r="A81" s="347"/>
      <c r="B81" s="348"/>
      <c r="C81" s="348"/>
      <c r="D81" s="348"/>
      <c r="E81" s="348"/>
      <c r="F81" s="351"/>
      <c r="G81" s="351"/>
      <c r="H81" s="352"/>
      <c r="J81" s="9"/>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AS81" s="131"/>
      <c r="AT81" s="115"/>
      <c r="AU81" s="115"/>
      <c r="AV81" s="115"/>
      <c r="AW81" s="115"/>
      <c r="AX81" s="111"/>
      <c r="AY81" s="111"/>
      <c r="AZ81" s="111"/>
      <c r="BA81" s="111"/>
      <c r="BB81" s="111"/>
      <c r="BC81" s="111"/>
      <c r="BD81" s="111"/>
      <c r="BE81" s="120"/>
      <c r="BF81" s="111"/>
      <c r="BG81" s="111"/>
      <c r="BH81" s="111"/>
      <c r="BI81" s="120"/>
      <c r="BJ81" s="111"/>
      <c r="BK81" s="111"/>
      <c r="BL81" s="111"/>
      <c r="BM81" s="120"/>
      <c r="BN81" s="111"/>
      <c r="BO81" s="111"/>
      <c r="BP81" s="111"/>
      <c r="BQ81" s="111"/>
      <c r="BR81" s="111"/>
    </row>
    <row r="82" spans="1:70" ht="4.5" customHeight="1" x14ac:dyDescent="0.2">
      <c r="A82" s="347"/>
      <c r="B82" s="348"/>
      <c r="C82" s="348"/>
      <c r="D82" s="348"/>
      <c r="E82" s="348"/>
      <c r="F82" s="351"/>
      <c r="G82" s="351"/>
      <c r="H82" s="352"/>
      <c r="J82" s="9"/>
      <c r="P82" s="8"/>
      <c r="Q82" s="8"/>
      <c r="R82" s="8"/>
      <c r="S82" s="8"/>
      <c r="T82" s="8"/>
      <c r="U82" s="8"/>
      <c r="V82" s="8"/>
      <c r="W82" s="8"/>
      <c r="X82" s="8"/>
      <c r="Y82" s="8"/>
      <c r="Z82" s="8"/>
      <c r="AS82" s="111"/>
      <c r="AT82" s="128"/>
      <c r="AU82" s="128"/>
      <c r="AV82" s="128"/>
      <c r="AW82" s="128"/>
      <c r="AX82" s="111"/>
      <c r="AY82" s="111"/>
      <c r="AZ82" s="111"/>
      <c r="BA82" s="111"/>
      <c r="BB82" s="111"/>
      <c r="BC82" s="111"/>
      <c r="BD82" s="111"/>
      <c r="BE82" s="120"/>
      <c r="BF82" s="111"/>
      <c r="BG82" s="111"/>
      <c r="BH82" s="111"/>
      <c r="BI82" s="120"/>
      <c r="BJ82" s="111"/>
      <c r="BK82" s="111"/>
      <c r="BL82" s="111"/>
      <c r="BM82" s="120"/>
      <c r="BN82" s="111"/>
      <c r="BO82" s="111"/>
      <c r="BP82" s="111"/>
      <c r="BQ82" s="111"/>
      <c r="BR82" s="111"/>
    </row>
    <row r="83" spans="1:70" ht="4.5" customHeight="1" x14ac:dyDescent="0.2">
      <c r="A83" s="347"/>
      <c r="B83" s="348"/>
      <c r="C83" s="348"/>
      <c r="D83" s="348"/>
      <c r="E83" s="348"/>
      <c r="F83" s="351"/>
      <c r="G83" s="351"/>
      <c r="H83" s="352"/>
      <c r="J83" s="10"/>
      <c r="P83" s="8"/>
      <c r="Q83" s="8"/>
      <c r="R83" s="8"/>
      <c r="S83" s="8"/>
      <c r="T83" s="8"/>
      <c r="U83" s="8"/>
      <c r="V83" s="8"/>
      <c r="W83" s="8"/>
      <c r="X83" s="8"/>
      <c r="Y83" s="8"/>
      <c r="Z83" s="8"/>
      <c r="AS83" s="111"/>
      <c r="AT83" s="128"/>
      <c r="AU83" s="128"/>
      <c r="AV83" s="128"/>
      <c r="AW83" s="128"/>
      <c r="AX83" s="111"/>
      <c r="AY83" s="111"/>
      <c r="AZ83" s="111"/>
      <c r="BA83" s="111"/>
      <c r="BB83" s="111"/>
      <c r="BC83" s="111"/>
      <c r="BD83" s="111"/>
      <c r="BE83" s="120"/>
      <c r="BF83" s="111"/>
      <c r="BG83" s="111"/>
      <c r="BH83" s="111"/>
      <c r="BI83" s="120"/>
      <c r="BJ83" s="111"/>
      <c r="BK83" s="111"/>
      <c r="BL83" s="111"/>
      <c r="BM83" s="120"/>
      <c r="BN83" s="111"/>
      <c r="BO83" s="111"/>
      <c r="BP83" s="111"/>
      <c r="BQ83" s="111"/>
      <c r="BR83" s="111"/>
    </row>
    <row r="84" spans="1:70" ht="4.5" customHeight="1" x14ac:dyDescent="0.2">
      <c r="A84" s="347"/>
      <c r="B84" s="348"/>
      <c r="C84" s="348"/>
      <c r="D84" s="348"/>
      <c r="E84" s="348"/>
      <c r="F84" s="351"/>
      <c r="G84" s="351"/>
      <c r="H84" s="352"/>
      <c r="J84" s="10"/>
      <c r="K84" s="321">
        <f>K76+1</f>
        <v>220</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AS84" s="240"/>
      <c r="AT84" s="115"/>
      <c r="AU84" s="123"/>
      <c r="AV84" s="123"/>
      <c r="AW84" s="123"/>
      <c r="AX84" s="115"/>
      <c r="AY84" s="115"/>
      <c r="AZ84" s="123"/>
      <c r="BA84" s="123"/>
      <c r="BB84" s="375">
        <f>BB41+1</f>
        <v>32</v>
      </c>
      <c r="BC84" s="375"/>
      <c r="BD84" s="375"/>
      <c r="BE84" s="376"/>
      <c r="BF84" s="111"/>
      <c r="BG84" s="111"/>
      <c r="BH84" s="111"/>
      <c r="BI84" s="120"/>
      <c r="BJ84" s="111"/>
      <c r="BK84" s="111"/>
      <c r="BL84" s="111"/>
      <c r="BM84" s="120"/>
      <c r="BN84" s="111"/>
      <c r="BO84" s="111"/>
      <c r="BP84" s="111"/>
      <c r="BQ84" s="111"/>
      <c r="BR84" s="111"/>
    </row>
    <row r="85" spans="1:70" ht="4.5" customHeight="1" x14ac:dyDescent="0.2">
      <c r="A85" s="347"/>
      <c r="B85" s="348"/>
      <c r="C85" s="348"/>
      <c r="D85" s="348"/>
      <c r="E85" s="348"/>
      <c r="F85" s="351"/>
      <c r="G85" s="351"/>
      <c r="H85" s="352"/>
      <c r="J85" s="10"/>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AS85" s="240"/>
      <c r="AT85" s="115"/>
      <c r="AU85" s="123"/>
      <c r="AV85" s="123"/>
      <c r="AW85" s="123"/>
      <c r="AX85" s="115"/>
      <c r="AY85" s="115"/>
      <c r="AZ85" s="123"/>
      <c r="BA85" s="123"/>
      <c r="BB85" s="375"/>
      <c r="BC85" s="375"/>
      <c r="BD85" s="375"/>
      <c r="BE85" s="376"/>
      <c r="BF85" s="126"/>
      <c r="BG85" s="126"/>
      <c r="BH85" s="126"/>
      <c r="BI85" s="127"/>
      <c r="BJ85" s="111"/>
      <c r="BK85" s="111"/>
      <c r="BL85" s="111"/>
      <c r="BM85" s="120"/>
      <c r="BN85" s="111"/>
      <c r="BO85" s="111"/>
      <c r="BP85" s="111"/>
      <c r="BQ85" s="111"/>
      <c r="BR85" s="111"/>
    </row>
    <row r="86" spans="1:70" ht="4.5" customHeight="1" x14ac:dyDescent="0.2">
      <c r="A86" s="347"/>
      <c r="B86" s="348"/>
      <c r="C86" s="348"/>
      <c r="D86" s="348"/>
      <c r="E86" s="348"/>
      <c r="F86" s="351"/>
      <c r="G86" s="351"/>
      <c r="H86" s="352"/>
      <c r="J86" s="10"/>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AS86" s="239"/>
      <c r="AT86" s="118"/>
      <c r="AU86" s="119"/>
      <c r="AV86" s="119"/>
      <c r="AW86" s="119"/>
      <c r="AX86" s="115"/>
      <c r="AY86" s="115"/>
      <c r="AZ86" s="123"/>
      <c r="BA86" s="123"/>
      <c r="BB86" s="375"/>
      <c r="BC86" s="375"/>
      <c r="BD86" s="375"/>
      <c r="BE86" s="376"/>
      <c r="BF86" s="111"/>
      <c r="BG86" s="111"/>
      <c r="BH86" s="111"/>
      <c r="BI86" s="111"/>
      <c r="BJ86" s="111"/>
      <c r="BK86" s="111"/>
      <c r="BL86" s="111"/>
      <c r="BM86" s="120"/>
      <c r="BN86" s="111"/>
      <c r="BO86" s="111"/>
      <c r="BP86" s="111"/>
      <c r="BQ86" s="111"/>
      <c r="BR86" s="111"/>
    </row>
    <row r="87" spans="1:70" ht="4.5" customHeight="1" x14ac:dyDescent="0.2">
      <c r="A87" s="347"/>
      <c r="B87" s="348"/>
      <c r="C87" s="348"/>
      <c r="D87" s="348"/>
      <c r="E87" s="348"/>
      <c r="F87" s="351"/>
      <c r="G87" s="351"/>
      <c r="H87" s="352"/>
      <c r="J87" s="9"/>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AS87" s="131"/>
      <c r="AT87" s="115"/>
      <c r="AU87" s="115"/>
      <c r="AV87" s="115"/>
      <c r="AW87" s="121"/>
      <c r="AX87" s="115"/>
      <c r="AY87" s="115"/>
      <c r="AZ87" s="115"/>
      <c r="BA87" s="123"/>
      <c r="BB87" s="375"/>
      <c r="BC87" s="375"/>
      <c r="BD87" s="375"/>
      <c r="BE87" s="376"/>
      <c r="BF87" s="111"/>
      <c r="BG87" s="111"/>
      <c r="BH87" s="111"/>
      <c r="BI87" s="111"/>
      <c r="BJ87" s="111"/>
      <c r="BK87" s="111"/>
      <c r="BL87" s="111"/>
      <c r="BM87" s="120"/>
      <c r="BN87" s="111"/>
      <c r="BO87" s="111"/>
      <c r="BP87" s="111"/>
      <c r="BQ87" s="111"/>
      <c r="BR87" s="111"/>
    </row>
    <row r="88" spans="1:70" ht="4.5" customHeight="1" x14ac:dyDescent="0.2">
      <c r="A88" s="347"/>
      <c r="B88" s="348"/>
      <c r="C88" s="348"/>
      <c r="D88" s="348"/>
      <c r="E88" s="348"/>
      <c r="F88" s="351"/>
      <c r="G88" s="351"/>
      <c r="H88" s="352"/>
      <c r="J88" s="84"/>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AS88" s="131"/>
      <c r="AT88" s="115"/>
      <c r="AU88" s="115"/>
      <c r="AV88" s="115"/>
      <c r="AW88" s="116"/>
      <c r="AX88" s="115"/>
      <c r="AY88" s="115"/>
      <c r="AZ88" s="115"/>
      <c r="BA88" s="115"/>
      <c r="BB88" s="111"/>
      <c r="BC88" s="111"/>
      <c r="BD88" s="111"/>
      <c r="BE88" s="120"/>
      <c r="BF88" s="111"/>
      <c r="BG88" s="111"/>
      <c r="BH88" s="111"/>
      <c r="BI88" s="111"/>
      <c r="BJ88" s="111"/>
      <c r="BK88" s="111"/>
      <c r="BL88" s="111"/>
      <c r="BM88" s="120"/>
      <c r="BN88" s="111"/>
      <c r="BO88" s="111"/>
      <c r="BP88" s="111"/>
      <c r="BQ88" s="111"/>
      <c r="BR88" s="111"/>
    </row>
    <row r="89" spans="1:70" ht="4.5" customHeight="1" x14ac:dyDescent="0.2">
      <c r="A89" s="347"/>
      <c r="B89" s="348"/>
      <c r="C89" s="348"/>
      <c r="D89" s="348"/>
      <c r="E89" s="348"/>
      <c r="F89" s="351"/>
      <c r="G89" s="351"/>
      <c r="H89" s="352"/>
      <c r="J89" s="9"/>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AS89" s="131"/>
      <c r="AT89" s="375">
        <f>AT49+1</f>
        <v>3</v>
      </c>
      <c r="AU89" s="375"/>
      <c r="AV89" s="375"/>
      <c r="AW89" s="376"/>
      <c r="AX89" s="115"/>
      <c r="AY89" s="115"/>
      <c r="AZ89" s="115"/>
      <c r="BA89" s="115"/>
      <c r="BB89" s="111"/>
      <c r="BC89" s="111"/>
      <c r="BD89" s="111"/>
      <c r="BE89" s="120"/>
      <c r="BF89" s="111"/>
      <c r="BG89" s="111"/>
      <c r="BH89" s="111"/>
      <c r="BI89" s="111"/>
      <c r="BJ89" s="111"/>
      <c r="BK89" s="111"/>
      <c r="BL89" s="111"/>
      <c r="BM89" s="120"/>
      <c r="BN89" s="111"/>
      <c r="BO89" s="111"/>
      <c r="BP89" s="111"/>
      <c r="BQ89" s="111"/>
      <c r="BR89" s="111"/>
    </row>
    <row r="90" spans="1:70" ht="4.5" customHeight="1" x14ac:dyDescent="0.2">
      <c r="A90" s="347"/>
      <c r="B90" s="348"/>
      <c r="C90" s="348"/>
      <c r="D90" s="348"/>
      <c r="E90" s="348"/>
      <c r="F90" s="351"/>
      <c r="G90" s="351"/>
      <c r="H90" s="352"/>
      <c r="J90" s="10"/>
      <c r="P90" s="8"/>
      <c r="Q90" s="8"/>
      <c r="R90" s="8"/>
      <c r="S90" s="8"/>
      <c r="T90" s="8"/>
      <c r="U90" s="8"/>
      <c r="V90" s="8"/>
      <c r="W90" s="8"/>
      <c r="X90" s="8"/>
      <c r="Y90" s="8"/>
      <c r="Z90" s="8"/>
      <c r="AS90" s="111"/>
      <c r="AT90" s="375"/>
      <c r="AU90" s="375"/>
      <c r="AV90" s="375"/>
      <c r="AW90" s="376"/>
      <c r="AX90" s="118"/>
      <c r="AY90" s="118"/>
      <c r="AZ90" s="118"/>
      <c r="BA90" s="118"/>
      <c r="BB90" s="111"/>
      <c r="BC90" s="111"/>
      <c r="BD90" s="111"/>
      <c r="BE90" s="120"/>
      <c r="BF90" s="111"/>
      <c r="BG90" s="111"/>
      <c r="BH90" s="111"/>
      <c r="BI90" s="111"/>
      <c r="BJ90" s="111"/>
      <c r="BK90" s="111"/>
      <c r="BL90" s="111"/>
      <c r="BM90" s="120"/>
      <c r="BN90" s="111"/>
      <c r="BO90" s="111"/>
      <c r="BP90" s="111"/>
      <c r="BQ90" s="111"/>
      <c r="BR90" s="111"/>
    </row>
    <row r="91" spans="1:70" ht="4.5" customHeight="1" x14ac:dyDescent="0.2">
      <c r="A91" s="347"/>
      <c r="B91" s="348"/>
      <c r="C91" s="348"/>
      <c r="D91" s="348"/>
      <c r="E91" s="348"/>
      <c r="F91" s="351"/>
      <c r="G91" s="351"/>
      <c r="H91" s="352"/>
      <c r="J91" s="10"/>
      <c r="P91" s="8"/>
      <c r="Q91" s="8"/>
      <c r="R91" s="8"/>
      <c r="S91" s="8"/>
      <c r="T91" s="8"/>
      <c r="U91" s="8"/>
      <c r="V91" s="8"/>
      <c r="W91" s="8"/>
      <c r="X91" s="8"/>
      <c r="Y91" s="8"/>
      <c r="Z91" s="8"/>
      <c r="AS91" s="111"/>
      <c r="AT91" s="375"/>
      <c r="AU91" s="375"/>
      <c r="AV91" s="375"/>
      <c r="AW91" s="376"/>
      <c r="AX91" s="113"/>
      <c r="AY91" s="113"/>
      <c r="AZ91" s="113"/>
      <c r="BA91" s="114"/>
      <c r="BB91" s="111"/>
      <c r="BC91" s="111"/>
      <c r="BD91" s="111"/>
      <c r="BE91" s="120"/>
      <c r="BF91" s="111"/>
      <c r="BG91" s="111"/>
      <c r="BH91" s="111"/>
      <c r="BI91" s="111"/>
      <c r="BJ91" s="111"/>
      <c r="BK91" s="111"/>
      <c r="BL91" s="111"/>
      <c r="BM91" s="120"/>
      <c r="BN91" s="111"/>
      <c r="BO91" s="111"/>
      <c r="BP91" s="111"/>
      <c r="BQ91" s="111"/>
      <c r="BR91" s="111"/>
    </row>
    <row r="92" spans="1:70" ht="4.5" customHeight="1" x14ac:dyDescent="0.2">
      <c r="A92" s="347"/>
      <c r="B92" s="348"/>
      <c r="C92" s="348"/>
      <c r="D92" s="348"/>
      <c r="E92" s="348"/>
      <c r="F92" s="351"/>
      <c r="G92" s="351"/>
      <c r="H92" s="352"/>
      <c r="J92" s="10"/>
      <c r="K92" s="321">
        <f>K84+1</f>
        <v>221</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S92" s="111"/>
      <c r="AT92" s="375"/>
      <c r="AU92" s="375"/>
      <c r="AV92" s="375"/>
      <c r="AW92" s="376"/>
      <c r="AX92" s="115"/>
      <c r="AY92" s="115"/>
      <c r="AZ92" s="115"/>
      <c r="BA92" s="116"/>
      <c r="BB92" s="111"/>
      <c r="BC92" s="111"/>
      <c r="BD92" s="111"/>
      <c r="BE92" s="120"/>
      <c r="BF92" s="111"/>
      <c r="BG92" s="111"/>
      <c r="BH92" s="111"/>
      <c r="BI92" s="111"/>
      <c r="BJ92" s="111"/>
      <c r="BK92" s="111"/>
      <c r="BL92" s="111"/>
      <c r="BM92" s="120"/>
      <c r="BN92" s="111"/>
      <c r="BO92" s="111"/>
      <c r="BP92" s="111"/>
      <c r="BQ92" s="111"/>
      <c r="BR92" s="111"/>
    </row>
    <row r="93" spans="1:70" ht="4.5" customHeight="1" x14ac:dyDescent="0.2">
      <c r="A93" s="347"/>
      <c r="B93" s="348"/>
      <c r="C93" s="348"/>
      <c r="D93" s="348"/>
      <c r="E93" s="348"/>
      <c r="F93" s="351"/>
      <c r="G93" s="351"/>
      <c r="H93" s="352"/>
      <c r="J93" s="10"/>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AS93" s="240"/>
      <c r="AT93" s="115"/>
      <c r="AU93" s="123"/>
      <c r="AV93" s="123"/>
      <c r="AW93" s="124"/>
      <c r="AX93" s="115"/>
      <c r="AY93" s="115"/>
      <c r="AZ93" s="115"/>
      <c r="BA93" s="116"/>
      <c r="BB93" s="111"/>
      <c r="BC93" s="111"/>
      <c r="BD93" s="111"/>
      <c r="BE93" s="120"/>
      <c r="BF93" s="111"/>
      <c r="BG93" s="111"/>
      <c r="BH93" s="111"/>
      <c r="BI93" s="111"/>
      <c r="BJ93" s="111"/>
      <c r="BK93" s="111"/>
      <c r="BL93" s="111"/>
      <c r="BM93" s="120"/>
      <c r="BN93" s="111"/>
      <c r="BO93" s="111"/>
      <c r="BP93" s="111"/>
      <c r="BQ93" s="111"/>
      <c r="BR93" s="111"/>
    </row>
    <row r="94" spans="1:70" ht="4.5" customHeight="1" x14ac:dyDescent="0.2">
      <c r="A94" s="347"/>
      <c r="B94" s="348"/>
      <c r="C94" s="348"/>
      <c r="D94" s="348"/>
      <c r="E94" s="348"/>
      <c r="F94" s="351"/>
      <c r="G94" s="351"/>
      <c r="H94" s="352"/>
      <c r="J94" s="9"/>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AS94" s="239"/>
      <c r="AT94" s="118"/>
      <c r="AU94" s="119"/>
      <c r="AV94" s="119"/>
      <c r="AW94" s="125"/>
      <c r="AX94" s="115"/>
      <c r="AY94" s="115"/>
      <c r="AZ94" s="115"/>
      <c r="BA94" s="116"/>
      <c r="BB94" s="111"/>
      <c r="BC94" s="111"/>
      <c r="BD94" s="111"/>
      <c r="BE94" s="120"/>
      <c r="BF94" s="111"/>
      <c r="BG94" s="111"/>
      <c r="BH94" s="111"/>
      <c r="BI94" s="111"/>
      <c r="BJ94" s="111"/>
      <c r="BK94" s="111"/>
      <c r="BL94" s="111"/>
      <c r="BM94" s="120"/>
      <c r="BN94" s="111"/>
      <c r="BO94" s="111"/>
      <c r="BP94" s="111"/>
      <c r="BQ94" s="111"/>
      <c r="BR94" s="111"/>
    </row>
    <row r="95" spans="1:70" ht="4.5" customHeight="1" x14ac:dyDescent="0.2">
      <c r="A95" s="347"/>
      <c r="B95" s="348"/>
      <c r="C95" s="348"/>
      <c r="D95" s="348"/>
      <c r="E95" s="348"/>
      <c r="F95" s="351"/>
      <c r="G95" s="351"/>
      <c r="H95" s="352"/>
      <c r="J95" s="84"/>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AS95" s="131"/>
      <c r="AT95" s="115"/>
      <c r="AU95" s="115"/>
      <c r="AV95" s="115"/>
      <c r="AW95" s="123"/>
      <c r="AX95" s="375">
        <f>AX73+1</f>
        <v>11</v>
      </c>
      <c r="AY95" s="375"/>
      <c r="AZ95" s="375"/>
      <c r="BA95" s="376"/>
      <c r="BB95" s="111"/>
      <c r="BC95" s="111"/>
      <c r="BD95" s="111"/>
      <c r="BE95" s="120"/>
      <c r="BF95" s="111"/>
      <c r="BG95" s="111"/>
      <c r="BH95" s="111"/>
      <c r="BI95" s="111"/>
      <c r="BJ95" s="111"/>
      <c r="BK95" s="111"/>
      <c r="BL95" s="111"/>
      <c r="BM95" s="120"/>
      <c r="BN95" s="111"/>
      <c r="BO95" s="111"/>
      <c r="BP95" s="111"/>
      <c r="BQ95" s="111"/>
      <c r="BR95" s="111"/>
    </row>
    <row r="96" spans="1:70" ht="4.5" customHeight="1" x14ac:dyDescent="0.2">
      <c r="A96" s="347"/>
      <c r="B96" s="348"/>
      <c r="C96" s="348"/>
      <c r="D96" s="348"/>
      <c r="E96" s="348"/>
      <c r="F96" s="351"/>
      <c r="G96" s="351"/>
      <c r="H96" s="352"/>
      <c r="J96" s="9"/>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AS96" s="131"/>
      <c r="AT96" s="115"/>
      <c r="AU96" s="115"/>
      <c r="AV96" s="115"/>
      <c r="AW96" s="115"/>
      <c r="AX96" s="375"/>
      <c r="AY96" s="375"/>
      <c r="AZ96" s="375"/>
      <c r="BA96" s="376"/>
      <c r="BB96" s="126"/>
      <c r="BC96" s="126"/>
      <c r="BD96" s="126"/>
      <c r="BE96" s="127"/>
      <c r="BF96" s="111"/>
      <c r="BG96" s="111"/>
      <c r="BH96" s="111"/>
      <c r="BI96" s="111"/>
      <c r="BJ96" s="111"/>
      <c r="BK96" s="111"/>
      <c r="BL96" s="111"/>
      <c r="BM96" s="120"/>
      <c r="BN96" s="111"/>
      <c r="BO96" s="111"/>
      <c r="BP96" s="111"/>
      <c r="BQ96" s="111"/>
      <c r="BR96" s="111"/>
    </row>
    <row r="97" spans="1:70" ht="4.5" customHeight="1" x14ac:dyDescent="0.2">
      <c r="A97" s="347"/>
      <c r="B97" s="348"/>
      <c r="C97" s="348"/>
      <c r="D97" s="348"/>
      <c r="E97" s="348"/>
      <c r="F97" s="351"/>
      <c r="G97" s="351"/>
      <c r="H97" s="352"/>
      <c r="J97" s="10"/>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S97" s="131"/>
      <c r="AT97" s="115"/>
      <c r="AU97" s="115"/>
      <c r="AV97" s="115"/>
      <c r="AW97" s="115"/>
      <c r="AX97" s="375"/>
      <c r="AY97" s="375"/>
      <c r="AZ97" s="375"/>
      <c r="BA97" s="376"/>
      <c r="BB97" s="111"/>
      <c r="BC97" s="111"/>
      <c r="BD97" s="128"/>
      <c r="BE97" s="128"/>
      <c r="BF97" s="111"/>
      <c r="BG97" s="111"/>
      <c r="BH97" s="111"/>
      <c r="BI97" s="111"/>
      <c r="BJ97" s="111"/>
      <c r="BK97" s="111"/>
      <c r="BL97" s="111"/>
      <c r="BM97" s="120"/>
      <c r="BN97" s="111"/>
      <c r="BO97" s="111"/>
      <c r="BP97" s="111"/>
      <c r="BQ97" s="111"/>
      <c r="BR97" s="111"/>
    </row>
    <row r="98" spans="1:70" ht="4.5" customHeight="1" x14ac:dyDescent="0.2">
      <c r="A98" s="347"/>
      <c r="B98" s="348"/>
      <c r="C98" s="348"/>
      <c r="D98" s="348"/>
      <c r="E98" s="348"/>
      <c r="F98" s="351"/>
      <c r="G98" s="351"/>
      <c r="H98" s="352"/>
      <c r="J98" s="10"/>
      <c r="P98" s="8"/>
      <c r="Q98" s="8"/>
      <c r="R98" s="8"/>
      <c r="S98" s="8"/>
      <c r="T98" s="8"/>
      <c r="U98" s="8"/>
      <c r="V98" s="8"/>
      <c r="W98" s="8"/>
      <c r="X98" s="8"/>
      <c r="Y98" s="8"/>
      <c r="Z98" s="8"/>
      <c r="AS98" s="111"/>
      <c r="AT98" s="128"/>
      <c r="AU98" s="128"/>
      <c r="AV98" s="128"/>
      <c r="AW98" s="128"/>
      <c r="AX98" s="375"/>
      <c r="AY98" s="375"/>
      <c r="AZ98" s="375"/>
      <c r="BA98" s="376"/>
      <c r="BB98" s="111"/>
      <c r="BC98" s="111"/>
      <c r="BD98" s="111"/>
      <c r="BE98" s="111"/>
      <c r="BF98" s="111"/>
      <c r="BG98" s="111"/>
      <c r="BH98" s="111"/>
      <c r="BI98" s="111"/>
      <c r="BJ98" s="111"/>
      <c r="BK98" s="111"/>
      <c r="BL98" s="111"/>
      <c r="BM98" s="120"/>
      <c r="BN98" s="111"/>
      <c r="BO98" s="111"/>
      <c r="BP98" s="111"/>
      <c r="BQ98" s="111"/>
      <c r="BR98" s="111"/>
    </row>
    <row r="99" spans="1:70" ht="4.5" customHeight="1" x14ac:dyDescent="0.2">
      <c r="A99" s="347"/>
      <c r="B99" s="348"/>
      <c r="C99" s="348"/>
      <c r="D99" s="348"/>
      <c r="E99" s="348"/>
      <c r="F99" s="351"/>
      <c r="G99" s="351"/>
      <c r="H99" s="352"/>
      <c r="J99" s="10"/>
      <c r="P99" s="8"/>
      <c r="Q99" s="8"/>
      <c r="R99" s="8"/>
      <c r="S99" s="8"/>
      <c r="T99" s="8"/>
      <c r="U99" s="8"/>
      <c r="V99" s="8"/>
      <c r="W99" s="8"/>
      <c r="X99" s="8"/>
      <c r="Y99" s="8"/>
      <c r="Z99" s="8"/>
      <c r="AS99" s="111"/>
      <c r="AT99" s="128"/>
      <c r="AU99" s="128"/>
      <c r="AV99" s="128"/>
      <c r="AW99" s="128"/>
      <c r="AX99" s="115"/>
      <c r="AY99" s="115"/>
      <c r="AZ99" s="115"/>
      <c r="BA99" s="116"/>
      <c r="BB99" s="111"/>
      <c r="BC99" s="111"/>
      <c r="BD99" s="111"/>
      <c r="BE99" s="111"/>
      <c r="BF99" s="111"/>
      <c r="BG99" s="111"/>
      <c r="BH99" s="111"/>
      <c r="BI99" s="111"/>
      <c r="BJ99" s="111"/>
      <c r="BK99" s="111"/>
      <c r="BL99" s="111"/>
      <c r="BM99" s="120"/>
      <c r="BN99" s="111"/>
      <c r="BO99" s="111"/>
      <c r="BP99" s="111"/>
      <c r="BQ99" s="111"/>
      <c r="BR99" s="111"/>
    </row>
    <row r="100" spans="1:70" ht="4.5" customHeight="1" x14ac:dyDescent="0.2">
      <c r="A100" s="347"/>
      <c r="B100" s="348"/>
      <c r="C100" s="348"/>
      <c r="D100" s="348"/>
      <c r="E100" s="348"/>
      <c r="F100" s="351"/>
      <c r="G100" s="351"/>
      <c r="H100" s="352"/>
      <c r="J100" s="10"/>
      <c r="K100" s="321">
        <f>K92+1</f>
        <v>222</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S100" s="240"/>
      <c r="AT100" s="115"/>
      <c r="AU100" s="123"/>
      <c r="AV100" s="123"/>
      <c r="AW100" s="123"/>
      <c r="AX100" s="115"/>
      <c r="AY100" s="115"/>
      <c r="AZ100" s="115"/>
      <c r="BA100" s="116"/>
      <c r="BB100" s="111"/>
      <c r="BC100" s="111"/>
      <c r="BD100" s="111"/>
      <c r="BE100" s="111"/>
      <c r="BF100" s="111"/>
      <c r="BG100" s="111"/>
      <c r="BH100" s="111"/>
      <c r="BI100" s="111"/>
      <c r="BJ100" s="111"/>
      <c r="BK100" s="111"/>
      <c r="BL100" s="111"/>
      <c r="BM100" s="120"/>
      <c r="BN100" s="111"/>
      <c r="BO100" s="111"/>
      <c r="BP100" s="111"/>
      <c r="BQ100" s="111"/>
      <c r="BR100" s="111"/>
    </row>
    <row r="101" spans="1:70"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S101" s="240"/>
      <c r="AT101" s="115"/>
      <c r="AU101" s="123"/>
      <c r="AV101" s="123"/>
      <c r="AW101" s="123"/>
      <c r="AX101" s="115"/>
      <c r="AY101" s="115"/>
      <c r="AZ101" s="115"/>
      <c r="BA101" s="116"/>
      <c r="BB101" s="111"/>
      <c r="BC101" s="111"/>
      <c r="BD101" s="111"/>
      <c r="BE101" s="111"/>
      <c r="BF101" s="111"/>
      <c r="BG101" s="111"/>
      <c r="BH101" s="111"/>
      <c r="BI101" s="111"/>
      <c r="BJ101" s="111"/>
      <c r="BK101" s="111"/>
      <c r="BL101" s="111"/>
      <c r="BM101" s="120"/>
      <c r="BN101" s="111"/>
      <c r="BO101" s="111"/>
      <c r="BP101" s="111"/>
      <c r="BQ101" s="111"/>
      <c r="BR101" s="111"/>
    </row>
    <row r="102" spans="1:70" ht="4.5" customHeight="1" x14ac:dyDescent="0.2">
      <c r="A102" s="347"/>
      <c r="B102" s="348"/>
      <c r="C102" s="348"/>
      <c r="D102" s="348"/>
      <c r="E102" s="348"/>
      <c r="F102" s="351"/>
      <c r="G102" s="351"/>
      <c r="H102" s="352"/>
      <c r="J102" s="5"/>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239"/>
      <c r="AT102" s="118"/>
      <c r="AU102" s="119"/>
      <c r="AV102" s="119"/>
      <c r="AW102" s="119"/>
      <c r="AX102" s="118"/>
      <c r="AY102" s="118"/>
      <c r="AZ102" s="118"/>
      <c r="BA102" s="122"/>
      <c r="BB102" s="111"/>
      <c r="BC102" s="111"/>
      <c r="BD102" s="111"/>
      <c r="BE102" s="111"/>
      <c r="BF102" s="111"/>
      <c r="BG102" s="111"/>
      <c r="BH102" s="111"/>
      <c r="BI102" s="111"/>
      <c r="BJ102" s="111"/>
      <c r="BK102" s="111"/>
      <c r="BL102" s="111"/>
      <c r="BM102" s="120"/>
      <c r="BN102" s="111"/>
      <c r="BO102" s="111"/>
      <c r="BP102" s="111"/>
      <c r="BQ102" s="111"/>
      <c r="BR102" s="111"/>
    </row>
    <row r="103" spans="1:70" ht="4.5" customHeight="1" x14ac:dyDescent="0.2">
      <c r="A103" s="347"/>
      <c r="B103" s="348"/>
      <c r="C103" s="348"/>
      <c r="D103" s="348"/>
      <c r="E103" s="348"/>
      <c r="F103" s="351"/>
      <c r="G103" s="351"/>
      <c r="H103" s="352"/>
      <c r="J103" s="9"/>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20"/>
      <c r="BN103" s="111"/>
      <c r="BO103" s="111"/>
      <c r="BP103" s="111"/>
      <c r="BQ103" s="111"/>
      <c r="BR103" s="111"/>
    </row>
    <row r="104" spans="1:70" ht="4.5" customHeight="1" x14ac:dyDescent="0.2">
      <c r="A104" s="347"/>
      <c r="B104" s="348"/>
      <c r="C104" s="348"/>
      <c r="D104" s="348"/>
      <c r="E104" s="348"/>
      <c r="F104" s="351"/>
      <c r="G104" s="351"/>
      <c r="H104" s="352"/>
      <c r="J104" s="10"/>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20"/>
      <c r="BN104" s="111"/>
      <c r="BO104" s="111"/>
      <c r="BP104" s="111"/>
      <c r="BQ104" s="111"/>
      <c r="BR104" s="111"/>
    </row>
    <row r="105" spans="1:70" ht="4.5" customHeight="1" x14ac:dyDescent="0.2">
      <c r="A105" s="347"/>
      <c r="B105" s="348"/>
      <c r="C105" s="348"/>
      <c r="D105" s="348"/>
      <c r="E105" s="348"/>
      <c r="F105" s="351"/>
      <c r="G105" s="351"/>
      <c r="H105" s="352"/>
      <c r="J105" s="10"/>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S105" s="111"/>
      <c r="AT105" s="111"/>
      <c r="AU105" s="111"/>
      <c r="AV105" s="111"/>
      <c r="AW105" s="111"/>
      <c r="AX105" s="111"/>
      <c r="AY105" s="111"/>
      <c r="AZ105" s="111"/>
      <c r="BA105" s="111"/>
      <c r="BB105" s="111"/>
      <c r="BC105" s="111"/>
      <c r="BD105" s="111"/>
      <c r="BE105" s="111"/>
      <c r="BF105" s="111"/>
      <c r="BG105" s="111"/>
      <c r="BH105" s="111"/>
      <c r="BI105" s="375">
        <v>61</v>
      </c>
      <c r="BJ105" s="375"/>
      <c r="BK105" s="375"/>
      <c r="BL105" s="375"/>
      <c r="BM105" s="376"/>
      <c r="BN105" s="111"/>
      <c r="BO105" s="111"/>
      <c r="BP105" s="111"/>
      <c r="BQ105" s="111"/>
      <c r="BR105" s="111"/>
    </row>
    <row r="106" spans="1:70" ht="4.5" customHeight="1" x14ac:dyDescent="0.2">
      <c r="A106" s="347"/>
      <c r="B106" s="348"/>
      <c r="C106" s="348"/>
      <c r="D106" s="348"/>
      <c r="E106" s="348"/>
      <c r="F106" s="351"/>
      <c r="G106" s="351"/>
      <c r="H106" s="352"/>
      <c r="J106" s="10"/>
      <c r="P106" s="8"/>
      <c r="Q106" s="8"/>
      <c r="R106" s="8"/>
      <c r="S106" s="8"/>
      <c r="T106" s="8"/>
      <c r="U106" s="8"/>
      <c r="V106" s="8"/>
      <c r="W106" s="8"/>
      <c r="X106" s="8"/>
      <c r="Y106" s="8"/>
      <c r="Z106" s="8"/>
      <c r="AS106" s="111"/>
      <c r="AT106" s="111"/>
      <c r="AU106" s="111"/>
      <c r="AV106" s="111"/>
      <c r="AW106" s="111"/>
      <c r="AX106" s="111"/>
      <c r="AY106" s="111"/>
      <c r="AZ106" s="111"/>
      <c r="BA106" s="111"/>
      <c r="BB106" s="111"/>
      <c r="BC106" s="111"/>
      <c r="BD106" s="111"/>
      <c r="BE106" s="111"/>
      <c r="BF106" s="111"/>
      <c r="BG106" s="111"/>
      <c r="BH106" s="111"/>
      <c r="BI106" s="375"/>
      <c r="BJ106" s="375"/>
      <c r="BK106" s="375"/>
      <c r="BL106" s="375"/>
      <c r="BM106" s="376"/>
      <c r="BN106" s="111"/>
      <c r="BO106" s="111"/>
      <c r="BP106" s="111"/>
      <c r="BQ106" s="111"/>
      <c r="BR106" s="111"/>
    </row>
    <row r="107" spans="1:70" ht="4.5" customHeight="1" x14ac:dyDescent="0.2">
      <c r="A107" s="347"/>
      <c r="B107" s="348"/>
      <c r="C107" s="348"/>
      <c r="D107" s="348"/>
      <c r="E107" s="348"/>
      <c r="F107" s="351"/>
      <c r="G107" s="351"/>
      <c r="H107" s="352"/>
      <c r="J107" s="10"/>
      <c r="P107" s="8"/>
      <c r="Q107" s="8"/>
      <c r="R107" s="8"/>
      <c r="S107" s="8"/>
      <c r="T107" s="8"/>
      <c r="U107" s="8"/>
      <c r="V107" s="8"/>
      <c r="W107" s="8"/>
      <c r="X107" s="8"/>
      <c r="Y107" s="8"/>
      <c r="Z107" s="8"/>
      <c r="AS107" s="111"/>
      <c r="AT107" s="111"/>
      <c r="AU107" s="111"/>
      <c r="AV107" s="111"/>
      <c r="AW107" s="111"/>
      <c r="AX107" s="111"/>
      <c r="AY107" s="111"/>
      <c r="AZ107" s="111"/>
      <c r="BA107" s="111"/>
      <c r="BB107" s="111"/>
      <c r="BC107" s="111"/>
      <c r="BD107" s="111"/>
      <c r="BE107" s="111"/>
      <c r="BF107" s="111"/>
      <c r="BG107" s="111"/>
      <c r="BH107" s="111"/>
      <c r="BI107" s="375"/>
      <c r="BJ107" s="375"/>
      <c r="BK107" s="375"/>
      <c r="BL107" s="375"/>
      <c r="BM107" s="376"/>
      <c r="BN107" s="129"/>
      <c r="BO107" s="112"/>
      <c r="BP107" s="112"/>
      <c r="BQ107" s="112"/>
      <c r="BR107" s="112"/>
    </row>
    <row r="108" spans="1:70" ht="4.5" customHeight="1" x14ac:dyDescent="0.2">
      <c r="A108" s="347"/>
      <c r="B108" s="348"/>
      <c r="C108" s="348"/>
      <c r="D108" s="348"/>
      <c r="E108" s="348"/>
      <c r="F108" s="351"/>
      <c r="G108" s="351"/>
      <c r="H108" s="352"/>
      <c r="J108" s="9"/>
      <c r="K108" s="321">
        <f>K100+1</f>
        <v>223</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S108" s="111"/>
      <c r="AT108" s="111"/>
      <c r="AU108" s="111"/>
      <c r="AV108" s="111"/>
      <c r="AW108" s="111"/>
      <c r="AX108" s="111"/>
      <c r="AY108" s="111"/>
      <c r="AZ108" s="111"/>
      <c r="BA108" s="111"/>
      <c r="BB108" s="111"/>
      <c r="BC108" s="111"/>
      <c r="BD108" s="111"/>
      <c r="BE108" s="111"/>
      <c r="BF108" s="111"/>
      <c r="BG108" s="111"/>
      <c r="BH108" s="111"/>
      <c r="BI108" s="375"/>
      <c r="BJ108" s="375"/>
      <c r="BK108" s="375"/>
      <c r="BL108" s="375"/>
      <c r="BM108" s="376"/>
      <c r="BN108" s="111"/>
      <c r="BO108" s="111"/>
      <c r="BP108" s="111"/>
      <c r="BQ108" s="111"/>
      <c r="BR108" s="111"/>
    </row>
    <row r="109" spans="1:70" ht="4.5" customHeight="1" x14ac:dyDescent="0.2">
      <c r="A109" s="347"/>
      <c r="B109" s="348"/>
      <c r="C109" s="348"/>
      <c r="D109" s="348"/>
      <c r="E109" s="348"/>
      <c r="F109" s="351"/>
      <c r="G109" s="351"/>
      <c r="H109" s="352"/>
      <c r="J109" s="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S109" s="111"/>
      <c r="AT109" s="111"/>
      <c r="AU109" s="111"/>
      <c r="AV109" s="111"/>
      <c r="AW109" s="111"/>
      <c r="AX109" s="111"/>
      <c r="AY109" s="111"/>
      <c r="AZ109" s="111"/>
      <c r="BA109" s="111"/>
      <c r="BB109" s="111"/>
      <c r="BC109" s="111"/>
      <c r="BD109" s="111"/>
      <c r="BE109" s="111"/>
      <c r="BF109" s="111"/>
      <c r="BG109" s="111"/>
      <c r="BH109" s="111"/>
      <c r="BI109" s="375" t="s">
        <v>117</v>
      </c>
      <c r="BJ109" s="375"/>
      <c r="BK109" s="375"/>
      <c r="BL109" s="375"/>
      <c r="BM109" s="376"/>
      <c r="BN109" s="111"/>
      <c r="BO109" s="111"/>
      <c r="BP109" s="111"/>
      <c r="BQ109" s="111"/>
      <c r="BR109" s="111"/>
    </row>
    <row r="110" spans="1:70" ht="4.5" customHeight="1" x14ac:dyDescent="0.2">
      <c r="A110" s="347"/>
      <c r="B110" s="348"/>
      <c r="C110" s="348"/>
      <c r="D110" s="348"/>
      <c r="E110" s="348"/>
      <c r="F110" s="351"/>
      <c r="G110" s="351"/>
      <c r="H110" s="352"/>
      <c r="J110" s="9"/>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AS110" s="111"/>
      <c r="AT110" s="111"/>
      <c r="AU110" s="111"/>
      <c r="AV110" s="111"/>
      <c r="AW110" s="111"/>
      <c r="AX110" s="111"/>
      <c r="AY110" s="111"/>
      <c r="AZ110" s="111"/>
      <c r="BA110" s="111"/>
      <c r="BB110" s="111"/>
      <c r="BC110" s="111"/>
      <c r="BD110" s="111"/>
      <c r="BE110" s="111"/>
      <c r="BF110" s="111"/>
      <c r="BG110" s="111"/>
      <c r="BH110" s="111"/>
      <c r="BI110" s="375"/>
      <c r="BJ110" s="375"/>
      <c r="BK110" s="375"/>
      <c r="BL110" s="375"/>
      <c r="BM110" s="376"/>
      <c r="BN110" s="111"/>
      <c r="BO110" s="111"/>
      <c r="BP110" s="111"/>
      <c r="BQ110" s="111"/>
      <c r="BR110" s="111"/>
    </row>
    <row r="111" spans="1:70" ht="4.5" customHeight="1" x14ac:dyDescent="0.2">
      <c r="A111" s="347"/>
      <c r="B111" s="348"/>
      <c r="C111" s="348"/>
      <c r="D111" s="348"/>
      <c r="E111" s="348"/>
      <c r="F111" s="351"/>
      <c r="G111" s="351"/>
      <c r="H111" s="352"/>
      <c r="J111" s="10"/>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AS111" s="129"/>
      <c r="AT111" s="112"/>
      <c r="AU111" s="112"/>
      <c r="AV111" s="112"/>
      <c r="AW111" s="112"/>
      <c r="AX111" s="113"/>
      <c r="AY111" s="113"/>
      <c r="AZ111" s="113"/>
      <c r="BA111" s="114"/>
      <c r="BB111" s="111"/>
      <c r="BC111" s="111"/>
      <c r="BD111" s="111"/>
      <c r="BE111" s="111"/>
      <c r="BF111" s="111"/>
      <c r="BG111" s="111"/>
      <c r="BH111" s="111"/>
      <c r="BI111" s="375"/>
      <c r="BJ111" s="375"/>
      <c r="BK111" s="375"/>
      <c r="BL111" s="375"/>
      <c r="BM111" s="376"/>
      <c r="BN111" s="111"/>
      <c r="BO111" s="111"/>
      <c r="BP111" s="111"/>
      <c r="BQ111" s="111"/>
      <c r="BR111" s="111"/>
    </row>
    <row r="112" spans="1:70" ht="4.5" customHeight="1" x14ac:dyDescent="0.2">
      <c r="A112" s="347"/>
      <c r="B112" s="348"/>
      <c r="C112" s="348"/>
      <c r="D112" s="348"/>
      <c r="E112" s="348"/>
      <c r="F112" s="351"/>
      <c r="G112" s="351"/>
      <c r="H112" s="352"/>
      <c r="J112" s="10"/>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AS112" s="111"/>
      <c r="AT112" s="111"/>
      <c r="AU112" s="111"/>
      <c r="AV112" s="111"/>
      <c r="AW112" s="111"/>
      <c r="AX112" s="115"/>
      <c r="AY112" s="115"/>
      <c r="AZ112" s="115"/>
      <c r="BA112" s="116"/>
      <c r="BB112" s="111"/>
      <c r="BC112" s="111"/>
      <c r="BD112" s="111"/>
      <c r="BE112" s="111"/>
      <c r="BF112" s="111"/>
      <c r="BG112" s="111"/>
      <c r="BH112" s="111"/>
      <c r="BI112" s="375"/>
      <c r="BJ112" s="375"/>
      <c r="BK112" s="375"/>
      <c r="BL112" s="375"/>
      <c r="BM112" s="376"/>
      <c r="BN112" s="111"/>
      <c r="BO112" s="111"/>
      <c r="BP112" s="111"/>
      <c r="BQ112" s="111"/>
      <c r="BR112" s="111"/>
    </row>
    <row r="113" spans="1:70" ht="4.5" customHeight="1" x14ac:dyDescent="0.2">
      <c r="A113" s="347"/>
      <c r="B113" s="348"/>
      <c r="C113" s="348"/>
      <c r="D113" s="348"/>
      <c r="E113" s="348"/>
      <c r="F113" s="351"/>
      <c r="G113" s="351"/>
      <c r="H113" s="352"/>
      <c r="J113" s="10"/>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AS113" s="111"/>
      <c r="AT113" s="111"/>
      <c r="AU113" s="111"/>
      <c r="AV113" s="111"/>
      <c r="AW113" s="111"/>
      <c r="AX113" s="115"/>
      <c r="AY113" s="115"/>
      <c r="AZ113" s="115"/>
      <c r="BA113" s="116"/>
      <c r="BB113" s="111"/>
      <c r="BC113" s="111"/>
      <c r="BD113" s="111"/>
      <c r="BE113" s="111"/>
      <c r="BF113" s="111"/>
      <c r="BG113" s="111"/>
      <c r="BH113" s="111"/>
      <c r="BI113" s="111"/>
      <c r="BJ113" s="111"/>
      <c r="BK113" s="111"/>
      <c r="BL113" s="111"/>
      <c r="BM113" s="120"/>
      <c r="BN113" s="111"/>
      <c r="BO113" s="111"/>
      <c r="BP113" s="111"/>
      <c r="BQ113" s="111"/>
      <c r="BR113" s="111"/>
    </row>
    <row r="114" spans="1:70" ht="4.5" customHeight="1" x14ac:dyDescent="0.2">
      <c r="A114" s="347"/>
      <c r="B114" s="348"/>
      <c r="C114" s="348"/>
      <c r="D114" s="348"/>
      <c r="E114" s="348"/>
      <c r="F114" s="351"/>
      <c r="G114" s="351"/>
      <c r="H114" s="352"/>
      <c r="J114" s="10"/>
      <c r="P114" s="8"/>
      <c r="Q114" s="8"/>
      <c r="R114" s="8"/>
      <c r="S114" s="8"/>
      <c r="T114" s="8"/>
      <c r="U114" s="8"/>
      <c r="V114" s="8"/>
      <c r="W114" s="8"/>
      <c r="X114" s="8"/>
      <c r="Y114" s="8"/>
      <c r="Z114" s="8"/>
      <c r="AS114" s="111"/>
      <c r="AT114" s="111"/>
      <c r="AU114" s="111"/>
      <c r="AV114" s="111"/>
      <c r="AW114" s="111"/>
      <c r="AX114" s="115"/>
      <c r="AY114" s="115"/>
      <c r="AZ114" s="115"/>
      <c r="BA114" s="116"/>
      <c r="BB114" s="111"/>
      <c r="BC114" s="111"/>
      <c r="BD114" s="111"/>
      <c r="BE114" s="111"/>
      <c r="BF114" s="111"/>
      <c r="BG114" s="111"/>
      <c r="BH114" s="111"/>
      <c r="BI114" s="111"/>
      <c r="BJ114" s="111"/>
      <c r="BK114" s="111"/>
      <c r="BL114" s="111"/>
      <c r="BM114" s="120"/>
      <c r="BN114" s="111"/>
      <c r="BO114" s="111"/>
      <c r="BP114" s="111"/>
      <c r="BQ114" s="111"/>
      <c r="BR114" s="111"/>
    </row>
    <row r="115" spans="1:70" ht="4.5" customHeight="1" x14ac:dyDescent="0.2">
      <c r="A115" s="347"/>
      <c r="B115" s="348"/>
      <c r="C115" s="348"/>
      <c r="D115" s="348"/>
      <c r="E115" s="348"/>
      <c r="F115" s="351"/>
      <c r="G115" s="351"/>
      <c r="H115" s="352"/>
      <c r="J115" s="9"/>
      <c r="P115" s="8"/>
      <c r="Q115" s="8"/>
      <c r="R115" s="8"/>
      <c r="S115" s="8"/>
      <c r="T115" s="8"/>
      <c r="U115" s="8"/>
      <c r="V115" s="8"/>
      <c r="W115" s="8"/>
      <c r="X115" s="8"/>
      <c r="Y115" s="8"/>
      <c r="Z115" s="8"/>
      <c r="AS115" s="111"/>
      <c r="AT115" s="111"/>
      <c r="AU115" s="111"/>
      <c r="AV115" s="111"/>
      <c r="AW115" s="111"/>
      <c r="AX115" s="375">
        <f>AX95+1</f>
        <v>12</v>
      </c>
      <c r="AY115" s="375"/>
      <c r="AZ115" s="375"/>
      <c r="BA115" s="376"/>
      <c r="BB115" s="111"/>
      <c r="BC115" s="111"/>
      <c r="BD115" s="111"/>
      <c r="BE115" s="111"/>
      <c r="BF115" s="111"/>
      <c r="BG115" s="111"/>
      <c r="BH115" s="111"/>
      <c r="BI115" s="111"/>
      <c r="BJ115" s="111"/>
      <c r="BK115" s="111"/>
      <c r="BL115" s="111"/>
      <c r="BM115" s="120"/>
      <c r="BN115" s="111"/>
      <c r="BO115" s="111"/>
      <c r="BP115" s="111"/>
      <c r="BQ115" s="111"/>
      <c r="BR115" s="111"/>
    </row>
    <row r="116" spans="1:70" ht="4.5" customHeight="1" x14ac:dyDescent="0.2">
      <c r="A116" s="347"/>
      <c r="B116" s="348"/>
      <c r="C116" s="348"/>
      <c r="D116" s="348"/>
      <c r="E116" s="348"/>
      <c r="F116" s="351"/>
      <c r="G116" s="351"/>
      <c r="H116" s="352"/>
      <c r="J116" s="2"/>
      <c r="K116" s="321">
        <f>K108+1</f>
        <v>224</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AS116" s="111"/>
      <c r="AT116" s="111"/>
      <c r="AU116" s="111"/>
      <c r="AV116" s="111"/>
      <c r="AW116" s="111"/>
      <c r="AX116" s="375"/>
      <c r="AY116" s="375"/>
      <c r="AZ116" s="375"/>
      <c r="BA116" s="376"/>
      <c r="BB116" s="111"/>
      <c r="BC116" s="111"/>
      <c r="BD116" s="111"/>
      <c r="BE116" s="111"/>
      <c r="BF116" s="111"/>
      <c r="BG116" s="111"/>
      <c r="BH116" s="111"/>
      <c r="BI116" s="111"/>
      <c r="BJ116" s="111"/>
      <c r="BK116" s="111"/>
      <c r="BL116" s="111"/>
      <c r="BM116" s="120"/>
      <c r="BN116" s="111"/>
      <c r="BO116" s="111"/>
      <c r="BP116" s="111"/>
      <c r="BQ116" s="111"/>
      <c r="BR116" s="111"/>
    </row>
    <row r="117" spans="1:70" ht="4.5" customHeight="1" x14ac:dyDescent="0.2">
      <c r="A117" s="347"/>
      <c r="B117" s="348"/>
      <c r="C117" s="348"/>
      <c r="D117" s="348"/>
      <c r="E117" s="348"/>
      <c r="F117" s="351"/>
      <c r="G117" s="351"/>
      <c r="H117" s="352"/>
      <c r="J117" s="9"/>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AS117" s="111"/>
      <c r="AT117" s="111"/>
      <c r="AU117" s="111"/>
      <c r="AV117" s="111"/>
      <c r="AW117" s="111"/>
      <c r="AX117" s="375"/>
      <c r="AY117" s="375"/>
      <c r="AZ117" s="375"/>
      <c r="BA117" s="376"/>
      <c r="BB117" s="112"/>
      <c r="BC117" s="112"/>
      <c r="BD117" s="112"/>
      <c r="BE117" s="117"/>
      <c r="BF117" s="111"/>
      <c r="BG117" s="111"/>
      <c r="BH117" s="111"/>
      <c r="BI117" s="111"/>
      <c r="BJ117" s="111"/>
      <c r="BK117" s="111"/>
      <c r="BL117" s="111"/>
      <c r="BM117" s="120"/>
      <c r="BN117" s="111"/>
      <c r="BO117" s="111"/>
      <c r="BP117" s="111"/>
      <c r="BQ117" s="111"/>
      <c r="BR117" s="111"/>
    </row>
    <row r="118" spans="1:70" ht="4.5" customHeight="1" x14ac:dyDescent="0.2">
      <c r="A118" s="347"/>
      <c r="B118" s="348"/>
      <c r="C118" s="348"/>
      <c r="D118" s="348"/>
      <c r="E118" s="348"/>
      <c r="F118" s="351"/>
      <c r="G118" s="351"/>
      <c r="H118" s="352"/>
      <c r="J118" s="10"/>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AS118" s="239"/>
      <c r="AT118" s="118"/>
      <c r="AU118" s="119"/>
      <c r="AV118" s="119"/>
      <c r="AW118" s="119"/>
      <c r="AX118" s="375"/>
      <c r="AY118" s="375"/>
      <c r="AZ118" s="375"/>
      <c r="BA118" s="376"/>
      <c r="BB118" s="111"/>
      <c r="BC118" s="111"/>
      <c r="BD118" s="111"/>
      <c r="BE118" s="120"/>
      <c r="BF118" s="111"/>
      <c r="BG118" s="111"/>
      <c r="BH118" s="111"/>
      <c r="BI118" s="111"/>
      <c r="BJ118" s="111"/>
      <c r="BK118" s="111"/>
      <c r="BL118" s="111"/>
      <c r="BM118" s="120"/>
      <c r="BN118" s="111"/>
      <c r="BO118" s="111"/>
      <c r="BP118" s="111"/>
      <c r="BQ118" s="111"/>
      <c r="BR118" s="111"/>
    </row>
    <row r="119" spans="1:70" ht="4.5" customHeight="1" x14ac:dyDescent="0.2">
      <c r="A119" s="347"/>
      <c r="B119" s="348"/>
      <c r="C119" s="348"/>
      <c r="D119" s="348"/>
      <c r="E119" s="348"/>
      <c r="F119" s="351"/>
      <c r="G119" s="351"/>
      <c r="H119" s="352"/>
      <c r="J119" s="10"/>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S119" s="131"/>
      <c r="AT119" s="115"/>
      <c r="AU119" s="115"/>
      <c r="AV119" s="115"/>
      <c r="AW119" s="121"/>
      <c r="AX119" s="115"/>
      <c r="AY119" s="115"/>
      <c r="AZ119" s="115"/>
      <c r="BA119" s="116"/>
      <c r="BB119" s="111"/>
      <c r="BC119" s="111"/>
      <c r="BD119" s="111"/>
      <c r="BE119" s="120"/>
      <c r="BF119" s="111"/>
      <c r="BG119" s="111"/>
      <c r="BH119" s="111"/>
      <c r="BI119" s="111"/>
      <c r="BJ119" s="111"/>
      <c r="BK119" s="111"/>
      <c r="BL119" s="111"/>
      <c r="BM119" s="120"/>
      <c r="BN119" s="111"/>
      <c r="BO119" s="111"/>
      <c r="BP119" s="111"/>
      <c r="BQ119" s="111"/>
      <c r="BR119" s="111"/>
    </row>
    <row r="120" spans="1:70" ht="4.5" customHeight="1" x14ac:dyDescent="0.2">
      <c r="A120" s="347"/>
      <c r="B120" s="348"/>
      <c r="C120" s="348"/>
      <c r="D120" s="348"/>
      <c r="E120" s="348"/>
      <c r="F120" s="351"/>
      <c r="G120" s="351"/>
      <c r="H120" s="352"/>
      <c r="J120" s="10"/>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S120" s="131"/>
      <c r="AT120" s="115"/>
      <c r="AU120" s="115"/>
      <c r="AV120" s="115"/>
      <c r="AW120" s="116"/>
      <c r="AX120" s="115"/>
      <c r="AY120" s="115"/>
      <c r="AZ120" s="115"/>
      <c r="BA120" s="116"/>
      <c r="BB120" s="111"/>
      <c r="BC120" s="111"/>
      <c r="BD120" s="111"/>
      <c r="BE120" s="120"/>
      <c r="BF120" s="111"/>
      <c r="BG120" s="111"/>
      <c r="BH120" s="111"/>
      <c r="BI120" s="111"/>
      <c r="BJ120" s="111"/>
      <c r="BK120" s="111"/>
      <c r="BL120" s="111"/>
      <c r="BM120" s="120"/>
      <c r="BN120" s="111"/>
      <c r="BO120" s="111"/>
      <c r="BP120" s="111"/>
      <c r="BQ120" s="111"/>
      <c r="BR120" s="111"/>
    </row>
    <row r="121" spans="1:70" ht="4.5" customHeight="1" x14ac:dyDescent="0.2">
      <c r="A121" s="347"/>
      <c r="B121" s="348"/>
      <c r="C121" s="348"/>
      <c r="D121" s="348"/>
      <c r="E121" s="348"/>
      <c r="F121" s="351"/>
      <c r="G121" s="351"/>
      <c r="H121" s="352"/>
      <c r="J121" s="10"/>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S121" s="131"/>
      <c r="AT121" s="375">
        <f>AT89+1</f>
        <v>4</v>
      </c>
      <c r="AU121" s="375"/>
      <c r="AV121" s="375"/>
      <c r="AW121" s="376"/>
      <c r="AX121" s="115"/>
      <c r="AY121" s="115"/>
      <c r="AZ121" s="115"/>
      <c r="BA121" s="116"/>
      <c r="BB121" s="111"/>
      <c r="BC121" s="111"/>
      <c r="BD121" s="111"/>
      <c r="BE121" s="120"/>
      <c r="BF121" s="111"/>
      <c r="BG121" s="111"/>
      <c r="BH121" s="111"/>
      <c r="BI121" s="111"/>
      <c r="BJ121" s="111"/>
      <c r="BK121" s="111"/>
      <c r="BL121" s="111"/>
      <c r="BM121" s="120"/>
      <c r="BN121" s="111"/>
      <c r="BO121" s="111"/>
      <c r="BP121" s="111"/>
      <c r="BQ121" s="111"/>
      <c r="BR121" s="111"/>
    </row>
    <row r="122" spans="1:70" ht="4.5" customHeight="1" x14ac:dyDescent="0.2">
      <c r="A122" s="347"/>
      <c r="B122" s="348"/>
      <c r="C122" s="348"/>
      <c r="D122" s="348"/>
      <c r="E122" s="348"/>
      <c r="F122" s="351"/>
      <c r="G122" s="351"/>
      <c r="H122" s="352"/>
      <c r="J122" s="9"/>
      <c r="P122" s="8"/>
      <c r="Q122" s="8"/>
      <c r="R122" s="8"/>
      <c r="S122" s="8"/>
      <c r="T122" s="8"/>
      <c r="U122" s="8"/>
      <c r="V122" s="8"/>
      <c r="W122" s="8"/>
      <c r="X122" s="8"/>
      <c r="Y122" s="8"/>
      <c r="Z122" s="8"/>
      <c r="AS122" s="111"/>
      <c r="AT122" s="375"/>
      <c r="AU122" s="375"/>
      <c r="AV122" s="375"/>
      <c r="AW122" s="376"/>
      <c r="AX122" s="118"/>
      <c r="AY122" s="118"/>
      <c r="AZ122" s="118"/>
      <c r="BA122" s="122"/>
      <c r="BB122" s="111"/>
      <c r="BC122" s="111"/>
      <c r="BD122" s="111"/>
      <c r="BE122" s="120"/>
      <c r="BF122" s="111"/>
      <c r="BG122" s="111"/>
      <c r="BH122" s="111"/>
      <c r="BI122" s="111"/>
      <c r="BJ122" s="111"/>
      <c r="BK122" s="111"/>
      <c r="BL122" s="111"/>
      <c r="BM122" s="120"/>
      <c r="BN122" s="111"/>
      <c r="BO122" s="111"/>
      <c r="BP122" s="111"/>
      <c r="BQ122" s="111"/>
      <c r="BR122" s="111"/>
    </row>
    <row r="123" spans="1:70" ht="4.5" customHeight="1" x14ac:dyDescent="0.2">
      <c r="A123" s="347"/>
      <c r="B123" s="348"/>
      <c r="C123" s="348"/>
      <c r="D123" s="348"/>
      <c r="E123" s="348"/>
      <c r="F123" s="351"/>
      <c r="G123" s="351"/>
      <c r="H123" s="352"/>
      <c r="J123" s="84"/>
      <c r="P123" s="8"/>
      <c r="Q123" s="8"/>
      <c r="R123" s="8"/>
      <c r="S123" s="8"/>
      <c r="T123" s="8"/>
      <c r="U123" s="8"/>
      <c r="V123" s="8"/>
      <c r="W123" s="8"/>
      <c r="X123" s="8"/>
      <c r="Y123" s="8"/>
      <c r="Z123" s="8"/>
      <c r="AS123" s="111"/>
      <c r="AT123" s="375"/>
      <c r="AU123" s="375"/>
      <c r="AV123" s="375"/>
      <c r="AW123" s="376"/>
      <c r="AX123" s="111"/>
      <c r="AY123" s="111"/>
      <c r="AZ123" s="111"/>
      <c r="BA123" s="111"/>
      <c r="BB123" s="111"/>
      <c r="BC123" s="111"/>
      <c r="BD123" s="111"/>
      <c r="BE123" s="120"/>
      <c r="BF123" s="111"/>
      <c r="BG123" s="111"/>
      <c r="BH123" s="111"/>
      <c r="BI123" s="111"/>
      <c r="BJ123" s="111"/>
      <c r="BK123" s="111"/>
      <c r="BL123" s="111"/>
      <c r="BM123" s="120"/>
      <c r="BN123" s="111"/>
      <c r="BO123" s="111"/>
      <c r="BP123" s="111"/>
      <c r="BQ123" s="111"/>
      <c r="BR123" s="111"/>
    </row>
    <row r="124" spans="1:70" ht="4.5" customHeight="1" x14ac:dyDescent="0.2">
      <c r="A124" s="347"/>
      <c r="B124" s="348"/>
      <c r="C124" s="348"/>
      <c r="D124" s="348"/>
      <c r="E124" s="348"/>
      <c r="F124" s="351"/>
      <c r="G124" s="351"/>
      <c r="H124" s="352"/>
      <c r="J124" s="9"/>
      <c r="K124" s="321">
        <f>K116+1</f>
        <v>225</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S124" s="111"/>
      <c r="AT124" s="375"/>
      <c r="AU124" s="375"/>
      <c r="AV124" s="375"/>
      <c r="AW124" s="376"/>
      <c r="AX124" s="111"/>
      <c r="AY124" s="111"/>
      <c r="AZ124" s="111"/>
      <c r="BA124" s="111"/>
      <c r="BB124" s="111"/>
      <c r="BC124" s="111"/>
      <c r="BD124" s="111"/>
      <c r="BE124" s="120"/>
      <c r="BF124" s="111"/>
      <c r="BG124" s="111"/>
      <c r="BH124" s="111"/>
      <c r="BI124" s="111"/>
      <c r="BJ124" s="111"/>
      <c r="BK124" s="111"/>
      <c r="BL124" s="111"/>
      <c r="BM124" s="120"/>
      <c r="BN124" s="111"/>
      <c r="BO124" s="111"/>
      <c r="BP124" s="111"/>
      <c r="BQ124" s="111"/>
      <c r="BR124" s="111"/>
    </row>
    <row r="125" spans="1:70" ht="4.5" customHeight="1" x14ac:dyDescent="0.2">
      <c r="A125" s="347"/>
      <c r="B125" s="348"/>
      <c r="C125" s="348"/>
      <c r="D125" s="348"/>
      <c r="E125" s="348"/>
      <c r="F125" s="351"/>
      <c r="G125" s="351"/>
      <c r="H125" s="352"/>
      <c r="J125" s="10"/>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S125" s="240"/>
      <c r="AT125" s="115"/>
      <c r="AU125" s="123"/>
      <c r="AV125" s="123"/>
      <c r="AW125" s="124"/>
      <c r="AX125" s="111"/>
      <c r="AY125" s="111"/>
      <c r="AZ125" s="111"/>
      <c r="BA125" s="111"/>
      <c r="BB125" s="111"/>
      <c r="BC125" s="111"/>
      <c r="BD125" s="111"/>
      <c r="BE125" s="120"/>
      <c r="BF125" s="111"/>
      <c r="BG125" s="111"/>
      <c r="BH125" s="111"/>
      <c r="BI125" s="111"/>
      <c r="BJ125" s="111"/>
      <c r="BK125" s="111"/>
      <c r="BL125" s="111"/>
      <c r="BM125" s="120"/>
      <c r="BN125" s="111"/>
      <c r="BO125" s="111"/>
      <c r="BP125" s="111"/>
      <c r="BQ125" s="111"/>
      <c r="BR125" s="111"/>
    </row>
    <row r="126" spans="1:70" ht="4.5" customHeight="1" x14ac:dyDescent="0.2">
      <c r="A126" s="347"/>
      <c r="B126" s="348"/>
      <c r="C126" s="348"/>
      <c r="D126" s="348"/>
      <c r="E126" s="348"/>
      <c r="F126" s="351"/>
      <c r="G126" s="351"/>
      <c r="H126" s="352"/>
      <c r="J126" s="10"/>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239"/>
      <c r="AT126" s="118"/>
      <c r="AU126" s="119"/>
      <c r="AV126" s="119"/>
      <c r="AW126" s="125"/>
      <c r="AX126" s="111"/>
      <c r="AY126" s="111"/>
      <c r="AZ126" s="111"/>
      <c r="BA126" s="111"/>
      <c r="BB126" s="111"/>
      <c r="BC126" s="111"/>
      <c r="BD126" s="111"/>
      <c r="BE126" s="120"/>
      <c r="BF126" s="111"/>
      <c r="BG126" s="111"/>
      <c r="BH126" s="111"/>
      <c r="BI126" s="111"/>
      <c r="BJ126" s="111"/>
      <c r="BK126" s="111"/>
      <c r="BL126" s="111"/>
      <c r="BM126" s="120"/>
      <c r="BN126" s="111"/>
      <c r="BO126" s="111"/>
      <c r="BP126" s="111"/>
      <c r="BQ126" s="111"/>
      <c r="BR126" s="111"/>
    </row>
    <row r="127" spans="1:70" ht="4.5" customHeight="1" x14ac:dyDescent="0.2">
      <c r="A127" s="347"/>
      <c r="B127" s="348"/>
      <c r="C127" s="348"/>
      <c r="D127" s="348"/>
      <c r="E127" s="348"/>
      <c r="F127" s="351"/>
      <c r="G127" s="351"/>
      <c r="H127" s="352"/>
      <c r="J127" s="10"/>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AS127" s="111"/>
      <c r="AT127" s="111"/>
      <c r="AU127" s="111"/>
      <c r="AV127" s="111"/>
      <c r="AW127" s="111"/>
      <c r="AX127" s="111"/>
      <c r="AY127" s="111"/>
      <c r="AZ127" s="111"/>
      <c r="BA127" s="111"/>
      <c r="BB127" s="375">
        <f>BB84+1</f>
        <v>33</v>
      </c>
      <c r="BC127" s="375"/>
      <c r="BD127" s="375"/>
      <c r="BE127" s="376"/>
      <c r="BF127" s="111"/>
      <c r="BG127" s="111"/>
      <c r="BH127" s="111"/>
      <c r="BI127" s="111"/>
      <c r="BJ127" s="111"/>
      <c r="BK127" s="111"/>
      <c r="BL127" s="111"/>
      <c r="BM127" s="120"/>
      <c r="BN127" s="111"/>
      <c r="BO127" s="111"/>
      <c r="BP127" s="111"/>
      <c r="BQ127" s="111"/>
      <c r="BR127" s="111"/>
    </row>
    <row r="128" spans="1:70" ht="4.5" customHeight="1" x14ac:dyDescent="0.2">
      <c r="A128" s="347"/>
      <c r="B128" s="348"/>
      <c r="C128" s="348"/>
      <c r="D128" s="348"/>
      <c r="E128" s="348"/>
      <c r="F128" s="351"/>
      <c r="G128" s="351"/>
      <c r="H128" s="352"/>
      <c r="J128" s="10"/>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AS128" s="111"/>
      <c r="AT128" s="111"/>
      <c r="AU128" s="111"/>
      <c r="AV128" s="111"/>
      <c r="AW128" s="111"/>
      <c r="AX128" s="111"/>
      <c r="AY128" s="111"/>
      <c r="AZ128" s="111"/>
      <c r="BA128" s="111"/>
      <c r="BB128" s="375"/>
      <c r="BC128" s="375"/>
      <c r="BD128" s="375"/>
      <c r="BE128" s="376"/>
      <c r="BF128" s="111"/>
      <c r="BG128" s="111"/>
      <c r="BH128" s="111"/>
      <c r="BI128" s="111"/>
      <c r="BJ128" s="111"/>
      <c r="BK128" s="111"/>
      <c r="BL128" s="111"/>
      <c r="BM128" s="120"/>
      <c r="BN128" s="111"/>
      <c r="BO128" s="111"/>
      <c r="BP128" s="111"/>
      <c r="BQ128" s="111"/>
      <c r="BR128" s="111"/>
    </row>
    <row r="129" spans="1:70" ht="4.5" customHeight="1" x14ac:dyDescent="0.2">
      <c r="A129" s="347"/>
      <c r="B129" s="348"/>
      <c r="C129" s="348"/>
      <c r="D129" s="348"/>
      <c r="E129" s="348"/>
      <c r="F129" s="351"/>
      <c r="G129" s="351"/>
      <c r="H129" s="352"/>
      <c r="J129" s="9"/>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S129" s="111"/>
      <c r="AT129" s="111"/>
      <c r="AU129" s="111"/>
      <c r="AV129" s="111"/>
      <c r="AW129" s="111"/>
      <c r="AX129" s="111"/>
      <c r="AY129" s="111"/>
      <c r="AZ129" s="111"/>
      <c r="BA129" s="111"/>
      <c r="BB129" s="375"/>
      <c r="BC129" s="375"/>
      <c r="BD129" s="375"/>
      <c r="BE129" s="376"/>
      <c r="BF129" s="112"/>
      <c r="BG129" s="112"/>
      <c r="BH129" s="112"/>
      <c r="BI129" s="117"/>
      <c r="BJ129" s="111"/>
      <c r="BK129" s="111"/>
      <c r="BL129" s="111"/>
      <c r="BM129" s="120"/>
      <c r="BN129" s="111"/>
      <c r="BO129" s="111"/>
      <c r="BP129" s="111"/>
      <c r="BQ129" s="111"/>
      <c r="BR129" s="111"/>
    </row>
    <row r="130" spans="1:70" ht="4.5" customHeight="1" x14ac:dyDescent="0.2">
      <c r="A130" s="347"/>
      <c r="B130" s="348"/>
      <c r="C130" s="348"/>
      <c r="D130" s="348"/>
      <c r="E130" s="348"/>
      <c r="F130" s="351"/>
      <c r="G130" s="351"/>
      <c r="H130" s="352"/>
      <c r="J130" s="10"/>
      <c r="P130" s="8"/>
      <c r="Q130" s="8"/>
      <c r="R130" s="8"/>
      <c r="S130" s="8"/>
      <c r="T130" s="8"/>
      <c r="U130" s="8"/>
      <c r="V130" s="8"/>
      <c r="W130" s="8"/>
      <c r="X130" s="8"/>
      <c r="Y130" s="8"/>
      <c r="Z130" s="8"/>
      <c r="AS130" s="111"/>
      <c r="AT130" s="111"/>
      <c r="AU130" s="111"/>
      <c r="AV130" s="111"/>
      <c r="AW130" s="111"/>
      <c r="AX130" s="111"/>
      <c r="AY130" s="111"/>
      <c r="AZ130" s="111"/>
      <c r="BA130" s="111"/>
      <c r="BB130" s="375"/>
      <c r="BC130" s="375"/>
      <c r="BD130" s="375"/>
      <c r="BE130" s="376"/>
      <c r="BF130" s="111"/>
      <c r="BG130" s="111"/>
      <c r="BH130" s="111"/>
      <c r="BI130" s="120"/>
      <c r="BJ130" s="111"/>
      <c r="BK130" s="111"/>
      <c r="BL130" s="111"/>
      <c r="BM130" s="120"/>
      <c r="BN130" s="111"/>
      <c r="BO130" s="111"/>
      <c r="BP130" s="111"/>
      <c r="BQ130" s="111"/>
      <c r="BR130" s="111"/>
    </row>
    <row r="131" spans="1:70" ht="4.5" customHeight="1" x14ac:dyDescent="0.2">
      <c r="A131" s="347"/>
      <c r="B131" s="348"/>
      <c r="C131" s="348"/>
      <c r="D131" s="348"/>
      <c r="E131" s="348"/>
      <c r="F131" s="351"/>
      <c r="G131" s="351"/>
      <c r="H131" s="352"/>
      <c r="J131" s="10"/>
      <c r="P131" s="8"/>
      <c r="Q131" s="8"/>
      <c r="R131" s="8"/>
      <c r="S131" s="8"/>
      <c r="T131" s="8"/>
      <c r="U131" s="8"/>
      <c r="V131" s="8"/>
      <c r="W131" s="8"/>
      <c r="X131" s="8"/>
      <c r="Y131" s="8"/>
      <c r="Z131" s="8"/>
      <c r="AS131" s="111"/>
      <c r="AT131" s="111"/>
      <c r="AU131" s="111"/>
      <c r="AV131" s="111"/>
      <c r="AW131" s="111"/>
      <c r="AX131" s="111"/>
      <c r="AY131" s="111"/>
      <c r="AZ131" s="111"/>
      <c r="BA131" s="111"/>
      <c r="BB131" s="111"/>
      <c r="BC131" s="111"/>
      <c r="BD131" s="111"/>
      <c r="BE131" s="120"/>
      <c r="BF131" s="111"/>
      <c r="BG131" s="111"/>
      <c r="BH131" s="111"/>
      <c r="BI131" s="120"/>
      <c r="BJ131" s="111"/>
      <c r="BK131" s="111"/>
      <c r="BL131" s="111"/>
      <c r="BM131" s="120"/>
      <c r="BN131" s="111"/>
      <c r="BO131" s="111"/>
      <c r="BP131" s="111"/>
      <c r="BQ131" s="111"/>
      <c r="BR131" s="111"/>
    </row>
    <row r="132" spans="1:70" ht="4.5" customHeight="1" x14ac:dyDescent="0.2">
      <c r="A132" s="347"/>
      <c r="B132" s="348"/>
      <c r="C132" s="348"/>
      <c r="D132" s="348"/>
      <c r="E132" s="348"/>
      <c r="F132" s="351"/>
      <c r="G132" s="351"/>
      <c r="H132" s="352"/>
      <c r="J132" s="10"/>
      <c r="K132" s="321">
        <f>K124+1</f>
        <v>226</v>
      </c>
      <c r="L132" s="322"/>
      <c r="M132" s="322"/>
      <c r="N132" s="322"/>
      <c r="O132" s="6"/>
      <c r="P132" s="327" t="e">
        <f>VLOOKUP(K132,選手リスト,3,FALSE)</f>
        <v>#N/A</v>
      </c>
      <c r="Q132" s="327"/>
      <c r="R132" s="327"/>
      <c r="S132" s="327"/>
      <c r="T132" s="327"/>
      <c r="U132" s="327"/>
      <c r="V132" s="327"/>
      <c r="W132" s="327"/>
      <c r="X132" s="327"/>
      <c r="Y132" s="327"/>
      <c r="Z132" s="327"/>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AS132" s="111"/>
      <c r="AT132" s="111"/>
      <c r="AU132" s="111"/>
      <c r="AV132" s="111"/>
      <c r="AW132" s="111"/>
      <c r="AX132" s="111"/>
      <c r="AY132" s="111"/>
      <c r="AZ132" s="111"/>
      <c r="BA132" s="111"/>
      <c r="BB132" s="111"/>
      <c r="BC132" s="111"/>
      <c r="BD132" s="111"/>
      <c r="BE132" s="120"/>
      <c r="BF132" s="111"/>
      <c r="BG132" s="111"/>
      <c r="BH132" s="111"/>
      <c r="BI132" s="120"/>
      <c r="BJ132" s="111"/>
      <c r="BK132" s="111"/>
      <c r="BL132" s="111"/>
      <c r="BM132" s="120"/>
      <c r="BN132" s="111"/>
      <c r="BO132" s="111"/>
      <c r="BP132" s="111"/>
      <c r="BQ132" s="111"/>
      <c r="BR132" s="111"/>
    </row>
    <row r="133" spans="1:70" ht="4.5" customHeight="1" x14ac:dyDescent="0.2">
      <c r="A133" s="347"/>
      <c r="B133" s="348"/>
      <c r="C133" s="348"/>
      <c r="D133" s="348"/>
      <c r="E133" s="348"/>
      <c r="F133" s="351"/>
      <c r="G133" s="351"/>
      <c r="H133" s="352"/>
      <c r="K133" s="323"/>
      <c r="L133" s="324"/>
      <c r="M133" s="324"/>
      <c r="N133" s="324"/>
      <c r="O133" s="10"/>
      <c r="P133" s="328"/>
      <c r="Q133" s="328"/>
      <c r="R133" s="328"/>
      <c r="S133" s="328"/>
      <c r="T133" s="328"/>
      <c r="U133" s="328"/>
      <c r="V133" s="328"/>
      <c r="W133" s="328"/>
      <c r="X133" s="328"/>
      <c r="Y133" s="328"/>
      <c r="Z133" s="328"/>
      <c r="AA133" s="330"/>
      <c r="AB133" s="330"/>
      <c r="AC133" s="330"/>
      <c r="AD133" s="330"/>
      <c r="AE133" s="330"/>
      <c r="AF133" s="330"/>
      <c r="AG133" s="330"/>
      <c r="AH133" s="330"/>
      <c r="AI133" s="330"/>
      <c r="AJ133" s="330"/>
      <c r="AK133" s="330"/>
      <c r="AL133" s="330"/>
      <c r="AM133" s="330"/>
      <c r="AN133" s="330"/>
      <c r="AO133" s="311"/>
      <c r="AP133" s="311"/>
      <c r="AQ133" s="311"/>
      <c r="AR133" s="312"/>
      <c r="AS133" s="111"/>
      <c r="AT133" s="111"/>
      <c r="AU133" s="111"/>
      <c r="AV133" s="111"/>
      <c r="AW133" s="111"/>
      <c r="AX133" s="111"/>
      <c r="AY133" s="111"/>
      <c r="AZ133" s="111"/>
      <c r="BA133" s="111"/>
      <c r="BB133" s="111"/>
      <c r="BC133" s="111"/>
      <c r="BD133" s="111"/>
      <c r="BE133" s="120"/>
      <c r="BF133" s="111"/>
      <c r="BG133" s="111"/>
      <c r="BH133" s="111"/>
      <c r="BI133" s="120"/>
      <c r="BJ133" s="111"/>
      <c r="BK133" s="111"/>
      <c r="BL133" s="111"/>
      <c r="BM133" s="120"/>
      <c r="BN133" s="111"/>
      <c r="BO133" s="111"/>
      <c r="BP133" s="111"/>
      <c r="BQ133" s="111"/>
      <c r="BR133" s="111"/>
    </row>
    <row r="134" spans="1:70" ht="4.5" customHeight="1" x14ac:dyDescent="0.2">
      <c r="A134" s="347"/>
      <c r="B134" s="348"/>
      <c r="C134" s="348"/>
      <c r="D134" s="348"/>
      <c r="E134" s="348"/>
      <c r="F134" s="351"/>
      <c r="G134" s="351"/>
      <c r="H134" s="352"/>
      <c r="K134" s="323"/>
      <c r="L134" s="324"/>
      <c r="M134" s="324"/>
      <c r="N134" s="324"/>
      <c r="O134" s="10"/>
      <c r="P134" s="315" t="e">
        <f>VLOOKUP(K132,選手リスト,2,FALSE)</f>
        <v>#N/A</v>
      </c>
      <c r="Q134" s="315"/>
      <c r="R134" s="315"/>
      <c r="S134" s="315"/>
      <c r="T134" s="315"/>
      <c r="U134" s="315"/>
      <c r="V134" s="315"/>
      <c r="W134" s="315"/>
      <c r="X134" s="315"/>
      <c r="Y134" s="315"/>
      <c r="Z134" s="315"/>
      <c r="AA134" s="330"/>
      <c r="AB134" s="330"/>
      <c r="AC134" s="330"/>
      <c r="AD134" s="330"/>
      <c r="AE134" s="330"/>
      <c r="AF134" s="330"/>
      <c r="AG134" s="330"/>
      <c r="AH134" s="330"/>
      <c r="AI134" s="330"/>
      <c r="AJ134" s="330"/>
      <c r="AK134" s="330"/>
      <c r="AL134" s="330"/>
      <c r="AM134" s="330"/>
      <c r="AN134" s="330"/>
      <c r="AO134" s="311"/>
      <c r="AP134" s="311"/>
      <c r="AQ134" s="311"/>
      <c r="AR134" s="312"/>
      <c r="AS134" s="111"/>
      <c r="AT134" s="111"/>
      <c r="AU134" s="111"/>
      <c r="AV134" s="111"/>
      <c r="AW134" s="111"/>
      <c r="AX134" s="111"/>
      <c r="AY134" s="111"/>
      <c r="AZ134" s="111"/>
      <c r="BA134" s="111"/>
      <c r="BB134" s="111"/>
      <c r="BC134" s="111"/>
      <c r="BD134" s="111"/>
      <c r="BE134" s="120"/>
      <c r="BF134" s="111"/>
      <c r="BG134" s="111"/>
      <c r="BH134" s="111"/>
      <c r="BI134" s="120"/>
      <c r="BJ134" s="111"/>
      <c r="BK134" s="111"/>
      <c r="BL134" s="111"/>
      <c r="BM134" s="120"/>
      <c r="BN134" s="111"/>
      <c r="BO134" s="111"/>
      <c r="BP134" s="111"/>
      <c r="BQ134" s="111"/>
      <c r="BR134" s="111"/>
    </row>
    <row r="135" spans="1:70" ht="4.5" customHeight="1" x14ac:dyDescent="0.2">
      <c r="A135" s="349"/>
      <c r="B135" s="350"/>
      <c r="C135" s="350"/>
      <c r="D135" s="350"/>
      <c r="E135" s="350"/>
      <c r="F135" s="353"/>
      <c r="G135" s="353"/>
      <c r="H135" s="354"/>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AS135" s="242"/>
      <c r="AT135" s="113"/>
      <c r="AU135" s="113"/>
      <c r="AV135" s="113"/>
      <c r="AW135" s="243"/>
      <c r="AX135" s="112"/>
      <c r="AY135" s="112"/>
      <c r="AZ135" s="112"/>
      <c r="BA135" s="117"/>
      <c r="BB135" s="111"/>
      <c r="BC135" s="111"/>
      <c r="BD135" s="111"/>
      <c r="BE135" s="120"/>
      <c r="BF135" s="111"/>
      <c r="BG135" s="111"/>
      <c r="BH135" s="111"/>
      <c r="BI135" s="120"/>
      <c r="BJ135" s="111"/>
      <c r="BK135" s="111"/>
      <c r="BL135" s="111"/>
      <c r="BM135" s="120"/>
      <c r="BN135" s="111"/>
      <c r="BO135" s="111"/>
      <c r="BP135" s="111"/>
      <c r="BQ135" s="111"/>
      <c r="BR135" s="111"/>
    </row>
    <row r="136" spans="1:70" ht="4.5" customHeight="1" x14ac:dyDescent="0.2">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AS136" s="131"/>
      <c r="AT136" s="115"/>
      <c r="AU136" s="115"/>
      <c r="AV136" s="115"/>
      <c r="AW136" s="115"/>
      <c r="AX136" s="111"/>
      <c r="AY136" s="111"/>
      <c r="AZ136" s="111"/>
      <c r="BA136" s="120"/>
      <c r="BB136" s="111"/>
      <c r="BC136" s="111"/>
      <c r="BD136" s="111"/>
      <c r="BE136" s="120"/>
      <c r="BF136" s="111"/>
      <c r="BG136" s="111"/>
      <c r="BH136" s="111"/>
      <c r="BI136" s="120"/>
      <c r="BJ136" s="111"/>
      <c r="BK136" s="111"/>
      <c r="BL136" s="111"/>
      <c r="BM136" s="120"/>
      <c r="BN136" s="111"/>
      <c r="BO136" s="111"/>
      <c r="BP136" s="111"/>
      <c r="BQ136" s="111"/>
      <c r="BR136" s="111"/>
    </row>
    <row r="137" spans="1:70" ht="4.5" customHeight="1" x14ac:dyDescent="0.2">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AS137" s="131"/>
      <c r="AT137" s="115"/>
      <c r="AU137" s="115"/>
      <c r="AV137" s="115"/>
      <c r="AW137" s="115"/>
      <c r="AX137" s="375">
        <f>AX115+1</f>
        <v>13</v>
      </c>
      <c r="AY137" s="375"/>
      <c r="AZ137" s="375"/>
      <c r="BA137" s="376"/>
      <c r="BB137" s="111"/>
      <c r="BC137" s="111"/>
      <c r="BD137" s="111"/>
      <c r="BE137" s="120"/>
      <c r="BF137" s="111"/>
      <c r="BG137" s="111"/>
      <c r="BH137" s="111"/>
      <c r="BI137" s="120"/>
      <c r="BJ137" s="111"/>
      <c r="BK137" s="111"/>
      <c r="BL137" s="111"/>
      <c r="BM137" s="120"/>
      <c r="BN137" s="111"/>
      <c r="BO137" s="111"/>
      <c r="BP137" s="111"/>
      <c r="BQ137" s="111"/>
      <c r="BR137" s="111"/>
    </row>
    <row r="138" spans="1:70" ht="4.5" customHeight="1" x14ac:dyDescent="0.2">
      <c r="P138" s="8"/>
      <c r="Q138" s="8"/>
      <c r="R138" s="8"/>
      <c r="S138" s="8"/>
      <c r="T138" s="8"/>
      <c r="U138" s="8"/>
      <c r="V138" s="8"/>
      <c r="W138" s="8"/>
      <c r="X138" s="8"/>
      <c r="Y138" s="8"/>
      <c r="Z138" s="8"/>
      <c r="AS138" s="111"/>
      <c r="AT138" s="128"/>
      <c r="AU138" s="128"/>
      <c r="AV138" s="128"/>
      <c r="AW138" s="128"/>
      <c r="AX138" s="375"/>
      <c r="AY138" s="375"/>
      <c r="AZ138" s="375"/>
      <c r="BA138" s="376"/>
      <c r="BB138" s="111"/>
      <c r="BC138" s="111"/>
      <c r="BD138" s="111"/>
      <c r="BE138" s="127"/>
      <c r="BF138" s="111"/>
      <c r="BG138" s="111"/>
      <c r="BH138" s="111"/>
      <c r="BI138" s="120"/>
      <c r="BJ138" s="111"/>
      <c r="BK138" s="111"/>
      <c r="BL138" s="111"/>
      <c r="BM138" s="120"/>
      <c r="BN138" s="111"/>
      <c r="BO138" s="111"/>
      <c r="BP138" s="111"/>
      <c r="BQ138" s="111"/>
      <c r="BR138" s="111"/>
    </row>
    <row r="139" spans="1:70" ht="4.5" customHeight="1" x14ac:dyDescent="0.2">
      <c r="P139" s="8"/>
      <c r="Q139" s="8"/>
      <c r="R139" s="8"/>
      <c r="S139" s="8"/>
      <c r="T139" s="8"/>
      <c r="U139" s="8"/>
      <c r="V139" s="8"/>
      <c r="W139" s="8"/>
      <c r="X139" s="8"/>
      <c r="Y139" s="8"/>
      <c r="Z139" s="8"/>
      <c r="AS139" s="111"/>
      <c r="AT139" s="128"/>
      <c r="AU139" s="128"/>
      <c r="AV139" s="128"/>
      <c r="AW139" s="128"/>
      <c r="AX139" s="375"/>
      <c r="AY139" s="375"/>
      <c r="AZ139" s="375"/>
      <c r="BA139" s="376"/>
      <c r="BB139" s="112"/>
      <c r="BC139" s="112"/>
      <c r="BD139" s="112"/>
      <c r="BE139" s="111"/>
      <c r="BF139" s="111"/>
      <c r="BG139" s="111"/>
      <c r="BH139" s="111"/>
      <c r="BI139" s="120"/>
      <c r="BJ139" s="111"/>
      <c r="BK139" s="111"/>
      <c r="BL139" s="111"/>
      <c r="BM139" s="120"/>
      <c r="BN139" s="111"/>
      <c r="BO139" s="111"/>
      <c r="BP139" s="111"/>
      <c r="BQ139" s="111"/>
      <c r="BR139" s="111"/>
    </row>
    <row r="140" spans="1:70" ht="4.5" customHeight="1" x14ac:dyDescent="0.2">
      <c r="K140" s="321">
        <f>K132+1</f>
        <v>227</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S140" s="240"/>
      <c r="AT140" s="115"/>
      <c r="AU140" s="123"/>
      <c r="AV140" s="123"/>
      <c r="AW140" s="123"/>
      <c r="AX140" s="375"/>
      <c r="AY140" s="375"/>
      <c r="AZ140" s="375"/>
      <c r="BA140" s="376"/>
      <c r="BB140" s="111"/>
      <c r="BC140" s="111"/>
      <c r="BD140" s="111"/>
      <c r="BE140" s="111"/>
      <c r="BF140" s="111"/>
      <c r="BG140" s="111"/>
      <c r="BH140" s="111"/>
      <c r="BI140" s="120"/>
      <c r="BJ140" s="111"/>
      <c r="BK140" s="111"/>
      <c r="BL140" s="111"/>
      <c r="BM140" s="120"/>
      <c r="BN140" s="111"/>
      <c r="BO140" s="111"/>
      <c r="BP140" s="111"/>
      <c r="BQ140" s="111"/>
      <c r="BR140" s="111"/>
    </row>
    <row r="141" spans="1:70"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S141" s="240"/>
      <c r="AT141" s="115"/>
      <c r="AU141" s="123"/>
      <c r="AV141" s="123"/>
      <c r="AW141" s="123"/>
      <c r="AX141" s="111"/>
      <c r="AY141" s="111"/>
      <c r="AZ141" s="111"/>
      <c r="BA141" s="120"/>
      <c r="BB141" s="111"/>
      <c r="BC141" s="111"/>
      <c r="BD141" s="111"/>
      <c r="BE141" s="111"/>
      <c r="BF141" s="111"/>
      <c r="BG141" s="111"/>
      <c r="BH141" s="111"/>
      <c r="BI141" s="120"/>
      <c r="BJ141" s="111"/>
      <c r="BK141" s="111"/>
      <c r="BL141" s="111"/>
      <c r="BM141" s="120"/>
      <c r="BN141" s="111"/>
      <c r="BO141" s="111"/>
      <c r="BP141" s="111"/>
      <c r="BQ141" s="111"/>
      <c r="BR141" s="111"/>
    </row>
    <row r="142" spans="1:70"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239"/>
      <c r="AT142" s="118"/>
      <c r="AU142" s="119"/>
      <c r="AV142" s="119"/>
      <c r="AW142" s="119"/>
      <c r="AX142" s="126"/>
      <c r="AY142" s="126"/>
      <c r="AZ142" s="126"/>
      <c r="BA142" s="127"/>
      <c r="BB142" s="111"/>
      <c r="BC142" s="111"/>
      <c r="BD142" s="111"/>
      <c r="BE142" s="111"/>
      <c r="BF142" s="111"/>
      <c r="BG142" s="111"/>
      <c r="BH142" s="111"/>
      <c r="BI142" s="120"/>
      <c r="BJ142" s="111"/>
      <c r="BK142" s="111"/>
      <c r="BL142" s="111"/>
      <c r="BM142" s="120"/>
      <c r="BN142" s="111"/>
      <c r="BO142" s="111"/>
      <c r="BP142" s="111"/>
      <c r="BQ142" s="111"/>
      <c r="BR142" s="111"/>
    </row>
    <row r="143" spans="1:70"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AS143" s="111"/>
      <c r="AT143" s="111"/>
      <c r="AU143" s="111"/>
      <c r="AV143" s="111"/>
      <c r="AW143" s="111"/>
      <c r="AX143" s="111"/>
      <c r="AY143" s="111"/>
      <c r="AZ143" s="111"/>
      <c r="BA143" s="111"/>
      <c r="BB143" s="111"/>
      <c r="BC143" s="111"/>
      <c r="BD143" s="111"/>
      <c r="BE143" s="111"/>
      <c r="BF143" s="111"/>
      <c r="BG143" s="111"/>
      <c r="BH143" s="111"/>
      <c r="BI143" s="120"/>
      <c r="BJ143" s="111"/>
      <c r="BK143" s="111"/>
      <c r="BL143" s="111"/>
      <c r="BM143" s="120"/>
      <c r="BN143" s="111"/>
      <c r="BO143" s="111"/>
      <c r="BP143" s="111"/>
      <c r="BQ143" s="111"/>
      <c r="BR143" s="111"/>
    </row>
    <row r="144" spans="1:70"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AS144" s="111"/>
      <c r="AT144" s="111"/>
      <c r="AU144" s="111"/>
      <c r="AV144" s="111"/>
      <c r="AW144" s="111"/>
      <c r="AX144" s="111"/>
      <c r="AY144" s="111"/>
      <c r="AZ144" s="111"/>
      <c r="BA144" s="111"/>
      <c r="BB144" s="111"/>
      <c r="BC144" s="111"/>
      <c r="BD144" s="111"/>
      <c r="BE144" s="111"/>
      <c r="BF144" s="111"/>
      <c r="BG144" s="111"/>
      <c r="BH144" s="111"/>
      <c r="BI144" s="120"/>
      <c r="BJ144" s="111"/>
      <c r="BK144" s="111"/>
      <c r="BL144" s="111"/>
      <c r="BM144" s="120"/>
      <c r="BN144" s="111"/>
      <c r="BO144" s="111"/>
      <c r="BP144" s="111"/>
      <c r="BQ144" s="111"/>
      <c r="BR144" s="111"/>
    </row>
    <row r="145" spans="9:70"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AS145" s="111"/>
      <c r="AT145" s="111"/>
      <c r="AU145" s="111"/>
      <c r="AV145" s="111"/>
      <c r="AW145" s="111"/>
      <c r="AX145" s="111"/>
      <c r="AY145" s="111"/>
      <c r="AZ145" s="111"/>
      <c r="BA145" s="111"/>
      <c r="BB145" s="111"/>
      <c r="BC145" s="111"/>
      <c r="BD145" s="111"/>
      <c r="BE145" s="111"/>
      <c r="BF145" s="111"/>
      <c r="BG145" s="111"/>
      <c r="BH145" s="111"/>
      <c r="BI145" s="120"/>
      <c r="BJ145" s="111"/>
      <c r="BK145" s="111"/>
      <c r="BL145" s="111"/>
      <c r="BM145" s="120"/>
      <c r="BN145" s="111"/>
      <c r="BO145" s="111"/>
      <c r="BP145" s="111"/>
      <c r="BQ145" s="111"/>
      <c r="BR145" s="111"/>
    </row>
    <row r="146" spans="9:70" ht="4.5" customHeight="1" x14ac:dyDescent="0.2">
      <c r="P146" s="8"/>
      <c r="Q146" s="8"/>
      <c r="R146" s="8"/>
      <c r="S146" s="8"/>
      <c r="T146" s="8"/>
      <c r="U146" s="8"/>
      <c r="V146" s="8"/>
      <c r="W146" s="8"/>
      <c r="X146" s="8"/>
      <c r="Y146" s="8"/>
      <c r="Z146" s="8"/>
      <c r="AS146" s="111"/>
      <c r="AT146" s="111"/>
      <c r="AU146" s="111"/>
      <c r="AV146" s="111"/>
      <c r="AW146" s="111"/>
      <c r="AX146" s="111"/>
      <c r="AY146" s="111"/>
      <c r="AZ146" s="111"/>
      <c r="BA146" s="111"/>
      <c r="BB146" s="111"/>
      <c r="BC146" s="111"/>
      <c r="BD146" s="111"/>
      <c r="BE146" s="111"/>
      <c r="BF146" s="375">
        <f>BF63+1</f>
        <v>48</v>
      </c>
      <c r="BG146" s="375"/>
      <c r="BH146" s="375"/>
      <c r="BI146" s="376"/>
      <c r="BJ146" s="111"/>
      <c r="BK146" s="111"/>
      <c r="BL146" s="111"/>
      <c r="BM146" s="120"/>
      <c r="BN146" s="111"/>
      <c r="BO146" s="111"/>
      <c r="BP146" s="111"/>
      <c r="BQ146" s="111"/>
      <c r="BR146" s="111"/>
    </row>
    <row r="147" spans="9:70" ht="4.5" customHeight="1" x14ac:dyDescent="0.2">
      <c r="P147" s="8"/>
      <c r="Q147" s="8"/>
      <c r="R147" s="8"/>
      <c r="S147" s="8"/>
      <c r="T147" s="8"/>
      <c r="U147" s="8"/>
      <c r="V147" s="8"/>
      <c r="W147" s="8"/>
      <c r="X147" s="8"/>
      <c r="Y147" s="8"/>
      <c r="Z147" s="8"/>
      <c r="AS147" s="111"/>
      <c r="AT147" s="111"/>
      <c r="AU147" s="111"/>
      <c r="AV147" s="111"/>
      <c r="AW147" s="111"/>
      <c r="AX147" s="111"/>
      <c r="AY147" s="111"/>
      <c r="AZ147" s="111"/>
      <c r="BA147" s="111"/>
      <c r="BB147" s="111"/>
      <c r="BC147" s="111"/>
      <c r="BD147" s="111"/>
      <c r="BE147" s="111"/>
      <c r="BF147" s="375"/>
      <c r="BG147" s="375"/>
      <c r="BH147" s="375"/>
      <c r="BI147" s="376"/>
      <c r="BJ147" s="111"/>
      <c r="BK147" s="126"/>
      <c r="BL147" s="126"/>
      <c r="BM147" s="127"/>
      <c r="BN147" s="111"/>
      <c r="BO147" s="111"/>
      <c r="BP147" s="111"/>
      <c r="BQ147" s="111"/>
      <c r="BR147" s="111"/>
    </row>
    <row r="148" spans="9:70" ht="4.5" customHeight="1" x14ac:dyDescent="0.2">
      <c r="K148" s="321">
        <f>K140+1</f>
        <v>228</v>
      </c>
      <c r="L148" s="322"/>
      <c r="M148" s="322"/>
      <c r="N148" s="322"/>
      <c r="O148" s="6"/>
      <c r="P148" s="327" t="e">
        <f>VLOOKUP(K148,選手リスト,3,FALSE)</f>
        <v>#N/A</v>
      </c>
      <c r="Q148" s="327"/>
      <c r="R148" s="327"/>
      <c r="S148" s="327"/>
      <c r="T148" s="327"/>
      <c r="U148" s="327"/>
      <c r="V148" s="327"/>
      <c r="W148" s="327"/>
      <c r="X148" s="327"/>
      <c r="Y148" s="327"/>
      <c r="Z148" s="327"/>
      <c r="AA148" s="329" t="e">
        <f>VLOOKUP(K148,選手リスト,4,FALSE)</f>
        <v>#N/A</v>
      </c>
      <c r="AB148" s="329"/>
      <c r="AC148" s="329"/>
      <c r="AD148" s="329"/>
      <c r="AE148" s="329"/>
      <c r="AF148" s="329"/>
      <c r="AG148" s="329"/>
      <c r="AH148" s="329"/>
      <c r="AI148" s="329"/>
      <c r="AJ148" s="329"/>
      <c r="AK148" s="329"/>
      <c r="AL148" s="329"/>
      <c r="AM148" s="329"/>
      <c r="AN148" s="329"/>
      <c r="AO148" s="309" t="e">
        <f>VLOOKUP(K148,選手リスト,5,FALSE)</f>
        <v>#N/A</v>
      </c>
      <c r="AP148" s="309"/>
      <c r="AQ148" s="309"/>
      <c r="AR148" s="310"/>
      <c r="AS148" s="111"/>
      <c r="AT148" s="111"/>
      <c r="AU148" s="111"/>
      <c r="AV148" s="111"/>
      <c r="AW148" s="111"/>
      <c r="AX148" s="111"/>
      <c r="AY148" s="111"/>
      <c r="AZ148" s="111"/>
      <c r="BA148" s="111"/>
      <c r="BB148" s="111"/>
      <c r="BC148" s="111"/>
      <c r="BD148" s="111"/>
      <c r="BE148" s="111"/>
      <c r="BF148" s="375"/>
      <c r="BG148" s="375"/>
      <c r="BH148" s="375"/>
      <c r="BI148" s="376"/>
      <c r="BJ148" s="112"/>
      <c r="BK148" s="112"/>
      <c r="BL148" s="112"/>
      <c r="BM148" s="112"/>
      <c r="BN148" s="111"/>
      <c r="BO148" s="111"/>
      <c r="BP148" s="111"/>
      <c r="BQ148" s="111"/>
      <c r="BR148" s="111"/>
    </row>
    <row r="149" spans="9:70" ht="4.5" customHeight="1" x14ac:dyDescent="0.2">
      <c r="K149" s="323"/>
      <c r="L149" s="324"/>
      <c r="M149" s="324"/>
      <c r="N149" s="324"/>
      <c r="O149" s="10"/>
      <c r="P149" s="328"/>
      <c r="Q149" s="328"/>
      <c r="R149" s="328"/>
      <c r="S149" s="328"/>
      <c r="T149" s="328"/>
      <c r="U149" s="328"/>
      <c r="V149" s="328"/>
      <c r="W149" s="328"/>
      <c r="X149" s="328"/>
      <c r="Y149" s="328"/>
      <c r="Z149" s="328"/>
      <c r="AA149" s="330"/>
      <c r="AB149" s="330"/>
      <c r="AC149" s="330"/>
      <c r="AD149" s="330"/>
      <c r="AE149" s="330"/>
      <c r="AF149" s="330"/>
      <c r="AG149" s="330"/>
      <c r="AH149" s="330"/>
      <c r="AI149" s="330"/>
      <c r="AJ149" s="330"/>
      <c r="AK149" s="330"/>
      <c r="AL149" s="330"/>
      <c r="AM149" s="330"/>
      <c r="AN149" s="330"/>
      <c r="AO149" s="311"/>
      <c r="AP149" s="311"/>
      <c r="AQ149" s="311"/>
      <c r="AR149" s="312"/>
      <c r="AS149" s="111"/>
      <c r="AT149" s="111"/>
      <c r="AU149" s="111"/>
      <c r="AV149" s="111"/>
      <c r="AW149" s="111"/>
      <c r="AX149" s="111"/>
      <c r="AY149" s="111"/>
      <c r="AZ149" s="111"/>
      <c r="BA149" s="111"/>
      <c r="BB149" s="111"/>
      <c r="BC149" s="111"/>
      <c r="BD149" s="111"/>
      <c r="BE149" s="111"/>
      <c r="BF149" s="375"/>
      <c r="BG149" s="375"/>
      <c r="BH149" s="375"/>
      <c r="BI149" s="376"/>
      <c r="BJ149" s="111"/>
      <c r="BK149" s="111"/>
      <c r="BL149" s="111"/>
      <c r="BM149" s="111"/>
      <c r="BN149" s="111"/>
      <c r="BO149" s="111"/>
      <c r="BP149" s="111"/>
      <c r="BQ149" s="111"/>
      <c r="BR149" s="111"/>
    </row>
    <row r="150" spans="9:70" ht="4.5" customHeight="1" x14ac:dyDescent="0.2">
      <c r="K150" s="323"/>
      <c r="L150" s="324"/>
      <c r="M150" s="324"/>
      <c r="N150" s="324"/>
      <c r="O150" s="10"/>
      <c r="P150" s="315" t="e">
        <f>VLOOKUP(K148,選手リスト,2,FALSE)</f>
        <v>#N/A</v>
      </c>
      <c r="Q150" s="315"/>
      <c r="R150" s="315"/>
      <c r="S150" s="315"/>
      <c r="T150" s="315"/>
      <c r="U150" s="315"/>
      <c r="V150" s="315"/>
      <c r="W150" s="315"/>
      <c r="X150" s="315"/>
      <c r="Y150" s="315"/>
      <c r="Z150" s="315"/>
      <c r="AA150" s="330"/>
      <c r="AB150" s="330"/>
      <c r="AC150" s="330"/>
      <c r="AD150" s="330"/>
      <c r="AE150" s="330"/>
      <c r="AF150" s="330"/>
      <c r="AG150" s="330"/>
      <c r="AH150" s="330"/>
      <c r="AI150" s="330"/>
      <c r="AJ150" s="330"/>
      <c r="AK150" s="330"/>
      <c r="AL150" s="330"/>
      <c r="AM150" s="330"/>
      <c r="AN150" s="330"/>
      <c r="AO150" s="311"/>
      <c r="AP150" s="311"/>
      <c r="AQ150" s="311"/>
      <c r="AR150" s="312"/>
      <c r="AS150" s="111"/>
      <c r="AT150" s="111"/>
      <c r="AU150" s="111"/>
      <c r="AV150" s="111"/>
      <c r="AW150" s="111"/>
      <c r="AX150" s="111"/>
      <c r="AY150" s="111"/>
      <c r="AZ150" s="111"/>
      <c r="BA150" s="111"/>
      <c r="BB150" s="111"/>
      <c r="BC150" s="111"/>
      <c r="BD150" s="111"/>
      <c r="BE150" s="111"/>
      <c r="BF150" s="111"/>
      <c r="BG150" s="111"/>
      <c r="BH150" s="111"/>
      <c r="BI150" s="120"/>
      <c r="BJ150" s="111"/>
      <c r="BK150" s="111"/>
      <c r="BL150" s="111"/>
      <c r="BM150" s="111"/>
      <c r="BN150" s="111"/>
      <c r="BO150" s="111"/>
      <c r="BP150" s="111"/>
      <c r="BQ150" s="111"/>
      <c r="BR150" s="111"/>
    </row>
    <row r="151" spans="9:70" ht="4.5" customHeight="1" x14ac:dyDescent="0.2">
      <c r="K151" s="323"/>
      <c r="L151" s="324"/>
      <c r="M151" s="324"/>
      <c r="N151" s="324"/>
      <c r="O151" s="10"/>
      <c r="P151" s="315"/>
      <c r="Q151" s="315"/>
      <c r="R151" s="315"/>
      <c r="S151" s="315"/>
      <c r="T151" s="315"/>
      <c r="U151" s="315"/>
      <c r="V151" s="315"/>
      <c r="W151" s="315"/>
      <c r="X151" s="315"/>
      <c r="Y151" s="315"/>
      <c r="Z151" s="315"/>
      <c r="AA151" s="317" t="e">
        <f>VLOOKUP(K148,選手リスト,8,FALSE)</f>
        <v>#N/A</v>
      </c>
      <c r="AB151" s="317"/>
      <c r="AC151" s="317"/>
      <c r="AD151" s="317"/>
      <c r="AE151" s="319" t="e">
        <f>VLOOKUP(K148,選手リスト,9,FALSE)</f>
        <v>#N/A</v>
      </c>
      <c r="AF151" s="319"/>
      <c r="AG151" s="319"/>
      <c r="AH151" s="319"/>
      <c r="AO151" s="311"/>
      <c r="AP151" s="311"/>
      <c r="AQ151" s="311"/>
      <c r="AR151" s="312"/>
      <c r="AS151" s="242"/>
      <c r="AT151" s="113"/>
      <c r="AU151" s="113"/>
      <c r="AV151" s="113"/>
      <c r="AW151" s="243"/>
      <c r="AX151" s="112"/>
      <c r="AY151" s="112"/>
      <c r="AZ151" s="112"/>
      <c r="BA151" s="117"/>
      <c r="BB151" s="111"/>
      <c r="BC151" s="111"/>
      <c r="BD151" s="111"/>
      <c r="BE151" s="111"/>
      <c r="BF151" s="111"/>
      <c r="BG151" s="111"/>
      <c r="BH151" s="111"/>
      <c r="BI151" s="120"/>
      <c r="BJ151" s="111"/>
      <c r="BK151" s="111"/>
      <c r="BL151" s="111"/>
      <c r="BM151" s="111"/>
      <c r="BN151" s="111"/>
      <c r="BO151" s="111"/>
      <c r="BP151" s="111"/>
      <c r="BQ151" s="111"/>
      <c r="BR151" s="111"/>
    </row>
    <row r="152" spans="9:70" ht="4.5" customHeight="1" x14ac:dyDescent="0.2">
      <c r="K152" s="323"/>
      <c r="L152" s="324"/>
      <c r="M152" s="324"/>
      <c r="N152" s="324"/>
      <c r="O152" s="84"/>
      <c r="P152" s="315"/>
      <c r="Q152" s="315"/>
      <c r="R152" s="315"/>
      <c r="S152" s="315"/>
      <c r="T152" s="315"/>
      <c r="U152" s="315"/>
      <c r="V152" s="315"/>
      <c r="W152" s="315"/>
      <c r="X152" s="315"/>
      <c r="Y152" s="315"/>
      <c r="Z152" s="315"/>
      <c r="AA152" s="317"/>
      <c r="AB152" s="317"/>
      <c r="AC152" s="317"/>
      <c r="AD152" s="317"/>
      <c r="AE152" s="319"/>
      <c r="AF152" s="319"/>
      <c r="AG152" s="319"/>
      <c r="AH152" s="319"/>
      <c r="AO152" s="311"/>
      <c r="AP152" s="311"/>
      <c r="AQ152" s="311"/>
      <c r="AR152" s="312"/>
      <c r="AS152" s="131"/>
      <c r="AT152" s="115"/>
      <c r="AU152" s="115"/>
      <c r="AV152" s="115"/>
      <c r="AW152" s="115"/>
      <c r="AX152" s="111"/>
      <c r="AY152" s="111"/>
      <c r="AZ152" s="111"/>
      <c r="BA152" s="120"/>
      <c r="BB152" s="111"/>
      <c r="BC152" s="111"/>
      <c r="BD152" s="111"/>
      <c r="BE152" s="111"/>
      <c r="BF152" s="111"/>
      <c r="BG152" s="111"/>
      <c r="BH152" s="111"/>
      <c r="BI152" s="120"/>
      <c r="BJ152" s="111"/>
      <c r="BK152" s="111"/>
      <c r="BL152" s="111"/>
      <c r="BM152" s="111"/>
      <c r="BN152" s="111"/>
      <c r="BO152" s="111"/>
      <c r="BP152" s="111"/>
      <c r="BQ152" s="111"/>
      <c r="BR152" s="111"/>
    </row>
    <row r="153" spans="9:70" ht="4.5" customHeight="1" x14ac:dyDescent="0.2">
      <c r="K153" s="325"/>
      <c r="L153" s="326"/>
      <c r="M153" s="326"/>
      <c r="N153" s="326"/>
      <c r="O153" s="23"/>
      <c r="P153" s="316"/>
      <c r="Q153" s="316"/>
      <c r="R153" s="316"/>
      <c r="S153" s="316"/>
      <c r="T153" s="316"/>
      <c r="U153" s="316"/>
      <c r="V153" s="316"/>
      <c r="W153" s="316"/>
      <c r="X153" s="316"/>
      <c r="Y153" s="316"/>
      <c r="Z153" s="316"/>
      <c r="AA153" s="318"/>
      <c r="AB153" s="318"/>
      <c r="AC153" s="318"/>
      <c r="AD153" s="318"/>
      <c r="AE153" s="320"/>
      <c r="AF153" s="320"/>
      <c r="AG153" s="320"/>
      <c r="AH153" s="320"/>
      <c r="AI153" s="34"/>
      <c r="AJ153" s="34"/>
      <c r="AK153" s="34"/>
      <c r="AL153" s="34"/>
      <c r="AM153" s="34"/>
      <c r="AN153" s="34"/>
      <c r="AO153" s="313"/>
      <c r="AP153" s="313"/>
      <c r="AQ153" s="313"/>
      <c r="AR153" s="314"/>
      <c r="AS153" s="131"/>
      <c r="AT153" s="115"/>
      <c r="AU153" s="115"/>
      <c r="AV153" s="115"/>
      <c r="AW153" s="115"/>
      <c r="AX153" s="375">
        <f>AX137+1</f>
        <v>14</v>
      </c>
      <c r="AY153" s="375"/>
      <c r="AZ153" s="375"/>
      <c r="BA153" s="376"/>
      <c r="BB153" s="111"/>
      <c r="BC153" s="111"/>
      <c r="BD153" s="111"/>
      <c r="BE153" s="111"/>
      <c r="BF153" s="111"/>
      <c r="BG153" s="111"/>
      <c r="BH153" s="111"/>
      <c r="BI153" s="120"/>
      <c r="BJ153" s="111"/>
      <c r="BK153" s="111"/>
      <c r="BL153" s="111"/>
      <c r="BM153" s="111"/>
      <c r="BN153" s="111"/>
      <c r="BO153" s="111"/>
      <c r="BP153" s="111"/>
      <c r="BQ153" s="111"/>
      <c r="BR153" s="111"/>
    </row>
    <row r="154" spans="9:70" ht="4.5" customHeight="1" x14ac:dyDescent="0.2">
      <c r="P154" s="8"/>
      <c r="Q154" s="8"/>
      <c r="R154" s="8"/>
      <c r="S154" s="8"/>
      <c r="T154" s="8"/>
      <c r="U154" s="8"/>
      <c r="V154" s="8"/>
      <c r="W154" s="8"/>
      <c r="X154" s="8"/>
      <c r="Y154" s="8"/>
      <c r="Z154" s="8"/>
      <c r="AS154" s="111"/>
      <c r="AT154" s="128"/>
      <c r="AU154" s="128"/>
      <c r="AV154" s="128"/>
      <c r="AW154" s="128"/>
      <c r="AX154" s="375"/>
      <c r="AY154" s="375"/>
      <c r="AZ154" s="375"/>
      <c r="BA154" s="376"/>
      <c r="BB154" s="111"/>
      <c r="BC154" s="111"/>
      <c r="BD154" s="111"/>
      <c r="BE154" s="111"/>
      <c r="BF154" s="111"/>
      <c r="BG154" s="111"/>
      <c r="BH154" s="111"/>
      <c r="BI154" s="120"/>
      <c r="BJ154" s="111"/>
      <c r="BK154" s="111"/>
      <c r="BL154" s="111"/>
      <c r="BM154" s="111"/>
      <c r="BN154" s="111"/>
      <c r="BO154" s="111"/>
      <c r="BP154" s="111"/>
      <c r="BQ154" s="111"/>
      <c r="BR154" s="111"/>
    </row>
    <row r="155" spans="9:70" ht="4.5" customHeight="1" x14ac:dyDescent="0.2">
      <c r="P155" s="8"/>
      <c r="Q155" s="8"/>
      <c r="R155" s="8"/>
      <c r="S155" s="8"/>
      <c r="T155" s="8"/>
      <c r="U155" s="8"/>
      <c r="V155" s="8"/>
      <c r="W155" s="8"/>
      <c r="X155" s="8"/>
      <c r="Y155" s="8"/>
      <c r="Z155" s="8"/>
      <c r="AS155" s="111"/>
      <c r="AT155" s="128"/>
      <c r="AU155" s="128"/>
      <c r="AV155" s="128"/>
      <c r="AW155" s="128"/>
      <c r="AX155" s="375"/>
      <c r="AY155" s="375"/>
      <c r="AZ155" s="375"/>
      <c r="BA155" s="376"/>
      <c r="BB155" s="112"/>
      <c r="BC155" s="112"/>
      <c r="BD155" s="112"/>
      <c r="BE155" s="117"/>
      <c r="BF155" s="111"/>
      <c r="BG155" s="111"/>
      <c r="BH155" s="111"/>
      <c r="BI155" s="120"/>
      <c r="BJ155" s="111"/>
      <c r="BK155" s="111"/>
      <c r="BL155" s="111"/>
      <c r="BM155" s="111"/>
      <c r="BN155" s="111"/>
      <c r="BO155" s="111"/>
      <c r="BP155" s="111"/>
      <c r="BQ155" s="111"/>
      <c r="BR155" s="111"/>
    </row>
    <row r="156" spans="9:70" ht="4.5" customHeight="1" x14ac:dyDescent="0.2">
      <c r="K156" s="321">
        <f>K148+1</f>
        <v>229</v>
      </c>
      <c r="L156" s="322"/>
      <c r="M156" s="322"/>
      <c r="N156" s="322"/>
      <c r="O156" s="6"/>
      <c r="P156" s="327" t="e">
        <f>VLOOKUP(K156,選手リスト,3,FALSE)</f>
        <v>#N/A</v>
      </c>
      <c r="Q156" s="327"/>
      <c r="R156" s="327"/>
      <c r="S156" s="327"/>
      <c r="T156" s="327"/>
      <c r="U156" s="327"/>
      <c r="V156" s="327"/>
      <c r="W156" s="327"/>
      <c r="X156" s="327"/>
      <c r="Y156" s="327"/>
      <c r="Z156" s="327"/>
      <c r="AA156" s="329" t="e">
        <f>VLOOKUP(K156,選手リスト,4,FALSE)</f>
        <v>#N/A</v>
      </c>
      <c r="AB156" s="329"/>
      <c r="AC156" s="329"/>
      <c r="AD156" s="329"/>
      <c r="AE156" s="329"/>
      <c r="AF156" s="329"/>
      <c r="AG156" s="329"/>
      <c r="AH156" s="329"/>
      <c r="AI156" s="329"/>
      <c r="AJ156" s="329"/>
      <c r="AK156" s="329"/>
      <c r="AL156" s="329"/>
      <c r="AM156" s="329"/>
      <c r="AN156" s="329"/>
      <c r="AO156" s="309" t="e">
        <f>VLOOKUP(K156,選手リスト,5,FALSE)</f>
        <v>#N/A</v>
      </c>
      <c r="AP156" s="309"/>
      <c r="AQ156" s="309"/>
      <c r="AR156" s="310"/>
      <c r="AS156" s="240"/>
      <c r="AT156" s="115"/>
      <c r="AU156" s="123"/>
      <c r="AV156" s="123"/>
      <c r="AW156" s="123"/>
      <c r="AX156" s="375"/>
      <c r="AY156" s="375"/>
      <c r="AZ156" s="375"/>
      <c r="BA156" s="376"/>
      <c r="BB156" s="111"/>
      <c r="BC156" s="111"/>
      <c r="BD156" s="111"/>
      <c r="BE156" s="120"/>
      <c r="BF156" s="111"/>
      <c r="BG156" s="111"/>
      <c r="BH156" s="111"/>
      <c r="BI156" s="120"/>
      <c r="BJ156" s="111"/>
      <c r="BK156" s="111"/>
      <c r="BL156" s="111"/>
      <c r="BM156" s="111"/>
      <c r="BN156" s="111"/>
      <c r="BO156" s="111"/>
      <c r="BP156" s="111"/>
      <c r="BQ156" s="111"/>
      <c r="BR156" s="111"/>
    </row>
    <row r="157" spans="9:70" ht="4.5" customHeight="1" x14ac:dyDescent="0.2">
      <c r="K157" s="323"/>
      <c r="L157" s="324"/>
      <c r="M157" s="324"/>
      <c r="N157" s="324"/>
      <c r="O157" s="10"/>
      <c r="P157" s="328"/>
      <c r="Q157" s="328"/>
      <c r="R157" s="328"/>
      <c r="S157" s="328"/>
      <c r="T157" s="328"/>
      <c r="U157" s="328"/>
      <c r="V157" s="328"/>
      <c r="W157" s="328"/>
      <c r="X157" s="328"/>
      <c r="Y157" s="328"/>
      <c r="Z157" s="328"/>
      <c r="AA157" s="330"/>
      <c r="AB157" s="330"/>
      <c r="AC157" s="330"/>
      <c r="AD157" s="330"/>
      <c r="AE157" s="330"/>
      <c r="AF157" s="330"/>
      <c r="AG157" s="330"/>
      <c r="AH157" s="330"/>
      <c r="AI157" s="330"/>
      <c r="AJ157" s="330"/>
      <c r="AK157" s="330"/>
      <c r="AL157" s="330"/>
      <c r="AM157" s="330"/>
      <c r="AN157" s="330"/>
      <c r="AO157" s="311"/>
      <c r="AP157" s="311"/>
      <c r="AQ157" s="311"/>
      <c r="AR157" s="312"/>
      <c r="AS157" s="240"/>
      <c r="AT157" s="115"/>
      <c r="AU157" s="123"/>
      <c r="AV157" s="123"/>
      <c r="AW157" s="123"/>
      <c r="AX157" s="111"/>
      <c r="AY157" s="111"/>
      <c r="AZ157" s="111"/>
      <c r="BA157" s="120"/>
      <c r="BB157" s="111"/>
      <c r="BC157" s="111"/>
      <c r="BD157" s="111"/>
      <c r="BE157" s="120"/>
      <c r="BF157" s="111"/>
      <c r="BG157" s="111"/>
      <c r="BH157" s="111"/>
      <c r="BI157" s="120"/>
      <c r="BJ157" s="111"/>
      <c r="BK157" s="111"/>
      <c r="BL157" s="111"/>
      <c r="BM157" s="111"/>
      <c r="BN157" s="111"/>
      <c r="BO157" s="111"/>
      <c r="BP157" s="111"/>
      <c r="BQ157" s="111"/>
      <c r="BR157" s="111"/>
    </row>
    <row r="158" spans="9:70" ht="4.5" customHeight="1" x14ac:dyDescent="0.2">
      <c r="K158" s="323"/>
      <c r="L158" s="324"/>
      <c r="M158" s="324"/>
      <c r="N158" s="324"/>
      <c r="O158" s="10"/>
      <c r="P158" s="315" t="e">
        <f>VLOOKUP(K156,選手リスト,2,FALSE)</f>
        <v>#N/A</v>
      </c>
      <c r="Q158" s="315"/>
      <c r="R158" s="315"/>
      <c r="S158" s="315"/>
      <c r="T158" s="315"/>
      <c r="U158" s="315"/>
      <c r="V158" s="315"/>
      <c r="W158" s="315"/>
      <c r="X158" s="315"/>
      <c r="Y158" s="315"/>
      <c r="Z158" s="315"/>
      <c r="AA158" s="330"/>
      <c r="AB158" s="330"/>
      <c r="AC158" s="330"/>
      <c r="AD158" s="330"/>
      <c r="AE158" s="330"/>
      <c r="AF158" s="330"/>
      <c r="AG158" s="330"/>
      <c r="AH158" s="330"/>
      <c r="AI158" s="330"/>
      <c r="AJ158" s="330"/>
      <c r="AK158" s="330"/>
      <c r="AL158" s="330"/>
      <c r="AM158" s="330"/>
      <c r="AN158" s="330"/>
      <c r="AO158" s="311"/>
      <c r="AP158" s="311"/>
      <c r="AQ158" s="311"/>
      <c r="AR158" s="312"/>
      <c r="AS158" s="239"/>
      <c r="AT158" s="118"/>
      <c r="AU158" s="119"/>
      <c r="AV158" s="119"/>
      <c r="AW158" s="119"/>
      <c r="AX158" s="126"/>
      <c r="AY158" s="126"/>
      <c r="AZ158" s="126"/>
      <c r="BA158" s="127"/>
      <c r="BB158" s="111"/>
      <c r="BC158" s="111"/>
      <c r="BD158" s="111"/>
      <c r="BE158" s="120"/>
      <c r="BF158" s="111"/>
      <c r="BG158" s="111"/>
      <c r="BH158" s="111"/>
      <c r="BI158" s="120"/>
      <c r="BJ158" s="111"/>
      <c r="BK158" s="111"/>
      <c r="BL158" s="111"/>
      <c r="BM158" s="111"/>
      <c r="BN158" s="111"/>
      <c r="BO158" s="111"/>
      <c r="BP158" s="111"/>
      <c r="BQ158" s="111"/>
      <c r="BR158" s="111"/>
    </row>
    <row r="159" spans="9:70" ht="4.5" customHeight="1" x14ac:dyDescent="0.2">
      <c r="I159" s="84"/>
      <c r="J159" s="84"/>
      <c r="K159" s="323"/>
      <c r="L159" s="324"/>
      <c r="M159" s="324"/>
      <c r="N159" s="324"/>
      <c r="O159" s="10"/>
      <c r="P159" s="315"/>
      <c r="Q159" s="315"/>
      <c r="R159" s="315"/>
      <c r="S159" s="315"/>
      <c r="T159" s="315"/>
      <c r="U159" s="315"/>
      <c r="V159" s="315"/>
      <c r="W159" s="315"/>
      <c r="X159" s="315"/>
      <c r="Y159" s="315"/>
      <c r="Z159" s="315"/>
      <c r="AA159" s="317" t="e">
        <f>VLOOKUP(K156,選手リスト,8,FALSE)</f>
        <v>#N/A</v>
      </c>
      <c r="AB159" s="317"/>
      <c r="AC159" s="317"/>
      <c r="AD159" s="317"/>
      <c r="AE159" s="319" t="e">
        <f>VLOOKUP(K156,選手リスト,9,FALSE)</f>
        <v>#N/A</v>
      </c>
      <c r="AF159" s="319"/>
      <c r="AG159" s="319"/>
      <c r="AH159" s="319"/>
      <c r="AO159" s="311"/>
      <c r="AP159" s="311"/>
      <c r="AQ159" s="311"/>
      <c r="AR159" s="312"/>
      <c r="AS159" s="131"/>
      <c r="AT159" s="115"/>
      <c r="AU159" s="115"/>
      <c r="AV159" s="115"/>
      <c r="AW159" s="123"/>
      <c r="AX159" s="111"/>
      <c r="AY159" s="111"/>
      <c r="AZ159" s="111"/>
      <c r="BA159" s="111"/>
      <c r="BB159" s="111"/>
      <c r="BC159" s="111"/>
      <c r="BD159" s="111"/>
      <c r="BE159" s="120"/>
      <c r="BF159" s="111"/>
      <c r="BG159" s="111"/>
      <c r="BH159" s="111"/>
      <c r="BI159" s="120"/>
      <c r="BJ159" s="111"/>
      <c r="BK159" s="111"/>
      <c r="BL159" s="111"/>
      <c r="BM159" s="111"/>
      <c r="BN159" s="111"/>
      <c r="BO159" s="111"/>
      <c r="BP159" s="111"/>
      <c r="BQ159" s="111"/>
      <c r="BR159" s="111"/>
    </row>
    <row r="160" spans="9:70" ht="4.5" customHeight="1" x14ac:dyDescent="0.2">
      <c r="I160" s="84"/>
      <c r="J160" s="84"/>
      <c r="K160" s="323"/>
      <c r="L160" s="324"/>
      <c r="M160" s="324"/>
      <c r="N160" s="324"/>
      <c r="O160" s="84"/>
      <c r="P160" s="315"/>
      <c r="Q160" s="315"/>
      <c r="R160" s="315"/>
      <c r="S160" s="315"/>
      <c r="T160" s="315"/>
      <c r="U160" s="315"/>
      <c r="V160" s="315"/>
      <c r="W160" s="315"/>
      <c r="X160" s="315"/>
      <c r="Y160" s="315"/>
      <c r="Z160" s="315"/>
      <c r="AA160" s="317"/>
      <c r="AB160" s="317"/>
      <c r="AC160" s="317"/>
      <c r="AD160" s="317"/>
      <c r="AE160" s="319"/>
      <c r="AF160" s="319"/>
      <c r="AG160" s="319"/>
      <c r="AH160" s="319"/>
      <c r="AO160" s="311"/>
      <c r="AP160" s="311"/>
      <c r="AQ160" s="311"/>
      <c r="AR160" s="312"/>
      <c r="AS160" s="131"/>
      <c r="AT160" s="115"/>
      <c r="AU160" s="115"/>
      <c r="AV160" s="115"/>
      <c r="AW160" s="115"/>
      <c r="AX160" s="111"/>
      <c r="AY160" s="111"/>
      <c r="AZ160" s="111"/>
      <c r="BA160" s="111"/>
      <c r="BB160" s="111"/>
      <c r="BC160" s="111"/>
      <c r="BD160" s="111"/>
      <c r="BE160" s="120"/>
      <c r="BF160" s="111"/>
      <c r="BG160" s="111"/>
      <c r="BH160" s="111"/>
      <c r="BI160" s="120"/>
      <c r="BJ160" s="111"/>
      <c r="BK160" s="111"/>
      <c r="BL160" s="111"/>
      <c r="BM160" s="111"/>
      <c r="BN160" s="111"/>
      <c r="BO160" s="111"/>
      <c r="BP160" s="111"/>
      <c r="BQ160" s="111"/>
      <c r="BR160" s="111"/>
    </row>
    <row r="161" spans="11:70" ht="4.5" customHeight="1" x14ac:dyDescent="0.2">
      <c r="K161" s="325"/>
      <c r="L161" s="326"/>
      <c r="M161" s="326"/>
      <c r="N161" s="326"/>
      <c r="O161" s="23"/>
      <c r="P161" s="316"/>
      <c r="Q161" s="316"/>
      <c r="R161" s="316"/>
      <c r="S161" s="316"/>
      <c r="T161" s="316"/>
      <c r="U161" s="316"/>
      <c r="V161" s="316"/>
      <c r="W161" s="316"/>
      <c r="X161" s="316"/>
      <c r="Y161" s="316"/>
      <c r="Z161" s="316"/>
      <c r="AA161" s="318"/>
      <c r="AB161" s="318"/>
      <c r="AC161" s="318"/>
      <c r="AD161" s="318"/>
      <c r="AE161" s="320"/>
      <c r="AF161" s="320"/>
      <c r="AG161" s="320"/>
      <c r="AH161" s="320"/>
      <c r="AI161" s="34"/>
      <c r="AJ161" s="34"/>
      <c r="AK161" s="34"/>
      <c r="AL161" s="34"/>
      <c r="AM161" s="34"/>
      <c r="AN161" s="34"/>
      <c r="AO161" s="313"/>
      <c r="AP161" s="313"/>
      <c r="AQ161" s="313"/>
      <c r="AR161" s="314"/>
      <c r="AS161" s="131"/>
      <c r="AT161" s="115"/>
      <c r="AU161" s="115"/>
      <c r="AV161" s="115"/>
      <c r="AW161" s="115"/>
      <c r="AX161" s="111"/>
      <c r="AY161" s="111"/>
      <c r="AZ161" s="111"/>
      <c r="BA161" s="111"/>
      <c r="BB161" s="111"/>
      <c r="BC161" s="111"/>
      <c r="BD161" s="111"/>
      <c r="BE161" s="120"/>
      <c r="BF161" s="111"/>
      <c r="BG161" s="111"/>
      <c r="BH161" s="111"/>
      <c r="BI161" s="120"/>
      <c r="BJ161" s="111"/>
      <c r="BK161" s="111"/>
      <c r="BL161" s="111"/>
      <c r="BM161" s="111"/>
      <c r="BN161" s="111"/>
      <c r="BO161" s="111"/>
      <c r="BP161" s="111"/>
      <c r="BQ161" s="111"/>
      <c r="BR161" s="111"/>
    </row>
    <row r="162" spans="11:70" ht="4.5" customHeight="1" x14ac:dyDescent="0.2">
      <c r="P162" s="8"/>
      <c r="Q162" s="8"/>
      <c r="R162" s="8"/>
      <c r="S162" s="8"/>
      <c r="T162" s="8"/>
      <c r="U162" s="8"/>
      <c r="V162" s="8"/>
      <c r="W162" s="8"/>
      <c r="X162" s="8"/>
      <c r="Y162" s="8"/>
      <c r="Z162" s="8"/>
      <c r="AS162" s="111"/>
      <c r="AT162" s="128"/>
      <c r="AU162" s="128"/>
      <c r="AV162" s="128"/>
      <c r="AW162" s="128"/>
      <c r="AX162" s="111"/>
      <c r="AY162" s="111"/>
      <c r="AZ162" s="111"/>
      <c r="BA162" s="111"/>
      <c r="BB162" s="111"/>
      <c r="BC162" s="111"/>
      <c r="BD162" s="111"/>
      <c r="BE162" s="120"/>
      <c r="BF162" s="111"/>
      <c r="BG162" s="111"/>
      <c r="BH162" s="111"/>
      <c r="BI162" s="120"/>
      <c r="BJ162" s="111"/>
      <c r="BK162" s="111"/>
      <c r="BL162" s="111"/>
      <c r="BM162" s="111"/>
      <c r="BN162" s="111"/>
      <c r="BO162" s="111"/>
      <c r="BP162" s="111"/>
      <c r="BQ162" s="111"/>
      <c r="BR162" s="111"/>
    </row>
    <row r="163" spans="11:70" ht="4.5" customHeight="1" x14ac:dyDescent="0.2">
      <c r="P163" s="8"/>
      <c r="Q163" s="8"/>
      <c r="R163" s="8"/>
      <c r="S163" s="8"/>
      <c r="T163" s="8"/>
      <c r="U163" s="8"/>
      <c r="V163" s="8"/>
      <c r="W163" s="8"/>
      <c r="X163" s="8"/>
      <c r="Y163" s="8"/>
      <c r="Z163" s="8"/>
      <c r="AS163" s="111"/>
      <c r="AT163" s="128"/>
      <c r="AU163" s="128"/>
      <c r="AV163" s="128"/>
      <c r="AW163" s="128"/>
      <c r="AX163" s="111"/>
      <c r="AY163" s="111"/>
      <c r="AZ163" s="111"/>
      <c r="BA163" s="111"/>
      <c r="BB163" s="111"/>
      <c r="BC163" s="111"/>
      <c r="BD163" s="111"/>
      <c r="BE163" s="120"/>
      <c r="BF163" s="111"/>
      <c r="BG163" s="111"/>
      <c r="BH163" s="111"/>
      <c r="BI163" s="120"/>
      <c r="BJ163" s="111"/>
      <c r="BK163" s="111"/>
      <c r="BL163" s="111"/>
      <c r="BM163" s="111"/>
      <c r="BN163" s="111"/>
      <c r="BO163" s="111"/>
      <c r="BP163" s="111"/>
      <c r="BQ163" s="111"/>
      <c r="BR163" s="111"/>
    </row>
    <row r="164" spans="11:70" ht="4.5" customHeight="1" x14ac:dyDescent="0.2">
      <c r="K164" s="321">
        <f>K156+1</f>
        <v>230</v>
      </c>
      <c r="L164" s="322"/>
      <c r="M164" s="322"/>
      <c r="N164" s="322"/>
      <c r="O164" s="6"/>
      <c r="P164" s="327" t="e">
        <f>VLOOKUP(K164,選手リスト,3,FALSE)</f>
        <v>#N/A</v>
      </c>
      <c r="Q164" s="327"/>
      <c r="R164" s="327"/>
      <c r="S164" s="327"/>
      <c r="T164" s="327"/>
      <c r="U164" s="327"/>
      <c r="V164" s="327"/>
      <c r="W164" s="327"/>
      <c r="X164" s="327"/>
      <c r="Y164" s="327"/>
      <c r="Z164" s="327"/>
      <c r="AA164" s="329" t="e">
        <f>VLOOKUP(K164,選手リスト,4,FALSE)</f>
        <v>#N/A</v>
      </c>
      <c r="AB164" s="329"/>
      <c r="AC164" s="329"/>
      <c r="AD164" s="329"/>
      <c r="AE164" s="329"/>
      <c r="AF164" s="329"/>
      <c r="AG164" s="329"/>
      <c r="AH164" s="329"/>
      <c r="AI164" s="329"/>
      <c r="AJ164" s="329"/>
      <c r="AK164" s="329"/>
      <c r="AL164" s="329"/>
      <c r="AM164" s="329"/>
      <c r="AN164" s="329"/>
      <c r="AO164" s="309" t="e">
        <f>VLOOKUP(K164,選手リスト,5,FALSE)</f>
        <v>#N/A</v>
      </c>
      <c r="AP164" s="309"/>
      <c r="AQ164" s="309"/>
      <c r="AR164" s="310"/>
      <c r="AS164" s="240"/>
      <c r="AT164" s="115"/>
      <c r="AU164" s="123"/>
      <c r="AV164" s="123"/>
      <c r="AW164" s="123"/>
      <c r="AX164" s="115"/>
      <c r="AY164" s="115"/>
      <c r="AZ164" s="123"/>
      <c r="BA164" s="123"/>
      <c r="BB164" s="375">
        <f>BB127+1</f>
        <v>34</v>
      </c>
      <c r="BC164" s="375"/>
      <c r="BD164" s="375"/>
      <c r="BE164" s="376"/>
      <c r="BF164" s="111"/>
      <c r="BG164" s="111"/>
      <c r="BH164" s="111"/>
      <c r="BI164" s="120"/>
      <c r="BJ164" s="111"/>
      <c r="BK164" s="111"/>
      <c r="BL164" s="111"/>
      <c r="BM164" s="111"/>
      <c r="BN164" s="111"/>
      <c r="BO164" s="111"/>
      <c r="BP164" s="111"/>
      <c r="BQ164" s="111"/>
      <c r="BR164" s="111"/>
    </row>
    <row r="165" spans="11:70" ht="4.5" customHeight="1" x14ac:dyDescent="0.2">
      <c r="K165" s="323"/>
      <c r="L165" s="324"/>
      <c r="M165" s="324"/>
      <c r="N165" s="324"/>
      <c r="O165" s="10"/>
      <c r="P165" s="328"/>
      <c r="Q165" s="328"/>
      <c r="R165" s="328"/>
      <c r="S165" s="328"/>
      <c r="T165" s="328"/>
      <c r="U165" s="328"/>
      <c r="V165" s="328"/>
      <c r="W165" s="328"/>
      <c r="X165" s="328"/>
      <c r="Y165" s="328"/>
      <c r="Z165" s="328"/>
      <c r="AA165" s="330"/>
      <c r="AB165" s="330"/>
      <c r="AC165" s="330"/>
      <c r="AD165" s="330"/>
      <c r="AE165" s="330"/>
      <c r="AF165" s="330"/>
      <c r="AG165" s="330"/>
      <c r="AH165" s="330"/>
      <c r="AI165" s="330"/>
      <c r="AJ165" s="330"/>
      <c r="AK165" s="330"/>
      <c r="AL165" s="330"/>
      <c r="AM165" s="330"/>
      <c r="AN165" s="330"/>
      <c r="AO165" s="311"/>
      <c r="AP165" s="311"/>
      <c r="AQ165" s="311"/>
      <c r="AR165" s="312"/>
      <c r="AS165" s="240"/>
      <c r="AT165" s="115"/>
      <c r="AU165" s="123"/>
      <c r="AV165" s="123"/>
      <c r="AW165" s="123"/>
      <c r="AX165" s="115"/>
      <c r="AY165" s="115"/>
      <c r="AZ165" s="123"/>
      <c r="BA165" s="123"/>
      <c r="BB165" s="375"/>
      <c r="BC165" s="375"/>
      <c r="BD165" s="375"/>
      <c r="BE165" s="376"/>
      <c r="BF165" s="126"/>
      <c r="BG165" s="126"/>
      <c r="BH165" s="126"/>
      <c r="BI165" s="127"/>
      <c r="BJ165" s="111"/>
      <c r="BK165" s="111"/>
      <c r="BL165" s="111"/>
      <c r="BM165" s="111"/>
      <c r="BN165" s="111"/>
      <c r="BO165" s="111"/>
      <c r="BP165" s="111"/>
      <c r="BQ165" s="111"/>
      <c r="BR165" s="111"/>
    </row>
    <row r="166" spans="11:70" ht="4.5" customHeight="1" x14ac:dyDescent="0.2">
      <c r="K166" s="323"/>
      <c r="L166" s="324"/>
      <c r="M166" s="324"/>
      <c r="N166" s="324"/>
      <c r="O166" s="10"/>
      <c r="P166" s="315" t="e">
        <f>VLOOKUP(K164,選手リスト,2,FALSE)</f>
        <v>#N/A</v>
      </c>
      <c r="Q166" s="315"/>
      <c r="R166" s="315"/>
      <c r="S166" s="315"/>
      <c r="T166" s="315"/>
      <c r="U166" s="315"/>
      <c r="V166" s="315"/>
      <c r="W166" s="315"/>
      <c r="X166" s="315"/>
      <c r="Y166" s="315"/>
      <c r="Z166" s="315"/>
      <c r="AA166" s="330"/>
      <c r="AB166" s="330"/>
      <c r="AC166" s="330"/>
      <c r="AD166" s="330"/>
      <c r="AE166" s="330"/>
      <c r="AF166" s="330"/>
      <c r="AG166" s="330"/>
      <c r="AH166" s="330"/>
      <c r="AI166" s="330"/>
      <c r="AJ166" s="330"/>
      <c r="AK166" s="330"/>
      <c r="AL166" s="330"/>
      <c r="AM166" s="330"/>
      <c r="AN166" s="330"/>
      <c r="AO166" s="311"/>
      <c r="AP166" s="311"/>
      <c r="AQ166" s="311"/>
      <c r="AR166" s="312"/>
      <c r="AS166" s="239"/>
      <c r="AT166" s="118"/>
      <c r="AU166" s="119"/>
      <c r="AV166" s="119"/>
      <c r="AW166" s="119"/>
      <c r="AX166" s="115"/>
      <c r="AY166" s="115"/>
      <c r="AZ166" s="123"/>
      <c r="BA166" s="123"/>
      <c r="BB166" s="375"/>
      <c r="BC166" s="375"/>
      <c r="BD166" s="375"/>
      <c r="BE166" s="376"/>
      <c r="BF166" s="111"/>
      <c r="BG166" s="111"/>
      <c r="BH166" s="111"/>
      <c r="BI166" s="111"/>
      <c r="BJ166" s="111"/>
      <c r="BK166" s="111"/>
      <c r="BL166" s="111"/>
      <c r="BM166" s="111"/>
      <c r="BN166" s="111"/>
      <c r="BO166" s="111"/>
      <c r="BP166" s="111"/>
      <c r="BQ166" s="111"/>
      <c r="BR166" s="111"/>
    </row>
    <row r="167" spans="11:70" ht="4.5" customHeight="1" x14ac:dyDescent="0.2">
      <c r="K167" s="323"/>
      <c r="L167" s="324"/>
      <c r="M167" s="324"/>
      <c r="N167" s="324"/>
      <c r="O167" s="10"/>
      <c r="P167" s="315"/>
      <c r="Q167" s="315"/>
      <c r="R167" s="315"/>
      <c r="S167" s="315"/>
      <c r="T167" s="315"/>
      <c r="U167" s="315"/>
      <c r="V167" s="315"/>
      <c r="W167" s="315"/>
      <c r="X167" s="315"/>
      <c r="Y167" s="315"/>
      <c r="Z167" s="315"/>
      <c r="AA167" s="317" t="e">
        <f>VLOOKUP(K164,選手リスト,8,FALSE)</f>
        <v>#N/A</v>
      </c>
      <c r="AB167" s="317"/>
      <c r="AC167" s="317"/>
      <c r="AD167" s="317"/>
      <c r="AE167" s="319" t="e">
        <f>VLOOKUP(K164,選手リスト,9,FALSE)</f>
        <v>#N/A</v>
      </c>
      <c r="AF167" s="319"/>
      <c r="AG167" s="319"/>
      <c r="AH167" s="319"/>
      <c r="AO167" s="311"/>
      <c r="AP167" s="311"/>
      <c r="AQ167" s="311"/>
      <c r="AR167" s="312"/>
      <c r="AS167" s="131"/>
      <c r="AT167" s="115"/>
      <c r="AU167" s="115"/>
      <c r="AV167" s="115"/>
      <c r="AW167" s="121"/>
      <c r="AX167" s="115"/>
      <c r="AY167" s="115"/>
      <c r="AZ167" s="115"/>
      <c r="BA167" s="123"/>
      <c r="BB167" s="375"/>
      <c r="BC167" s="375"/>
      <c r="BD167" s="375"/>
      <c r="BE167" s="376"/>
      <c r="BF167" s="111"/>
      <c r="BG167" s="111"/>
      <c r="BH167" s="111"/>
      <c r="BI167" s="111"/>
      <c r="BJ167" s="111"/>
      <c r="BK167" s="111"/>
      <c r="BL167" s="111"/>
      <c r="BM167" s="111"/>
      <c r="BN167" s="111"/>
      <c r="BO167" s="111"/>
      <c r="BP167" s="111"/>
      <c r="BQ167" s="111"/>
      <c r="BR167" s="111"/>
    </row>
    <row r="168" spans="11:70" ht="4.5" customHeight="1" x14ac:dyDescent="0.2">
      <c r="K168" s="323"/>
      <c r="L168" s="324"/>
      <c r="M168" s="324"/>
      <c r="N168" s="324"/>
      <c r="O168" s="84"/>
      <c r="P168" s="315"/>
      <c r="Q168" s="315"/>
      <c r="R168" s="315"/>
      <c r="S168" s="315"/>
      <c r="T168" s="315"/>
      <c r="U168" s="315"/>
      <c r="V168" s="315"/>
      <c r="W168" s="315"/>
      <c r="X168" s="315"/>
      <c r="Y168" s="315"/>
      <c r="Z168" s="315"/>
      <c r="AA168" s="317"/>
      <c r="AB168" s="317"/>
      <c r="AC168" s="317"/>
      <c r="AD168" s="317"/>
      <c r="AE168" s="319"/>
      <c r="AF168" s="319"/>
      <c r="AG168" s="319"/>
      <c r="AH168" s="319"/>
      <c r="AO168" s="311"/>
      <c r="AP168" s="311"/>
      <c r="AQ168" s="311"/>
      <c r="AR168" s="312"/>
      <c r="AS168" s="131"/>
      <c r="AT168" s="115"/>
      <c r="AU168" s="115"/>
      <c r="AV168" s="115"/>
      <c r="AW168" s="116"/>
      <c r="AX168" s="115"/>
      <c r="AY168" s="115"/>
      <c r="AZ168" s="115"/>
      <c r="BA168" s="115"/>
      <c r="BB168" s="111"/>
      <c r="BC168" s="111"/>
      <c r="BD168" s="111"/>
      <c r="BE168" s="120"/>
      <c r="BF168" s="111"/>
      <c r="BG168" s="111"/>
      <c r="BH168" s="111"/>
      <c r="BI168" s="111"/>
      <c r="BJ168" s="111"/>
      <c r="BK168" s="111"/>
      <c r="BL168" s="111"/>
      <c r="BM168" s="111"/>
      <c r="BN168" s="111"/>
      <c r="BO168" s="111"/>
      <c r="BP168" s="111"/>
      <c r="BQ168" s="111"/>
      <c r="BR168" s="111"/>
    </row>
    <row r="169" spans="11:70" ht="4.5" customHeight="1" x14ac:dyDescent="0.2">
      <c r="K169" s="325"/>
      <c r="L169" s="326"/>
      <c r="M169" s="326"/>
      <c r="N169" s="326"/>
      <c r="O169" s="23"/>
      <c r="P169" s="316"/>
      <c r="Q169" s="316"/>
      <c r="R169" s="316"/>
      <c r="S169" s="316"/>
      <c r="T169" s="316"/>
      <c r="U169" s="316"/>
      <c r="V169" s="316"/>
      <c r="W169" s="316"/>
      <c r="X169" s="316"/>
      <c r="Y169" s="316"/>
      <c r="Z169" s="316"/>
      <c r="AA169" s="318"/>
      <c r="AB169" s="318"/>
      <c r="AC169" s="318"/>
      <c r="AD169" s="318"/>
      <c r="AE169" s="320"/>
      <c r="AF169" s="320"/>
      <c r="AG169" s="320"/>
      <c r="AH169" s="320"/>
      <c r="AI169" s="34"/>
      <c r="AJ169" s="34"/>
      <c r="AK169" s="34"/>
      <c r="AL169" s="34"/>
      <c r="AM169" s="34"/>
      <c r="AN169" s="34"/>
      <c r="AO169" s="313"/>
      <c r="AP169" s="313"/>
      <c r="AQ169" s="313"/>
      <c r="AR169" s="314"/>
      <c r="AS169" s="131"/>
      <c r="AT169" s="375">
        <f>AT121+1</f>
        <v>5</v>
      </c>
      <c r="AU169" s="375"/>
      <c r="AV169" s="375"/>
      <c r="AW169" s="376"/>
      <c r="AX169" s="115"/>
      <c r="AY169" s="115"/>
      <c r="AZ169" s="115"/>
      <c r="BA169" s="115"/>
      <c r="BB169" s="111"/>
      <c r="BC169" s="111"/>
      <c r="BD169" s="111"/>
      <c r="BE169" s="120"/>
      <c r="BF169" s="111"/>
      <c r="BG169" s="111"/>
      <c r="BH169" s="111"/>
      <c r="BI169" s="111"/>
      <c r="BJ169" s="111"/>
      <c r="BK169" s="111"/>
      <c r="BL169" s="111"/>
      <c r="BM169" s="111"/>
      <c r="BN169" s="111"/>
      <c r="BO169" s="111"/>
      <c r="BP169" s="111"/>
      <c r="BQ169" s="111"/>
      <c r="BR169" s="111"/>
    </row>
    <row r="170" spans="11:70" ht="4.5" customHeight="1" x14ac:dyDescent="0.2">
      <c r="P170" s="8"/>
      <c r="Q170" s="8"/>
      <c r="R170" s="8"/>
      <c r="S170" s="8"/>
      <c r="T170" s="8"/>
      <c r="U170" s="8"/>
      <c r="V170" s="8"/>
      <c r="W170" s="8"/>
      <c r="X170" s="8"/>
      <c r="Y170" s="8"/>
      <c r="Z170" s="8"/>
      <c r="AS170" s="111"/>
      <c r="AT170" s="375"/>
      <c r="AU170" s="375"/>
      <c r="AV170" s="375"/>
      <c r="AW170" s="376"/>
      <c r="AX170" s="118"/>
      <c r="AY170" s="118"/>
      <c r="AZ170" s="118"/>
      <c r="BA170" s="118"/>
      <c r="BB170" s="111"/>
      <c r="BC170" s="111"/>
      <c r="BD170" s="111"/>
      <c r="BE170" s="120"/>
      <c r="BF170" s="111"/>
      <c r="BG170" s="111"/>
      <c r="BH170" s="111"/>
      <c r="BI170" s="111"/>
      <c r="BJ170" s="111"/>
      <c r="BK170" s="111"/>
      <c r="BL170" s="111"/>
      <c r="BM170" s="111"/>
      <c r="BN170" s="111"/>
      <c r="BO170" s="111"/>
      <c r="BP170" s="111"/>
      <c r="BQ170" s="111"/>
      <c r="BR170" s="111"/>
    </row>
    <row r="171" spans="11:70" ht="4.5" customHeight="1" x14ac:dyDescent="0.2">
      <c r="P171" s="8"/>
      <c r="Q171" s="8"/>
      <c r="R171" s="8"/>
      <c r="S171" s="8"/>
      <c r="T171" s="8"/>
      <c r="U171" s="8"/>
      <c r="V171" s="8"/>
      <c r="W171" s="8"/>
      <c r="X171" s="8"/>
      <c r="Y171" s="8"/>
      <c r="Z171" s="8"/>
      <c r="AS171" s="111"/>
      <c r="AT171" s="375"/>
      <c r="AU171" s="375"/>
      <c r="AV171" s="375"/>
      <c r="AW171" s="376"/>
      <c r="AX171" s="113"/>
      <c r="AY171" s="113"/>
      <c r="AZ171" s="113"/>
      <c r="BA171" s="114"/>
      <c r="BB171" s="111"/>
      <c r="BC171" s="111"/>
      <c r="BD171" s="111"/>
      <c r="BE171" s="120"/>
      <c r="BF171" s="111"/>
      <c r="BG171" s="111"/>
      <c r="BH171" s="111"/>
      <c r="BI171" s="111"/>
      <c r="BJ171" s="111"/>
      <c r="BK171" s="111"/>
      <c r="BL171" s="111"/>
      <c r="BM171" s="111"/>
      <c r="BN171" s="111"/>
      <c r="BO171" s="111"/>
      <c r="BP171" s="111"/>
      <c r="BQ171" s="111"/>
      <c r="BR171" s="111"/>
    </row>
    <row r="172" spans="11:70" ht="4.5" customHeight="1" x14ac:dyDescent="0.2">
      <c r="K172" s="321">
        <f>K164+1</f>
        <v>231</v>
      </c>
      <c r="L172" s="322"/>
      <c r="M172" s="322"/>
      <c r="N172" s="322"/>
      <c r="O172" s="6"/>
      <c r="P172" s="327" t="e">
        <f>VLOOKUP(K172,選手リスト,3,FALSE)</f>
        <v>#N/A</v>
      </c>
      <c r="Q172" s="327"/>
      <c r="R172" s="327"/>
      <c r="S172" s="327"/>
      <c r="T172" s="327"/>
      <c r="U172" s="327"/>
      <c r="V172" s="327"/>
      <c r="W172" s="327"/>
      <c r="X172" s="327"/>
      <c r="Y172" s="327"/>
      <c r="Z172" s="327"/>
      <c r="AA172" s="329" t="e">
        <f>VLOOKUP(K172,選手リスト,4,FALSE)</f>
        <v>#N/A</v>
      </c>
      <c r="AB172" s="329"/>
      <c r="AC172" s="329"/>
      <c r="AD172" s="329"/>
      <c r="AE172" s="329"/>
      <c r="AF172" s="329"/>
      <c r="AG172" s="329"/>
      <c r="AH172" s="329"/>
      <c r="AI172" s="329"/>
      <c r="AJ172" s="329"/>
      <c r="AK172" s="329"/>
      <c r="AL172" s="329"/>
      <c r="AM172" s="329"/>
      <c r="AN172" s="329"/>
      <c r="AO172" s="309" t="e">
        <f>VLOOKUP(K172,選手リスト,5,FALSE)</f>
        <v>#N/A</v>
      </c>
      <c r="AP172" s="309"/>
      <c r="AQ172" s="309"/>
      <c r="AR172" s="310"/>
      <c r="AS172" s="111"/>
      <c r="AT172" s="375"/>
      <c r="AU172" s="375"/>
      <c r="AV172" s="375"/>
      <c r="AW172" s="376"/>
      <c r="AX172" s="115"/>
      <c r="AY172" s="115"/>
      <c r="AZ172" s="115"/>
      <c r="BA172" s="116"/>
      <c r="BB172" s="111"/>
      <c r="BC172" s="111"/>
      <c r="BD172" s="111"/>
      <c r="BE172" s="120"/>
      <c r="BF172" s="111"/>
      <c r="BG172" s="111"/>
      <c r="BH172" s="111"/>
      <c r="BI172" s="111"/>
      <c r="BJ172" s="111"/>
      <c r="BK172" s="111"/>
      <c r="BL172" s="111"/>
      <c r="BM172" s="111"/>
      <c r="BN172" s="111"/>
      <c r="BO172" s="111"/>
      <c r="BP172" s="111"/>
      <c r="BQ172" s="111"/>
      <c r="BR172" s="111"/>
    </row>
    <row r="173" spans="11:70" ht="4.5" customHeight="1" x14ac:dyDescent="0.2">
      <c r="K173" s="323"/>
      <c r="L173" s="324"/>
      <c r="M173" s="324"/>
      <c r="N173" s="324"/>
      <c r="O173" s="10"/>
      <c r="P173" s="328"/>
      <c r="Q173" s="328"/>
      <c r="R173" s="328"/>
      <c r="S173" s="328"/>
      <c r="T173" s="328"/>
      <c r="U173" s="328"/>
      <c r="V173" s="328"/>
      <c r="W173" s="328"/>
      <c r="X173" s="328"/>
      <c r="Y173" s="328"/>
      <c r="Z173" s="328"/>
      <c r="AA173" s="330"/>
      <c r="AB173" s="330"/>
      <c r="AC173" s="330"/>
      <c r="AD173" s="330"/>
      <c r="AE173" s="330"/>
      <c r="AF173" s="330"/>
      <c r="AG173" s="330"/>
      <c r="AH173" s="330"/>
      <c r="AI173" s="330"/>
      <c r="AJ173" s="330"/>
      <c r="AK173" s="330"/>
      <c r="AL173" s="330"/>
      <c r="AM173" s="330"/>
      <c r="AN173" s="330"/>
      <c r="AO173" s="311"/>
      <c r="AP173" s="311"/>
      <c r="AQ173" s="311"/>
      <c r="AR173" s="312"/>
      <c r="AS173" s="240"/>
      <c r="AT173" s="115"/>
      <c r="AU173" s="123"/>
      <c r="AV173" s="123"/>
      <c r="AW173" s="124"/>
      <c r="AX173" s="115"/>
      <c r="AY173" s="115"/>
      <c r="AZ173" s="115"/>
      <c r="BA173" s="116"/>
      <c r="BB173" s="111"/>
      <c r="BC173" s="111"/>
      <c r="BD173" s="111"/>
      <c r="BE173" s="120"/>
      <c r="BF173" s="111"/>
      <c r="BG173" s="111"/>
      <c r="BH173" s="111"/>
      <c r="BI173" s="111"/>
      <c r="BJ173" s="111"/>
      <c r="BK173" s="111"/>
      <c r="BL173" s="111"/>
      <c r="BM173" s="111"/>
      <c r="BN173" s="111"/>
      <c r="BO173" s="111"/>
      <c r="BP173" s="111"/>
      <c r="BQ173" s="111"/>
      <c r="BR173" s="111"/>
    </row>
    <row r="174" spans="11:70" ht="4.5" customHeight="1" x14ac:dyDescent="0.2">
      <c r="K174" s="323"/>
      <c r="L174" s="324"/>
      <c r="M174" s="324"/>
      <c r="N174" s="324"/>
      <c r="O174" s="10"/>
      <c r="P174" s="315" t="e">
        <f>VLOOKUP(K172,選手リスト,2,FALSE)</f>
        <v>#N/A</v>
      </c>
      <c r="Q174" s="315"/>
      <c r="R174" s="315"/>
      <c r="S174" s="315"/>
      <c r="T174" s="315"/>
      <c r="U174" s="315"/>
      <c r="V174" s="315"/>
      <c r="W174" s="315"/>
      <c r="X174" s="315"/>
      <c r="Y174" s="315"/>
      <c r="Z174" s="315"/>
      <c r="AA174" s="330"/>
      <c r="AB174" s="330"/>
      <c r="AC174" s="330"/>
      <c r="AD174" s="330"/>
      <c r="AE174" s="330"/>
      <c r="AF174" s="330"/>
      <c r="AG174" s="330"/>
      <c r="AH174" s="330"/>
      <c r="AI174" s="330"/>
      <c r="AJ174" s="330"/>
      <c r="AK174" s="330"/>
      <c r="AL174" s="330"/>
      <c r="AM174" s="330"/>
      <c r="AN174" s="330"/>
      <c r="AO174" s="311"/>
      <c r="AP174" s="311"/>
      <c r="AQ174" s="311"/>
      <c r="AR174" s="312"/>
      <c r="AS174" s="239"/>
      <c r="AT174" s="118"/>
      <c r="AU174" s="119"/>
      <c r="AV174" s="119"/>
      <c r="AW174" s="125"/>
      <c r="AX174" s="115"/>
      <c r="AY174" s="115"/>
      <c r="AZ174" s="115"/>
      <c r="BA174" s="116"/>
      <c r="BB174" s="111"/>
      <c r="BC174" s="111"/>
      <c r="BD174" s="111"/>
      <c r="BE174" s="120"/>
      <c r="BF174" s="111"/>
      <c r="BG174" s="111"/>
      <c r="BH174" s="111"/>
      <c r="BI174" s="111"/>
      <c r="BJ174" s="111"/>
      <c r="BK174" s="111"/>
      <c r="BL174" s="111"/>
      <c r="BM174" s="111"/>
      <c r="BN174" s="111"/>
      <c r="BO174" s="111"/>
      <c r="BP174" s="111"/>
      <c r="BQ174" s="111"/>
      <c r="BR174" s="111"/>
    </row>
    <row r="175" spans="11:70" ht="4.5" customHeight="1" x14ac:dyDescent="0.2">
      <c r="K175" s="323"/>
      <c r="L175" s="324"/>
      <c r="M175" s="324"/>
      <c r="N175" s="324"/>
      <c r="O175" s="10"/>
      <c r="P175" s="315"/>
      <c r="Q175" s="315"/>
      <c r="R175" s="315"/>
      <c r="S175" s="315"/>
      <c r="T175" s="315"/>
      <c r="U175" s="315"/>
      <c r="V175" s="315"/>
      <c r="W175" s="315"/>
      <c r="X175" s="315"/>
      <c r="Y175" s="315"/>
      <c r="Z175" s="315"/>
      <c r="AA175" s="317" t="e">
        <f>VLOOKUP(K172,選手リスト,8,FALSE)</f>
        <v>#N/A</v>
      </c>
      <c r="AB175" s="317"/>
      <c r="AC175" s="317"/>
      <c r="AD175" s="317"/>
      <c r="AE175" s="319" t="e">
        <f>VLOOKUP(K172,選手リスト,9,FALSE)</f>
        <v>#N/A</v>
      </c>
      <c r="AF175" s="319"/>
      <c r="AG175" s="319"/>
      <c r="AH175" s="319"/>
      <c r="AO175" s="311"/>
      <c r="AP175" s="311"/>
      <c r="AQ175" s="311"/>
      <c r="AR175" s="312"/>
      <c r="AS175" s="131"/>
      <c r="AT175" s="115"/>
      <c r="AU175" s="115"/>
      <c r="AV175" s="115"/>
      <c r="AW175" s="123"/>
      <c r="AX175" s="375">
        <f>AX153+1</f>
        <v>15</v>
      </c>
      <c r="AY175" s="375"/>
      <c r="AZ175" s="375"/>
      <c r="BA175" s="376"/>
      <c r="BB175" s="111"/>
      <c r="BC175" s="111"/>
      <c r="BD175" s="111"/>
      <c r="BE175" s="120"/>
      <c r="BF175" s="111"/>
      <c r="BG175" s="111"/>
      <c r="BH175" s="111"/>
      <c r="BI175" s="111"/>
      <c r="BJ175" s="111"/>
      <c r="BK175" s="111"/>
      <c r="BL175" s="111"/>
      <c r="BM175" s="111"/>
      <c r="BN175" s="111"/>
      <c r="BO175" s="111"/>
      <c r="BP175" s="111"/>
      <c r="BQ175" s="111"/>
      <c r="BR175" s="111"/>
    </row>
    <row r="176" spans="11:70" ht="4.5" customHeight="1" x14ac:dyDescent="0.2">
      <c r="K176" s="323"/>
      <c r="L176" s="324"/>
      <c r="M176" s="324"/>
      <c r="N176" s="324"/>
      <c r="O176" s="84"/>
      <c r="P176" s="315"/>
      <c r="Q176" s="315"/>
      <c r="R176" s="315"/>
      <c r="S176" s="315"/>
      <c r="T176" s="315"/>
      <c r="U176" s="315"/>
      <c r="V176" s="315"/>
      <c r="W176" s="315"/>
      <c r="X176" s="315"/>
      <c r="Y176" s="315"/>
      <c r="Z176" s="315"/>
      <c r="AA176" s="317"/>
      <c r="AB176" s="317"/>
      <c r="AC176" s="317"/>
      <c r="AD176" s="317"/>
      <c r="AE176" s="319"/>
      <c r="AF176" s="319"/>
      <c r="AG176" s="319"/>
      <c r="AH176" s="319"/>
      <c r="AO176" s="311"/>
      <c r="AP176" s="311"/>
      <c r="AQ176" s="311"/>
      <c r="AR176" s="312"/>
      <c r="AS176" s="131"/>
      <c r="AT176" s="115"/>
      <c r="AU176" s="115"/>
      <c r="AV176" s="115"/>
      <c r="AW176" s="115"/>
      <c r="AX176" s="375"/>
      <c r="AY176" s="375"/>
      <c r="AZ176" s="375"/>
      <c r="BA176" s="376"/>
      <c r="BB176" s="126"/>
      <c r="BC176" s="126"/>
      <c r="BD176" s="126"/>
      <c r="BE176" s="127"/>
      <c r="BF176" s="111"/>
      <c r="BG176" s="111"/>
      <c r="BH176" s="111"/>
      <c r="BI176" s="111"/>
      <c r="BJ176" s="111"/>
      <c r="BK176" s="111"/>
      <c r="BL176" s="111"/>
      <c r="BM176" s="111"/>
      <c r="BN176" s="111"/>
      <c r="BO176" s="111"/>
      <c r="BP176" s="111"/>
      <c r="BQ176" s="111"/>
      <c r="BR176" s="111"/>
    </row>
    <row r="177" spans="11:72" ht="4.5" customHeight="1" x14ac:dyDescent="0.2">
      <c r="K177" s="325"/>
      <c r="L177" s="326"/>
      <c r="M177" s="326"/>
      <c r="N177" s="326"/>
      <c r="O177" s="23"/>
      <c r="P177" s="316"/>
      <c r="Q177" s="316"/>
      <c r="R177" s="316"/>
      <c r="S177" s="316"/>
      <c r="T177" s="316"/>
      <c r="U177" s="316"/>
      <c r="V177" s="316"/>
      <c r="W177" s="316"/>
      <c r="X177" s="316"/>
      <c r="Y177" s="316"/>
      <c r="Z177" s="316"/>
      <c r="AA177" s="318"/>
      <c r="AB177" s="318"/>
      <c r="AC177" s="318"/>
      <c r="AD177" s="318"/>
      <c r="AE177" s="320"/>
      <c r="AF177" s="320"/>
      <c r="AG177" s="320"/>
      <c r="AH177" s="320"/>
      <c r="AI177" s="34"/>
      <c r="AJ177" s="34"/>
      <c r="AK177" s="34"/>
      <c r="AL177" s="34"/>
      <c r="AM177" s="34"/>
      <c r="AN177" s="34"/>
      <c r="AO177" s="313"/>
      <c r="AP177" s="313"/>
      <c r="AQ177" s="313"/>
      <c r="AR177" s="314"/>
      <c r="AS177" s="131"/>
      <c r="AT177" s="115"/>
      <c r="AU177" s="115"/>
      <c r="AV177" s="115"/>
      <c r="AW177" s="115"/>
      <c r="AX177" s="375"/>
      <c r="AY177" s="375"/>
      <c r="AZ177" s="375"/>
      <c r="BA177" s="376"/>
      <c r="BB177" s="111"/>
      <c r="BC177" s="111"/>
      <c r="BD177" s="128"/>
      <c r="BE177" s="128"/>
      <c r="BF177" s="111"/>
      <c r="BG177" s="111"/>
      <c r="BH177" s="111"/>
      <c r="BI177" s="111"/>
      <c r="BJ177" s="111"/>
      <c r="BK177" s="111"/>
      <c r="BL177" s="111"/>
      <c r="BM177" s="111"/>
      <c r="BN177" s="111"/>
      <c r="BO177" s="111"/>
      <c r="BP177" s="111"/>
      <c r="BQ177" s="111"/>
      <c r="BR177" s="111"/>
    </row>
    <row r="178" spans="11:72" ht="4.5" customHeight="1" x14ac:dyDescent="0.2">
      <c r="P178" s="8"/>
      <c r="Q178" s="8"/>
      <c r="R178" s="8"/>
      <c r="S178" s="8"/>
      <c r="T178" s="8"/>
      <c r="U178" s="8"/>
      <c r="V178" s="8"/>
      <c r="W178" s="8"/>
      <c r="X178" s="8"/>
      <c r="Y178" s="8"/>
      <c r="Z178" s="8"/>
      <c r="AS178" s="111"/>
      <c r="AT178" s="128"/>
      <c r="AU178" s="128"/>
      <c r="AV178" s="128"/>
      <c r="AW178" s="128"/>
      <c r="AX178" s="375"/>
      <c r="AY178" s="375"/>
      <c r="AZ178" s="375"/>
      <c r="BA178" s="376"/>
      <c r="BB178" s="111"/>
      <c r="BC178" s="111"/>
      <c r="BD178" s="111"/>
      <c r="BE178" s="111"/>
      <c r="BF178" s="111"/>
      <c r="BG178" s="111"/>
      <c r="BH178" s="111"/>
      <c r="BI178" s="111"/>
      <c r="BJ178" s="111"/>
      <c r="BK178" s="111"/>
      <c r="BL178" s="111"/>
      <c r="BM178" s="111"/>
      <c r="BN178" s="111"/>
      <c r="BO178" s="111"/>
      <c r="BP178" s="111"/>
      <c r="BQ178" s="111"/>
      <c r="BR178" s="111"/>
    </row>
    <row r="179" spans="11:72" ht="4.5" customHeight="1" x14ac:dyDescent="0.2">
      <c r="P179" s="8"/>
      <c r="Q179" s="8"/>
      <c r="R179" s="8"/>
      <c r="S179" s="8"/>
      <c r="T179" s="8"/>
      <c r="U179" s="8"/>
      <c r="V179" s="8"/>
      <c r="W179" s="8"/>
      <c r="X179" s="8"/>
      <c r="Y179" s="8"/>
      <c r="Z179" s="8"/>
      <c r="AS179" s="111"/>
      <c r="AT179" s="128"/>
      <c r="AU179" s="128"/>
      <c r="AV179" s="128"/>
      <c r="AW179" s="128"/>
      <c r="AX179" s="115"/>
      <c r="AY179" s="115"/>
      <c r="AZ179" s="115"/>
      <c r="BA179" s="116"/>
      <c r="BB179" s="111"/>
      <c r="BC179" s="111"/>
      <c r="BD179" s="111"/>
      <c r="BE179" s="111"/>
      <c r="BF179" s="111"/>
      <c r="BG179" s="111"/>
      <c r="BH179" s="111"/>
      <c r="BI179" s="111"/>
      <c r="BJ179" s="111"/>
      <c r="BK179" s="111"/>
      <c r="BL179" s="111"/>
      <c r="BM179" s="111"/>
      <c r="BN179" s="111"/>
      <c r="BO179" s="111"/>
      <c r="BP179" s="111"/>
      <c r="BQ179" s="111"/>
      <c r="BR179" s="111"/>
    </row>
    <row r="180" spans="11:72" ht="4.5" customHeight="1" x14ac:dyDescent="0.2">
      <c r="K180" s="321">
        <f>K172+1</f>
        <v>232</v>
      </c>
      <c r="L180" s="322"/>
      <c r="M180" s="322"/>
      <c r="N180" s="322"/>
      <c r="O180" s="6"/>
      <c r="P180" s="327" t="e">
        <f>VLOOKUP(K180,選手リスト,3,FALSE)</f>
        <v>#N/A</v>
      </c>
      <c r="Q180" s="327"/>
      <c r="R180" s="327"/>
      <c r="S180" s="327"/>
      <c r="T180" s="327"/>
      <c r="U180" s="327"/>
      <c r="V180" s="327"/>
      <c r="W180" s="327"/>
      <c r="X180" s="327"/>
      <c r="Y180" s="327"/>
      <c r="Z180" s="327"/>
      <c r="AA180" s="329" t="e">
        <f>VLOOKUP(K180,選手リスト,4,FALSE)</f>
        <v>#N/A</v>
      </c>
      <c r="AB180" s="329"/>
      <c r="AC180" s="329"/>
      <c r="AD180" s="329"/>
      <c r="AE180" s="329"/>
      <c r="AF180" s="329"/>
      <c r="AG180" s="329"/>
      <c r="AH180" s="329"/>
      <c r="AI180" s="329"/>
      <c r="AJ180" s="329"/>
      <c r="AK180" s="329"/>
      <c r="AL180" s="329"/>
      <c r="AM180" s="329"/>
      <c r="AN180" s="329"/>
      <c r="AO180" s="309" t="e">
        <f>VLOOKUP(K180,選手リスト,5,FALSE)</f>
        <v>#N/A</v>
      </c>
      <c r="AP180" s="309"/>
      <c r="AQ180" s="309"/>
      <c r="AR180" s="310"/>
      <c r="AS180" s="2"/>
      <c r="AT180" s="59"/>
      <c r="AU180" s="60"/>
      <c r="AV180" s="60"/>
      <c r="AW180" s="60"/>
      <c r="AX180" s="59"/>
      <c r="AY180" s="59"/>
      <c r="AZ180" s="59"/>
      <c r="BA180" s="62"/>
    </row>
    <row r="181" spans="11:72" ht="4.5" customHeight="1" x14ac:dyDescent="0.2">
      <c r="K181" s="323"/>
      <c r="L181" s="324"/>
      <c r="M181" s="324"/>
      <c r="N181" s="324"/>
      <c r="O181" s="10"/>
      <c r="P181" s="328"/>
      <c r="Q181" s="328"/>
      <c r="R181" s="328"/>
      <c r="S181" s="328"/>
      <c r="T181" s="328"/>
      <c r="U181" s="328"/>
      <c r="V181" s="328"/>
      <c r="W181" s="328"/>
      <c r="X181" s="328"/>
      <c r="Y181" s="328"/>
      <c r="Z181" s="328"/>
      <c r="AA181" s="330"/>
      <c r="AB181" s="330"/>
      <c r="AC181" s="330"/>
      <c r="AD181" s="330"/>
      <c r="AE181" s="330"/>
      <c r="AF181" s="330"/>
      <c r="AG181" s="330"/>
      <c r="AH181" s="330"/>
      <c r="AI181" s="330"/>
      <c r="AJ181" s="330"/>
      <c r="AK181" s="330"/>
      <c r="AL181" s="330"/>
      <c r="AM181" s="330"/>
      <c r="AN181" s="330"/>
      <c r="AO181" s="311"/>
      <c r="AP181" s="311"/>
      <c r="AQ181" s="311"/>
      <c r="AR181" s="312"/>
      <c r="AS181" s="2"/>
      <c r="AT181" s="59"/>
      <c r="AU181" s="60"/>
      <c r="AV181" s="60"/>
      <c r="AW181" s="60"/>
      <c r="AX181" s="59"/>
      <c r="AY181" s="59"/>
      <c r="AZ181" s="59"/>
      <c r="BA181" s="62"/>
    </row>
    <row r="182" spans="11:72" ht="4.5" customHeight="1" x14ac:dyDescent="0.2">
      <c r="K182" s="323"/>
      <c r="L182" s="324"/>
      <c r="M182" s="324"/>
      <c r="N182" s="324"/>
      <c r="O182" s="10"/>
      <c r="P182" s="315" t="e">
        <f>VLOOKUP(K180,選手リスト,2,FALSE)</f>
        <v>#N/A</v>
      </c>
      <c r="Q182" s="315"/>
      <c r="R182" s="315"/>
      <c r="S182" s="315"/>
      <c r="T182" s="315"/>
      <c r="U182" s="315"/>
      <c r="V182" s="315"/>
      <c r="W182" s="315"/>
      <c r="X182" s="315"/>
      <c r="Y182" s="315"/>
      <c r="Z182" s="315"/>
      <c r="AA182" s="330"/>
      <c r="AB182" s="330"/>
      <c r="AC182" s="330"/>
      <c r="AD182" s="330"/>
      <c r="AE182" s="330"/>
      <c r="AF182" s="330"/>
      <c r="AG182" s="330"/>
      <c r="AH182" s="330"/>
      <c r="AI182" s="330"/>
      <c r="AJ182" s="330"/>
      <c r="AK182" s="330"/>
      <c r="AL182" s="330"/>
      <c r="AM182" s="330"/>
      <c r="AN182" s="330"/>
      <c r="AO182" s="311"/>
      <c r="AP182" s="311"/>
      <c r="AQ182" s="311"/>
      <c r="AR182" s="312"/>
      <c r="AS182" s="3"/>
      <c r="AT182" s="58"/>
      <c r="AU182" s="65"/>
      <c r="AV182" s="65"/>
      <c r="AW182" s="65"/>
      <c r="AX182" s="58"/>
      <c r="AY182" s="58"/>
      <c r="AZ182" s="58"/>
      <c r="BA182" s="64"/>
    </row>
    <row r="183" spans="11:72" ht="4.5" customHeight="1" x14ac:dyDescent="0.2">
      <c r="K183" s="323"/>
      <c r="L183" s="324"/>
      <c r="M183" s="324"/>
      <c r="N183" s="324"/>
      <c r="O183" s="10"/>
      <c r="P183" s="315"/>
      <c r="Q183" s="315"/>
      <c r="R183" s="315"/>
      <c r="S183" s="315"/>
      <c r="T183" s="315"/>
      <c r="U183" s="315"/>
      <c r="V183" s="315"/>
      <c r="W183" s="315"/>
      <c r="X183" s="315"/>
      <c r="Y183" s="315"/>
      <c r="Z183" s="315"/>
      <c r="AA183" s="317" t="e">
        <f>VLOOKUP(K180,選手リスト,8,FALSE)</f>
        <v>#N/A</v>
      </c>
      <c r="AB183" s="317"/>
      <c r="AC183" s="317"/>
      <c r="AD183" s="317"/>
      <c r="AE183" s="319" t="e">
        <f>VLOOKUP(K180,選手リスト,9,FALSE)</f>
        <v>#N/A</v>
      </c>
      <c r="AF183" s="319"/>
      <c r="AG183" s="319"/>
      <c r="AH183" s="319"/>
      <c r="AO183" s="311"/>
      <c r="AP183" s="311"/>
      <c r="AQ183" s="311"/>
      <c r="AR183" s="312"/>
    </row>
    <row r="184" spans="11:72" ht="4.5" customHeight="1" x14ac:dyDescent="0.2">
      <c r="K184" s="323"/>
      <c r="L184" s="324"/>
      <c r="M184" s="324"/>
      <c r="N184" s="324"/>
      <c r="O184" s="84"/>
      <c r="P184" s="315"/>
      <c r="Q184" s="315"/>
      <c r="R184" s="315"/>
      <c r="S184" s="315"/>
      <c r="T184" s="315"/>
      <c r="U184" s="315"/>
      <c r="V184" s="315"/>
      <c r="W184" s="315"/>
      <c r="X184" s="315"/>
      <c r="Y184" s="315"/>
      <c r="Z184" s="315"/>
      <c r="AA184" s="317"/>
      <c r="AB184" s="317"/>
      <c r="AC184" s="317"/>
      <c r="AD184" s="317"/>
      <c r="AE184" s="319"/>
      <c r="AF184" s="319"/>
      <c r="AG184" s="319"/>
      <c r="AH184" s="319"/>
      <c r="AO184" s="311"/>
      <c r="AP184" s="311"/>
      <c r="AQ184" s="311"/>
      <c r="AR184" s="312"/>
    </row>
    <row r="185" spans="11:72" ht="4.5" customHeight="1" x14ac:dyDescent="0.2">
      <c r="K185" s="325"/>
      <c r="L185" s="326"/>
      <c r="M185" s="326"/>
      <c r="N185" s="326"/>
      <c r="O185" s="23"/>
      <c r="P185" s="316"/>
      <c r="Q185" s="316"/>
      <c r="R185" s="316"/>
      <c r="S185" s="316"/>
      <c r="T185" s="316"/>
      <c r="U185" s="316"/>
      <c r="V185" s="316"/>
      <c r="W185" s="316"/>
      <c r="X185" s="316"/>
      <c r="Y185" s="316"/>
      <c r="Z185" s="316"/>
      <c r="AA185" s="318"/>
      <c r="AB185" s="318"/>
      <c r="AC185" s="318"/>
      <c r="AD185" s="318"/>
      <c r="AE185" s="320"/>
      <c r="AF185" s="320"/>
      <c r="AG185" s="320"/>
      <c r="AH185" s="320"/>
      <c r="AI185" s="34"/>
      <c r="AJ185" s="34"/>
      <c r="AK185" s="34"/>
      <c r="AL185" s="34"/>
      <c r="AM185" s="34"/>
      <c r="AN185" s="34"/>
      <c r="AO185" s="313"/>
      <c r="AP185" s="313"/>
      <c r="AQ185" s="313"/>
      <c r="AR185" s="314"/>
    </row>
    <row r="186" spans="11:72" ht="4.5" customHeight="1" x14ac:dyDescent="0.2">
      <c r="AZ186" s="28"/>
      <c r="BA186" s="28"/>
      <c r="BB186" s="28"/>
      <c r="BC186" s="28"/>
      <c r="BD186" s="28"/>
      <c r="BE186" s="28"/>
      <c r="BF186" s="55"/>
      <c r="BG186" s="55"/>
      <c r="BH186" s="55"/>
      <c r="BI186" s="54"/>
      <c r="BJ186" s="25"/>
      <c r="BK186" s="385" t="s">
        <v>67</v>
      </c>
      <c r="BL186" s="385"/>
      <c r="BM186" s="385"/>
      <c r="BN186" s="385"/>
      <c r="BO186" s="385"/>
      <c r="BP186" s="385"/>
      <c r="BQ186" s="385"/>
      <c r="BR186" s="385"/>
      <c r="BS186" s="385"/>
      <c r="BT186" s="385"/>
    </row>
    <row r="187" spans="11:72" ht="4.5" customHeight="1" x14ac:dyDescent="0.2">
      <c r="AZ187" s="25"/>
      <c r="BA187" s="25"/>
      <c r="BB187" s="25"/>
      <c r="BC187" s="25"/>
      <c r="BD187" s="25"/>
      <c r="BE187" s="25"/>
      <c r="BF187" s="53"/>
      <c r="BG187" s="53"/>
      <c r="BH187" s="53"/>
      <c r="BI187" s="51"/>
      <c r="BJ187" s="25"/>
      <c r="BK187" s="385"/>
      <c r="BL187" s="385"/>
      <c r="BM187" s="385"/>
      <c r="BN187" s="385"/>
      <c r="BO187" s="385"/>
      <c r="BP187" s="385"/>
      <c r="BQ187" s="385"/>
      <c r="BR187" s="385"/>
      <c r="BS187" s="385"/>
      <c r="BT187" s="385"/>
    </row>
    <row r="188" spans="11:72" ht="4.5" customHeight="1" x14ac:dyDescent="0.2">
      <c r="AZ188" s="25"/>
      <c r="BA188" s="25"/>
      <c r="BB188" s="25"/>
      <c r="BC188" s="25"/>
      <c r="BD188" s="25"/>
      <c r="BE188" s="25"/>
      <c r="BF188" s="53"/>
      <c r="BG188" s="53"/>
      <c r="BH188" s="53"/>
      <c r="BI188" s="51"/>
      <c r="BJ188" s="25"/>
      <c r="BK188" s="385"/>
      <c r="BL188" s="385"/>
      <c r="BM188" s="385"/>
      <c r="BN188" s="385"/>
      <c r="BO188" s="385"/>
      <c r="BP188" s="385"/>
      <c r="BQ188" s="385"/>
      <c r="BR188" s="385"/>
      <c r="BS188" s="385"/>
      <c r="BT188" s="385"/>
    </row>
    <row r="189" spans="11:72" ht="4.5" customHeight="1" x14ac:dyDescent="0.2">
      <c r="AZ189" s="25"/>
      <c r="BA189" s="25"/>
      <c r="BB189" s="25"/>
      <c r="BC189" s="25"/>
      <c r="BD189" s="25"/>
      <c r="BE189" s="25"/>
      <c r="BF189" s="375">
        <v>55</v>
      </c>
      <c r="BG189" s="375"/>
      <c r="BH189" s="375"/>
      <c r="BI189" s="376"/>
      <c r="BJ189" s="25"/>
      <c r="BK189" s="385"/>
      <c r="BL189" s="385"/>
      <c r="BM189" s="385"/>
      <c r="BN189" s="385"/>
      <c r="BO189" s="385"/>
      <c r="BP189" s="385"/>
      <c r="BQ189" s="385"/>
      <c r="BR189" s="385"/>
      <c r="BS189" s="385"/>
      <c r="BT189" s="385"/>
    </row>
    <row r="190" spans="11:72" ht="4.5" customHeight="1" x14ac:dyDescent="0.2">
      <c r="AZ190" s="25"/>
      <c r="BA190" s="25"/>
      <c r="BB190" s="25"/>
      <c r="BC190" s="25"/>
      <c r="BD190" s="25"/>
      <c r="BE190" s="25"/>
      <c r="BF190" s="375"/>
      <c r="BG190" s="375"/>
      <c r="BH190" s="375"/>
      <c r="BI190" s="376"/>
      <c r="BJ190" s="26"/>
      <c r="BK190" s="26"/>
      <c r="BL190" s="26"/>
      <c r="BM190" s="26"/>
      <c r="BN190" s="26"/>
      <c r="BO190" s="34"/>
    </row>
    <row r="191" spans="11:72" ht="4.5" customHeight="1" x14ac:dyDescent="0.2">
      <c r="AZ191" s="25"/>
      <c r="BA191" s="25"/>
      <c r="BB191" s="25"/>
      <c r="BC191" s="25"/>
      <c r="BD191" s="25"/>
      <c r="BE191" s="25"/>
      <c r="BF191" s="375"/>
      <c r="BG191" s="375"/>
      <c r="BH191" s="375"/>
      <c r="BI191" s="376"/>
      <c r="BJ191" s="25"/>
      <c r="BK191" s="25"/>
      <c r="BL191" s="25"/>
      <c r="BM191" s="25"/>
      <c r="BN191" s="25"/>
    </row>
    <row r="192" spans="11:72" ht="4.5" customHeight="1" x14ac:dyDescent="0.2">
      <c r="AZ192" s="25"/>
      <c r="BA192" s="25"/>
      <c r="BB192" s="25"/>
      <c r="BC192" s="25"/>
      <c r="BD192" s="25"/>
      <c r="BE192" s="25"/>
      <c r="BF192" s="375"/>
      <c r="BG192" s="375"/>
      <c r="BH192" s="375"/>
      <c r="BI192" s="376"/>
      <c r="BJ192" s="25"/>
      <c r="BK192" s="25"/>
      <c r="BL192" s="25"/>
      <c r="BM192" s="25"/>
      <c r="BN192" s="25"/>
    </row>
    <row r="193" spans="52:92" ht="4.5" customHeight="1" x14ac:dyDescent="0.2">
      <c r="AZ193" s="25"/>
      <c r="BA193" s="25"/>
      <c r="BB193" s="25"/>
      <c r="BC193" s="25"/>
      <c r="BD193" s="25"/>
      <c r="BE193" s="25"/>
      <c r="BF193" s="25"/>
      <c r="BG193" s="25"/>
      <c r="BH193" s="25"/>
      <c r="BI193" s="27"/>
      <c r="BJ193" s="25"/>
      <c r="BK193" s="25"/>
      <c r="BL193" s="25"/>
      <c r="BM193" s="25"/>
      <c r="BN193" s="25"/>
      <c r="BP193" s="25"/>
      <c r="BQ193" s="25"/>
      <c r="BR193" s="25"/>
      <c r="BS193" s="25"/>
      <c r="BT193" s="25"/>
    </row>
    <row r="194" spans="52:92" ht="4.5" customHeight="1" x14ac:dyDescent="0.2">
      <c r="AZ194" s="25"/>
      <c r="BA194" s="25"/>
      <c r="BB194" s="25"/>
      <c r="BC194" s="25"/>
      <c r="BD194" s="25"/>
      <c r="BE194" s="25"/>
      <c r="BF194" s="25"/>
      <c r="BG194" s="25"/>
      <c r="BH194" s="25"/>
      <c r="BI194" s="27"/>
      <c r="BJ194" s="25"/>
      <c r="BK194" s="25"/>
      <c r="BL194" s="25"/>
      <c r="BM194" s="25"/>
      <c r="BN194" s="25"/>
      <c r="BP194" s="25"/>
      <c r="BQ194" s="25"/>
      <c r="BR194" s="25"/>
      <c r="BS194" s="25"/>
      <c r="BT194" s="25"/>
    </row>
    <row r="195" spans="52:92" ht="4.5" customHeight="1" x14ac:dyDescent="0.2">
      <c r="AZ195" s="26"/>
      <c r="BA195" s="26"/>
      <c r="BB195" s="26"/>
      <c r="BC195" s="26"/>
      <c r="BD195" s="26"/>
      <c r="BE195" s="26"/>
      <c r="BF195" s="26"/>
      <c r="BG195" s="26"/>
      <c r="BH195" s="26"/>
      <c r="BI195" s="29"/>
      <c r="BJ195" s="25"/>
      <c r="BK195" s="25"/>
      <c r="BL195" s="25"/>
      <c r="BM195" s="25"/>
      <c r="BN195" s="25"/>
      <c r="BP195" s="25"/>
      <c r="BQ195" s="25"/>
      <c r="BR195" s="25"/>
      <c r="BS195" s="25"/>
      <c r="BT195" s="25"/>
    </row>
    <row r="197" spans="52:92" ht="4.5" customHeight="1" x14ac:dyDescent="0.2">
      <c r="CE197" s="61"/>
      <c r="CF197" s="61"/>
      <c r="CG197" s="61"/>
      <c r="CH197" s="61"/>
      <c r="CI197" s="61"/>
      <c r="CJ197" s="61"/>
      <c r="CM197" s="84"/>
      <c r="CN197" s="84"/>
    </row>
    <row r="198" spans="52:92" ht="4.5" customHeight="1" x14ac:dyDescent="0.2">
      <c r="CE198" s="47"/>
      <c r="CF198" s="47"/>
      <c r="CG198" s="47"/>
      <c r="CH198" s="47"/>
      <c r="CI198" s="47"/>
      <c r="CJ198" s="47"/>
      <c r="CM198" s="84"/>
      <c r="CN198" s="84"/>
    </row>
    <row r="247" spans="73:74" ht="4.5" customHeight="1" x14ac:dyDescent="0.2">
      <c r="BU247" s="44"/>
      <c r="BV247" s="44"/>
    </row>
    <row r="248" spans="73:74" ht="4.5" customHeight="1" x14ac:dyDescent="0.2">
      <c r="BU248" s="44"/>
      <c r="BV248" s="44"/>
    </row>
    <row r="249" spans="73:74" ht="4.5" customHeight="1" x14ac:dyDescent="0.2">
      <c r="BU249" s="44"/>
      <c r="BV249" s="44"/>
    </row>
    <row r="250" spans="73:74" ht="4.5" customHeight="1" x14ac:dyDescent="0.2">
      <c r="BU250" s="44"/>
      <c r="BV250" s="44"/>
    </row>
    <row r="251" spans="73:74" ht="4.5" customHeight="1" x14ac:dyDescent="0.2">
      <c r="BU251" s="44"/>
      <c r="BV251" s="44"/>
    </row>
    <row r="252" spans="73:74" ht="4.5" customHeight="1" x14ac:dyDescent="0.2">
      <c r="BU252" s="44"/>
      <c r="BV252" s="44"/>
    </row>
    <row r="253" spans="73:74" ht="4.5" customHeight="1" x14ac:dyDescent="0.2">
      <c r="BU253" s="44"/>
      <c r="BV253" s="44"/>
    </row>
    <row r="254" spans="73:74" ht="4.5" customHeight="1" x14ac:dyDescent="0.2">
      <c r="BU254" s="44"/>
      <c r="BV254" s="44"/>
    </row>
  </sheetData>
  <mergeCells count="185">
    <mergeCell ref="A1:H10"/>
    <mergeCell ref="J1:W3"/>
    <mergeCell ref="Y1:AL3"/>
    <mergeCell ref="AN1:BA3"/>
    <mergeCell ref="BC1:BP3"/>
    <mergeCell ref="J4:W10"/>
    <mergeCell ref="Y4:AL10"/>
    <mergeCell ref="AN4:BA10"/>
    <mergeCell ref="BC4:BP10"/>
    <mergeCell ref="A11:H15"/>
    <mergeCell ref="J12:BP14"/>
    <mergeCell ref="K18:N19"/>
    <mergeCell ref="A16:H20"/>
    <mergeCell ref="K20:N25"/>
    <mergeCell ref="P20:Z21"/>
    <mergeCell ref="AA20:AN22"/>
    <mergeCell ref="AO20:AR25"/>
    <mergeCell ref="P22:Z25"/>
    <mergeCell ref="AA23:AD25"/>
    <mergeCell ref="AE23:AH25"/>
    <mergeCell ref="A21:E135"/>
    <mergeCell ref="F21:H135"/>
    <mergeCell ref="AX27:BA30"/>
    <mergeCell ref="K28:N33"/>
    <mergeCell ref="P28:Z29"/>
    <mergeCell ref="AA28:AN30"/>
    <mergeCell ref="AO28:AR33"/>
    <mergeCell ref="P30:Z33"/>
    <mergeCell ref="AA31:AD33"/>
    <mergeCell ref="AX73:BA76"/>
    <mergeCell ref="AT89:AW92"/>
    <mergeCell ref="AX95:BA98"/>
    <mergeCell ref="AX115:BA118"/>
    <mergeCell ref="AT121:AW124"/>
    <mergeCell ref="AE31:AH33"/>
    <mergeCell ref="AT33:AW36"/>
    <mergeCell ref="K36:N41"/>
    <mergeCell ref="P36:Z37"/>
    <mergeCell ref="AA36:AN38"/>
    <mergeCell ref="AO36:AR41"/>
    <mergeCell ref="P38:Z41"/>
    <mergeCell ref="AA39:AD41"/>
    <mergeCell ref="AE39:AH41"/>
    <mergeCell ref="P84:Z85"/>
    <mergeCell ref="AA84:AN86"/>
    <mergeCell ref="AO84:AR89"/>
    <mergeCell ref="P86:Z89"/>
    <mergeCell ref="AA87:AD89"/>
    <mergeCell ref="AE87:AH89"/>
    <mergeCell ref="K76:N81"/>
    <mergeCell ref="P76:Z77"/>
    <mergeCell ref="AA76:AN78"/>
    <mergeCell ref="AO76:AR81"/>
    <mergeCell ref="P78:Z81"/>
    <mergeCell ref="AA79:AD81"/>
    <mergeCell ref="AE79:AH81"/>
    <mergeCell ref="K84:N89"/>
    <mergeCell ref="BB41:BE44"/>
    <mergeCell ref="K44:N49"/>
    <mergeCell ref="P44:Z45"/>
    <mergeCell ref="AA44:AN46"/>
    <mergeCell ref="AO44:AR49"/>
    <mergeCell ref="P46:Z49"/>
    <mergeCell ref="AA47:AD49"/>
    <mergeCell ref="AE47:AH49"/>
    <mergeCell ref="AT49:AW52"/>
    <mergeCell ref="P52:Z53"/>
    <mergeCell ref="AA52:AN54"/>
    <mergeCell ref="BF63:BI66"/>
    <mergeCell ref="K68:N73"/>
    <mergeCell ref="P68:Z69"/>
    <mergeCell ref="AA68:AN70"/>
    <mergeCell ref="AO68:AR73"/>
    <mergeCell ref="P70:Z73"/>
    <mergeCell ref="AA71:AD73"/>
    <mergeCell ref="AE71:AH73"/>
    <mergeCell ref="AX55:BA58"/>
    <mergeCell ref="K60:N65"/>
    <mergeCell ref="P60:Z61"/>
    <mergeCell ref="AA60:AN62"/>
    <mergeCell ref="AO60:AR65"/>
    <mergeCell ref="P62:Z65"/>
    <mergeCell ref="AA63:AD65"/>
    <mergeCell ref="AE63:AH65"/>
    <mergeCell ref="AO52:AR57"/>
    <mergeCell ref="P54:Z57"/>
    <mergeCell ref="AA55:AD57"/>
    <mergeCell ref="AE55:AH57"/>
    <mergeCell ref="K52:N57"/>
    <mergeCell ref="AX137:BA140"/>
    <mergeCell ref="BB127:BE130"/>
    <mergeCell ref="BB84:BE87"/>
    <mergeCell ref="K92:N97"/>
    <mergeCell ref="P92:Z93"/>
    <mergeCell ref="AA92:AN94"/>
    <mergeCell ref="AO92:AR97"/>
    <mergeCell ref="P94:Z97"/>
    <mergeCell ref="AA95:AD97"/>
    <mergeCell ref="AE95:AH97"/>
    <mergeCell ref="K108:N113"/>
    <mergeCell ref="P108:Z109"/>
    <mergeCell ref="AA108:AN110"/>
    <mergeCell ref="AO108:AR113"/>
    <mergeCell ref="P110:Z113"/>
    <mergeCell ref="AA111:AD113"/>
    <mergeCell ref="AE111:AH113"/>
    <mergeCell ref="P100:Z101"/>
    <mergeCell ref="AA100:AN102"/>
    <mergeCell ref="AO100:AR105"/>
    <mergeCell ref="P102:Z105"/>
    <mergeCell ref="AA103:AD105"/>
    <mergeCell ref="AE103:AH105"/>
    <mergeCell ref="K100:N105"/>
    <mergeCell ref="AE151:AH153"/>
    <mergeCell ref="K148:N153"/>
    <mergeCell ref="BI105:BM108"/>
    <mergeCell ref="K116:N121"/>
    <mergeCell ref="P116:Z117"/>
    <mergeCell ref="AA116:AN118"/>
    <mergeCell ref="AO116:AR121"/>
    <mergeCell ref="P118:Z121"/>
    <mergeCell ref="AA119:AD121"/>
    <mergeCell ref="AE119:AH121"/>
    <mergeCell ref="P132:Z133"/>
    <mergeCell ref="AA132:AN134"/>
    <mergeCell ref="AO132:AR137"/>
    <mergeCell ref="P134:Z137"/>
    <mergeCell ref="AA135:AD137"/>
    <mergeCell ref="AE135:AH137"/>
    <mergeCell ref="K124:N129"/>
    <mergeCell ref="P124:Z125"/>
    <mergeCell ref="AA124:AN126"/>
    <mergeCell ref="AO124:AR129"/>
    <mergeCell ref="P126:Z129"/>
    <mergeCell ref="AA127:AD129"/>
    <mergeCell ref="AE127:AH129"/>
    <mergeCell ref="K132:N137"/>
    <mergeCell ref="AO164:AR169"/>
    <mergeCell ref="P166:Z169"/>
    <mergeCell ref="AA167:AD169"/>
    <mergeCell ref="AE167:AH169"/>
    <mergeCell ref="AX153:BA156"/>
    <mergeCell ref="K140:N145"/>
    <mergeCell ref="P140:Z141"/>
    <mergeCell ref="AA140:AN142"/>
    <mergeCell ref="AO140:AR145"/>
    <mergeCell ref="P142:Z145"/>
    <mergeCell ref="AA143:AD145"/>
    <mergeCell ref="AE143:AH145"/>
    <mergeCell ref="K156:N161"/>
    <mergeCell ref="P156:Z157"/>
    <mergeCell ref="AA156:AN158"/>
    <mergeCell ref="AO156:AR161"/>
    <mergeCell ref="P158:Z161"/>
    <mergeCell ref="AA159:AD161"/>
    <mergeCell ref="AE159:AH161"/>
    <mergeCell ref="P148:Z149"/>
    <mergeCell ref="AA148:AN150"/>
    <mergeCell ref="AO148:AR153"/>
    <mergeCell ref="P150:Z153"/>
    <mergeCell ref="AA151:AD153"/>
    <mergeCell ref="BI109:BM112"/>
    <mergeCell ref="BK186:BT189"/>
    <mergeCell ref="BF189:BI192"/>
    <mergeCell ref="K180:N185"/>
    <mergeCell ref="P180:Z181"/>
    <mergeCell ref="AA180:AN182"/>
    <mergeCell ref="AO180:AR185"/>
    <mergeCell ref="BB164:BE167"/>
    <mergeCell ref="P182:Z185"/>
    <mergeCell ref="AA183:AD185"/>
    <mergeCell ref="AE183:AH185"/>
    <mergeCell ref="AT169:AW172"/>
    <mergeCell ref="P172:Z173"/>
    <mergeCell ref="AA172:AN174"/>
    <mergeCell ref="AO172:AR177"/>
    <mergeCell ref="P174:Z177"/>
    <mergeCell ref="AA175:AD177"/>
    <mergeCell ref="AE175:AH177"/>
    <mergeCell ref="K172:N177"/>
    <mergeCell ref="AX175:BA178"/>
    <mergeCell ref="BF146:BI149"/>
    <mergeCell ref="K164:N169"/>
    <mergeCell ref="P164:Z165"/>
    <mergeCell ref="AA164:AN166"/>
  </mergeCells>
  <phoneticPr fontId="2"/>
  <pageMargins left="0" right="0" top="0.19685039370078741" bottom="0.19685039370078741" header="0.23622047244094491" footer="0.11811023622047245"/>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4C7D9-C591-46F7-9F7F-4E3D04F52444}">
  <sheetPr codeName="Sheet8"/>
  <dimension ref="A1:BX251"/>
  <sheetViews>
    <sheetView view="pageBreakPreview" zoomScale="70" zoomScaleNormal="100" zoomScaleSheetLayoutView="70" workbookViewId="0">
      <selection activeCell="BV202" sqref="BV202"/>
    </sheetView>
  </sheetViews>
  <sheetFormatPr defaultColWidth="1.33203125" defaultRowHeight="4.5" customHeight="1" x14ac:dyDescent="0.2"/>
  <sheetData>
    <row r="1" spans="1:72" ht="4.5" customHeight="1" x14ac:dyDescent="0.2">
      <c r="A1" s="355" t="s">
        <v>91</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105</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10"/>
      <c r="K15" s="346" t="s">
        <v>30</v>
      </c>
      <c r="L15" s="346"/>
      <c r="M15" s="346"/>
      <c r="N15" s="346"/>
      <c r="O15" s="84"/>
      <c r="AS15" s="2"/>
      <c r="AT15" s="2"/>
      <c r="AU15" s="4"/>
      <c r="AV15" s="4"/>
      <c r="AW15" s="2"/>
      <c r="AX15" s="2"/>
      <c r="AY15" s="2"/>
      <c r="AZ15" s="2"/>
      <c r="BA15" s="2"/>
      <c r="BB15" s="2"/>
      <c r="BC15" s="2"/>
      <c r="BD15" s="2"/>
      <c r="BE15" s="2"/>
      <c r="BF15" s="2"/>
      <c r="BG15" s="2"/>
      <c r="BH15" s="2"/>
      <c r="BI15" s="2"/>
      <c r="BJ15" s="2"/>
      <c r="BK15" s="2"/>
      <c r="BL15" s="2"/>
      <c r="BM15" s="2"/>
      <c r="BN15" s="2"/>
      <c r="BO15" s="2"/>
      <c r="BP15" s="2"/>
      <c r="BQ15" s="2"/>
      <c r="BR15" s="84"/>
    </row>
    <row r="16" spans="1:72" ht="4.5" customHeight="1" x14ac:dyDescent="0.2">
      <c r="A16" s="343" t="s">
        <v>70</v>
      </c>
      <c r="B16" s="344"/>
      <c r="C16" s="344"/>
      <c r="D16" s="344"/>
      <c r="E16" s="344"/>
      <c r="F16" s="344"/>
      <c r="G16" s="344"/>
      <c r="H16" s="345"/>
      <c r="J16" s="10"/>
      <c r="K16" s="346"/>
      <c r="L16" s="346"/>
      <c r="M16" s="346"/>
      <c r="N16" s="346"/>
      <c r="AS16" s="2"/>
      <c r="AT16" s="44"/>
      <c r="AU16" s="49"/>
      <c r="AV16" s="49"/>
      <c r="AW16" s="44"/>
      <c r="AX16" s="44"/>
      <c r="AY16" s="44"/>
      <c r="AZ16" s="44"/>
      <c r="BA16" s="44"/>
      <c r="BB16" s="44"/>
      <c r="BC16" s="44"/>
      <c r="BD16" s="44"/>
      <c r="BE16" s="44"/>
      <c r="BF16" s="44"/>
      <c r="BG16" s="44"/>
      <c r="BH16" s="44"/>
      <c r="BI16" s="44"/>
      <c r="BJ16" s="44"/>
      <c r="BK16" s="44"/>
      <c r="BL16" s="44"/>
      <c r="BM16" s="44"/>
      <c r="BN16" s="44"/>
      <c r="BO16" s="44"/>
      <c r="BP16" s="44"/>
      <c r="BQ16" s="44"/>
      <c r="BR16" s="44"/>
      <c r="BS16" s="47"/>
      <c r="BT16" s="47"/>
    </row>
    <row r="17" spans="1:72" ht="4.5" customHeight="1" x14ac:dyDescent="0.2">
      <c r="A17" s="343"/>
      <c r="B17" s="344"/>
      <c r="C17" s="344"/>
      <c r="D17" s="344"/>
      <c r="E17" s="344"/>
      <c r="F17" s="344"/>
      <c r="G17" s="344"/>
      <c r="H17" s="345"/>
      <c r="J17" s="10"/>
      <c r="K17" s="321">
        <v>26</v>
      </c>
      <c r="L17" s="322"/>
      <c r="M17" s="322"/>
      <c r="N17" s="322"/>
      <c r="O17" s="6"/>
      <c r="P17" s="327" t="e">
        <f>VLOOKUP(K17,選手リスト,3,FALSE)</f>
        <v>#N/A</v>
      </c>
      <c r="Q17" s="327"/>
      <c r="R17" s="327"/>
      <c r="S17" s="327"/>
      <c r="T17" s="327"/>
      <c r="U17" s="327"/>
      <c r="V17" s="327"/>
      <c r="W17" s="327"/>
      <c r="X17" s="327"/>
      <c r="Y17" s="327"/>
      <c r="Z17" s="327"/>
      <c r="AA17" s="329" t="e">
        <f>VLOOKUP(K17,選手リスト,4,FALSE)</f>
        <v>#N/A</v>
      </c>
      <c r="AB17" s="329"/>
      <c r="AC17" s="329"/>
      <c r="AD17" s="329"/>
      <c r="AE17" s="329"/>
      <c r="AF17" s="329"/>
      <c r="AG17" s="329"/>
      <c r="AH17" s="329"/>
      <c r="AI17" s="329"/>
      <c r="AJ17" s="329"/>
      <c r="AK17" s="329"/>
      <c r="AL17" s="329"/>
      <c r="AM17" s="329"/>
      <c r="AN17" s="329"/>
      <c r="AO17" s="309" t="e">
        <f>VLOOKUP(K17,選手リスト,5,FALSE)</f>
        <v>#N/A</v>
      </c>
      <c r="AP17" s="309"/>
      <c r="AQ17" s="309"/>
      <c r="AR17" s="310"/>
      <c r="BT17" s="47"/>
    </row>
    <row r="18" spans="1:72" ht="4.5" customHeight="1" x14ac:dyDescent="0.2">
      <c r="A18" s="343"/>
      <c r="B18" s="344"/>
      <c r="C18" s="344"/>
      <c r="D18" s="344"/>
      <c r="E18" s="344"/>
      <c r="F18" s="344"/>
      <c r="G18" s="344"/>
      <c r="H18" s="345"/>
      <c r="J18" s="10"/>
      <c r="K18" s="323"/>
      <c r="L18" s="324"/>
      <c r="M18" s="324"/>
      <c r="N18" s="324"/>
      <c r="O18" s="10"/>
      <c r="P18" s="328"/>
      <c r="Q18" s="328"/>
      <c r="R18" s="328"/>
      <c r="S18" s="328"/>
      <c r="T18" s="328"/>
      <c r="U18" s="328"/>
      <c r="V18" s="328"/>
      <c r="W18" s="328"/>
      <c r="X18" s="328"/>
      <c r="Y18" s="328"/>
      <c r="Z18" s="328"/>
      <c r="AA18" s="330"/>
      <c r="AB18" s="330"/>
      <c r="AC18" s="330"/>
      <c r="AD18" s="330"/>
      <c r="AE18" s="330"/>
      <c r="AF18" s="330"/>
      <c r="AG18" s="330"/>
      <c r="AH18" s="330"/>
      <c r="AI18" s="330"/>
      <c r="AJ18" s="330"/>
      <c r="AK18" s="330"/>
      <c r="AL18" s="330"/>
      <c r="AM18" s="330"/>
      <c r="AN18" s="330"/>
      <c r="AO18" s="311"/>
      <c r="AP18" s="311"/>
      <c r="AQ18" s="311"/>
      <c r="AR18" s="312"/>
      <c r="AT18" s="111"/>
      <c r="AU18" s="111"/>
      <c r="AV18" s="111"/>
      <c r="AW18" s="111"/>
      <c r="AX18" s="111"/>
      <c r="AY18" s="111"/>
      <c r="AZ18" s="111"/>
      <c r="BA18" s="111"/>
      <c r="BB18" s="111"/>
      <c r="BC18" s="111"/>
      <c r="BD18" s="111"/>
      <c r="BE18" s="111"/>
      <c r="BF18" s="111"/>
      <c r="BG18" s="111"/>
      <c r="BH18" s="111"/>
      <c r="BI18" s="111"/>
      <c r="BJ18" s="111"/>
      <c r="BK18" s="111"/>
      <c r="BL18" s="111"/>
      <c r="BM18" s="111"/>
      <c r="BT18" s="47"/>
    </row>
    <row r="19" spans="1:72" ht="4.5" customHeight="1" x14ac:dyDescent="0.2">
      <c r="A19" s="343"/>
      <c r="B19" s="344"/>
      <c r="C19" s="344"/>
      <c r="D19" s="344"/>
      <c r="E19" s="344"/>
      <c r="F19" s="344"/>
      <c r="G19" s="344"/>
      <c r="H19" s="345"/>
      <c r="J19" s="10"/>
      <c r="K19" s="323"/>
      <c r="L19" s="324"/>
      <c r="M19" s="324"/>
      <c r="N19" s="324"/>
      <c r="O19" s="10"/>
      <c r="P19" s="315" t="e">
        <f>VLOOKUP(K17,選手リスト,2,FALSE)</f>
        <v>#N/A</v>
      </c>
      <c r="Q19" s="315"/>
      <c r="R19" s="315"/>
      <c r="S19" s="315"/>
      <c r="T19" s="315"/>
      <c r="U19" s="315"/>
      <c r="V19" s="315"/>
      <c r="W19" s="315"/>
      <c r="X19" s="315"/>
      <c r="Y19" s="315"/>
      <c r="Z19" s="315"/>
      <c r="AA19" s="330"/>
      <c r="AB19" s="330"/>
      <c r="AC19" s="330"/>
      <c r="AD19" s="330"/>
      <c r="AE19" s="330"/>
      <c r="AF19" s="330"/>
      <c r="AG19" s="330"/>
      <c r="AH19" s="330"/>
      <c r="AI19" s="330"/>
      <c r="AJ19" s="330"/>
      <c r="AK19" s="330"/>
      <c r="AL19" s="330"/>
      <c r="AM19" s="330"/>
      <c r="AN19" s="330"/>
      <c r="AO19" s="311"/>
      <c r="AP19" s="311"/>
      <c r="AQ19" s="311"/>
      <c r="AR19" s="312"/>
      <c r="AT19" s="111"/>
      <c r="AU19" s="111"/>
      <c r="AV19" s="111"/>
      <c r="AW19" s="111"/>
      <c r="AX19" s="111"/>
      <c r="AY19" s="111"/>
      <c r="AZ19" s="111"/>
      <c r="BA19" s="111"/>
      <c r="BB19" s="111"/>
      <c r="BC19" s="111"/>
      <c r="BD19" s="111"/>
      <c r="BE19" s="111"/>
      <c r="BF19" s="111"/>
      <c r="BG19" s="111"/>
      <c r="BH19" s="111"/>
      <c r="BI19" s="111"/>
      <c r="BJ19" s="111"/>
      <c r="BK19" s="111"/>
      <c r="BL19" s="111"/>
      <c r="BM19" s="111"/>
      <c r="BT19" s="47"/>
    </row>
    <row r="20" spans="1:72" ht="4.5" customHeight="1" x14ac:dyDescent="0.2">
      <c r="A20" s="343"/>
      <c r="B20" s="344"/>
      <c r="C20" s="344"/>
      <c r="D20" s="344"/>
      <c r="E20" s="344"/>
      <c r="F20" s="344"/>
      <c r="G20" s="344"/>
      <c r="H20" s="345"/>
      <c r="J20" s="10"/>
      <c r="K20" s="323"/>
      <c r="L20" s="324"/>
      <c r="M20" s="324"/>
      <c r="N20" s="324"/>
      <c r="O20" s="10"/>
      <c r="P20" s="315"/>
      <c r="Q20" s="315"/>
      <c r="R20" s="315"/>
      <c r="S20" s="315"/>
      <c r="T20" s="315"/>
      <c r="U20" s="315"/>
      <c r="V20" s="315"/>
      <c r="W20" s="315"/>
      <c r="X20" s="315"/>
      <c r="Y20" s="315"/>
      <c r="Z20" s="315"/>
      <c r="AA20" s="317" t="e">
        <f>VLOOKUP(K17,選手リスト,8,FALSE)</f>
        <v>#N/A</v>
      </c>
      <c r="AB20" s="317"/>
      <c r="AC20" s="317"/>
      <c r="AD20" s="317"/>
      <c r="AE20" s="319" t="e">
        <f>VLOOKUP(K17,選手リスト,9,FALSE)</f>
        <v>#N/A</v>
      </c>
      <c r="AF20" s="319"/>
      <c r="AG20" s="319"/>
      <c r="AH20" s="319"/>
      <c r="AO20" s="311"/>
      <c r="AP20" s="311"/>
      <c r="AQ20" s="311"/>
      <c r="AR20" s="312"/>
      <c r="AS20" s="31"/>
      <c r="AT20" s="112"/>
      <c r="AU20" s="112"/>
      <c r="AV20" s="112"/>
      <c r="AW20" s="112"/>
      <c r="AX20" s="113"/>
      <c r="AY20" s="113"/>
      <c r="AZ20" s="113"/>
      <c r="BA20" s="114"/>
      <c r="BB20" s="111"/>
      <c r="BC20" s="111"/>
      <c r="BD20" s="111"/>
      <c r="BE20" s="111"/>
      <c r="BF20" s="111"/>
      <c r="BG20" s="111"/>
      <c r="BH20" s="111"/>
      <c r="BI20" s="111"/>
      <c r="BJ20" s="111"/>
      <c r="BK20" s="111"/>
      <c r="BL20" s="111"/>
      <c r="BM20" s="111"/>
      <c r="BT20" s="47"/>
    </row>
    <row r="21" spans="1:72" ht="4.5" customHeight="1" x14ac:dyDescent="0.2">
      <c r="A21" s="347" t="s">
        <v>98</v>
      </c>
      <c r="B21" s="348"/>
      <c r="C21" s="348"/>
      <c r="D21" s="348"/>
      <c r="E21" s="348"/>
      <c r="F21" s="351" t="s">
        <v>110</v>
      </c>
      <c r="G21" s="351"/>
      <c r="H21" s="352"/>
      <c r="J21" s="10"/>
      <c r="K21" s="323"/>
      <c r="L21" s="324"/>
      <c r="M21" s="324"/>
      <c r="N21" s="324"/>
      <c r="O21" s="84"/>
      <c r="P21" s="315"/>
      <c r="Q21" s="315"/>
      <c r="R21" s="315"/>
      <c r="S21" s="315"/>
      <c r="T21" s="315"/>
      <c r="U21" s="315"/>
      <c r="V21" s="315"/>
      <c r="W21" s="315"/>
      <c r="X21" s="315"/>
      <c r="Y21" s="315"/>
      <c r="Z21" s="315"/>
      <c r="AA21" s="317"/>
      <c r="AB21" s="317"/>
      <c r="AC21" s="317"/>
      <c r="AD21" s="317"/>
      <c r="AE21" s="319"/>
      <c r="AF21" s="319"/>
      <c r="AG21" s="319"/>
      <c r="AH21" s="319"/>
      <c r="AO21" s="311"/>
      <c r="AP21" s="311"/>
      <c r="AQ21" s="311"/>
      <c r="AR21" s="312"/>
      <c r="AT21" s="111"/>
      <c r="AU21" s="111"/>
      <c r="AV21" s="111"/>
      <c r="AW21" s="111"/>
      <c r="AX21" s="115"/>
      <c r="AY21" s="115"/>
      <c r="AZ21" s="115"/>
      <c r="BA21" s="116"/>
      <c r="BB21" s="111"/>
      <c r="BC21" s="111"/>
      <c r="BD21" s="111"/>
      <c r="BE21" s="111"/>
      <c r="BF21" s="111"/>
      <c r="BG21" s="111"/>
      <c r="BH21" s="111"/>
      <c r="BI21" s="111"/>
      <c r="BJ21" s="111"/>
      <c r="BK21" s="111"/>
      <c r="BL21" s="111"/>
      <c r="BM21" s="111"/>
      <c r="BT21" s="47"/>
    </row>
    <row r="22" spans="1:72" ht="4.5" customHeight="1" x14ac:dyDescent="0.2">
      <c r="A22" s="347"/>
      <c r="B22" s="348"/>
      <c r="C22" s="348"/>
      <c r="D22" s="348"/>
      <c r="E22" s="348"/>
      <c r="F22" s="351"/>
      <c r="G22" s="351"/>
      <c r="H22" s="352"/>
      <c r="J22" s="10"/>
      <c r="K22" s="325"/>
      <c r="L22" s="326"/>
      <c r="M22" s="326"/>
      <c r="N22" s="326"/>
      <c r="O22" s="23"/>
      <c r="P22" s="316"/>
      <c r="Q22" s="316"/>
      <c r="R22" s="316"/>
      <c r="S22" s="316"/>
      <c r="T22" s="316"/>
      <c r="U22" s="316"/>
      <c r="V22" s="316"/>
      <c r="W22" s="316"/>
      <c r="X22" s="316"/>
      <c r="Y22" s="316"/>
      <c r="Z22" s="316"/>
      <c r="AA22" s="318"/>
      <c r="AB22" s="318"/>
      <c r="AC22" s="318"/>
      <c r="AD22" s="318"/>
      <c r="AE22" s="320"/>
      <c r="AF22" s="320"/>
      <c r="AG22" s="320"/>
      <c r="AH22" s="320"/>
      <c r="AI22" s="34"/>
      <c r="AJ22" s="34"/>
      <c r="AK22" s="34"/>
      <c r="AL22" s="34"/>
      <c r="AM22" s="34"/>
      <c r="AN22" s="34"/>
      <c r="AO22" s="313"/>
      <c r="AP22" s="313"/>
      <c r="AQ22" s="313"/>
      <c r="AR22" s="314"/>
      <c r="AT22" s="111"/>
      <c r="AU22" s="111"/>
      <c r="AV22" s="111"/>
      <c r="AW22" s="111"/>
      <c r="AX22" s="115"/>
      <c r="AY22" s="115"/>
      <c r="AZ22" s="115"/>
      <c r="BA22" s="116"/>
      <c r="BB22" s="111"/>
      <c r="BC22" s="111"/>
      <c r="BD22" s="111"/>
      <c r="BE22" s="111"/>
      <c r="BF22" s="111"/>
      <c r="BG22" s="111"/>
      <c r="BH22" s="111"/>
      <c r="BI22" s="111"/>
      <c r="BJ22" s="111"/>
      <c r="BK22" s="111"/>
      <c r="BL22" s="111"/>
      <c r="BM22" s="111"/>
      <c r="BT22" s="47"/>
    </row>
    <row r="23" spans="1:72" ht="4.5" customHeight="1" x14ac:dyDescent="0.2">
      <c r="A23" s="347"/>
      <c r="B23" s="348"/>
      <c r="C23" s="348"/>
      <c r="D23" s="348"/>
      <c r="E23" s="348"/>
      <c r="F23" s="351"/>
      <c r="G23" s="351"/>
      <c r="H23" s="352"/>
      <c r="J23" s="10"/>
      <c r="AT23" s="111"/>
      <c r="AU23" s="111"/>
      <c r="AV23" s="111"/>
      <c r="AW23" s="111"/>
      <c r="AX23" s="115"/>
      <c r="AY23" s="115"/>
      <c r="AZ23" s="115"/>
      <c r="BA23" s="116"/>
      <c r="BB23" s="111"/>
      <c r="BC23" s="111"/>
      <c r="BD23" s="111"/>
      <c r="BE23" s="111"/>
      <c r="BF23" s="111"/>
      <c r="BG23" s="111"/>
      <c r="BH23" s="111"/>
      <c r="BI23" s="111"/>
      <c r="BJ23" s="111"/>
      <c r="BK23" s="111"/>
      <c r="BL23" s="111"/>
      <c r="BM23" s="111"/>
      <c r="BT23" s="47"/>
    </row>
    <row r="24" spans="1:72" ht="4.5" customHeight="1" x14ac:dyDescent="0.2">
      <c r="A24" s="347"/>
      <c r="B24" s="348"/>
      <c r="C24" s="348"/>
      <c r="D24" s="348"/>
      <c r="E24" s="348"/>
      <c r="F24" s="351"/>
      <c r="G24" s="351"/>
      <c r="H24" s="352"/>
      <c r="J24" s="9"/>
      <c r="AT24" s="111"/>
      <c r="AU24" s="111"/>
      <c r="AV24" s="111"/>
      <c r="AW24" s="111"/>
      <c r="AX24" s="375">
        <v>8</v>
      </c>
      <c r="AY24" s="375"/>
      <c r="AZ24" s="375"/>
      <c r="BA24" s="376"/>
      <c r="BB24" s="111"/>
      <c r="BC24" s="111"/>
      <c r="BD24" s="111"/>
      <c r="BE24" s="111"/>
      <c r="BF24" s="111"/>
      <c r="BG24" s="111"/>
      <c r="BH24" s="111"/>
      <c r="BI24" s="111"/>
      <c r="BJ24" s="111"/>
      <c r="BK24" s="111"/>
      <c r="BL24" s="111"/>
      <c r="BM24" s="111"/>
      <c r="BT24" s="47"/>
    </row>
    <row r="25" spans="1:72" ht="4.5" customHeight="1" x14ac:dyDescent="0.2">
      <c r="A25" s="347"/>
      <c r="B25" s="348"/>
      <c r="C25" s="348"/>
      <c r="D25" s="348"/>
      <c r="E25" s="348"/>
      <c r="F25" s="351"/>
      <c r="G25" s="351"/>
      <c r="H25" s="352"/>
      <c r="J25" s="10"/>
      <c r="K25" s="321">
        <f>K17+1</f>
        <v>27</v>
      </c>
      <c r="L25" s="322"/>
      <c r="M25" s="322"/>
      <c r="N25" s="322"/>
      <c r="O25" s="6"/>
      <c r="P25" s="327" t="e">
        <f>VLOOKUP(K25,選手リスト,3,FALSE)</f>
        <v>#N/A</v>
      </c>
      <c r="Q25" s="327"/>
      <c r="R25" s="327"/>
      <c r="S25" s="327"/>
      <c r="T25" s="327"/>
      <c r="U25" s="327"/>
      <c r="V25" s="327"/>
      <c r="W25" s="327"/>
      <c r="X25" s="327"/>
      <c r="Y25" s="327"/>
      <c r="Z25" s="327"/>
      <c r="AA25" s="329" t="e">
        <f>VLOOKUP(K25,選手リスト,4,FALSE)</f>
        <v>#N/A</v>
      </c>
      <c r="AB25" s="329"/>
      <c r="AC25" s="329"/>
      <c r="AD25" s="329"/>
      <c r="AE25" s="329"/>
      <c r="AF25" s="329"/>
      <c r="AG25" s="329"/>
      <c r="AH25" s="329"/>
      <c r="AI25" s="329"/>
      <c r="AJ25" s="329"/>
      <c r="AK25" s="329"/>
      <c r="AL25" s="329"/>
      <c r="AM25" s="329"/>
      <c r="AN25" s="329"/>
      <c r="AO25" s="309" t="e">
        <f>VLOOKUP(K25,選手リスト,5,FALSE)</f>
        <v>#N/A</v>
      </c>
      <c r="AP25" s="309"/>
      <c r="AQ25" s="309"/>
      <c r="AR25" s="310"/>
      <c r="AT25" s="111"/>
      <c r="AU25" s="111"/>
      <c r="AV25" s="111"/>
      <c r="AW25" s="111"/>
      <c r="AX25" s="375"/>
      <c r="AY25" s="375"/>
      <c r="AZ25" s="375"/>
      <c r="BA25" s="376"/>
      <c r="BB25" s="111"/>
      <c r="BC25" s="111"/>
      <c r="BD25" s="111"/>
      <c r="BE25" s="111"/>
      <c r="BF25" s="111"/>
      <c r="BG25" s="111"/>
      <c r="BH25" s="111"/>
      <c r="BI25" s="111"/>
      <c r="BJ25" s="111"/>
      <c r="BK25" s="111"/>
      <c r="BL25" s="111"/>
      <c r="BM25" s="111"/>
      <c r="BT25" s="47"/>
    </row>
    <row r="26" spans="1:72" ht="4.5" customHeight="1" x14ac:dyDescent="0.2">
      <c r="A26" s="347"/>
      <c r="B26" s="348"/>
      <c r="C26" s="348"/>
      <c r="D26" s="348"/>
      <c r="E26" s="348"/>
      <c r="F26" s="351"/>
      <c r="G26" s="351"/>
      <c r="H26" s="352"/>
      <c r="J26" s="10"/>
      <c r="K26" s="323"/>
      <c r="L26" s="324"/>
      <c r="M26" s="324"/>
      <c r="N26" s="324"/>
      <c r="O26" s="10"/>
      <c r="P26" s="328"/>
      <c r="Q26" s="328"/>
      <c r="R26" s="328"/>
      <c r="S26" s="328"/>
      <c r="T26" s="328"/>
      <c r="U26" s="328"/>
      <c r="V26" s="328"/>
      <c r="W26" s="328"/>
      <c r="X26" s="328"/>
      <c r="Y26" s="328"/>
      <c r="Z26" s="328"/>
      <c r="AA26" s="330"/>
      <c r="AB26" s="330"/>
      <c r="AC26" s="330"/>
      <c r="AD26" s="330"/>
      <c r="AE26" s="330"/>
      <c r="AF26" s="330"/>
      <c r="AG26" s="330"/>
      <c r="AH26" s="330"/>
      <c r="AI26" s="330"/>
      <c r="AJ26" s="330"/>
      <c r="AK26" s="330"/>
      <c r="AL26" s="330"/>
      <c r="AM26" s="330"/>
      <c r="AN26" s="330"/>
      <c r="AO26" s="311"/>
      <c r="AP26" s="311"/>
      <c r="AQ26" s="311"/>
      <c r="AR26" s="312"/>
      <c r="AT26" s="111"/>
      <c r="AU26" s="111"/>
      <c r="AV26" s="111"/>
      <c r="AW26" s="111"/>
      <c r="AX26" s="375"/>
      <c r="AY26" s="375"/>
      <c r="AZ26" s="375"/>
      <c r="BA26" s="376"/>
      <c r="BB26" s="112"/>
      <c r="BC26" s="112"/>
      <c r="BD26" s="112"/>
      <c r="BE26" s="117"/>
      <c r="BF26" s="111"/>
      <c r="BG26" s="111"/>
      <c r="BH26" s="111"/>
      <c r="BI26" s="111"/>
      <c r="BJ26" s="111"/>
      <c r="BK26" s="111"/>
      <c r="BL26" s="111"/>
      <c r="BM26" s="111"/>
      <c r="BT26" s="47"/>
    </row>
    <row r="27" spans="1:72" ht="4.5" customHeight="1" x14ac:dyDescent="0.2">
      <c r="A27" s="347"/>
      <c r="B27" s="348"/>
      <c r="C27" s="348"/>
      <c r="D27" s="348"/>
      <c r="E27" s="348"/>
      <c r="F27" s="351"/>
      <c r="G27" s="351"/>
      <c r="H27" s="352"/>
      <c r="J27" s="10"/>
      <c r="K27" s="323"/>
      <c r="L27" s="324"/>
      <c r="M27" s="324"/>
      <c r="N27" s="324"/>
      <c r="O27" s="10"/>
      <c r="P27" s="337" t="e">
        <f>VLOOKUP(K25,選手リスト,2,FALSE)</f>
        <v>#N/A</v>
      </c>
      <c r="Q27" s="337"/>
      <c r="R27" s="337"/>
      <c r="S27" s="337"/>
      <c r="T27" s="337"/>
      <c r="U27" s="337"/>
      <c r="V27" s="337"/>
      <c r="W27" s="337"/>
      <c r="X27" s="337"/>
      <c r="Y27" s="337"/>
      <c r="Z27" s="337"/>
      <c r="AA27" s="330"/>
      <c r="AB27" s="330"/>
      <c r="AC27" s="330"/>
      <c r="AD27" s="330"/>
      <c r="AE27" s="330"/>
      <c r="AF27" s="330"/>
      <c r="AG27" s="330"/>
      <c r="AH27" s="330"/>
      <c r="AI27" s="330"/>
      <c r="AJ27" s="330"/>
      <c r="AK27" s="330"/>
      <c r="AL27" s="330"/>
      <c r="AM27" s="330"/>
      <c r="AN27" s="330"/>
      <c r="AO27" s="311"/>
      <c r="AP27" s="311"/>
      <c r="AQ27" s="311"/>
      <c r="AR27" s="312"/>
      <c r="AS27" s="3"/>
      <c r="AT27" s="118"/>
      <c r="AU27" s="119"/>
      <c r="AV27" s="119"/>
      <c r="AW27" s="119"/>
      <c r="AX27" s="375"/>
      <c r="AY27" s="375"/>
      <c r="AZ27" s="375"/>
      <c r="BA27" s="376"/>
      <c r="BB27" s="111"/>
      <c r="BC27" s="111"/>
      <c r="BD27" s="111"/>
      <c r="BE27" s="120"/>
      <c r="BF27" s="111"/>
      <c r="BG27" s="111"/>
      <c r="BH27" s="111"/>
      <c r="BI27" s="111"/>
      <c r="BJ27" s="111"/>
      <c r="BK27" s="111"/>
      <c r="BL27" s="111"/>
      <c r="BM27" s="111"/>
      <c r="BT27" s="47"/>
    </row>
    <row r="28" spans="1:72" ht="4.5" customHeight="1" x14ac:dyDescent="0.2">
      <c r="A28" s="347"/>
      <c r="B28" s="348"/>
      <c r="C28" s="348"/>
      <c r="D28" s="348"/>
      <c r="E28" s="348"/>
      <c r="F28" s="351"/>
      <c r="G28" s="351"/>
      <c r="H28" s="352"/>
      <c r="J28" s="10"/>
      <c r="K28" s="323"/>
      <c r="L28" s="324"/>
      <c r="M28" s="324"/>
      <c r="N28" s="324"/>
      <c r="O28" s="10"/>
      <c r="P28" s="337"/>
      <c r="Q28" s="337"/>
      <c r="R28" s="337"/>
      <c r="S28" s="337"/>
      <c r="T28" s="337"/>
      <c r="U28" s="337"/>
      <c r="V28" s="337"/>
      <c r="W28" s="337"/>
      <c r="X28" s="337"/>
      <c r="Y28" s="337"/>
      <c r="Z28" s="337"/>
      <c r="AA28" s="317" t="e">
        <f>VLOOKUP(K25,選手リスト,8,FALSE)</f>
        <v>#N/A</v>
      </c>
      <c r="AB28" s="317"/>
      <c r="AC28" s="317"/>
      <c r="AD28" s="317"/>
      <c r="AE28" s="319" t="e">
        <f>VLOOKUP(K25,選手リスト,9,FALSE)</f>
        <v>#N/A</v>
      </c>
      <c r="AF28" s="319"/>
      <c r="AG28" s="319"/>
      <c r="AH28" s="319"/>
      <c r="AO28" s="311"/>
      <c r="AP28" s="311"/>
      <c r="AQ28" s="311"/>
      <c r="AR28" s="312"/>
      <c r="AS28" s="84"/>
      <c r="AT28" s="115"/>
      <c r="AU28" s="115"/>
      <c r="AV28" s="115"/>
      <c r="AW28" s="121"/>
      <c r="AX28" s="115"/>
      <c r="AY28" s="115"/>
      <c r="AZ28" s="115"/>
      <c r="BA28" s="116"/>
      <c r="BB28" s="111"/>
      <c r="BC28" s="111"/>
      <c r="BD28" s="111"/>
      <c r="BE28" s="120"/>
      <c r="BF28" s="111"/>
      <c r="BG28" s="111"/>
      <c r="BH28" s="111"/>
      <c r="BI28" s="111"/>
      <c r="BJ28" s="111"/>
      <c r="BK28" s="111"/>
      <c r="BL28" s="111"/>
      <c r="BM28" s="111"/>
      <c r="BT28" s="47"/>
    </row>
    <row r="29" spans="1:72" ht="4.5" customHeight="1" x14ac:dyDescent="0.2">
      <c r="A29" s="347"/>
      <c r="B29" s="348"/>
      <c r="C29" s="348"/>
      <c r="D29" s="348"/>
      <c r="E29" s="348"/>
      <c r="F29" s="351"/>
      <c r="G29" s="351"/>
      <c r="H29" s="352"/>
      <c r="J29" s="9"/>
      <c r="K29" s="323"/>
      <c r="L29" s="324"/>
      <c r="M29" s="324"/>
      <c r="N29" s="324"/>
      <c r="O29" s="84"/>
      <c r="P29" s="337"/>
      <c r="Q29" s="337"/>
      <c r="R29" s="337"/>
      <c r="S29" s="337"/>
      <c r="T29" s="337"/>
      <c r="U29" s="337"/>
      <c r="V29" s="337"/>
      <c r="W29" s="337"/>
      <c r="X29" s="337"/>
      <c r="Y29" s="337"/>
      <c r="Z29" s="337"/>
      <c r="AA29" s="317"/>
      <c r="AB29" s="317"/>
      <c r="AC29" s="317"/>
      <c r="AD29" s="317"/>
      <c r="AE29" s="319"/>
      <c r="AF29" s="319"/>
      <c r="AG29" s="319"/>
      <c r="AH29" s="319"/>
      <c r="AO29" s="311"/>
      <c r="AP29" s="311"/>
      <c r="AQ29" s="311"/>
      <c r="AR29" s="312"/>
      <c r="AS29" s="84"/>
      <c r="AT29" s="115"/>
      <c r="AU29" s="115"/>
      <c r="AV29" s="115"/>
      <c r="AW29" s="116"/>
      <c r="AX29" s="115"/>
      <c r="AY29" s="115"/>
      <c r="AZ29" s="115"/>
      <c r="BA29" s="116"/>
      <c r="BB29" s="111"/>
      <c r="BC29" s="111"/>
      <c r="BD29" s="111"/>
      <c r="BE29" s="120"/>
      <c r="BF29" s="111"/>
      <c r="BG29" s="111"/>
      <c r="BH29" s="111"/>
      <c r="BI29" s="111"/>
      <c r="BJ29" s="111"/>
      <c r="BK29" s="111"/>
      <c r="BL29" s="111"/>
      <c r="BM29" s="111"/>
      <c r="BT29" s="47"/>
    </row>
    <row r="30" spans="1:72" ht="4.5" customHeight="1" x14ac:dyDescent="0.2">
      <c r="A30" s="347"/>
      <c r="B30" s="348"/>
      <c r="C30" s="348"/>
      <c r="D30" s="348"/>
      <c r="E30" s="348"/>
      <c r="F30" s="351"/>
      <c r="G30" s="351"/>
      <c r="H30" s="352"/>
      <c r="J30" s="9"/>
      <c r="K30" s="325"/>
      <c r="L30" s="326"/>
      <c r="M30" s="326"/>
      <c r="N30" s="326"/>
      <c r="O30" s="23"/>
      <c r="P30" s="389"/>
      <c r="Q30" s="389"/>
      <c r="R30" s="389"/>
      <c r="S30" s="389"/>
      <c r="T30" s="389"/>
      <c r="U30" s="389"/>
      <c r="V30" s="389"/>
      <c r="W30" s="389"/>
      <c r="X30" s="389"/>
      <c r="Y30" s="389"/>
      <c r="Z30" s="389"/>
      <c r="AA30" s="318"/>
      <c r="AB30" s="318"/>
      <c r="AC30" s="318"/>
      <c r="AD30" s="318"/>
      <c r="AE30" s="320"/>
      <c r="AF30" s="320"/>
      <c r="AG30" s="320"/>
      <c r="AH30" s="320"/>
      <c r="AI30" s="34"/>
      <c r="AJ30" s="34"/>
      <c r="AK30" s="34"/>
      <c r="AL30" s="34"/>
      <c r="AM30" s="34"/>
      <c r="AN30" s="34"/>
      <c r="AO30" s="313"/>
      <c r="AP30" s="313"/>
      <c r="AQ30" s="313"/>
      <c r="AR30" s="314"/>
      <c r="AS30" s="84"/>
      <c r="AT30" s="375">
        <v>1</v>
      </c>
      <c r="AU30" s="375"/>
      <c r="AV30" s="375"/>
      <c r="AW30" s="376"/>
      <c r="AX30" s="115"/>
      <c r="AY30" s="115"/>
      <c r="AZ30" s="115"/>
      <c r="BA30" s="116"/>
      <c r="BB30" s="111"/>
      <c r="BC30" s="111"/>
      <c r="BD30" s="111"/>
      <c r="BE30" s="120"/>
      <c r="BF30" s="111"/>
      <c r="BG30" s="111"/>
      <c r="BH30" s="111"/>
      <c r="BI30" s="111"/>
      <c r="BJ30" s="111"/>
      <c r="BK30" s="111"/>
      <c r="BL30" s="111"/>
      <c r="BM30" s="111"/>
      <c r="BT30" s="47"/>
    </row>
    <row r="31" spans="1:72" ht="4.5" customHeight="1" x14ac:dyDescent="0.2">
      <c r="A31" s="347"/>
      <c r="B31" s="348"/>
      <c r="C31" s="348"/>
      <c r="D31" s="348"/>
      <c r="E31" s="348"/>
      <c r="F31" s="351"/>
      <c r="G31" s="351"/>
      <c r="H31" s="352"/>
      <c r="J31" s="10"/>
      <c r="AT31" s="375"/>
      <c r="AU31" s="375"/>
      <c r="AV31" s="375"/>
      <c r="AW31" s="376"/>
      <c r="AX31" s="118"/>
      <c r="AY31" s="118"/>
      <c r="AZ31" s="118"/>
      <c r="BA31" s="122"/>
      <c r="BB31" s="111"/>
      <c r="BC31" s="111"/>
      <c r="BD31" s="111"/>
      <c r="BE31" s="120"/>
      <c r="BF31" s="111"/>
      <c r="BG31" s="111"/>
      <c r="BH31" s="111"/>
      <c r="BI31" s="111"/>
      <c r="BJ31" s="111"/>
      <c r="BK31" s="111"/>
      <c r="BL31" s="111"/>
      <c r="BM31" s="111"/>
      <c r="BT31" s="47"/>
    </row>
    <row r="32" spans="1:72" ht="4.5" customHeight="1" x14ac:dyDescent="0.2">
      <c r="A32" s="347"/>
      <c r="B32" s="348"/>
      <c r="C32" s="348"/>
      <c r="D32" s="348"/>
      <c r="E32" s="348"/>
      <c r="F32" s="351"/>
      <c r="G32" s="351"/>
      <c r="H32" s="352"/>
      <c r="J32" s="10"/>
      <c r="AT32" s="375"/>
      <c r="AU32" s="375"/>
      <c r="AV32" s="375"/>
      <c r="AW32" s="376"/>
      <c r="AX32" s="111"/>
      <c r="AY32" s="111"/>
      <c r="AZ32" s="111"/>
      <c r="BA32" s="111"/>
      <c r="BB32" s="111"/>
      <c r="BC32" s="111"/>
      <c r="BD32" s="111"/>
      <c r="BE32" s="120"/>
      <c r="BF32" s="111"/>
      <c r="BG32" s="111"/>
      <c r="BH32" s="111"/>
      <c r="BI32" s="111"/>
      <c r="BJ32" s="111"/>
      <c r="BK32" s="111"/>
      <c r="BL32" s="111"/>
      <c r="BM32" s="111"/>
      <c r="BT32" s="47"/>
    </row>
    <row r="33" spans="1:72" ht="4.5" customHeight="1" x14ac:dyDescent="0.2">
      <c r="A33" s="347"/>
      <c r="B33" s="348"/>
      <c r="C33" s="348"/>
      <c r="D33" s="348"/>
      <c r="E33" s="348"/>
      <c r="F33" s="351"/>
      <c r="G33" s="351"/>
      <c r="H33" s="352"/>
      <c r="J33" s="10"/>
      <c r="K33" s="321">
        <f>K25+1</f>
        <v>28</v>
      </c>
      <c r="L33" s="322"/>
      <c r="M33" s="322"/>
      <c r="N33" s="322"/>
      <c r="O33" s="6"/>
      <c r="P33" s="327" t="e">
        <f>VLOOKUP(K33,選手リスト,3,FALSE)</f>
        <v>#N/A</v>
      </c>
      <c r="Q33" s="327"/>
      <c r="R33" s="327"/>
      <c r="S33" s="327"/>
      <c r="T33" s="327"/>
      <c r="U33" s="327"/>
      <c r="V33" s="327"/>
      <c r="W33" s="327"/>
      <c r="X33" s="327"/>
      <c r="Y33" s="327"/>
      <c r="Z33" s="327"/>
      <c r="AA33" s="329" t="e">
        <f>VLOOKUP(K33,選手リスト,4,FALSE)</f>
        <v>#N/A</v>
      </c>
      <c r="AB33" s="329"/>
      <c r="AC33" s="329"/>
      <c r="AD33" s="329"/>
      <c r="AE33" s="329"/>
      <c r="AF33" s="329"/>
      <c r="AG33" s="329"/>
      <c r="AH33" s="329"/>
      <c r="AI33" s="329"/>
      <c r="AJ33" s="329"/>
      <c r="AK33" s="329"/>
      <c r="AL33" s="329"/>
      <c r="AM33" s="329"/>
      <c r="AN33" s="329"/>
      <c r="AO33" s="309" t="e">
        <f>VLOOKUP(K33,選手リスト,5,FALSE)</f>
        <v>#N/A</v>
      </c>
      <c r="AP33" s="309"/>
      <c r="AQ33" s="309"/>
      <c r="AR33" s="310"/>
      <c r="AT33" s="375"/>
      <c r="AU33" s="375"/>
      <c r="AV33" s="375"/>
      <c r="AW33" s="376"/>
      <c r="AX33" s="111"/>
      <c r="AY33" s="111"/>
      <c r="AZ33" s="111"/>
      <c r="BA33" s="111"/>
      <c r="BB33" s="111"/>
      <c r="BC33" s="111"/>
      <c r="BD33" s="111"/>
      <c r="BE33" s="120"/>
      <c r="BF33" s="111"/>
      <c r="BG33" s="111"/>
      <c r="BH33" s="111"/>
      <c r="BI33" s="111"/>
      <c r="BJ33" s="111"/>
      <c r="BK33" s="111"/>
      <c r="BL33" s="111"/>
      <c r="BM33" s="111"/>
      <c r="BT33" s="47"/>
    </row>
    <row r="34" spans="1:72" ht="4.5" customHeight="1" x14ac:dyDescent="0.2">
      <c r="A34" s="347"/>
      <c r="B34" s="348"/>
      <c r="C34" s="348"/>
      <c r="D34" s="348"/>
      <c r="E34" s="348"/>
      <c r="F34" s="351"/>
      <c r="G34" s="351"/>
      <c r="H34" s="352"/>
      <c r="J34" s="10"/>
      <c r="K34" s="323"/>
      <c r="L34" s="324"/>
      <c r="M34" s="324"/>
      <c r="N34" s="324"/>
      <c r="O34" s="10"/>
      <c r="P34" s="328"/>
      <c r="Q34" s="328"/>
      <c r="R34" s="328"/>
      <c r="S34" s="328"/>
      <c r="T34" s="328"/>
      <c r="U34" s="328"/>
      <c r="V34" s="328"/>
      <c r="W34" s="328"/>
      <c r="X34" s="328"/>
      <c r="Y34" s="328"/>
      <c r="Z34" s="328"/>
      <c r="AA34" s="330"/>
      <c r="AB34" s="330"/>
      <c r="AC34" s="330"/>
      <c r="AD34" s="330"/>
      <c r="AE34" s="330"/>
      <c r="AF34" s="330"/>
      <c r="AG34" s="330"/>
      <c r="AH34" s="330"/>
      <c r="AI34" s="330"/>
      <c r="AJ34" s="330"/>
      <c r="AK34" s="330"/>
      <c r="AL34" s="330"/>
      <c r="AM34" s="330"/>
      <c r="AN34" s="330"/>
      <c r="AO34" s="311"/>
      <c r="AP34" s="311"/>
      <c r="AQ34" s="311"/>
      <c r="AR34" s="312"/>
      <c r="AS34" s="2"/>
      <c r="AT34" s="115"/>
      <c r="AU34" s="123"/>
      <c r="AV34" s="123"/>
      <c r="AW34" s="124"/>
      <c r="AX34" s="111"/>
      <c r="AY34" s="111"/>
      <c r="AZ34" s="111"/>
      <c r="BA34" s="111"/>
      <c r="BB34" s="111"/>
      <c r="BC34" s="111"/>
      <c r="BD34" s="111"/>
      <c r="BE34" s="120"/>
      <c r="BF34" s="111"/>
      <c r="BG34" s="111"/>
      <c r="BH34" s="111"/>
      <c r="BI34" s="111"/>
      <c r="BJ34" s="111"/>
      <c r="BK34" s="111"/>
      <c r="BL34" s="111"/>
      <c r="BM34" s="111"/>
      <c r="BT34" s="47"/>
    </row>
    <row r="35" spans="1:72" ht="4.5" customHeight="1" x14ac:dyDescent="0.2">
      <c r="A35" s="347"/>
      <c r="B35" s="348"/>
      <c r="C35" s="348"/>
      <c r="D35" s="348"/>
      <c r="E35" s="348"/>
      <c r="F35" s="351"/>
      <c r="G35" s="351"/>
      <c r="H35" s="352"/>
      <c r="J35" s="9"/>
      <c r="K35" s="323"/>
      <c r="L35" s="324"/>
      <c r="M35" s="324"/>
      <c r="N35" s="324"/>
      <c r="O35" s="10"/>
      <c r="P35" s="337" t="e">
        <f>VLOOKUP(K33,選手リスト,2,FALSE)</f>
        <v>#N/A</v>
      </c>
      <c r="Q35" s="337"/>
      <c r="R35" s="337"/>
      <c r="S35" s="337"/>
      <c r="T35" s="337"/>
      <c r="U35" s="337"/>
      <c r="V35" s="337"/>
      <c r="W35" s="337"/>
      <c r="X35" s="337"/>
      <c r="Y35" s="337"/>
      <c r="Z35" s="337"/>
      <c r="AA35" s="330"/>
      <c r="AB35" s="330"/>
      <c r="AC35" s="330"/>
      <c r="AD35" s="330"/>
      <c r="AE35" s="330"/>
      <c r="AF35" s="330"/>
      <c r="AG35" s="330"/>
      <c r="AH35" s="330"/>
      <c r="AI35" s="330"/>
      <c r="AJ35" s="330"/>
      <c r="AK35" s="330"/>
      <c r="AL35" s="330"/>
      <c r="AM35" s="330"/>
      <c r="AN35" s="330"/>
      <c r="AO35" s="311"/>
      <c r="AP35" s="311"/>
      <c r="AQ35" s="311"/>
      <c r="AR35" s="312"/>
      <c r="AS35" s="3"/>
      <c r="AT35" s="118"/>
      <c r="AU35" s="119"/>
      <c r="AV35" s="119"/>
      <c r="AW35" s="125"/>
      <c r="AX35" s="111"/>
      <c r="AY35" s="111"/>
      <c r="AZ35" s="111"/>
      <c r="BA35" s="111"/>
      <c r="BB35" s="111"/>
      <c r="BC35" s="111"/>
      <c r="BD35" s="111"/>
      <c r="BE35" s="120"/>
      <c r="BF35" s="111"/>
      <c r="BG35" s="111"/>
      <c r="BH35" s="111"/>
      <c r="BI35" s="111"/>
      <c r="BJ35" s="111"/>
      <c r="BK35" s="111"/>
      <c r="BL35" s="111"/>
      <c r="BM35" s="111"/>
      <c r="BT35" s="47"/>
    </row>
    <row r="36" spans="1:72" ht="4.5" customHeight="1" x14ac:dyDescent="0.2">
      <c r="A36" s="347"/>
      <c r="B36" s="348"/>
      <c r="C36" s="348"/>
      <c r="D36" s="348"/>
      <c r="E36" s="348"/>
      <c r="F36" s="351"/>
      <c r="G36" s="351"/>
      <c r="H36" s="352"/>
      <c r="J36" s="2"/>
      <c r="K36" s="323"/>
      <c r="L36" s="324"/>
      <c r="M36" s="324"/>
      <c r="N36" s="324"/>
      <c r="O36" s="10"/>
      <c r="P36" s="337"/>
      <c r="Q36" s="337"/>
      <c r="R36" s="337"/>
      <c r="S36" s="337"/>
      <c r="T36" s="337"/>
      <c r="U36" s="337"/>
      <c r="V36" s="337"/>
      <c r="W36" s="337"/>
      <c r="X36" s="337"/>
      <c r="Y36" s="337"/>
      <c r="Z36" s="337"/>
      <c r="AA36" s="317" t="e">
        <f>VLOOKUP(K33,選手リスト,8,FALSE)</f>
        <v>#N/A</v>
      </c>
      <c r="AB36" s="317"/>
      <c r="AC36" s="317"/>
      <c r="AD36" s="317"/>
      <c r="AE36" s="319" t="e">
        <f>VLOOKUP(K33,選手リスト,9,FALSE)</f>
        <v>#N/A</v>
      </c>
      <c r="AF36" s="319"/>
      <c r="AG36" s="319"/>
      <c r="AH36" s="319"/>
      <c r="AO36" s="311"/>
      <c r="AP36" s="311"/>
      <c r="AQ36" s="311"/>
      <c r="AR36" s="312"/>
      <c r="AT36" s="111"/>
      <c r="AU36" s="111"/>
      <c r="AV36" s="111"/>
      <c r="AW36" s="111"/>
      <c r="AX36" s="111"/>
      <c r="AY36" s="111"/>
      <c r="AZ36" s="111"/>
      <c r="BA36" s="111"/>
      <c r="BB36" s="111"/>
      <c r="BC36" s="111"/>
      <c r="BD36" s="111"/>
      <c r="BE36" s="120"/>
      <c r="BF36" s="111"/>
      <c r="BG36" s="111"/>
      <c r="BH36" s="111"/>
      <c r="BI36" s="111"/>
      <c r="BJ36" s="111"/>
      <c r="BK36" s="111"/>
      <c r="BL36" s="111"/>
      <c r="BM36" s="111"/>
      <c r="BT36" s="47"/>
    </row>
    <row r="37" spans="1:72" ht="4.5" customHeight="1" x14ac:dyDescent="0.2">
      <c r="A37" s="347"/>
      <c r="B37" s="348"/>
      <c r="C37" s="348"/>
      <c r="D37" s="348"/>
      <c r="E37" s="348"/>
      <c r="F37" s="351"/>
      <c r="G37" s="351"/>
      <c r="H37" s="352"/>
      <c r="J37" s="9"/>
      <c r="K37" s="323"/>
      <c r="L37" s="324"/>
      <c r="M37" s="324"/>
      <c r="N37" s="324"/>
      <c r="O37" s="84"/>
      <c r="P37" s="337"/>
      <c r="Q37" s="337"/>
      <c r="R37" s="337"/>
      <c r="S37" s="337"/>
      <c r="T37" s="337"/>
      <c r="U37" s="337"/>
      <c r="V37" s="337"/>
      <c r="W37" s="337"/>
      <c r="X37" s="337"/>
      <c r="Y37" s="337"/>
      <c r="Z37" s="337"/>
      <c r="AA37" s="317"/>
      <c r="AB37" s="317"/>
      <c r="AC37" s="317"/>
      <c r="AD37" s="317"/>
      <c r="AE37" s="319"/>
      <c r="AF37" s="319"/>
      <c r="AG37" s="319"/>
      <c r="AH37" s="319"/>
      <c r="AO37" s="311"/>
      <c r="AP37" s="311"/>
      <c r="AQ37" s="311"/>
      <c r="AR37" s="312"/>
      <c r="AT37" s="111"/>
      <c r="AU37" s="111"/>
      <c r="AV37" s="111"/>
      <c r="AW37" s="111"/>
      <c r="AX37" s="111"/>
      <c r="AY37" s="111"/>
      <c r="AZ37" s="111"/>
      <c r="BA37" s="111"/>
      <c r="BB37" s="111"/>
      <c r="BC37" s="111"/>
      <c r="BD37" s="111"/>
      <c r="BE37" s="120"/>
      <c r="BF37" s="111"/>
      <c r="BG37" s="111"/>
      <c r="BH37" s="111"/>
      <c r="BI37" s="111"/>
      <c r="BJ37" s="111"/>
      <c r="BK37" s="111"/>
      <c r="BL37" s="111"/>
      <c r="BM37" s="111"/>
      <c r="BT37" s="47"/>
    </row>
    <row r="38" spans="1:72" ht="4.5" customHeight="1" x14ac:dyDescent="0.2">
      <c r="A38" s="347"/>
      <c r="B38" s="348"/>
      <c r="C38" s="348"/>
      <c r="D38" s="348"/>
      <c r="E38" s="348"/>
      <c r="F38" s="351"/>
      <c r="G38" s="351"/>
      <c r="H38" s="352"/>
      <c r="J38" s="10"/>
      <c r="K38" s="325"/>
      <c r="L38" s="326"/>
      <c r="M38" s="326"/>
      <c r="N38" s="326"/>
      <c r="O38" s="23"/>
      <c r="P38" s="389"/>
      <c r="Q38" s="389"/>
      <c r="R38" s="389"/>
      <c r="S38" s="389"/>
      <c r="T38" s="389"/>
      <c r="U38" s="389"/>
      <c r="V38" s="389"/>
      <c r="W38" s="389"/>
      <c r="X38" s="389"/>
      <c r="Y38" s="389"/>
      <c r="Z38" s="389"/>
      <c r="AA38" s="318"/>
      <c r="AB38" s="318"/>
      <c r="AC38" s="318"/>
      <c r="AD38" s="318"/>
      <c r="AE38" s="320"/>
      <c r="AF38" s="320"/>
      <c r="AG38" s="320"/>
      <c r="AH38" s="320"/>
      <c r="AI38" s="34"/>
      <c r="AJ38" s="34"/>
      <c r="AK38" s="34"/>
      <c r="AL38" s="34"/>
      <c r="AM38" s="34"/>
      <c r="AN38" s="34"/>
      <c r="AO38" s="313"/>
      <c r="AP38" s="313"/>
      <c r="AQ38" s="313"/>
      <c r="AR38" s="314"/>
      <c r="AT38" s="111"/>
      <c r="AU38" s="111"/>
      <c r="AV38" s="111"/>
      <c r="AW38" s="111"/>
      <c r="AX38" s="111"/>
      <c r="AY38" s="111"/>
      <c r="AZ38" s="111"/>
      <c r="BA38" s="111"/>
      <c r="BB38" s="375">
        <v>19</v>
      </c>
      <c r="BC38" s="375"/>
      <c r="BD38" s="375"/>
      <c r="BE38" s="376"/>
      <c r="BF38" s="111"/>
      <c r="BG38" s="111"/>
      <c r="BH38" s="111"/>
      <c r="BI38" s="111"/>
      <c r="BJ38" s="111"/>
      <c r="BK38" s="111"/>
      <c r="BL38" s="111"/>
      <c r="BM38" s="111"/>
      <c r="BT38" s="47"/>
    </row>
    <row r="39" spans="1:72" ht="4.5" customHeight="1" x14ac:dyDescent="0.2">
      <c r="A39" s="347"/>
      <c r="B39" s="348"/>
      <c r="C39" s="348"/>
      <c r="D39" s="348"/>
      <c r="E39" s="348"/>
      <c r="F39" s="351"/>
      <c r="G39" s="351"/>
      <c r="H39" s="352"/>
      <c r="J39" s="10"/>
      <c r="AT39" s="111"/>
      <c r="AU39" s="111"/>
      <c r="AV39" s="111"/>
      <c r="AW39" s="111"/>
      <c r="AX39" s="111"/>
      <c r="AY39" s="111"/>
      <c r="AZ39" s="111"/>
      <c r="BA39" s="111"/>
      <c r="BB39" s="375"/>
      <c r="BC39" s="375"/>
      <c r="BD39" s="375"/>
      <c r="BE39" s="376"/>
      <c r="BF39" s="111"/>
      <c r="BG39" s="111"/>
      <c r="BH39" s="111"/>
      <c r="BI39" s="111"/>
      <c r="BJ39" s="111"/>
      <c r="BK39" s="111"/>
      <c r="BL39" s="111"/>
      <c r="BM39" s="111"/>
      <c r="BT39" s="47"/>
    </row>
    <row r="40" spans="1:72" ht="4.5" customHeight="1" x14ac:dyDescent="0.2">
      <c r="A40" s="347"/>
      <c r="B40" s="348"/>
      <c r="C40" s="348"/>
      <c r="D40" s="348"/>
      <c r="E40" s="348"/>
      <c r="F40" s="351"/>
      <c r="G40" s="351"/>
      <c r="H40" s="352"/>
      <c r="J40" s="10"/>
      <c r="AT40" s="111"/>
      <c r="AU40" s="111"/>
      <c r="AV40" s="111"/>
      <c r="AW40" s="111"/>
      <c r="AX40" s="111"/>
      <c r="AY40" s="111"/>
      <c r="AZ40" s="111"/>
      <c r="BA40" s="111"/>
      <c r="BB40" s="375"/>
      <c r="BC40" s="375"/>
      <c r="BD40" s="375"/>
      <c r="BE40" s="376"/>
      <c r="BF40" s="112"/>
      <c r="BG40" s="112"/>
      <c r="BH40" s="112"/>
      <c r="BI40" s="117"/>
      <c r="BJ40" s="111"/>
      <c r="BK40" s="111"/>
      <c r="BL40" s="111"/>
      <c r="BM40" s="111"/>
      <c r="BT40" s="47"/>
    </row>
    <row r="41" spans="1:72" ht="4.5" customHeight="1" x14ac:dyDescent="0.2">
      <c r="A41" s="347"/>
      <c r="B41" s="348"/>
      <c r="C41" s="348"/>
      <c r="D41" s="348"/>
      <c r="E41" s="348"/>
      <c r="F41" s="351"/>
      <c r="G41" s="351"/>
      <c r="H41" s="352"/>
      <c r="J41" s="10"/>
      <c r="K41" s="321">
        <f>K33+1</f>
        <v>29</v>
      </c>
      <c r="L41" s="322"/>
      <c r="M41" s="322"/>
      <c r="N41" s="322"/>
      <c r="O41" s="6"/>
      <c r="P41" s="327" t="e">
        <f>VLOOKUP(K41,選手リスト,3,FALSE)</f>
        <v>#N/A</v>
      </c>
      <c r="Q41" s="327"/>
      <c r="R41" s="327"/>
      <c r="S41" s="327"/>
      <c r="T41" s="327"/>
      <c r="U41" s="327"/>
      <c r="V41" s="327"/>
      <c r="W41" s="327"/>
      <c r="X41" s="327"/>
      <c r="Y41" s="327"/>
      <c r="Z41" s="327"/>
      <c r="AA41" s="329" t="e">
        <f>VLOOKUP(K41,選手リスト,4,FALSE)</f>
        <v>#N/A</v>
      </c>
      <c r="AB41" s="329"/>
      <c r="AC41" s="329"/>
      <c r="AD41" s="329"/>
      <c r="AE41" s="329"/>
      <c r="AF41" s="329"/>
      <c r="AG41" s="329"/>
      <c r="AH41" s="329"/>
      <c r="AI41" s="329"/>
      <c r="AJ41" s="329"/>
      <c r="AK41" s="329"/>
      <c r="AL41" s="329"/>
      <c r="AM41" s="329"/>
      <c r="AN41" s="329"/>
      <c r="AO41" s="309" t="e">
        <f>VLOOKUP(K41,選手リスト,5,FALSE)</f>
        <v>#N/A</v>
      </c>
      <c r="AP41" s="309"/>
      <c r="AQ41" s="309"/>
      <c r="AR41" s="310"/>
      <c r="AT41" s="111"/>
      <c r="AU41" s="111"/>
      <c r="AV41" s="111"/>
      <c r="AW41" s="111"/>
      <c r="AX41" s="111"/>
      <c r="AY41" s="111"/>
      <c r="AZ41" s="111"/>
      <c r="BA41" s="111"/>
      <c r="BB41" s="375"/>
      <c r="BC41" s="375"/>
      <c r="BD41" s="375"/>
      <c r="BE41" s="376"/>
      <c r="BF41" s="111"/>
      <c r="BG41" s="111"/>
      <c r="BH41" s="111"/>
      <c r="BI41" s="120"/>
      <c r="BJ41" s="111"/>
      <c r="BK41" s="111"/>
      <c r="BL41" s="111"/>
      <c r="BM41" s="111"/>
      <c r="BT41" s="47"/>
    </row>
    <row r="42" spans="1:72" ht="4.5" customHeight="1" x14ac:dyDescent="0.2">
      <c r="A42" s="347"/>
      <c r="B42" s="348"/>
      <c r="C42" s="348"/>
      <c r="D42" s="348"/>
      <c r="E42" s="348"/>
      <c r="F42" s="351"/>
      <c r="G42" s="351"/>
      <c r="H42" s="352"/>
      <c r="J42" s="9"/>
      <c r="K42" s="323"/>
      <c r="L42" s="324"/>
      <c r="M42" s="324"/>
      <c r="N42" s="324"/>
      <c r="O42" s="10"/>
      <c r="P42" s="328"/>
      <c r="Q42" s="328"/>
      <c r="R42" s="328"/>
      <c r="S42" s="328"/>
      <c r="T42" s="328"/>
      <c r="U42" s="328"/>
      <c r="V42" s="328"/>
      <c r="W42" s="328"/>
      <c r="X42" s="328"/>
      <c r="Y42" s="328"/>
      <c r="Z42" s="328"/>
      <c r="AA42" s="330"/>
      <c r="AB42" s="330"/>
      <c r="AC42" s="330"/>
      <c r="AD42" s="330"/>
      <c r="AE42" s="330"/>
      <c r="AF42" s="330"/>
      <c r="AG42" s="330"/>
      <c r="AH42" s="330"/>
      <c r="AI42" s="330"/>
      <c r="AJ42" s="330"/>
      <c r="AK42" s="330"/>
      <c r="AL42" s="330"/>
      <c r="AM42" s="330"/>
      <c r="AN42" s="330"/>
      <c r="AO42" s="311"/>
      <c r="AP42" s="311"/>
      <c r="AQ42" s="311"/>
      <c r="AR42" s="312"/>
      <c r="AT42" s="111"/>
      <c r="AU42" s="111"/>
      <c r="AV42" s="111"/>
      <c r="AW42" s="111"/>
      <c r="AX42" s="111"/>
      <c r="AY42" s="111"/>
      <c r="AZ42" s="111"/>
      <c r="BA42" s="111"/>
      <c r="BB42" s="111"/>
      <c r="BC42" s="111"/>
      <c r="BD42" s="111"/>
      <c r="BE42" s="120"/>
      <c r="BF42" s="111"/>
      <c r="BG42" s="111"/>
      <c r="BH42" s="111"/>
      <c r="BI42" s="120"/>
      <c r="BJ42" s="111"/>
      <c r="BK42" s="111"/>
      <c r="BL42" s="111"/>
      <c r="BM42" s="111"/>
      <c r="BT42" s="47"/>
    </row>
    <row r="43" spans="1:72" ht="4.5" customHeight="1" x14ac:dyDescent="0.2">
      <c r="A43" s="347"/>
      <c r="B43" s="348"/>
      <c r="C43" s="348"/>
      <c r="D43" s="348"/>
      <c r="E43" s="348"/>
      <c r="F43" s="351"/>
      <c r="G43" s="351"/>
      <c r="H43" s="352"/>
      <c r="J43" s="83"/>
      <c r="K43" s="323"/>
      <c r="L43" s="324"/>
      <c r="M43" s="324"/>
      <c r="N43" s="324"/>
      <c r="O43" s="10"/>
      <c r="P43" s="337" t="e">
        <f>VLOOKUP(K41,選手リスト,2,FALSE)</f>
        <v>#N/A</v>
      </c>
      <c r="Q43" s="337"/>
      <c r="R43" s="337"/>
      <c r="S43" s="337"/>
      <c r="T43" s="337"/>
      <c r="U43" s="337"/>
      <c r="V43" s="337"/>
      <c r="W43" s="337"/>
      <c r="X43" s="337"/>
      <c r="Y43" s="337"/>
      <c r="Z43" s="337"/>
      <c r="AA43" s="330"/>
      <c r="AB43" s="330"/>
      <c r="AC43" s="330"/>
      <c r="AD43" s="330"/>
      <c r="AE43" s="330"/>
      <c r="AF43" s="330"/>
      <c r="AG43" s="330"/>
      <c r="AH43" s="330"/>
      <c r="AI43" s="330"/>
      <c r="AJ43" s="330"/>
      <c r="AK43" s="330"/>
      <c r="AL43" s="330"/>
      <c r="AM43" s="330"/>
      <c r="AN43" s="330"/>
      <c r="AO43" s="311"/>
      <c r="AP43" s="311"/>
      <c r="AQ43" s="311"/>
      <c r="AR43" s="312"/>
      <c r="AT43" s="111"/>
      <c r="AU43" s="111"/>
      <c r="AV43" s="111"/>
      <c r="AW43" s="111"/>
      <c r="AX43" s="111"/>
      <c r="AY43" s="111"/>
      <c r="AZ43" s="111"/>
      <c r="BA43" s="111"/>
      <c r="BB43" s="111"/>
      <c r="BC43" s="111"/>
      <c r="BD43" s="111"/>
      <c r="BE43" s="120"/>
      <c r="BF43" s="111"/>
      <c r="BG43" s="111"/>
      <c r="BH43" s="111"/>
      <c r="BI43" s="120"/>
      <c r="BJ43" s="111"/>
      <c r="BK43" s="111"/>
      <c r="BL43" s="111"/>
      <c r="BM43" s="111"/>
      <c r="BT43" s="47"/>
    </row>
    <row r="44" spans="1:72" ht="4.5" customHeight="1" x14ac:dyDescent="0.2">
      <c r="A44" s="347"/>
      <c r="B44" s="348"/>
      <c r="C44" s="348"/>
      <c r="D44" s="348"/>
      <c r="E44" s="348"/>
      <c r="F44" s="351"/>
      <c r="G44" s="351"/>
      <c r="H44" s="352"/>
      <c r="J44" s="9"/>
      <c r="K44" s="323"/>
      <c r="L44" s="324"/>
      <c r="M44" s="324"/>
      <c r="N44" s="324"/>
      <c r="O44" s="10"/>
      <c r="P44" s="337"/>
      <c r="Q44" s="337"/>
      <c r="R44" s="337"/>
      <c r="S44" s="337"/>
      <c r="T44" s="337"/>
      <c r="U44" s="337"/>
      <c r="V44" s="337"/>
      <c r="W44" s="337"/>
      <c r="X44" s="337"/>
      <c r="Y44" s="337"/>
      <c r="Z44" s="337"/>
      <c r="AA44" s="317" t="e">
        <f>VLOOKUP(K41,選手リスト,8,FALSE)</f>
        <v>#N/A</v>
      </c>
      <c r="AB44" s="317"/>
      <c r="AC44" s="317"/>
      <c r="AD44" s="317"/>
      <c r="AE44" s="319" t="e">
        <f>VLOOKUP(K41,選手リスト,9,FALSE)</f>
        <v>#N/A</v>
      </c>
      <c r="AF44" s="319"/>
      <c r="AG44" s="319"/>
      <c r="AH44" s="319"/>
      <c r="AO44" s="311"/>
      <c r="AP44" s="311"/>
      <c r="AQ44" s="311"/>
      <c r="AR44" s="312"/>
      <c r="AS44" s="6"/>
      <c r="AT44" s="113"/>
      <c r="AU44" s="113"/>
      <c r="AV44" s="113"/>
      <c r="AW44" s="121"/>
      <c r="AX44" s="115"/>
      <c r="AY44" s="115"/>
      <c r="AZ44" s="115"/>
      <c r="BA44" s="123"/>
      <c r="BB44" s="111"/>
      <c r="BC44" s="111"/>
      <c r="BD44" s="111"/>
      <c r="BE44" s="120"/>
      <c r="BF44" s="111"/>
      <c r="BG44" s="111"/>
      <c r="BH44" s="111"/>
      <c r="BI44" s="120"/>
      <c r="BJ44" s="111"/>
      <c r="BK44" s="111"/>
      <c r="BL44" s="111"/>
      <c r="BM44" s="111"/>
      <c r="BT44" s="47"/>
    </row>
    <row r="45" spans="1:72" ht="4.5" customHeight="1" x14ac:dyDescent="0.2">
      <c r="A45" s="347"/>
      <c r="B45" s="348"/>
      <c r="C45" s="348"/>
      <c r="D45" s="348"/>
      <c r="E45" s="348"/>
      <c r="F45" s="351"/>
      <c r="G45" s="351"/>
      <c r="H45" s="352"/>
      <c r="J45" s="10"/>
      <c r="K45" s="323"/>
      <c r="L45" s="324"/>
      <c r="M45" s="324"/>
      <c r="N45" s="324"/>
      <c r="O45" s="84"/>
      <c r="P45" s="337"/>
      <c r="Q45" s="337"/>
      <c r="R45" s="337"/>
      <c r="S45" s="337"/>
      <c r="T45" s="337"/>
      <c r="U45" s="337"/>
      <c r="V45" s="337"/>
      <c r="W45" s="337"/>
      <c r="X45" s="337"/>
      <c r="Y45" s="337"/>
      <c r="Z45" s="337"/>
      <c r="AA45" s="317"/>
      <c r="AB45" s="317"/>
      <c r="AC45" s="317"/>
      <c r="AD45" s="317"/>
      <c r="AE45" s="319"/>
      <c r="AF45" s="319"/>
      <c r="AG45" s="319"/>
      <c r="AH45" s="319"/>
      <c r="AO45" s="311"/>
      <c r="AP45" s="311"/>
      <c r="AQ45" s="311"/>
      <c r="AR45" s="312"/>
      <c r="AS45" s="84"/>
      <c r="AT45" s="115"/>
      <c r="AU45" s="115"/>
      <c r="AV45" s="115"/>
      <c r="AW45" s="116"/>
      <c r="AX45" s="115"/>
      <c r="AY45" s="115"/>
      <c r="AZ45" s="115"/>
      <c r="BA45" s="115"/>
      <c r="BB45" s="111"/>
      <c r="BC45" s="111"/>
      <c r="BD45" s="111"/>
      <c r="BE45" s="120"/>
      <c r="BF45" s="111"/>
      <c r="BG45" s="111"/>
      <c r="BH45" s="111"/>
      <c r="BI45" s="120"/>
      <c r="BJ45" s="111"/>
      <c r="BK45" s="111"/>
      <c r="BL45" s="111"/>
      <c r="BM45" s="111"/>
      <c r="BT45" s="47"/>
    </row>
    <row r="46" spans="1:72" ht="4.5" customHeight="1" x14ac:dyDescent="0.2">
      <c r="A46" s="347"/>
      <c r="B46" s="348"/>
      <c r="C46" s="348"/>
      <c r="D46" s="348"/>
      <c r="E46" s="348"/>
      <c r="F46" s="351"/>
      <c r="G46" s="351"/>
      <c r="H46" s="352"/>
      <c r="J46" s="10"/>
      <c r="K46" s="325"/>
      <c r="L46" s="326"/>
      <c r="M46" s="326"/>
      <c r="N46" s="326"/>
      <c r="O46" s="23"/>
      <c r="P46" s="389"/>
      <c r="Q46" s="389"/>
      <c r="R46" s="389"/>
      <c r="S46" s="389"/>
      <c r="T46" s="389"/>
      <c r="U46" s="389"/>
      <c r="V46" s="389"/>
      <c r="W46" s="389"/>
      <c r="X46" s="389"/>
      <c r="Y46" s="389"/>
      <c r="Z46" s="389"/>
      <c r="AA46" s="318"/>
      <c r="AB46" s="318"/>
      <c r="AC46" s="318"/>
      <c r="AD46" s="318"/>
      <c r="AE46" s="320"/>
      <c r="AF46" s="320"/>
      <c r="AG46" s="320"/>
      <c r="AH46" s="320"/>
      <c r="AI46" s="34"/>
      <c r="AJ46" s="34"/>
      <c r="AK46" s="34"/>
      <c r="AL46" s="34"/>
      <c r="AM46" s="34"/>
      <c r="AN46" s="34"/>
      <c r="AO46" s="313"/>
      <c r="AP46" s="313"/>
      <c r="AQ46" s="313"/>
      <c r="AR46" s="314"/>
      <c r="AS46" s="84"/>
      <c r="AT46" s="375">
        <f>AT30+1</f>
        <v>2</v>
      </c>
      <c r="AU46" s="375"/>
      <c r="AV46" s="375"/>
      <c r="AW46" s="376"/>
      <c r="AX46" s="115"/>
      <c r="AY46" s="115"/>
      <c r="AZ46" s="115"/>
      <c r="BA46" s="115"/>
      <c r="BB46" s="111"/>
      <c r="BC46" s="111"/>
      <c r="BD46" s="111"/>
      <c r="BE46" s="120"/>
      <c r="BF46" s="111"/>
      <c r="BG46" s="111"/>
      <c r="BH46" s="111"/>
      <c r="BI46" s="120"/>
      <c r="BJ46" s="111"/>
      <c r="BK46" s="111"/>
      <c r="BL46" s="111"/>
      <c r="BM46" s="111"/>
      <c r="BT46" s="47"/>
    </row>
    <row r="47" spans="1:72" ht="4.5" customHeight="1" x14ac:dyDescent="0.2">
      <c r="A47" s="347"/>
      <c r="B47" s="348"/>
      <c r="C47" s="348"/>
      <c r="D47" s="348"/>
      <c r="E47" s="348"/>
      <c r="F47" s="351"/>
      <c r="G47" s="351"/>
      <c r="H47" s="352"/>
      <c r="J47" s="10"/>
      <c r="AT47" s="375"/>
      <c r="AU47" s="375"/>
      <c r="AV47" s="375"/>
      <c r="AW47" s="376"/>
      <c r="AX47" s="118"/>
      <c r="AY47" s="118"/>
      <c r="AZ47" s="118"/>
      <c r="BA47" s="118"/>
      <c r="BB47" s="111"/>
      <c r="BC47" s="111"/>
      <c r="BD47" s="111"/>
      <c r="BE47" s="120"/>
      <c r="BF47" s="111"/>
      <c r="BG47" s="111"/>
      <c r="BH47" s="111"/>
      <c r="BI47" s="120"/>
      <c r="BJ47" s="111"/>
      <c r="BK47" s="111"/>
      <c r="BL47" s="111"/>
      <c r="BM47" s="111"/>
      <c r="BT47" s="47"/>
    </row>
    <row r="48" spans="1:72" ht="4.5" customHeight="1" x14ac:dyDescent="0.2">
      <c r="A48" s="347"/>
      <c r="B48" s="348"/>
      <c r="C48" s="348"/>
      <c r="D48" s="348"/>
      <c r="E48" s="348"/>
      <c r="F48" s="351"/>
      <c r="G48" s="351"/>
      <c r="H48" s="352"/>
      <c r="J48" s="10"/>
      <c r="AT48" s="375"/>
      <c r="AU48" s="375"/>
      <c r="AV48" s="375"/>
      <c r="AW48" s="376"/>
      <c r="AX48" s="113"/>
      <c r="AY48" s="113"/>
      <c r="AZ48" s="113"/>
      <c r="BA48" s="114"/>
      <c r="BB48" s="111"/>
      <c r="BC48" s="111"/>
      <c r="BD48" s="111"/>
      <c r="BE48" s="120"/>
      <c r="BF48" s="111"/>
      <c r="BG48" s="111"/>
      <c r="BH48" s="111"/>
      <c r="BI48" s="120"/>
      <c r="BJ48" s="111"/>
      <c r="BK48" s="111"/>
      <c r="BL48" s="111"/>
      <c r="BM48" s="111"/>
      <c r="BT48" s="47"/>
    </row>
    <row r="49" spans="1:72" ht="4.5" customHeight="1" x14ac:dyDescent="0.2">
      <c r="A49" s="347"/>
      <c r="B49" s="348"/>
      <c r="C49" s="348"/>
      <c r="D49" s="348"/>
      <c r="E49" s="348"/>
      <c r="F49" s="351"/>
      <c r="G49" s="351"/>
      <c r="H49" s="352"/>
      <c r="J49" s="9"/>
      <c r="K49" s="321">
        <f>K41+1</f>
        <v>30</v>
      </c>
      <c r="L49" s="322"/>
      <c r="M49" s="322"/>
      <c r="N49" s="322"/>
      <c r="O49" s="6"/>
      <c r="P49" s="327" t="e">
        <f>VLOOKUP(K49,選手リスト,3,FALSE)</f>
        <v>#N/A</v>
      </c>
      <c r="Q49" s="327"/>
      <c r="R49" s="327"/>
      <c r="S49" s="327"/>
      <c r="T49" s="327"/>
      <c r="U49" s="327"/>
      <c r="V49" s="327"/>
      <c r="W49" s="327"/>
      <c r="X49" s="327"/>
      <c r="Y49" s="327"/>
      <c r="Z49" s="327"/>
      <c r="AA49" s="329" t="e">
        <f>VLOOKUP(K49,選手リスト,4,FALSE)</f>
        <v>#N/A</v>
      </c>
      <c r="AB49" s="329"/>
      <c r="AC49" s="329"/>
      <c r="AD49" s="329"/>
      <c r="AE49" s="329"/>
      <c r="AF49" s="329"/>
      <c r="AG49" s="329"/>
      <c r="AH49" s="329"/>
      <c r="AI49" s="329"/>
      <c r="AJ49" s="329"/>
      <c r="AK49" s="329"/>
      <c r="AL49" s="329"/>
      <c r="AM49" s="329"/>
      <c r="AN49" s="329"/>
      <c r="AO49" s="309" t="e">
        <f>VLOOKUP(K49,選手リスト,5,FALSE)</f>
        <v>#N/A</v>
      </c>
      <c r="AP49" s="309"/>
      <c r="AQ49" s="309"/>
      <c r="AR49" s="310"/>
      <c r="AT49" s="375"/>
      <c r="AU49" s="375"/>
      <c r="AV49" s="375"/>
      <c r="AW49" s="376"/>
      <c r="AX49" s="115"/>
      <c r="AY49" s="115"/>
      <c r="AZ49" s="115"/>
      <c r="BA49" s="116"/>
      <c r="BB49" s="111"/>
      <c r="BC49" s="111"/>
      <c r="BD49" s="111"/>
      <c r="BE49" s="120"/>
      <c r="BF49" s="111"/>
      <c r="BG49" s="111"/>
      <c r="BH49" s="111"/>
      <c r="BI49" s="120"/>
      <c r="BJ49" s="111"/>
      <c r="BK49" s="111"/>
      <c r="BL49" s="111"/>
      <c r="BM49" s="111"/>
      <c r="BT49" s="47"/>
    </row>
    <row r="50" spans="1:72" ht="4.5" customHeight="1" x14ac:dyDescent="0.2">
      <c r="A50" s="347"/>
      <c r="B50" s="348"/>
      <c r="C50" s="348"/>
      <c r="D50" s="348"/>
      <c r="E50" s="348"/>
      <c r="F50" s="351"/>
      <c r="G50" s="351"/>
      <c r="H50" s="352"/>
      <c r="J50" s="2"/>
      <c r="K50" s="323"/>
      <c r="L50" s="324"/>
      <c r="M50" s="324"/>
      <c r="N50" s="324"/>
      <c r="O50" s="10"/>
      <c r="P50" s="328"/>
      <c r="Q50" s="328"/>
      <c r="R50" s="328"/>
      <c r="S50" s="328"/>
      <c r="T50" s="328"/>
      <c r="U50" s="328"/>
      <c r="V50" s="328"/>
      <c r="W50" s="328"/>
      <c r="X50" s="328"/>
      <c r="Y50" s="328"/>
      <c r="Z50" s="328"/>
      <c r="AA50" s="330"/>
      <c r="AB50" s="330"/>
      <c r="AC50" s="330"/>
      <c r="AD50" s="330"/>
      <c r="AE50" s="330"/>
      <c r="AF50" s="330"/>
      <c r="AG50" s="330"/>
      <c r="AH50" s="330"/>
      <c r="AI50" s="330"/>
      <c r="AJ50" s="330"/>
      <c r="AK50" s="330"/>
      <c r="AL50" s="330"/>
      <c r="AM50" s="330"/>
      <c r="AN50" s="330"/>
      <c r="AO50" s="311"/>
      <c r="AP50" s="311"/>
      <c r="AQ50" s="311"/>
      <c r="AR50" s="312"/>
      <c r="AS50" s="2"/>
      <c r="AT50" s="115"/>
      <c r="AU50" s="123"/>
      <c r="AV50" s="123"/>
      <c r="AW50" s="124"/>
      <c r="AX50" s="115"/>
      <c r="AY50" s="115"/>
      <c r="AZ50" s="115"/>
      <c r="BA50" s="116"/>
      <c r="BB50" s="111"/>
      <c r="BC50" s="111"/>
      <c r="BD50" s="111"/>
      <c r="BE50" s="120"/>
      <c r="BF50" s="111"/>
      <c r="BG50" s="111"/>
      <c r="BH50" s="111"/>
      <c r="BI50" s="120"/>
      <c r="BJ50" s="111"/>
      <c r="BK50" s="111"/>
      <c r="BL50" s="111"/>
      <c r="BM50" s="111"/>
      <c r="BT50" s="47"/>
    </row>
    <row r="51" spans="1:72" ht="4.5" customHeight="1" x14ac:dyDescent="0.2">
      <c r="A51" s="347"/>
      <c r="B51" s="348"/>
      <c r="C51" s="348"/>
      <c r="D51" s="348"/>
      <c r="E51" s="348"/>
      <c r="F51" s="351"/>
      <c r="G51" s="351"/>
      <c r="H51" s="352"/>
      <c r="J51" s="9"/>
      <c r="K51" s="323"/>
      <c r="L51" s="324"/>
      <c r="M51" s="324"/>
      <c r="N51" s="324"/>
      <c r="O51" s="10"/>
      <c r="P51" s="337" t="e">
        <f>VLOOKUP(K49,選手リスト,2,FALSE)</f>
        <v>#N/A</v>
      </c>
      <c r="Q51" s="337"/>
      <c r="R51" s="337"/>
      <c r="S51" s="337"/>
      <c r="T51" s="337"/>
      <c r="U51" s="337"/>
      <c r="V51" s="337"/>
      <c r="W51" s="337"/>
      <c r="X51" s="337"/>
      <c r="Y51" s="337"/>
      <c r="Z51" s="337"/>
      <c r="AA51" s="330"/>
      <c r="AB51" s="330"/>
      <c r="AC51" s="330"/>
      <c r="AD51" s="330"/>
      <c r="AE51" s="330"/>
      <c r="AF51" s="330"/>
      <c r="AG51" s="330"/>
      <c r="AH51" s="330"/>
      <c r="AI51" s="330"/>
      <c r="AJ51" s="330"/>
      <c r="AK51" s="330"/>
      <c r="AL51" s="330"/>
      <c r="AM51" s="330"/>
      <c r="AN51" s="330"/>
      <c r="AO51" s="311"/>
      <c r="AP51" s="311"/>
      <c r="AQ51" s="311"/>
      <c r="AR51" s="312"/>
      <c r="AS51" s="3"/>
      <c r="AT51" s="118"/>
      <c r="AU51" s="119"/>
      <c r="AV51" s="119"/>
      <c r="AW51" s="125"/>
      <c r="AX51" s="115"/>
      <c r="AY51" s="115"/>
      <c r="AZ51" s="115"/>
      <c r="BA51" s="116"/>
      <c r="BB51" s="111"/>
      <c r="BC51" s="111"/>
      <c r="BD51" s="111"/>
      <c r="BE51" s="120"/>
      <c r="BF51" s="111"/>
      <c r="BG51" s="111"/>
      <c r="BH51" s="111"/>
      <c r="BI51" s="120"/>
      <c r="BJ51" s="111"/>
      <c r="BK51" s="111"/>
      <c r="BL51" s="111"/>
      <c r="BM51" s="111"/>
      <c r="BT51" s="47"/>
    </row>
    <row r="52" spans="1:72" ht="4.5" customHeight="1" x14ac:dyDescent="0.2">
      <c r="A52" s="347"/>
      <c r="B52" s="348"/>
      <c r="C52" s="348"/>
      <c r="D52" s="348"/>
      <c r="E52" s="348"/>
      <c r="F52" s="351"/>
      <c r="G52" s="351"/>
      <c r="H52" s="352"/>
      <c r="J52" s="10"/>
      <c r="K52" s="323"/>
      <c r="L52" s="324"/>
      <c r="M52" s="324"/>
      <c r="N52" s="324"/>
      <c r="O52" s="10"/>
      <c r="P52" s="337"/>
      <c r="Q52" s="337"/>
      <c r="R52" s="337"/>
      <c r="S52" s="337"/>
      <c r="T52" s="337"/>
      <c r="U52" s="337"/>
      <c r="V52" s="337"/>
      <c r="W52" s="337"/>
      <c r="X52" s="337"/>
      <c r="Y52" s="337"/>
      <c r="Z52" s="337"/>
      <c r="AA52" s="317" t="e">
        <f>VLOOKUP(K49,選手リスト,8,FALSE)</f>
        <v>#N/A</v>
      </c>
      <c r="AB52" s="317"/>
      <c r="AC52" s="317"/>
      <c r="AD52" s="317"/>
      <c r="AE52" s="319" t="e">
        <f>VLOOKUP(K49,選手リスト,9,FALSE)</f>
        <v>#N/A</v>
      </c>
      <c r="AF52" s="319"/>
      <c r="AG52" s="319"/>
      <c r="AH52" s="319"/>
      <c r="AO52" s="311"/>
      <c r="AP52" s="311"/>
      <c r="AQ52" s="311"/>
      <c r="AR52" s="312"/>
      <c r="AS52" s="84"/>
      <c r="AT52" s="115"/>
      <c r="AU52" s="115"/>
      <c r="AV52" s="115"/>
      <c r="AW52" s="123"/>
      <c r="AX52" s="375">
        <f>AX24+1</f>
        <v>9</v>
      </c>
      <c r="AY52" s="375"/>
      <c r="AZ52" s="375"/>
      <c r="BA52" s="376"/>
      <c r="BB52" s="111"/>
      <c r="BC52" s="111"/>
      <c r="BD52" s="111"/>
      <c r="BE52" s="120"/>
      <c r="BF52" s="111"/>
      <c r="BG52" s="111"/>
      <c r="BH52" s="111"/>
      <c r="BI52" s="120"/>
      <c r="BJ52" s="111"/>
      <c r="BK52" s="111"/>
      <c r="BL52" s="111"/>
      <c r="BM52" s="111"/>
      <c r="BT52" s="47"/>
    </row>
    <row r="53" spans="1:72" ht="4.5" customHeight="1" x14ac:dyDescent="0.2">
      <c r="A53" s="347"/>
      <c r="B53" s="348"/>
      <c r="C53" s="348"/>
      <c r="D53" s="348"/>
      <c r="E53" s="348"/>
      <c r="F53" s="351"/>
      <c r="G53" s="351"/>
      <c r="H53" s="352"/>
      <c r="J53" s="10"/>
      <c r="K53" s="323"/>
      <c r="L53" s="324"/>
      <c r="M53" s="324"/>
      <c r="N53" s="324"/>
      <c r="O53" s="84"/>
      <c r="P53" s="337"/>
      <c r="Q53" s="337"/>
      <c r="R53" s="337"/>
      <c r="S53" s="337"/>
      <c r="T53" s="337"/>
      <c r="U53" s="337"/>
      <c r="V53" s="337"/>
      <c r="W53" s="337"/>
      <c r="X53" s="337"/>
      <c r="Y53" s="337"/>
      <c r="Z53" s="337"/>
      <c r="AA53" s="317"/>
      <c r="AB53" s="317"/>
      <c r="AC53" s="317"/>
      <c r="AD53" s="317"/>
      <c r="AE53" s="319"/>
      <c r="AF53" s="319"/>
      <c r="AG53" s="319"/>
      <c r="AH53" s="319"/>
      <c r="AO53" s="311"/>
      <c r="AP53" s="311"/>
      <c r="AQ53" s="311"/>
      <c r="AR53" s="312"/>
      <c r="AS53" s="84"/>
      <c r="AT53" s="115"/>
      <c r="AU53" s="115"/>
      <c r="AV53" s="115"/>
      <c r="AW53" s="115"/>
      <c r="AX53" s="375"/>
      <c r="AY53" s="375"/>
      <c r="AZ53" s="375"/>
      <c r="BA53" s="376"/>
      <c r="BB53" s="126"/>
      <c r="BC53" s="126"/>
      <c r="BD53" s="126"/>
      <c r="BE53" s="127"/>
      <c r="BF53" s="111"/>
      <c r="BG53" s="111"/>
      <c r="BH53" s="111"/>
      <c r="BI53" s="120"/>
      <c r="BJ53" s="111"/>
      <c r="BK53" s="111"/>
      <c r="BL53" s="111"/>
      <c r="BM53" s="111"/>
      <c r="BT53" s="47"/>
    </row>
    <row r="54" spans="1:72" ht="4.5" customHeight="1" x14ac:dyDescent="0.2">
      <c r="A54" s="347"/>
      <c r="B54" s="348"/>
      <c r="C54" s="348"/>
      <c r="D54" s="348"/>
      <c r="E54" s="348"/>
      <c r="F54" s="351"/>
      <c r="G54" s="351"/>
      <c r="H54" s="352"/>
      <c r="J54" s="10"/>
      <c r="K54" s="325"/>
      <c r="L54" s="326"/>
      <c r="M54" s="326"/>
      <c r="N54" s="326"/>
      <c r="O54" s="23"/>
      <c r="P54" s="389"/>
      <c r="Q54" s="389"/>
      <c r="R54" s="389"/>
      <c r="S54" s="389"/>
      <c r="T54" s="389"/>
      <c r="U54" s="389"/>
      <c r="V54" s="389"/>
      <c r="W54" s="389"/>
      <c r="X54" s="389"/>
      <c r="Y54" s="389"/>
      <c r="Z54" s="389"/>
      <c r="AA54" s="318"/>
      <c r="AB54" s="318"/>
      <c r="AC54" s="318"/>
      <c r="AD54" s="318"/>
      <c r="AE54" s="320"/>
      <c r="AF54" s="320"/>
      <c r="AG54" s="320"/>
      <c r="AH54" s="320"/>
      <c r="AI54" s="34"/>
      <c r="AJ54" s="34"/>
      <c r="AK54" s="34"/>
      <c r="AL54" s="34"/>
      <c r="AM54" s="34"/>
      <c r="AN54" s="34"/>
      <c r="AO54" s="313"/>
      <c r="AP54" s="313"/>
      <c r="AQ54" s="313"/>
      <c r="AR54" s="314"/>
      <c r="AS54" s="84"/>
      <c r="AT54" s="115"/>
      <c r="AU54" s="115"/>
      <c r="AV54" s="115"/>
      <c r="AW54" s="115"/>
      <c r="AX54" s="375"/>
      <c r="AY54" s="375"/>
      <c r="AZ54" s="375"/>
      <c r="BA54" s="376"/>
      <c r="BB54" s="111"/>
      <c r="BC54" s="111"/>
      <c r="BD54" s="111"/>
      <c r="BE54" s="111"/>
      <c r="BF54" s="111"/>
      <c r="BG54" s="111"/>
      <c r="BH54" s="111"/>
      <c r="BI54" s="120"/>
      <c r="BJ54" s="111"/>
      <c r="BK54" s="111"/>
      <c r="BL54" s="111"/>
      <c r="BM54" s="111"/>
      <c r="BT54" s="47"/>
    </row>
    <row r="55" spans="1:72" ht="4.5" customHeight="1" x14ac:dyDescent="0.2">
      <c r="A55" s="347"/>
      <c r="B55" s="348"/>
      <c r="C55" s="348"/>
      <c r="D55" s="348"/>
      <c r="E55" s="348"/>
      <c r="F55" s="351"/>
      <c r="G55" s="351"/>
      <c r="H55" s="352"/>
      <c r="J55" s="10"/>
      <c r="AT55" s="128"/>
      <c r="AU55" s="128"/>
      <c r="AV55" s="128"/>
      <c r="AW55" s="128"/>
      <c r="AX55" s="375"/>
      <c r="AY55" s="375"/>
      <c r="AZ55" s="375"/>
      <c r="BA55" s="376"/>
      <c r="BB55" s="111"/>
      <c r="BC55" s="111"/>
      <c r="BD55" s="111"/>
      <c r="BE55" s="111"/>
      <c r="BF55" s="111"/>
      <c r="BG55" s="111"/>
      <c r="BH55" s="111"/>
      <c r="BI55" s="120"/>
      <c r="BJ55" s="111"/>
      <c r="BK55" s="111"/>
      <c r="BL55" s="111"/>
      <c r="BM55" s="111"/>
      <c r="BT55" s="47"/>
    </row>
    <row r="56" spans="1:72" ht="4.5" customHeight="1" x14ac:dyDescent="0.2">
      <c r="A56" s="347"/>
      <c r="B56" s="348"/>
      <c r="C56" s="348"/>
      <c r="D56" s="348"/>
      <c r="E56" s="348"/>
      <c r="F56" s="351"/>
      <c r="G56" s="351"/>
      <c r="H56" s="352"/>
      <c r="J56" s="9"/>
      <c r="AT56" s="128"/>
      <c r="AU56" s="128"/>
      <c r="AV56" s="128"/>
      <c r="AW56" s="128"/>
      <c r="AX56" s="115"/>
      <c r="AY56" s="115"/>
      <c r="AZ56" s="115"/>
      <c r="BA56" s="116"/>
      <c r="BB56" s="111"/>
      <c r="BC56" s="111"/>
      <c r="BD56" s="111"/>
      <c r="BE56" s="111"/>
      <c r="BF56" s="111"/>
      <c r="BG56" s="111"/>
      <c r="BH56" s="111"/>
      <c r="BI56" s="120"/>
      <c r="BJ56" s="111"/>
      <c r="BK56" s="111"/>
      <c r="BL56" s="111"/>
      <c r="BM56" s="111"/>
      <c r="BT56" s="47"/>
    </row>
    <row r="57" spans="1:72" ht="4.5" customHeight="1" x14ac:dyDescent="0.2">
      <c r="A57" s="347"/>
      <c r="B57" s="348"/>
      <c r="C57" s="348"/>
      <c r="D57" s="348"/>
      <c r="E57" s="348"/>
      <c r="F57" s="351"/>
      <c r="G57" s="351"/>
      <c r="H57" s="352"/>
      <c r="J57" s="5"/>
      <c r="K57" s="321">
        <f>K49+1</f>
        <v>31</v>
      </c>
      <c r="L57" s="322"/>
      <c r="M57" s="322"/>
      <c r="N57" s="322"/>
      <c r="O57" s="6"/>
      <c r="P57" s="327" t="e">
        <f>VLOOKUP(K57,選手リスト,3,FALSE)</f>
        <v>#N/A</v>
      </c>
      <c r="Q57" s="327"/>
      <c r="R57" s="327"/>
      <c r="S57" s="327"/>
      <c r="T57" s="327"/>
      <c r="U57" s="327"/>
      <c r="V57" s="327"/>
      <c r="W57" s="327"/>
      <c r="X57" s="327"/>
      <c r="Y57" s="327"/>
      <c r="Z57" s="327"/>
      <c r="AA57" s="329" t="e">
        <f>VLOOKUP(K57,選手リスト,4,FALSE)</f>
        <v>#N/A</v>
      </c>
      <c r="AB57" s="329"/>
      <c r="AC57" s="329"/>
      <c r="AD57" s="329"/>
      <c r="AE57" s="329"/>
      <c r="AF57" s="329"/>
      <c r="AG57" s="329"/>
      <c r="AH57" s="329"/>
      <c r="AI57" s="329"/>
      <c r="AJ57" s="329"/>
      <c r="AK57" s="329"/>
      <c r="AL57" s="329"/>
      <c r="AM57" s="329"/>
      <c r="AN57" s="329"/>
      <c r="AO57" s="309" t="e">
        <f>VLOOKUP(K57,選手リスト,5,FALSE)</f>
        <v>#N/A</v>
      </c>
      <c r="AP57" s="309"/>
      <c r="AQ57" s="309"/>
      <c r="AR57" s="310"/>
      <c r="AS57" s="2"/>
      <c r="AT57" s="115"/>
      <c r="AU57" s="123"/>
      <c r="AV57" s="123"/>
      <c r="AW57" s="123"/>
      <c r="AX57" s="115"/>
      <c r="AY57" s="115"/>
      <c r="AZ57" s="115"/>
      <c r="BA57" s="116"/>
      <c r="BB57" s="111"/>
      <c r="BC57" s="111"/>
      <c r="BD57" s="111"/>
      <c r="BE57" s="111"/>
      <c r="BF57" s="111"/>
      <c r="BG57" s="111"/>
      <c r="BH57" s="111"/>
      <c r="BI57" s="120"/>
      <c r="BJ57" s="111"/>
      <c r="BK57" s="111"/>
      <c r="BL57" s="111"/>
      <c r="BM57" s="111"/>
      <c r="BT57" s="47"/>
    </row>
    <row r="58" spans="1:72" ht="4.5" customHeight="1" x14ac:dyDescent="0.2">
      <c r="A58" s="347"/>
      <c r="B58" s="348"/>
      <c r="C58" s="348"/>
      <c r="D58" s="348"/>
      <c r="E58" s="348"/>
      <c r="F58" s="351"/>
      <c r="G58" s="351"/>
      <c r="H58" s="352"/>
      <c r="J58" s="9"/>
      <c r="K58" s="323"/>
      <c r="L58" s="324"/>
      <c r="M58" s="324"/>
      <c r="N58" s="324"/>
      <c r="O58" s="10"/>
      <c r="P58" s="328"/>
      <c r="Q58" s="328"/>
      <c r="R58" s="328"/>
      <c r="S58" s="328"/>
      <c r="T58" s="328"/>
      <c r="U58" s="328"/>
      <c r="V58" s="328"/>
      <c r="W58" s="328"/>
      <c r="X58" s="328"/>
      <c r="Y58" s="328"/>
      <c r="Z58" s="328"/>
      <c r="AA58" s="330"/>
      <c r="AB58" s="330"/>
      <c r="AC58" s="330"/>
      <c r="AD58" s="330"/>
      <c r="AE58" s="330"/>
      <c r="AF58" s="330"/>
      <c r="AG58" s="330"/>
      <c r="AH58" s="330"/>
      <c r="AI58" s="330"/>
      <c r="AJ58" s="330"/>
      <c r="AK58" s="330"/>
      <c r="AL58" s="330"/>
      <c r="AM58" s="330"/>
      <c r="AN58" s="330"/>
      <c r="AO58" s="311"/>
      <c r="AP58" s="311"/>
      <c r="AQ58" s="311"/>
      <c r="AR58" s="312"/>
      <c r="AS58" s="2"/>
      <c r="AT58" s="115"/>
      <c r="AU58" s="123"/>
      <c r="AV58" s="123"/>
      <c r="AW58" s="123"/>
      <c r="AX58" s="115"/>
      <c r="AY58" s="115"/>
      <c r="AZ58" s="115"/>
      <c r="BA58" s="116"/>
      <c r="BB58" s="111"/>
      <c r="BC58" s="111"/>
      <c r="BD58" s="111"/>
      <c r="BE58" s="111"/>
      <c r="BF58" s="111"/>
      <c r="BG58" s="111"/>
      <c r="BH58" s="111"/>
      <c r="BI58" s="120"/>
      <c r="BJ58" s="111"/>
      <c r="BK58" s="111"/>
      <c r="BL58" s="111"/>
      <c r="BM58" s="111"/>
      <c r="BT58" s="47"/>
    </row>
    <row r="59" spans="1:72" ht="4.5" customHeight="1" x14ac:dyDescent="0.2">
      <c r="A59" s="347"/>
      <c r="B59" s="348"/>
      <c r="C59" s="348"/>
      <c r="D59" s="348"/>
      <c r="E59" s="348"/>
      <c r="F59" s="351"/>
      <c r="G59" s="351"/>
      <c r="H59" s="352"/>
      <c r="J59" s="10"/>
      <c r="K59" s="323"/>
      <c r="L59" s="324"/>
      <c r="M59" s="324"/>
      <c r="N59" s="324"/>
      <c r="O59" s="10"/>
      <c r="P59" s="337" t="e">
        <f>VLOOKUP(K57,選手リスト,2,FALSE)</f>
        <v>#N/A</v>
      </c>
      <c r="Q59" s="337"/>
      <c r="R59" s="337"/>
      <c r="S59" s="337"/>
      <c r="T59" s="337"/>
      <c r="U59" s="337"/>
      <c r="V59" s="337"/>
      <c r="W59" s="337"/>
      <c r="X59" s="337"/>
      <c r="Y59" s="337"/>
      <c r="Z59" s="337"/>
      <c r="AA59" s="330"/>
      <c r="AB59" s="330"/>
      <c r="AC59" s="330"/>
      <c r="AD59" s="330"/>
      <c r="AE59" s="330"/>
      <c r="AF59" s="330"/>
      <c r="AG59" s="330"/>
      <c r="AH59" s="330"/>
      <c r="AI59" s="330"/>
      <c r="AJ59" s="330"/>
      <c r="AK59" s="330"/>
      <c r="AL59" s="330"/>
      <c r="AM59" s="330"/>
      <c r="AN59" s="330"/>
      <c r="AO59" s="311"/>
      <c r="AP59" s="311"/>
      <c r="AQ59" s="311"/>
      <c r="AR59" s="312"/>
      <c r="AS59" s="3"/>
      <c r="AT59" s="118"/>
      <c r="AU59" s="119"/>
      <c r="AV59" s="119"/>
      <c r="AW59" s="119"/>
      <c r="AX59" s="118"/>
      <c r="AY59" s="118"/>
      <c r="AZ59" s="118"/>
      <c r="BA59" s="122"/>
      <c r="BB59" s="111"/>
      <c r="BC59" s="111"/>
      <c r="BD59" s="111"/>
      <c r="BE59" s="111"/>
      <c r="BF59" s="111"/>
      <c r="BG59" s="111"/>
      <c r="BH59" s="111"/>
      <c r="BI59" s="120"/>
      <c r="BJ59" s="111"/>
      <c r="BK59" s="111"/>
      <c r="BL59" s="111"/>
      <c r="BM59" s="111"/>
      <c r="BT59" s="47"/>
    </row>
    <row r="60" spans="1:72" ht="4.5" customHeight="1" x14ac:dyDescent="0.2">
      <c r="A60" s="347"/>
      <c r="B60" s="348"/>
      <c r="C60" s="348"/>
      <c r="D60" s="348"/>
      <c r="E60" s="348"/>
      <c r="F60" s="351"/>
      <c r="G60" s="351"/>
      <c r="H60" s="352"/>
      <c r="J60" s="10"/>
      <c r="K60" s="323"/>
      <c r="L60" s="324"/>
      <c r="M60" s="324"/>
      <c r="N60" s="324"/>
      <c r="O60" s="10"/>
      <c r="P60" s="337"/>
      <c r="Q60" s="337"/>
      <c r="R60" s="337"/>
      <c r="S60" s="337"/>
      <c r="T60" s="337"/>
      <c r="U60" s="337"/>
      <c r="V60" s="337"/>
      <c r="W60" s="337"/>
      <c r="X60" s="337"/>
      <c r="Y60" s="337"/>
      <c r="Z60" s="337"/>
      <c r="AA60" s="317" t="e">
        <f>VLOOKUP(K57,選手リスト,8,FALSE)</f>
        <v>#N/A</v>
      </c>
      <c r="AB60" s="317"/>
      <c r="AC60" s="317"/>
      <c r="AD60" s="317"/>
      <c r="AE60" s="319" t="e">
        <f>VLOOKUP(K57,選手リスト,9,FALSE)</f>
        <v>#N/A</v>
      </c>
      <c r="AF60" s="319"/>
      <c r="AG60" s="319"/>
      <c r="AH60" s="319"/>
      <c r="AO60" s="311"/>
      <c r="AP60" s="311"/>
      <c r="AQ60" s="311"/>
      <c r="AR60" s="312"/>
      <c r="AT60" s="111"/>
      <c r="AU60" s="111"/>
      <c r="AV60" s="111"/>
      <c r="AW60" s="111"/>
      <c r="AX60" s="111"/>
      <c r="AY60" s="111"/>
      <c r="AZ60" s="111"/>
      <c r="BA60" s="111"/>
      <c r="BB60" s="111"/>
      <c r="BC60" s="111"/>
      <c r="BD60" s="111"/>
      <c r="BE60" s="111"/>
      <c r="BF60" s="111"/>
      <c r="BG60" s="111"/>
      <c r="BH60" s="111"/>
      <c r="BI60" s="120"/>
      <c r="BJ60" s="111"/>
      <c r="BK60" s="111"/>
      <c r="BL60" s="111"/>
      <c r="BM60" s="111"/>
      <c r="BT60" s="47"/>
    </row>
    <row r="61" spans="1:72" ht="4.5" customHeight="1" x14ac:dyDescent="0.2">
      <c r="A61" s="347"/>
      <c r="B61" s="348"/>
      <c r="C61" s="348"/>
      <c r="D61" s="348"/>
      <c r="E61" s="348"/>
      <c r="F61" s="351"/>
      <c r="G61" s="351"/>
      <c r="H61" s="352"/>
      <c r="J61" s="10"/>
      <c r="K61" s="323"/>
      <c r="L61" s="324"/>
      <c r="M61" s="324"/>
      <c r="N61" s="324"/>
      <c r="O61" s="84"/>
      <c r="P61" s="337"/>
      <c r="Q61" s="337"/>
      <c r="R61" s="337"/>
      <c r="S61" s="337"/>
      <c r="T61" s="337"/>
      <c r="U61" s="337"/>
      <c r="V61" s="337"/>
      <c r="W61" s="337"/>
      <c r="X61" s="337"/>
      <c r="Y61" s="337"/>
      <c r="Z61" s="337"/>
      <c r="AA61" s="317"/>
      <c r="AB61" s="317"/>
      <c r="AC61" s="317"/>
      <c r="AD61" s="317"/>
      <c r="AE61" s="319"/>
      <c r="AF61" s="319"/>
      <c r="AG61" s="319"/>
      <c r="AH61" s="319"/>
      <c r="AO61" s="311"/>
      <c r="AP61" s="311"/>
      <c r="AQ61" s="311"/>
      <c r="AR61" s="312"/>
      <c r="AT61" s="111"/>
      <c r="AU61" s="111"/>
      <c r="AV61" s="111"/>
      <c r="AW61" s="111"/>
      <c r="AX61" s="111"/>
      <c r="AY61" s="111"/>
      <c r="AZ61" s="111"/>
      <c r="BA61" s="111"/>
      <c r="BB61" s="111"/>
      <c r="BC61" s="111"/>
      <c r="BD61" s="111"/>
      <c r="BE61" s="111"/>
      <c r="BF61" s="111"/>
      <c r="BG61" s="111"/>
      <c r="BH61" s="111"/>
      <c r="BI61" s="120"/>
      <c r="BJ61" s="111"/>
      <c r="BK61" s="111"/>
      <c r="BL61" s="111"/>
      <c r="BM61" s="111"/>
      <c r="BT61" s="47"/>
    </row>
    <row r="62" spans="1:72" ht="4.5" customHeight="1" x14ac:dyDescent="0.2">
      <c r="A62" s="347"/>
      <c r="B62" s="348"/>
      <c r="C62" s="348"/>
      <c r="D62" s="348"/>
      <c r="E62" s="348"/>
      <c r="F62" s="351"/>
      <c r="G62" s="351"/>
      <c r="H62" s="352"/>
      <c r="J62" s="10"/>
      <c r="K62" s="325"/>
      <c r="L62" s="326"/>
      <c r="M62" s="326"/>
      <c r="N62" s="326"/>
      <c r="O62" s="23"/>
      <c r="P62" s="389"/>
      <c r="Q62" s="389"/>
      <c r="R62" s="389"/>
      <c r="S62" s="389"/>
      <c r="T62" s="389"/>
      <c r="U62" s="389"/>
      <c r="V62" s="389"/>
      <c r="W62" s="389"/>
      <c r="X62" s="389"/>
      <c r="Y62" s="389"/>
      <c r="Z62" s="389"/>
      <c r="AA62" s="318"/>
      <c r="AB62" s="318"/>
      <c r="AC62" s="318"/>
      <c r="AD62" s="318"/>
      <c r="AE62" s="320"/>
      <c r="AF62" s="320"/>
      <c r="AG62" s="320"/>
      <c r="AH62" s="320"/>
      <c r="AI62" s="34"/>
      <c r="AJ62" s="34"/>
      <c r="AK62" s="34"/>
      <c r="AL62" s="34"/>
      <c r="AM62" s="34"/>
      <c r="AN62" s="34"/>
      <c r="AO62" s="313"/>
      <c r="AP62" s="313"/>
      <c r="AQ62" s="313"/>
      <c r="AR62" s="314"/>
      <c r="AT62" s="111"/>
      <c r="AU62" s="111"/>
      <c r="AV62" s="111"/>
      <c r="AW62" s="111"/>
      <c r="AX62" s="111"/>
      <c r="AY62" s="111"/>
      <c r="AZ62" s="111"/>
      <c r="BA62" s="111"/>
      <c r="BB62" s="111"/>
      <c r="BC62" s="111"/>
      <c r="BD62" s="111"/>
      <c r="BE62" s="111"/>
      <c r="BF62" s="375">
        <v>25</v>
      </c>
      <c r="BG62" s="375"/>
      <c r="BH62" s="375"/>
      <c r="BI62" s="376"/>
      <c r="BJ62" s="111"/>
      <c r="BK62" s="111"/>
      <c r="BL62" s="111"/>
      <c r="BM62" s="111"/>
      <c r="BT62" s="47"/>
    </row>
    <row r="63" spans="1:72" ht="4.5" customHeight="1" x14ac:dyDescent="0.2">
      <c r="A63" s="347"/>
      <c r="B63" s="348"/>
      <c r="C63" s="348"/>
      <c r="D63" s="348"/>
      <c r="E63" s="348"/>
      <c r="F63" s="351"/>
      <c r="G63" s="351"/>
      <c r="H63" s="352"/>
      <c r="J63" s="9"/>
      <c r="AT63" s="111"/>
      <c r="AU63" s="111"/>
      <c r="AV63" s="111"/>
      <c r="AW63" s="111"/>
      <c r="AX63" s="111"/>
      <c r="AY63" s="111"/>
      <c r="AZ63" s="111"/>
      <c r="BA63" s="111"/>
      <c r="BB63" s="111"/>
      <c r="BC63" s="111"/>
      <c r="BD63" s="111"/>
      <c r="BE63" s="111"/>
      <c r="BF63" s="375"/>
      <c r="BG63" s="375"/>
      <c r="BH63" s="375"/>
      <c r="BI63" s="376"/>
      <c r="BJ63" s="111"/>
      <c r="BK63" s="111"/>
      <c r="BL63" s="111"/>
      <c r="BM63" s="111"/>
      <c r="BT63" s="47"/>
    </row>
    <row r="64" spans="1:72" ht="4.5" customHeight="1" x14ac:dyDescent="0.2">
      <c r="A64" s="347"/>
      <c r="B64" s="348"/>
      <c r="C64" s="348"/>
      <c r="D64" s="348"/>
      <c r="E64" s="348"/>
      <c r="F64" s="351"/>
      <c r="G64" s="351"/>
      <c r="H64" s="352"/>
      <c r="J64" s="84"/>
      <c r="AT64" s="111"/>
      <c r="AU64" s="111"/>
      <c r="AV64" s="111"/>
      <c r="AW64" s="111"/>
      <c r="AX64" s="111"/>
      <c r="AY64" s="111"/>
      <c r="AZ64" s="111"/>
      <c r="BA64" s="111"/>
      <c r="BB64" s="111"/>
      <c r="BC64" s="111"/>
      <c r="BD64" s="111"/>
      <c r="BE64" s="111"/>
      <c r="BF64" s="375"/>
      <c r="BG64" s="375"/>
      <c r="BH64" s="375"/>
      <c r="BI64" s="376"/>
      <c r="BJ64" s="129"/>
      <c r="BK64" s="112"/>
      <c r="BL64" s="112"/>
      <c r="BM64" s="117"/>
      <c r="BT64" s="47"/>
    </row>
    <row r="65" spans="1:72" ht="4.5" customHeight="1" x14ac:dyDescent="0.2">
      <c r="A65" s="347"/>
      <c r="B65" s="348"/>
      <c r="C65" s="348"/>
      <c r="D65" s="348"/>
      <c r="E65" s="348"/>
      <c r="F65" s="351"/>
      <c r="G65" s="351"/>
      <c r="H65" s="352"/>
      <c r="J65" s="9"/>
      <c r="K65" s="321">
        <f>K57+1</f>
        <v>32</v>
      </c>
      <c r="L65" s="322"/>
      <c r="M65" s="322"/>
      <c r="N65" s="322"/>
      <c r="O65" s="6"/>
      <c r="P65" s="327" t="e">
        <f>VLOOKUP(K65,選手リスト,3,FALSE)</f>
        <v>#N/A</v>
      </c>
      <c r="Q65" s="327"/>
      <c r="R65" s="327"/>
      <c r="S65" s="327"/>
      <c r="T65" s="327"/>
      <c r="U65" s="327"/>
      <c r="V65" s="327"/>
      <c r="W65" s="327"/>
      <c r="X65" s="327"/>
      <c r="Y65" s="327"/>
      <c r="Z65" s="327"/>
      <c r="AA65" s="329" t="e">
        <f>VLOOKUP(K65,選手リスト,4,FALSE)</f>
        <v>#N/A</v>
      </c>
      <c r="AB65" s="329"/>
      <c r="AC65" s="329"/>
      <c r="AD65" s="329"/>
      <c r="AE65" s="329"/>
      <c r="AF65" s="329"/>
      <c r="AG65" s="329"/>
      <c r="AH65" s="329"/>
      <c r="AI65" s="329"/>
      <c r="AJ65" s="329"/>
      <c r="AK65" s="329"/>
      <c r="AL65" s="329"/>
      <c r="AM65" s="329"/>
      <c r="AN65" s="329"/>
      <c r="AO65" s="309" t="e">
        <f>VLOOKUP(K65,選手リスト,5,FALSE)</f>
        <v>#N/A</v>
      </c>
      <c r="AP65" s="309"/>
      <c r="AQ65" s="309"/>
      <c r="AR65" s="310"/>
      <c r="AT65" s="111"/>
      <c r="AU65" s="111"/>
      <c r="AV65" s="111"/>
      <c r="AW65" s="111"/>
      <c r="AX65" s="111"/>
      <c r="AY65" s="111"/>
      <c r="AZ65" s="111"/>
      <c r="BA65" s="111"/>
      <c r="BB65" s="111"/>
      <c r="BC65" s="111"/>
      <c r="BD65" s="111"/>
      <c r="BE65" s="111"/>
      <c r="BF65" s="375"/>
      <c r="BG65" s="375"/>
      <c r="BH65" s="375"/>
      <c r="BI65" s="376"/>
      <c r="BJ65" s="130"/>
      <c r="BK65" s="111"/>
      <c r="BL65" s="111"/>
      <c r="BM65" s="120"/>
      <c r="BT65" s="47"/>
    </row>
    <row r="66" spans="1:72" ht="4.5" customHeight="1" x14ac:dyDescent="0.2">
      <c r="A66" s="347"/>
      <c r="B66" s="348"/>
      <c r="C66" s="348"/>
      <c r="D66" s="348"/>
      <c r="E66" s="348"/>
      <c r="F66" s="351"/>
      <c r="G66" s="351"/>
      <c r="H66" s="352"/>
      <c r="J66" s="10"/>
      <c r="K66" s="323"/>
      <c r="L66" s="324"/>
      <c r="M66" s="324"/>
      <c r="N66" s="324"/>
      <c r="O66" s="10"/>
      <c r="P66" s="328"/>
      <c r="Q66" s="328"/>
      <c r="R66" s="328"/>
      <c r="S66" s="328"/>
      <c r="T66" s="328"/>
      <c r="U66" s="328"/>
      <c r="V66" s="328"/>
      <c r="W66" s="328"/>
      <c r="X66" s="328"/>
      <c r="Y66" s="328"/>
      <c r="Z66" s="328"/>
      <c r="AA66" s="330"/>
      <c r="AB66" s="330"/>
      <c r="AC66" s="330"/>
      <c r="AD66" s="330"/>
      <c r="AE66" s="330"/>
      <c r="AF66" s="330"/>
      <c r="AG66" s="330"/>
      <c r="AH66" s="330"/>
      <c r="AI66" s="330"/>
      <c r="AJ66" s="330"/>
      <c r="AK66" s="330"/>
      <c r="AL66" s="330"/>
      <c r="AM66" s="330"/>
      <c r="AN66" s="330"/>
      <c r="AO66" s="311"/>
      <c r="AP66" s="311"/>
      <c r="AQ66" s="311"/>
      <c r="AR66" s="312"/>
      <c r="AT66" s="111"/>
      <c r="AU66" s="111"/>
      <c r="AV66" s="111"/>
      <c r="AW66" s="111"/>
      <c r="AX66" s="111"/>
      <c r="AY66" s="111"/>
      <c r="AZ66" s="111"/>
      <c r="BA66" s="111"/>
      <c r="BB66" s="111"/>
      <c r="BC66" s="111"/>
      <c r="BD66" s="111"/>
      <c r="BE66" s="111"/>
      <c r="BF66" s="111"/>
      <c r="BG66" s="111"/>
      <c r="BH66" s="111"/>
      <c r="BI66" s="120"/>
      <c r="BJ66" s="111"/>
      <c r="BK66" s="111"/>
      <c r="BL66" s="111"/>
      <c r="BM66" s="120"/>
      <c r="BT66" s="47"/>
    </row>
    <row r="67" spans="1:72" ht="4.5" customHeight="1" x14ac:dyDescent="0.2">
      <c r="A67" s="347"/>
      <c r="B67" s="348"/>
      <c r="C67" s="348"/>
      <c r="D67" s="348"/>
      <c r="E67" s="348"/>
      <c r="F67" s="351"/>
      <c r="G67" s="351"/>
      <c r="H67" s="352"/>
      <c r="J67" s="10"/>
      <c r="K67" s="323"/>
      <c r="L67" s="324"/>
      <c r="M67" s="324"/>
      <c r="N67" s="324"/>
      <c r="O67" s="10"/>
      <c r="P67" s="337" t="e">
        <f>VLOOKUP(K65,選手リスト,2,FALSE)</f>
        <v>#N/A</v>
      </c>
      <c r="Q67" s="337"/>
      <c r="R67" s="337"/>
      <c r="S67" s="337"/>
      <c r="T67" s="337"/>
      <c r="U67" s="337"/>
      <c r="V67" s="337"/>
      <c r="W67" s="337"/>
      <c r="X67" s="337"/>
      <c r="Y67" s="337"/>
      <c r="Z67" s="337"/>
      <c r="AA67" s="330"/>
      <c r="AB67" s="330"/>
      <c r="AC67" s="330"/>
      <c r="AD67" s="330"/>
      <c r="AE67" s="330"/>
      <c r="AF67" s="330"/>
      <c r="AG67" s="330"/>
      <c r="AH67" s="330"/>
      <c r="AI67" s="330"/>
      <c r="AJ67" s="330"/>
      <c r="AK67" s="330"/>
      <c r="AL67" s="330"/>
      <c r="AM67" s="330"/>
      <c r="AN67" s="330"/>
      <c r="AO67" s="311"/>
      <c r="AP67" s="311"/>
      <c r="AQ67" s="311"/>
      <c r="AR67" s="312"/>
      <c r="AT67" s="111"/>
      <c r="AU67" s="111"/>
      <c r="AV67" s="111"/>
      <c r="AW67" s="111"/>
      <c r="AX67" s="111"/>
      <c r="AY67" s="111"/>
      <c r="AZ67" s="111"/>
      <c r="BA67" s="111"/>
      <c r="BB67" s="111"/>
      <c r="BC67" s="111"/>
      <c r="BD67" s="111"/>
      <c r="BE67" s="111"/>
      <c r="BF67" s="111"/>
      <c r="BG67" s="111"/>
      <c r="BH67" s="111"/>
      <c r="BI67" s="120"/>
      <c r="BJ67" s="111"/>
      <c r="BK67" s="111"/>
      <c r="BL67" s="111"/>
      <c r="BM67" s="120"/>
      <c r="BT67" s="47"/>
    </row>
    <row r="68" spans="1:72" ht="4.5" customHeight="1" x14ac:dyDescent="0.2">
      <c r="A68" s="347"/>
      <c r="B68" s="348"/>
      <c r="C68" s="348"/>
      <c r="D68" s="348"/>
      <c r="E68" s="348"/>
      <c r="F68" s="351"/>
      <c r="G68" s="351"/>
      <c r="H68" s="352"/>
      <c r="J68" s="10"/>
      <c r="K68" s="323"/>
      <c r="L68" s="324"/>
      <c r="M68" s="324"/>
      <c r="N68" s="324"/>
      <c r="O68" s="10"/>
      <c r="P68" s="337"/>
      <c r="Q68" s="337"/>
      <c r="R68" s="337"/>
      <c r="S68" s="337"/>
      <c r="T68" s="337"/>
      <c r="U68" s="337"/>
      <c r="V68" s="337"/>
      <c r="W68" s="337"/>
      <c r="X68" s="337"/>
      <c r="Y68" s="337"/>
      <c r="Z68" s="337"/>
      <c r="AA68" s="317" t="e">
        <f>VLOOKUP(K65,選手リスト,8,FALSE)</f>
        <v>#N/A</v>
      </c>
      <c r="AB68" s="317"/>
      <c r="AC68" s="317"/>
      <c r="AD68" s="317"/>
      <c r="AE68" s="319" t="e">
        <f>VLOOKUP(K65,選手リスト,9,FALSE)</f>
        <v>#N/A</v>
      </c>
      <c r="AF68" s="319"/>
      <c r="AG68" s="319"/>
      <c r="AH68" s="319"/>
      <c r="AO68" s="311"/>
      <c r="AP68" s="311"/>
      <c r="AQ68" s="311"/>
      <c r="AR68" s="312"/>
      <c r="AS68" s="31"/>
      <c r="AT68" s="112"/>
      <c r="AU68" s="112"/>
      <c r="AV68" s="112"/>
      <c r="AW68" s="112"/>
      <c r="AX68" s="113"/>
      <c r="AY68" s="113"/>
      <c r="AZ68" s="113"/>
      <c r="BA68" s="114"/>
      <c r="BB68" s="111"/>
      <c r="BC68" s="111"/>
      <c r="BD68" s="111"/>
      <c r="BE68" s="111"/>
      <c r="BF68" s="111"/>
      <c r="BG68" s="111"/>
      <c r="BH68" s="111"/>
      <c r="BI68" s="120"/>
      <c r="BJ68" s="111"/>
      <c r="BK68" s="111"/>
      <c r="BL68" s="111"/>
      <c r="BM68" s="120"/>
      <c r="BT68" s="47"/>
    </row>
    <row r="69" spans="1:72" ht="4.5" customHeight="1" x14ac:dyDescent="0.2">
      <c r="A69" s="347"/>
      <c r="B69" s="348"/>
      <c r="C69" s="348"/>
      <c r="D69" s="348"/>
      <c r="E69" s="348"/>
      <c r="F69" s="351"/>
      <c r="G69" s="351"/>
      <c r="H69" s="352"/>
      <c r="J69" s="10"/>
      <c r="K69" s="323"/>
      <c r="L69" s="324"/>
      <c r="M69" s="324"/>
      <c r="N69" s="324"/>
      <c r="O69" s="84"/>
      <c r="P69" s="337"/>
      <c r="Q69" s="337"/>
      <c r="R69" s="337"/>
      <c r="S69" s="337"/>
      <c r="T69" s="337"/>
      <c r="U69" s="337"/>
      <c r="V69" s="337"/>
      <c r="W69" s="337"/>
      <c r="X69" s="337"/>
      <c r="Y69" s="337"/>
      <c r="Z69" s="337"/>
      <c r="AA69" s="317"/>
      <c r="AB69" s="317"/>
      <c r="AC69" s="317"/>
      <c r="AD69" s="317"/>
      <c r="AE69" s="319"/>
      <c r="AF69" s="319"/>
      <c r="AG69" s="319"/>
      <c r="AH69" s="319"/>
      <c r="AO69" s="311"/>
      <c r="AP69" s="311"/>
      <c r="AQ69" s="311"/>
      <c r="AR69" s="312"/>
      <c r="AT69" s="111"/>
      <c r="AU69" s="111"/>
      <c r="AV69" s="111"/>
      <c r="AW69" s="111"/>
      <c r="AX69" s="115"/>
      <c r="AY69" s="115"/>
      <c r="AZ69" s="115"/>
      <c r="BA69" s="116"/>
      <c r="BB69" s="111"/>
      <c r="BC69" s="111"/>
      <c r="BD69" s="111"/>
      <c r="BE69" s="111"/>
      <c r="BF69" s="111"/>
      <c r="BG69" s="111"/>
      <c r="BH69" s="111"/>
      <c r="BI69" s="120"/>
      <c r="BJ69" s="111"/>
      <c r="BK69" s="111"/>
      <c r="BL69" s="111"/>
      <c r="BM69" s="120"/>
      <c r="BT69" s="47"/>
    </row>
    <row r="70" spans="1:72" ht="4.5" customHeight="1" x14ac:dyDescent="0.2">
      <c r="A70" s="347"/>
      <c r="B70" s="348"/>
      <c r="C70" s="348"/>
      <c r="D70" s="348"/>
      <c r="E70" s="348"/>
      <c r="F70" s="351"/>
      <c r="G70" s="351"/>
      <c r="H70" s="352"/>
      <c r="J70" s="9"/>
      <c r="K70" s="325"/>
      <c r="L70" s="326"/>
      <c r="M70" s="326"/>
      <c r="N70" s="326"/>
      <c r="O70" s="23"/>
      <c r="P70" s="389"/>
      <c r="Q70" s="389"/>
      <c r="R70" s="389"/>
      <c r="S70" s="389"/>
      <c r="T70" s="389"/>
      <c r="U70" s="389"/>
      <c r="V70" s="389"/>
      <c r="W70" s="389"/>
      <c r="X70" s="389"/>
      <c r="Y70" s="389"/>
      <c r="Z70" s="389"/>
      <c r="AA70" s="318"/>
      <c r="AB70" s="318"/>
      <c r="AC70" s="318"/>
      <c r="AD70" s="318"/>
      <c r="AE70" s="320"/>
      <c r="AF70" s="320"/>
      <c r="AG70" s="320"/>
      <c r="AH70" s="320"/>
      <c r="AI70" s="34"/>
      <c r="AJ70" s="34"/>
      <c r="AK70" s="34"/>
      <c r="AL70" s="34"/>
      <c r="AM70" s="34"/>
      <c r="AN70" s="34"/>
      <c r="AO70" s="313"/>
      <c r="AP70" s="313"/>
      <c r="AQ70" s="313"/>
      <c r="AR70" s="314"/>
      <c r="AT70" s="111"/>
      <c r="AU70" s="111"/>
      <c r="AV70" s="111"/>
      <c r="AW70" s="111"/>
      <c r="AX70" s="115"/>
      <c r="AY70" s="115"/>
      <c r="AZ70" s="115"/>
      <c r="BA70" s="116"/>
      <c r="BB70" s="111"/>
      <c r="BC70" s="111"/>
      <c r="BD70" s="111"/>
      <c r="BE70" s="111"/>
      <c r="BF70" s="111"/>
      <c r="BG70" s="111"/>
      <c r="BH70" s="111"/>
      <c r="BI70" s="120"/>
      <c r="BJ70" s="111"/>
      <c r="BK70" s="111"/>
      <c r="BL70" s="111"/>
      <c r="BM70" s="120"/>
      <c r="BT70" s="47"/>
    </row>
    <row r="71" spans="1:72" ht="4.5" customHeight="1" x14ac:dyDescent="0.2">
      <c r="A71" s="347"/>
      <c r="B71" s="348"/>
      <c r="C71" s="348"/>
      <c r="D71" s="348"/>
      <c r="E71" s="348"/>
      <c r="F71" s="351"/>
      <c r="G71" s="351"/>
      <c r="H71" s="352"/>
      <c r="J71" s="9"/>
      <c r="AT71" s="111"/>
      <c r="AU71" s="111"/>
      <c r="AV71" s="111"/>
      <c r="AW71" s="111"/>
      <c r="AX71" s="115"/>
      <c r="AY71" s="115"/>
      <c r="AZ71" s="115"/>
      <c r="BA71" s="116"/>
      <c r="BB71" s="111"/>
      <c r="BC71" s="111"/>
      <c r="BD71" s="111"/>
      <c r="BE71" s="111"/>
      <c r="BF71" s="111"/>
      <c r="BG71" s="111"/>
      <c r="BH71" s="111"/>
      <c r="BI71" s="120"/>
      <c r="BJ71" s="111"/>
      <c r="BK71" s="111"/>
      <c r="BL71" s="111"/>
      <c r="BM71" s="120"/>
      <c r="BT71" s="47"/>
    </row>
    <row r="72" spans="1:72" ht="4.5" customHeight="1" x14ac:dyDescent="0.2">
      <c r="A72" s="347"/>
      <c r="B72" s="348"/>
      <c r="C72" s="348"/>
      <c r="D72" s="348"/>
      <c r="E72" s="348"/>
      <c r="F72" s="351"/>
      <c r="G72" s="351"/>
      <c r="H72" s="352"/>
      <c r="J72" s="9"/>
      <c r="AT72" s="111"/>
      <c r="AU72" s="111"/>
      <c r="AV72" s="111"/>
      <c r="AW72" s="111"/>
      <c r="AX72" s="375">
        <f>AX52+1</f>
        <v>10</v>
      </c>
      <c r="AY72" s="375"/>
      <c r="AZ72" s="375"/>
      <c r="BA72" s="376"/>
      <c r="BB72" s="111"/>
      <c r="BC72" s="111"/>
      <c r="BD72" s="111"/>
      <c r="BE72" s="111"/>
      <c r="BF72" s="111"/>
      <c r="BG72" s="111"/>
      <c r="BH72" s="111"/>
      <c r="BI72" s="120"/>
      <c r="BJ72" s="111"/>
      <c r="BK72" s="111"/>
      <c r="BL72" s="111"/>
      <c r="BM72" s="120"/>
      <c r="BT72" s="47"/>
    </row>
    <row r="73" spans="1:72" ht="4.5" customHeight="1" x14ac:dyDescent="0.2">
      <c r="A73" s="347"/>
      <c r="B73" s="348"/>
      <c r="C73" s="348"/>
      <c r="D73" s="348"/>
      <c r="E73" s="348"/>
      <c r="F73" s="351"/>
      <c r="G73" s="351"/>
      <c r="H73" s="352"/>
      <c r="J73" s="10"/>
      <c r="K73" s="321">
        <f>K65+1</f>
        <v>33</v>
      </c>
      <c r="L73" s="322"/>
      <c r="M73" s="322"/>
      <c r="N73" s="322"/>
      <c r="O73" s="6"/>
      <c r="P73" s="327" t="e">
        <f>VLOOKUP(K73,選手リスト,3,FALSE)</f>
        <v>#N/A</v>
      </c>
      <c r="Q73" s="327"/>
      <c r="R73" s="327"/>
      <c r="S73" s="327"/>
      <c r="T73" s="327"/>
      <c r="U73" s="327"/>
      <c r="V73" s="327"/>
      <c r="W73" s="327"/>
      <c r="X73" s="327"/>
      <c r="Y73" s="327"/>
      <c r="Z73" s="327"/>
      <c r="AA73" s="329" t="e">
        <f>VLOOKUP(K73,選手リスト,4,FALSE)</f>
        <v>#N/A</v>
      </c>
      <c r="AB73" s="329"/>
      <c r="AC73" s="329"/>
      <c r="AD73" s="329"/>
      <c r="AE73" s="329"/>
      <c r="AF73" s="329"/>
      <c r="AG73" s="329"/>
      <c r="AH73" s="329"/>
      <c r="AI73" s="329"/>
      <c r="AJ73" s="329"/>
      <c r="AK73" s="329"/>
      <c r="AL73" s="329"/>
      <c r="AM73" s="329"/>
      <c r="AN73" s="329"/>
      <c r="AO73" s="309" t="e">
        <f>VLOOKUP(K73,選手リスト,5,FALSE)</f>
        <v>#N/A</v>
      </c>
      <c r="AP73" s="309"/>
      <c r="AQ73" s="309"/>
      <c r="AR73" s="310"/>
      <c r="AT73" s="111"/>
      <c r="AU73" s="111"/>
      <c r="AV73" s="111"/>
      <c r="AW73" s="111"/>
      <c r="AX73" s="375"/>
      <c r="AY73" s="375"/>
      <c r="AZ73" s="375"/>
      <c r="BA73" s="376"/>
      <c r="BB73" s="111"/>
      <c r="BC73" s="111"/>
      <c r="BD73" s="111"/>
      <c r="BE73" s="111"/>
      <c r="BF73" s="111"/>
      <c r="BG73" s="111"/>
      <c r="BH73" s="111"/>
      <c r="BI73" s="120"/>
      <c r="BJ73" s="111"/>
      <c r="BK73" s="111"/>
      <c r="BL73" s="111"/>
      <c r="BM73" s="120"/>
      <c r="BT73" s="47"/>
    </row>
    <row r="74" spans="1:72" ht="4.5" customHeight="1" x14ac:dyDescent="0.2">
      <c r="A74" s="347"/>
      <c r="B74" s="348"/>
      <c r="C74" s="348"/>
      <c r="D74" s="348"/>
      <c r="E74" s="348"/>
      <c r="F74" s="351"/>
      <c r="G74" s="351"/>
      <c r="H74" s="352"/>
      <c r="J74" s="10"/>
      <c r="K74" s="323"/>
      <c r="L74" s="324"/>
      <c r="M74" s="324"/>
      <c r="N74" s="324"/>
      <c r="O74" s="10"/>
      <c r="P74" s="328"/>
      <c r="Q74" s="328"/>
      <c r="R74" s="328"/>
      <c r="S74" s="328"/>
      <c r="T74" s="328"/>
      <c r="U74" s="328"/>
      <c r="V74" s="328"/>
      <c r="W74" s="328"/>
      <c r="X74" s="328"/>
      <c r="Y74" s="328"/>
      <c r="Z74" s="328"/>
      <c r="AA74" s="330"/>
      <c r="AB74" s="330"/>
      <c r="AC74" s="330"/>
      <c r="AD74" s="330"/>
      <c r="AE74" s="330"/>
      <c r="AF74" s="330"/>
      <c r="AG74" s="330"/>
      <c r="AH74" s="330"/>
      <c r="AI74" s="330"/>
      <c r="AJ74" s="330"/>
      <c r="AK74" s="330"/>
      <c r="AL74" s="330"/>
      <c r="AM74" s="330"/>
      <c r="AN74" s="330"/>
      <c r="AO74" s="311"/>
      <c r="AP74" s="311"/>
      <c r="AQ74" s="311"/>
      <c r="AR74" s="312"/>
      <c r="AT74" s="111"/>
      <c r="AU74" s="111"/>
      <c r="AV74" s="111"/>
      <c r="AW74" s="111"/>
      <c r="AX74" s="375"/>
      <c r="AY74" s="375"/>
      <c r="AZ74" s="375"/>
      <c r="BA74" s="376"/>
      <c r="BB74" s="112"/>
      <c r="BC74" s="112"/>
      <c r="BD74" s="112"/>
      <c r="BE74" s="117"/>
      <c r="BF74" s="111"/>
      <c r="BG74" s="111"/>
      <c r="BH74" s="111"/>
      <c r="BI74" s="120"/>
      <c r="BJ74" s="111"/>
      <c r="BK74" s="111"/>
      <c r="BL74" s="111"/>
      <c r="BM74" s="120"/>
      <c r="BT74" s="47"/>
    </row>
    <row r="75" spans="1:72" ht="4.5" customHeight="1" x14ac:dyDescent="0.2">
      <c r="A75" s="347"/>
      <c r="B75" s="348"/>
      <c r="C75" s="348"/>
      <c r="D75" s="348"/>
      <c r="E75" s="348"/>
      <c r="F75" s="351"/>
      <c r="G75" s="351"/>
      <c r="H75" s="352"/>
      <c r="J75" s="10"/>
      <c r="K75" s="323"/>
      <c r="L75" s="324"/>
      <c r="M75" s="324"/>
      <c r="N75" s="324"/>
      <c r="O75" s="10"/>
      <c r="P75" s="337" t="e">
        <f>VLOOKUP(K73,選手リスト,2,FALSE)</f>
        <v>#N/A</v>
      </c>
      <c r="Q75" s="337"/>
      <c r="R75" s="337"/>
      <c r="S75" s="337"/>
      <c r="T75" s="337"/>
      <c r="U75" s="337"/>
      <c r="V75" s="337"/>
      <c r="W75" s="337"/>
      <c r="X75" s="337"/>
      <c r="Y75" s="337"/>
      <c r="Z75" s="337"/>
      <c r="AA75" s="330"/>
      <c r="AB75" s="330"/>
      <c r="AC75" s="330"/>
      <c r="AD75" s="330"/>
      <c r="AE75" s="330"/>
      <c r="AF75" s="330"/>
      <c r="AG75" s="330"/>
      <c r="AH75" s="330"/>
      <c r="AI75" s="330"/>
      <c r="AJ75" s="330"/>
      <c r="AK75" s="330"/>
      <c r="AL75" s="330"/>
      <c r="AM75" s="330"/>
      <c r="AN75" s="330"/>
      <c r="AO75" s="311"/>
      <c r="AP75" s="311"/>
      <c r="AQ75" s="311"/>
      <c r="AR75" s="312"/>
      <c r="AS75" s="3"/>
      <c r="AT75" s="118"/>
      <c r="AU75" s="119"/>
      <c r="AV75" s="119"/>
      <c r="AW75" s="119"/>
      <c r="AX75" s="375"/>
      <c r="AY75" s="375"/>
      <c r="AZ75" s="375"/>
      <c r="BA75" s="376"/>
      <c r="BB75" s="111"/>
      <c r="BC75" s="111"/>
      <c r="BD75" s="111"/>
      <c r="BE75" s="120"/>
      <c r="BF75" s="111"/>
      <c r="BG75" s="111"/>
      <c r="BH75" s="111"/>
      <c r="BI75" s="120"/>
      <c r="BJ75" s="111"/>
      <c r="BK75" s="111"/>
      <c r="BL75" s="111"/>
      <c r="BM75" s="120"/>
      <c r="BT75" s="47"/>
    </row>
    <row r="76" spans="1:72" ht="4.5" customHeight="1" x14ac:dyDescent="0.2">
      <c r="A76" s="347"/>
      <c r="B76" s="348"/>
      <c r="C76" s="348"/>
      <c r="D76" s="348"/>
      <c r="E76" s="348"/>
      <c r="F76" s="351"/>
      <c r="G76" s="351"/>
      <c r="H76" s="352"/>
      <c r="J76" s="10"/>
      <c r="K76" s="323"/>
      <c r="L76" s="324"/>
      <c r="M76" s="324"/>
      <c r="N76" s="324"/>
      <c r="O76" s="10"/>
      <c r="P76" s="337"/>
      <c r="Q76" s="337"/>
      <c r="R76" s="337"/>
      <c r="S76" s="337"/>
      <c r="T76" s="337"/>
      <c r="U76" s="337"/>
      <c r="V76" s="337"/>
      <c r="W76" s="337"/>
      <c r="X76" s="337"/>
      <c r="Y76" s="337"/>
      <c r="Z76" s="337"/>
      <c r="AA76" s="317" t="e">
        <f>VLOOKUP(K73,選手リスト,8,FALSE)</f>
        <v>#N/A</v>
      </c>
      <c r="AB76" s="317"/>
      <c r="AC76" s="317"/>
      <c r="AD76" s="317"/>
      <c r="AE76" s="319" t="e">
        <f>VLOOKUP(K73,選手リスト,9,FALSE)</f>
        <v>#N/A</v>
      </c>
      <c r="AF76" s="319"/>
      <c r="AG76" s="319"/>
      <c r="AH76" s="319"/>
      <c r="AO76" s="311"/>
      <c r="AP76" s="311"/>
      <c r="AQ76" s="311"/>
      <c r="AR76" s="312"/>
      <c r="AS76" s="84"/>
      <c r="AT76" s="115"/>
      <c r="AU76" s="115"/>
      <c r="AV76" s="115"/>
      <c r="AW76" s="121"/>
      <c r="AX76" s="115"/>
      <c r="AY76" s="115"/>
      <c r="AZ76" s="115"/>
      <c r="BA76" s="116"/>
      <c r="BB76" s="111"/>
      <c r="BC76" s="111"/>
      <c r="BD76" s="111"/>
      <c r="BE76" s="120"/>
      <c r="BF76" s="111"/>
      <c r="BG76" s="111"/>
      <c r="BH76" s="111"/>
      <c r="BI76" s="120"/>
      <c r="BJ76" s="111"/>
      <c r="BK76" s="111"/>
      <c r="BL76" s="111"/>
      <c r="BM76" s="120"/>
      <c r="BT76" s="47"/>
    </row>
    <row r="77" spans="1:72" ht="4.5" customHeight="1" x14ac:dyDescent="0.2">
      <c r="A77" s="347"/>
      <c r="B77" s="348"/>
      <c r="C77" s="348"/>
      <c r="D77" s="348"/>
      <c r="E77" s="348"/>
      <c r="F77" s="351"/>
      <c r="G77" s="351"/>
      <c r="H77" s="352"/>
      <c r="J77" s="9"/>
      <c r="K77" s="323"/>
      <c r="L77" s="324"/>
      <c r="M77" s="324"/>
      <c r="N77" s="324"/>
      <c r="O77" s="84"/>
      <c r="P77" s="337"/>
      <c r="Q77" s="337"/>
      <c r="R77" s="337"/>
      <c r="S77" s="337"/>
      <c r="T77" s="337"/>
      <c r="U77" s="337"/>
      <c r="V77" s="337"/>
      <c r="W77" s="337"/>
      <c r="X77" s="337"/>
      <c r="Y77" s="337"/>
      <c r="Z77" s="337"/>
      <c r="AA77" s="317"/>
      <c r="AB77" s="317"/>
      <c r="AC77" s="317"/>
      <c r="AD77" s="317"/>
      <c r="AE77" s="319"/>
      <c r="AF77" s="319"/>
      <c r="AG77" s="319"/>
      <c r="AH77" s="319"/>
      <c r="AO77" s="311"/>
      <c r="AP77" s="311"/>
      <c r="AQ77" s="311"/>
      <c r="AR77" s="312"/>
      <c r="AS77" s="84"/>
      <c r="AT77" s="115"/>
      <c r="AU77" s="115"/>
      <c r="AV77" s="115"/>
      <c r="AW77" s="116"/>
      <c r="AX77" s="115"/>
      <c r="AY77" s="115"/>
      <c r="AZ77" s="115"/>
      <c r="BA77" s="116"/>
      <c r="BB77" s="111"/>
      <c r="BC77" s="111"/>
      <c r="BD77" s="111"/>
      <c r="BE77" s="120"/>
      <c r="BF77" s="111"/>
      <c r="BG77" s="111"/>
      <c r="BH77" s="111"/>
      <c r="BI77" s="120"/>
      <c r="BJ77" s="111"/>
      <c r="BK77" s="111"/>
      <c r="BL77" s="111"/>
      <c r="BM77" s="120"/>
      <c r="BT77" s="47"/>
    </row>
    <row r="78" spans="1:72" ht="4.5" customHeight="1" x14ac:dyDescent="0.2">
      <c r="A78" s="347"/>
      <c r="B78" s="348"/>
      <c r="C78" s="348"/>
      <c r="D78" s="348"/>
      <c r="E78" s="348"/>
      <c r="F78" s="351"/>
      <c r="G78" s="351"/>
      <c r="H78" s="352"/>
      <c r="J78" s="9"/>
      <c r="K78" s="325"/>
      <c r="L78" s="326"/>
      <c r="M78" s="326"/>
      <c r="N78" s="326"/>
      <c r="O78" s="23"/>
      <c r="P78" s="389"/>
      <c r="Q78" s="389"/>
      <c r="R78" s="389"/>
      <c r="S78" s="389"/>
      <c r="T78" s="389"/>
      <c r="U78" s="389"/>
      <c r="V78" s="389"/>
      <c r="W78" s="389"/>
      <c r="X78" s="389"/>
      <c r="Y78" s="389"/>
      <c r="Z78" s="389"/>
      <c r="AA78" s="318"/>
      <c r="AB78" s="318"/>
      <c r="AC78" s="318"/>
      <c r="AD78" s="318"/>
      <c r="AE78" s="320"/>
      <c r="AF78" s="320"/>
      <c r="AG78" s="320"/>
      <c r="AH78" s="320"/>
      <c r="AI78" s="34"/>
      <c r="AJ78" s="34"/>
      <c r="AK78" s="34"/>
      <c r="AL78" s="34"/>
      <c r="AM78" s="34"/>
      <c r="AN78" s="34"/>
      <c r="AO78" s="313"/>
      <c r="AP78" s="313"/>
      <c r="AQ78" s="313"/>
      <c r="AR78" s="314"/>
      <c r="AS78" s="84"/>
      <c r="AT78" s="375">
        <f>AT46+1</f>
        <v>3</v>
      </c>
      <c r="AU78" s="375"/>
      <c r="AV78" s="375"/>
      <c r="AW78" s="376"/>
      <c r="AX78" s="115"/>
      <c r="AY78" s="115"/>
      <c r="AZ78" s="115"/>
      <c r="BA78" s="116"/>
      <c r="BB78" s="111"/>
      <c r="BC78" s="111"/>
      <c r="BD78" s="111"/>
      <c r="BE78" s="120"/>
      <c r="BF78" s="111"/>
      <c r="BG78" s="111"/>
      <c r="BH78" s="111"/>
      <c r="BI78" s="120"/>
      <c r="BJ78" s="111"/>
      <c r="BK78" s="111"/>
      <c r="BL78" s="111"/>
      <c r="BM78" s="120"/>
      <c r="BT78" s="47"/>
    </row>
    <row r="79" spans="1:72" ht="4.5" customHeight="1" x14ac:dyDescent="0.2">
      <c r="A79" s="347"/>
      <c r="B79" s="348"/>
      <c r="C79" s="348"/>
      <c r="D79" s="348"/>
      <c r="E79" s="348"/>
      <c r="F79" s="351"/>
      <c r="G79" s="351"/>
      <c r="H79" s="352"/>
      <c r="J79" s="9"/>
      <c r="AT79" s="375"/>
      <c r="AU79" s="375"/>
      <c r="AV79" s="375"/>
      <c r="AW79" s="376"/>
      <c r="AX79" s="118"/>
      <c r="AY79" s="118"/>
      <c r="AZ79" s="118"/>
      <c r="BA79" s="122"/>
      <c r="BB79" s="111"/>
      <c r="BC79" s="111"/>
      <c r="BD79" s="111"/>
      <c r="BE79" s="120"/>
      <c r="BF79" s="111"/>
      <c r="BG79" s="111"/>
      <c r="BH79" s="111"/>
      <c r="BI79" s="120"/>
      <c r="BJ79" s="111"/>
      <c r="BK79" s="111"/>
      <c r="BL79" s="111"/>
      <c r="BM79" s="120"/>
      <c r="BT79" s="47"/>
    </row>
    <row r="80" spans="1:72" ht="4.5" customHeight="1" x14ac:dyDescent="0.2">
      <c r="A80" s="347"/>
      <c r="B80" s="348"/>
      <c r="C80" s="348"/>
      <c r="D80" s="348"/>
      <c r="E80" s="348"/>
      <c r="F80" s="351"/>
      <c r="G80" s="351"/>
      <c r="H80" s="352"/>
      <c r="J80" s="10"/>
      <c r="AT80" s="375"/>
      <c r="AU80" s="375"/>
      <c r="AV80" s="375"/>
      <c r="AW80" s="376"/>
      <c r="AX80" s="111"/>
      <c r="AY80" s="111"/>
      <c r="AZ80" s="111"/>
      <c r="BA80" s="111"/>
      <c r="BB80" s="111"/>
      <c r="BC80" s="111"/>
      <c r="BD80" s="111"/>
      <c r="BE80" s="120"/>
      <c r="BF80" s="111"/>
      <c r="BG80" s="111"/>
      <c r="BH80" s="111"/>
      <c r="BI80" s="120"/>
      <c r="BJ80" s="111"/>
      <c r="BK80" s="111"/>
      <c r="BL80" s="111"/>
      <c r="BM80" s="120"/>
      <c r="BT80" s="47"/>
    </row>
    <row r="81" spans="1:72" ht="4.5" customHeight="1" x14ac:dyDescent="0.2">
      <c r="A81" s="347"/>
      <c r="B81" s="348"/>
      <c r="C81" s="348"/>
      <c r="D81" s="348"/>
      <c r="E81" s="348"/>
      <c r="F81" s="351"/>
      <c r="G81" s="351"/>
      <c r="H81" s="352"/>
      <c r="J81" s="10"/>
      <c r="K81" s="321">
        <f>K73+1</f>
        <v>34</v>
      </c>
      <c r="L81" s="322"/>
      <c r="M81" s="322"/>
      <c r="N81" s="322"/>
      <c r="O81" s="6"/>
      <c r="P81" s="327" t="e">
        <f>VLOOKUP(K81,選手リスト,3,FALSE)</f>
        <v>#N/A</v>
      </c>
      <c r="Q81" s="327"/>
      <c r="R81" s="327"/>
      <c r="S81" s="327"/>
      <c r="T81" s="327"/>
      <c r="U81" s="327"/>
      <c r="V81" s="327"/>
      <c r="W81" s="327"/>
      <c r="X81" s="327"/>
      <c r="Y81" s="327"/>
      <c r="Z81" s="327"/>
      <c r="AA81" s="329" t="e">
        <f>VLOOKUP(K81,選手リスト,4,FALSE)</f>
        <v>#N/A</v>
      </c>
      <c r="AB81" s="329"/>
      <c r="AC81" s="329"/>
      <c r="AD81" s="329"/>
      <c r="AE81" s="329"/>
      <c r="AF81" s="329"/>
      <c r="AG81" s="329"/>
      <c r="AH81" s="329"/>
      <c r="AI81" s="329"/>
      <c r="AJ81" s="329"/>
      <c r="AK81" s="329"/>
      <c r="AL81" s="329"/>
      <c r="AM81" s="329"/>
      <c r="AN81" s="329"/>
      <c r="AO81" s="309" t="e">
        <f>VLOOKUP(K81,選手リスト,5,FALSE)</f>
        <v>#N/A</v>
      </c>
      <c r="AP81" s="309"/>
      <c r="AQ81" s="309"/>
      <c r="AR81" s="310"/>
      <c r="AT81" s="375"/>
      <c r="AU81" s="375"/>
      <c r="AV81" s="375"/>
      <c r="AW81" s="376"/>
      <c r="AX81" s="111"/>
      <c r="AY81" s="111"/>
      <c r="AZ81" s="111"/>
      <c r="BA81" s="111"/>
      <c r="BB81" s="111"/>
      <c r="BC81" s="111"/>
      <c r="BD81" s="111"/>
      <c r="BE81" s="120"/>
      <c r="BF81" s="111"/>
      <c r="BG81" s="111"/>
      <c r="BH81" s="111"/>
      <c r="BI81" s="120"/>
      <c r="BJ81" s="111"/>
      <c r="BK81" s="111"/>
      <c r="BL81" s="111"/>
      <c r="BM81" s="120"/>
      <c r="BT81" s="47"/>
    </row>
    <row r="82" spans="1:72" ht="4.5" customHeight="1" x14ac:dyDescent="0.2">
      <c r="A82" s="347"/>
      <c r="B82" s="348"/>
      <c r="C82" s="348"/>
      <c r="D82" s="348"/>
      <c r="E82" s="348"/>
      <c r="F82" s="351"/>
      <c r="G82" s="351"/>
      <c r="H82" s="352"/>
      <c r="J82" s="10"/>
      <c r="K82" s="323"/>
      <c r="L82" s="324"/>
      <c r="M82" s="324"/>
      <c r="N82" s="324"/>
      <c r="O82" s="10"/>
      <c r="P82" s="328"/>
      <c r="Q82" s="328"/>
      <c r="R82" s="328"/>
      <c r="S82" s="328"/>
      <c r="T82" s="328"/>
      <c r="U82" s="328"/>
      <c r="V82" s="328"/>
      <c r="W82" s="328"/>
      <c r="X82" s="328"/>
      <c r="Y82" s="328"/>
      <c r="Z82" s="328"/>
      <c r="AA82" s="330"/>
      <c r="AB82" s="330"/>
      <c r="AC82" s="330"/>
      <c r="AD82" s="330"/>
      <c r="AE82" s="330"/>
      <c r="AF82" s="330"/>
      <c r="AG82" s="330"/>
      <c r="AH82" s="330"/>
      <c r="AI82" s="330"/>
      <c r="AJ82" s="330"/>
      <c r="AK82" s="330"/>
      <c r="AL82" s="330"/>
      <c r="AM82" s="330"/>
      <c r="AN82" s="330"/>
      <c r="AO82" s="311"/>
      <c r="AP82" s="311"/>
      <c r="AQ82" s="311"/>
      <c r="AR82" s="312"/>
      <c r="AS82" s="2"/>
      <c r="AT82" s="115"/>
      <c r="AU82" s="123"/>
      <c r="AV82" s="123"/>
      <c r="AW82" s="124"/>
      <c r="AX82" s="111"/>
      <c r="AY82" s="111"/>
      <c r="AZ82" s="111"/>
      <c r="BA82" s="111"/>
      <c r="BB82" s="111"/>
      <c r="BC82" s="111"/>
      <c r="BD82" s="111"/>
      <c r="BE82" s="120"/>
      <c r="BF82" s="111"/>
      <c r="BG82" s="111"/>
      <c r="BH82" s="111"/>
      <c r="BI82" s="120"/>
      <c r="BJ82" s="111"/>
      <c r="BK82" s="111"/>
      <c r="BL82" s="111"/>
      <c r="BM82" s="120"/>
      <c r="BT82" s="47"/>
    </row>
    <row r="83" spans="1:72" ht="4.5" customHeight="1" x14ac:dyDescent="0.2">
      <c r="A83" s="347"/>
      <c r="B83" s="348"/>
      <c r="C83" s="348"/>
      <c r="D83" s="348"/>
      <c r="E83" s="348"/>
      <c r="F83" s="351"/>
      <c r="G83" s="351"/>
      <c r="H83" s="352"/>
      <c r="J83" s="10"/>
      <c r="K83" s="323"/>
      <c r="L83" s="324"/>
      <c r="M83" s="324"/>
      <c r="N83" s="324"/>
      <c r="O83" s="10"/>
      <c r="P83" s="337" t="e">
        <f>VLOOKUP(K81,選手リスト,2,FALSE)</f>
        <v>#N/A</v>
      </c>
      <c r="Q83" s="337"/>
      <c r="R83" s="337"/>
      <c r="S83" s="337"/>
      <c r="T83" s="337"/>
      <c r="U83" s="337"/>
      <c r="V83" s="337"/>
      <c r="W83" s="337"/>
      <c r="X83" s="337"/>
      <c r="Y83" s="337"/>
      <c r="Z83" s="337"/>
      <c r="AA83" s="330"/>
      <c r="AB83" s="330"/>
      <c r="AC83" s="330"/>
      <c r="AD83" s="330"/>
      <c r="AE83" s="330"/>
      <c r="AF83" s="330"/>
      <c r="AG83" s="330"/>
      <c r="AH83" s="330"/>
      <c r="AI83" s="330"/>
      <c r="AJ83" s="330"/>
      <c r="AK83" s="330"/>
      <c r="AL83" s="330"/>
      <c r="AM83" s="330"/>
      <c r="AN83" s="330"/>
      <c r="AO83" s="311"/>
      <c r="AP83" s="311"/>
      <c r="AQ83" s="311"/>
      <c r="AR83" s="312"/>
      <c r="AS83" s="3"/>
      <c r="AT83" s="118"/>
      <c r="AU83" s="119"/>
      <c r="AV83" s="119"/>
      <c r="AW83" s="125"/>
      <c r="AX83" s="111"/>
      <c r="AY83" s="111"/>
      <c r="AZ83" s="111"/>
      <c r="BA83" s="111"/>
      <c r="BB83" s="111"/>
      <c r="BC83" s="111"/>
      <c r="BD83" s="111"/>
      <c r="BE83" s="120"/>
      <c r="BF83" s="111"/>
      <c r="BG83" s="111"/>
      <c r="BH83" s="111"/>
      <c r="BI83" s="120"/>
      <c r="BJ83" s="111"/>
      <c r="BK83" s="111"/>
      <c r="BL83" s="111"/>
      <c r="BM83" s="120"/>
      <c r="BT83" s="47"/>
    </row>
    <row r="84" spans="1:72" ht="4.5" customHeight="1" x14ac:dyDescent="0.2">
      <c r="A84" s="347"/>
      <c r="B84" s="348"/>
      <c r="C84" s="348"/>
      <c r="D84" s="348"/>
      <c r="E84" s="348"/>
      <c r="F84" s="351"/>
      <c r="G84" s="351"/>
      <c r="H84" s="352"/>
      <c r="J84" s="9"/>
      <c r="K84" s="323"/>
      <c r="L84" s="324"/>
      <c r="M84" s="324"/>
      <c r="N84" s="324"/>
      <c r="O84" s="10"/>
      <c r="P84" s="337"/>
      <c r="Q84" s="337"/>
      <c r="R84" s="337"/>
      <c r="S84" s="337"/>
      <c r="T84" s="337"/>
      <c r="U84" s="337"/>
      <c r="V84" s="337"/>
      <c r="W84" s="337"/>
      <c r="X84" s="337"/>
      <c r="Y84" s="337"/>
      <c r="Z84" s="337"/>
      <c r="AA84" s="317" t="e">
        <f>VLOOKUP(K81,選手リスト,8,FALSE)</f>
        <v>#N/A</v>
      </c>
      <c r="AB84" s="317"/>
      <c r="AC84" s="317"/>
      <c r="AD84" s="317"/>
      <c r="AE84" s="319" t="e">
        <f>VLOOKUP(K81,選手リスト,9,FALSE)</f>
        <v>#N/A</v>
      </c>
      <c r="AF84" s="319"/>
      <c r="AG84" s="319"/>
      <c r="AH84" s="319"/>
      <c r="AO84" s="311"/>
      <c r="AP84" s="311"/>
      <c r="AQ84" s="311"/>
      <c r="AR84" s="312"/>
      <c r="AT84" s="111"/>
      <c r="AU84" s="111"/>
      <c r="AV84" s="111"/>
      <c r="AW84" s="111"/>
      <c r="AX84" s="111"/>
      <c r="AY84" s="111"/>
      <c r="AZ84" s="111"/>
      <c r="BA84" s="111"/>
      <c r="BB84" s="111"/>
      <c r="BC84" s="111"/>
      <c r="BD84" s="111"/>
      <c r="BE84" s="120"/>
      <c r="BF84" s="111"/>
      <c r="BG84" s="111"/>
      <c r="BH84" s="111"/>
      <c r="BI84" s="120"/>
      <c r="BJ84" s="111"/>
      <c r="BK84" s="111"/>
      <c r="BL84" s="111"/>
      <c r="BM84" s="120"/>
      <c r="BT84" s="47"/>
    </row>
    <row r="85" spans="1:72" ht="4.5" customHeight="1" x14ac:dyDescent="0.2">
      <c r="A85" s="347"/>
      <c r="B85" s="348"/>
      <c r="C85" s="348"/>
      <c r="D85" s="348"/>
      <c r="E85" s="348"/>
      <c r="F85" s="351"/>
      <c r="G85" s="351"/>
      <c r="H85" s="352"/>
      <c r="J85" s="84"/>
      <c r="K85" s="323"/>
      <c r="L85" s="324"/>
      <c r="M85" s="324"/>
      <c r="N85" s="324"/>
      <c r="O85" s="84"/>
      <c r="P85" s="337"/>
      <c r="Q85" s="337"/>
      <c r="R85" s="337"/>
      <c r="S85" s="337"/>
      <c r="T85" s="337"/>
      <c r="U85" s="337"/>
      <c r="V85" s="337"/>
      <c r="W85" s="337"/>
      <c r="X85" s="337"/>
      <c r="Y85" s="337"/>
      <c r="Z85" s="337"/>
      <c r="AA85" s="317"/>
      <c r="AB85" s="317"/>
      <c r="AC85" s="317"/>
      <c r="AD85" s="317"/>
      <c r="AE85" s="319"/>
      <c r="AF85" s="319"/>
      <c r="AG85" s="319"/>
      <c r="AH85" s="319"/>
      <c r="AO85" s="311"/>
      <c r="AP85" s="311"/>
      <c r="AQ85" s="311"/>
      <c r="AR85" s="312"/>
      <c r="AT85" s="111"/>
      <c r="AU85" s="111"/>
      <c r="AV85" s="111"/>
      <c r="AW85" s="111"/>
      <c r="AX85" s="111"/>
      <c r="AY85" s="111"/>
      <c r="AZ85" s="111"/>
      <c r="BA85" s="111"/>
      <c r="BB85" s="111"/>
      <c r="BC85" s="111"/>
      <c r="BD85" s="111"/>
      <c r="BE85" s="120"/>
      <c r="BF85" s="111"/>
      <c r="BG85" s="111"/>
      <c r="BH85" s="111"/>
      <c r="BI85" s="120"/>
      <c r="BJ85" s="111"/>
      <c r="BK85" s="111"/>
      <c r="BL85" s="111"/>
      <c r="BM85" s="120"/>
      <c r="BT85" s="47"/>
    </row>
    <row r="86" spans="1:72" ht="4.5" customHeight="1" x14ac:dyDescent="0.2">
      <c r="A86" s="347"/>
      <c r="B86" s="348"/>
      <c r="C86" s="348"/>
      <c r="D86" s="348"/>
      <c r="E86" s="348"/>
      <c r="F86" s="351"/>
      <c r="G86" s="351"/>
      <c r="H86" s="352"/>
      <c r="J86" s="9"/>
      <c r="K86" s="325"/>
      <c r="L86" s="326"/>
      <c r="M86" s="326"/>
      <c r="N86" s="326"/>
      <c r="O86" s="23"/>
      <c r="P86" s="389"/>
      <c r="Q86" s="389"/>
      <c r="R86" s="389"/>
      <c r="S86" s="389"/>
      <c r="T86" s="389"/>
      <c r="U86" s="389"/>
      <c r="V86" s="389"/>
      <c r="W86" s="389"/>
      <c r="X86" s="389"/>
      <c r="Y86" s="389"/>
      <c r="Z86" s="389"/>
      <c r="AA86" s="318"/>
      <c r="AB86" s="318"/>
      <c r="AC86" s="318"/>
      <c r="AD86" s="318"/>
      <c r="AE86" s="320"/>
      <c r="AF86" s="320"/>
      <c r="AG86" s="320"/>
      <c r="AH86" s="320"/>
      <c r="AI86" s="34"/>
      <c r="AJ86" s="34"/>
      <c r="AK86" s="34"/>
      <c r="AL86" s="34"/>
      <c r="AM86" s="34"/>
      <c r="AN86" s="34"/>
      <c r="AO86" s="313"/>
      <c r="AP86" s="313"/>
      <c r="AQ86" s="313"/>
      <c r="AR86" s="314"/>
      <c r="AT86" s="111"/>
      <c r="AU86" s="111"/>
      <c r="AV86" s="111"/>
      <c r="AW86" s="111"/>
      <c r="AX86" s="111"/>
      <c r="AY86" s="111"/>
      <c r="AZ86" s="111"/>
      <c r="BA86" s="111"/>
      <c r="BB86" s="375">
        <f>BB38+1</f>
        <v>20</v>
      </c>
      <c r="BC86" s="375"/>
      <c r="BD86" s="375"/>
      <c r="BE86" s="376"/>
      <c r="BF86" s="111"/>
      <c r="BG86" s="111"/>
      <c r="BH86" s="111"/>
      <c r="BI86" s="120"/>
      <c r="BJ86" s="111"/>
      <c r="BK86" s="111"/>
      <c r="BL86" s="111"/>
      <c r="BM86" s="120"/>
      <c r="BT86" s="47"/>
    </row>
    <row r="87" spans="1:72" ht="4.5" customHeight="1" x14ac:dyDescent="0.2">
      <c r="A87" s="347"/>
      <c r="B87" s="348"/>
      <c r="C87" s="348"/>
      <c r="D87" s="348"/>
      <c r="E87" s="348"/>
      <c r="F87" s="351"/>
      <c r="G87" s="351"/>
      <c r="H87" s="352"/>
      <c r="J87" s="10"/>
      <c r="AT87" s="111"/>
      <c r="AU87" s="111"/>
      <c r="AV87" s="111"/>
      <c r="AW87" s="111"/>
      <c r="AX87" s="111"/>
      <c r="AY87" s="111"/>
      <c r="AZ87" s="111"/>
      <c r="BA87" s="111"/>
      <c r="BB87" s="375"/>
      <c r="BC87" s="375"/>
      <c r="BD87" s="375"/>
      <c r="BE87" s="376"/>
      <c r="BF87" s="126"/>
      <c r="BG87" s="126"/>
      <c r="BH87" s="126"/>
      <c r="BI87" s="127"/>
      <c r="BJ87" s="111"/>
      <c r="BK87" s="111"/>
      <c r="BL87" s="111"/>
      <c r="BM87" s="120"/>
      <c r="BT87" s="47"/>
    </row>
    <row r="88" spans="1:72" ht="4.5" customHeight="1" x14ac:dyDescent="0.2">
      <c r="A88" s="347"/>
      <c r="B88" s="348"/>
      <c r="C88" s="348"/>
      <c r="D88" s="348"/>
      <c r="E88" s="348"/>
      <c r="F88" s="351"/>
      <c r="G88" s="351"/>
      <c r="H88" s="352"/>
      <c r="J88" s="10"/>
      <c r="AT88" s="111"/>
      <c r="AU88" s="111"/>
      <c r="AV88" s="111"/>
      <c r="AW88" s="111"/>
      <c r="AX88" s="111"/>
      <c r="AY88" s="111"/>
      <c r="AZ88" s="111"/>
      <c r="BA88" s="111"/>
      <c r="BB88" s="375"/>
      <c r="BC88" s="375"/>
      <c r="BD88" s="375"/>
      <c r="BE88" s="376"/>
      <c r="BF88" s="112"/>
      <c r="BG88" s="112"/>
      <c r="BH88" s="112"/>
      <c r="BI88" s="112"/>
      <c r="BJ88" s="111"/>
      <c r="BK88" s="111"/>
      <c r="BL88" s="111"/>
      <c r="BM88" s="120"/>
      <c r="BT88" s="47"/>
    </row>
    <row r="89" spans="1:72" ht="4.5" customHeight="1" x14ac:dyDescent="0.2">
      <c r="A89" s="347"/>
      <c r="B89" s="348"/>
      <c r="C89" s="348"/>
      <c r="D89" s="348"/>
      <c r="E89" s="348"/>
      <c r="F89" s="351"/>
      <c r="G89" s="351"/>
      <c r="H89" s="352"/>
      <c r="J89" s="10"/>
      <c r="K89" s="321">
        <f>K81+1</f>
        <v>35</v>
      </c>
      <c r="L89" s="322"/>
      <c r="M89" s="322"/>
      <c r="N89" s="322"/>
      <c r="O89" s="6"/>
      <c r="P89" s="327" t="e">
        <f>VLOOKUP(K89,選手リスト,3,FALSE)</f>
        <v>#N/A</v>
      </c>
      <c r="Q89" s="327"/>
      <c r="R89" s="327"/>
      <c r="S89" s="327"/>
      <c r="T89" s="327"/>
      <c r="U89" s="327"/>
      <c r="V89" s="327"/>
      <c r="W89" s="327"/>
      <c r="X89" s="327"/>
      <c r="Y89" s="327"/>
      <c r="Z89" s="327"/>
      <c r="AA89" s="329" t="e">
        <f>VLOOKUP(K89,選手リスト,4,FALSE)</f>
        <v>#N/A</v>
      </c>
      <c r="AB89" s="329"/>
      <c r="AC89" s="329"/>
      <c r="AD89" s="329"/>
      <c r="AE89" s="329"/>
      <c r="AF89" s="329"/>
      <c r="AG89" s="329"/>
      <c r="AH89" s="329"/>
      <c r="AI89" s="329"/>
      <c r="AJ89" s="329"/>
      <c r="AK89" s="329"/>
      <c r="AL89" s="329"/>
      <c r="AM89" s="329"/>
      <c r="AN89" s="329"/>
      <c r="AO89" s="309" t="e">
        <f>VLOOKUP(K89,選手リスト,5,FALSE)</f>
        <v>#N/A</v>
      </c>
      <c r="AP89" s="309"/>
      <c r="AQ89" s="309"/>
      <c r="AR89" s="310"/>
      <c r="AT89" s="111"/>
      <c r="AU89" s="111"/>
      <c r="AV89" s="111"/>
      <c r="AW89" s="111"/>
      <c r="AX89" s="111"/>
      <c r="AY89" s="111"/>
      <c r="AZ89" s="111"/>
      <c r="BA89" s="111"/>
      <c r="BB89" s="375"/>
      <c r="BC89" s="375"/>
      <c r="BD89" s="375"/>
      <c r="BE89" s="376"/>
      <c r="BF89" s="111"/>
      <c r="BG89" s="111"/>
      <c r="BH89" s="111"/>
      <c r="BI89" s="111"/>
      <c r="BJ89" s="111"/>
      <c r="BK89" s="111"/>
      <c r="BL89" s="111"/>
      <c r="BM89" s="120"/>
      <c r="BT89" s="47"/>
    </row>
    <row r="90" spans="1:72" ht="4.5" customHeight="1" x14ac:dyDescent="0.2">
      <c r="A90" s="347"/>
      <c r="B90" s="348"/>
      <c r="C90" s="348"/>
      <c r="D90" s="348"/>
      <c r="E90" s="348"/>
      <c r="F90" s="351"/>
      <c r="G90" s="351"/>
      <c r="H90" s="352"/>
      <c r="J90" s="10"/>
      <c r="K90" s="323"/>
      <c r="L90" s="324"/>
      <c r="M90" s="324"/>
      <c r="N90" s="324"/>
      <c r="O90" s="10"/>
      <c r="P90" s="328"/>
      <c r="Q90" s="328"/>
      <c r="R90" s="328"/>
      <c r="S90" s="328"/>
      <c r="T90" s="328"/>
      <c r="U90" s="328"/>
      <c r="V90" s="328"/>
      <c r="W90" s="328"/>
      <c r="X90" s="328"/>
      <c r="Y90" s="328"/>
      <c r="Z90" s="328"/>
      <c r="AA90" s="330"/>
      <c r="AB90" s="330"/>
      <c r="AC90" s="330"/>
      <c r="AD90" s="330"/>
      <c r="AE90" s="330"/>
      <c r="AF90" s="330"/>
      <c r="AG90" s="330"/>
      <c r="AH90" s="330"/>
      <c r="AI90" s="330"/>
      <c r="AJ90" s="330"/>
      <c r="AK90" s="330"/>
      <c r="AL90" s="330"/>
      <c r="AM90" s="330"/>
      <c r="AN90" s="330"/>
      <c r="AO90" s="311"/>
      <c r="AP90" s="311"/>
      <c r="AQ90" s="311"/>
      <c r="AR90" s="312"/>
      <c r="AT90" s="111"/>
      <c r="AU90" s="111"/>
      <c r="AV90" s="111"/>
      <c r="AW90" s="111"/>
      <c r="AX90" s="111"/>
      <c r="AY90" s="111"/>
      <c r="AZ90" s="111"/>
      <c r="BA90" s="111"/>
      <c r="BB90" s="111"/>
      <c r="BC90" s="111"/>
      <c r="BD90" s="111"/>
      <c r="BE90" s="120"/>
      <c r="BF90" s="111"/>
      <c r="BG90" s="111"/>
      <c r="BH90" s="111"/>
      <c r="BI90" s="111"/>
      <c r="BJ90" s="111"/>
      <c r="BK90" s="111"/>
      <c r="BL90" s="111"/>
      <c r="BM90" s="120"/>
      <c r="BT90" s="47"/>
    </row>
    <row r="91" spans="1:72" ht="4.5" customHeight="1" x14ac:dyDescent="0.2">
      <c r="A91" s="347"/>
      <c r="B91" s="348"/>
      <c r="C91" s="348"/>
      <c r="D91" s="348"/>
      <c r="E91" s="348"/>
      <c r="F91" s="351"/>
      <c r="G91" s="351"/>
      <c r="H91" s="352"/>
      <c r="J91" s="9"/>
      <c r="K91" s="323"/>
      <c r="L91" s="324"/>
      <c r="M91" s="324"/>
      <c r="N91" s="324"/>
      <c r="O91" s="10"/>
      <c r="P91" s="315" t="e">
        <f>VLOOKUP(K89,選手リスト,2,FALSE)</f>
        <v>#N/A</v>
      </c>
      <c r="Q91" s="315"/>
      <c r="R91" s="315"/>
      <c r="S91" s="315"/>
      <c r="T91" s="315"/>
      <c r="U91" s="315"/>
      <c r="V91" s="315"/>
      <c r="W91" s="315"/>
      <c r="X91" s="315"/>
      <c r="Y91" s="315"/>
      <c r="Z91" s="315"/>
      <c r="AA91" s="330"/>
      <c r="AB91" s="330"/>
      <c r="AC91" s="330"/>
      <c r="AD91" s="330"/>
      <c r="AE91" s="330"/>
      <c r="AF91" s="330"/>
      <c r="AG91" s="330"/>
      <c r="AH91" s="330"/>
      <c r="AI91" s="330"/>
      <c r="AJ91" s="330"/>
      <c r="AK91" s="330"/>
      <c r="AL91" s="330"/>
      <c r="AM91" s="330"/>
      <c r="AN91" s="330"/>
      <c r="AO91" s="311"/>
      <c r="AP91" s="311"/>
      <c r="AQ91" s="311"/>
      <c r="AR91" s="312"/>
      <c r="AT91" s="111"/>
      <c r="AU91" s="111"/>
      <c r="AV91" s="111"/>
      <c r="AW91" s="111"/>
      <c r="AX91" s="111"/>
      <c r="AY91" s="111"/>
      <c r="AZ91" s="111"/>
      <c r="BA91" s="111"/>
      <c r="BB91" s="111"/>
      <c r="BC91" s="111"/>
      <c r="BD91" s="111"/>
      <c r="BE91" s="120"/>
      <c r="BF91" s="111"/>
      <c r="BG91" s="111"/>
      <c r="BH91" s="111"/>
      <c r="BI91" s="111"/>
      <c r="BJ91" s="111"/>
      <c r="BK91" s="111"/>
      <c r="BL91" s="111"/>
      <c r="BM91" s="120"/>
      <c r="BT91" s="47"/>
    </row>
    <row r="92" spans="1:72" ht="4.5" customHeight="1" x14ac:dyDescent="0.2">
      <c r="A92" s="347"/>
      <c r="B92" s="348"/>
      <c r="C92" s="348"/>
      <c r="D92" s="348"/>
      <c r="E92" s="348"/>
      <c r="F92" s="351"/>
      <c r="G92" s="351"/>
      <c r="H92" s="352"/>
      <c r="J92" s="84"/>
      <c r="K92" s="323"/>
      <c r="L92" s="324"/>
      <c r="M92" s="324"/>
      <c r="N92" s="324"/>
      <c r="O92" s="10"/>
      <c r="P92" s="315"/>
      <c r="Q92" s="315"/>
      <c r="R92" s="315"/>
      <c r="S92" s="315"/>
      <c r="T92" s="315"/>
      <c r="U92" s="315"/>
      <c r="V92" s="315"/>
      <c r="W92" s="315"/>
      <c r="X92" s="315"/>
      <c r="Y92" s="315"/>
      <c r="Z92" s="315"/>
      <c r="AA92" s="317" t="e">
        <f>VLOOKUP(K89,選手リスト,8,FALSE)</f>
        <v>#N/A</v>
      </c>
      <c r="AB92" s="317"/>
      <c r="AC92" s="317"/>
      <c r="AD92" s="317"/>
      <c r="AE92" s="319" t="e">
        <f>VLOOKUP(K89,選手リスト,9,FALSE)</f>
        <v>#N/A</v>
      </c>
      <c r="AF92" s="319"/>
      <c r="AG92" s="319"/>
      <c r="AH92" s="319"/>
      <c r="AO92" s="311"/>
      <c r="AP92" s="311"/>
      <c r="AQ92" s="311"/>
      <c r="AR92" s="312"/>
      <c r="AS92" s="6"/>
      <c r="AT92" s="113"/>
      <c r="AU92" s="113"/>
      <c r="AV92" s="113"/>
      <c r="AW92" s="121"/>
      <c r="AX92" s="115"/>
      <c r="AY92" s="115"/>
      <c r="AZ92" s="115"/>
      <c r="BA92" s="123"/>
      <c r="BB92" s="111"/>
      <c r="BC92" s="111"/>
      <c r="BD92" s="111"/>
      <c r="BE92" s="120"/>
      <c r="BF92" s="111"/>
      <c r="BG92" s="111"/>
      <c r="BH92" s="111"/>
      <c r="BI92" s="111"/>
      <c r="BJ92" s="111"/>
      <c r="BK92" s="111"/>
      <c r="BL92" s="111"/>
      <c r="BM92" s="120"/>
      <c r="BT92" s="47"/>
    </row>
    <row r="93" spans="1:72" ht="4.5" customHeight="1" x14ac:dyDescent="0.2">
      <c r="A93" s="347"/>
      <c r="B93" s="348"/>
      <c r="C93" s="348"/>
      <c r="D93" s="348"/>
      <c r="E93" s="348"/>
      <c r="F93" s="351"/>
      <c r="G93" s="351"/>
      <c r="H93" s="352"/>
      <c r="J93" s="9"/>
      <c r="K93" s="323"/>
      <c r="L93" s="324"/>
      <c r="M93" s="324"/>
      <c r="N93" s="324"/>
      <c r="O93" s="84"/>
      <c r="P93" s="315"/>
      <c r="Q93" s="315"/>
      <c r="R93" s="315"/>
      <c r="S93" s="315"/>
      <c r="T93" s="315"/>
      <c r="U93" s="315"/>
      <c r="V93" s="315"/>
      <c r="W93" s="315"/>
      <c r="X93" s="315"/>
      <c r="Y93" s="315"/>
      <c r="Z93" s="315"/>
      <c r="AA93" s="317"/>
      <c r="AB93" s="317"/>
      <c r="AC93" s="317"/>
      <c r="AD93" s="317"/>
      <c r="AE93" s="319"/>
      <c r="AF93" s="319"/>
      <c r="AG93" s="319"/>
      <c r="AH93" s="319"/>
      <c r="AO93" s="311"/>
      <c r="AP93" s="311"/>
      <c r="AQ93" s="311"/>
      <c r="AR93" s="312"/>
      <c r="AS93" s="84"/>
      <c r="AT93" s="115"/>
      <c r="AU93" s="115"/>
      <c r="AV93" s="115"/>
      <c r="AW93" s="116"/>
      <c r="AX93" s="115"/>
      <c r="AY93" s="115"/>
      <c r="AZ93" s="115"/>
      <c r="BA93" s="115"/>
      <c r="BB93" s="111"/>
      <c r="BC93" s="111"/>
      <c r="BD93" s="111"/>
      <c r="BE93" s="120"/>
      <c r="BF93" s="111"/>
      <c r="BG93" s="111"/>
      <c r="BH93" s="111"/>
      <c r="BI93" s="111"/>
      <c r="BJ93" s="111"/>
      <c r="BK93" s="111"/>
      <c r="BL93" s="111"/>
      <c r="BM93" s="120"/>
      <c r="BT93" s="47"/>
    </row>
    <row r="94" spans="1:72" ht="4.5" customHeight="1" x14ac:dyDescent="0.2">
      <c r="A94" s="347"/>
      <c r="B94" s="348"/>
      <c r="C94" s="348"/>
      <c r="D94" s="348"/>
      <c r="E94" s="348"/>
      <c r="F94" s="351"/>
      <c r="G94" s="351"/>
      <c r="H94" s="352"/>
      <c r="J94" s="10"/>
      <c r="K94" s="325"/>
      <c r="L94" s="326"/>
      <c r="M94" s="326"/>
      <c r="N94" s="326"/>
      <c r="O94" s="23"/>
      <c r="P94" s="316"/>
      <c r="Q94" s="316"/>
      <c r="R94" s="316"/>
      <c r="S94" s="316"/>
      <c r="T94" s="316"/>
      <c r="U94" s="316"/>
      <c r="V94" s="316"/>
      <c r="W94" s="316"/>
      <c r="X94" s="316"/>
      <c r="Y94" s="316"/>
      <c r="Z94" s="316"/>
      <c r="AA94" s="318"/>
      <c r="AB94" s="318"/>
      <c r="AC94" s="318"/>
      <c r="AD94" s="318"/>
      <c r="AE94" s="320"/>
      <c r="AF94" s="320"/>
      <c r="AG94" s="320"/>
      <c r="AH94" s="320"/>
      <c r="AI94" s="34"/>
      <c r="AJ94" s="34"/>
      <c r="AK94" s="34"/>
      <c r="AL94" s="34"/>
      <c r="AM94" s="34"/>
      <c r="AN94" s="34"/>
      <c r="AO94" s="313"/>
      <c r="AP94" s="313"/>
      <c r="AQ94" s="313"/>
      <c r="AR94" s="314"/>
      <c r="AS94" s="84"/>
      <c r="AT94" s="375">
        <f>AT78+1</f>
        <v>4</v>
      </c>
      <c r="AU94" s="375"/>
      <c r="AV94" s="375"/>
      <c r="AW94" s="376"/>
      <c r="AX94" s="115"/>
      <c r="AY94" s="115"/>
      <c r="AZ94" s="115"/>
      <c r="BA94" s="115"/>
      <c r="BB94" s="111"/>
      <c r="BC94" s="111"/>
      <c r="BD94" s="111"/>
      <c r="BE94" s="120"/>
      <c r="BF94" s="111"/>
      <c r="BG94" s="111"/>
      <c r="BH94" s="111"/>
      <c r="BI94" s="111"/>
      <c r="BJ94" s="111"/>
      <c r="BK94" s="111"/>
      <c r="BL94" s="111"/>
      <c r="BM94" s="120"/>
      <c r="BT94" s="47"/>
    </row>
    <row r="95" spans="1:72" ht="4.5" customHeight="1" x14ac:dyDescent="0.2">
      <c r="A95" s="347"/>
      <c r="B95" s="348"/>
      <c r="C95" s="348"/>
      <c r="D95" s="348"/>
      <c r="E95" s="348"/>
      <c r="F95" s="351"/>
      <c r="G95" s="351"/>
      <c r="H95" s="352"/>
      <c r="J95" s="10"/>
      <c r="AT95" s="375"/>
      <c r="AU95" s="375"/>
      <c r="AV95" s="375"/>
      <c r="AW95" s="376"/>
      <c r="AX95" s="118"/>
      <c r="AY95" s="118"/>
      <c r="AZ95" s="118"/>
      <c r="BA95" s="118"/>
      <c r="BB95" s="111"/>
      <c r="BC95" s="111"/>
      <c r="BD95" s="111"/>
      <c r="BE95" s="120"/>
      <c r="BF95" s="111"/>
      <c r="BG95" s="111"/>
      <c r="BH95" s="111"/>
      <c r="BI95" s="111"/>
      <c r="BJ95" s="111"/>
      <c r="BK95" s="111"/>
      <c r="BL95" s="111"/>
      <c r="BM95" s="120"/>
      <c r="BT95" s="47"/>
    </row>
    <row r="96" spans="1:72" ht="4.5" customHeight="1" x14ac:dyDescent="0.2">
      <c r="A96" s="347"/>
      <c r="B96" s="348"/>
      <c r="C96" s="348"/>
      <c r="D96" s="348"/>
      <c r="E96" s="348"/>
      <c r="F96" s="351"/>
      <c r="G96" s="351"/>
      <c r="H96" s="352"/>
      <c r="J96" s="10"/>
      <c r="AT96" s="375"/>
      <c r="AU96" s="375"/>
      <c r="AV96" s="375"/>
      <c r="AW96" s="376"/>
      <c r="AX96" s="113"/>
      <c r="AY96" s="113"/>
      <c r="AZ96" s="113"/>
      <c r="BA96" s="114"/>
      <c r="BB96" s="111"/>
      <c r="BC96" s="111"/>
      <c r="BD96" s="111"/>
      <c r="BE96" s="120"/>
      <c r="BF96" s="111"/>
      <c r="BG96" s="111"/>
      <c r="BH96" s="111"/>
      <c r="BI96" s="111"/>
      <c r="BJ96" s="111"/>
      <c r="BK96" s="111"/>
      <c r="BL96" s="111"/>
      <c r="BM96" s="120"/>
      <c r="BT96" s="47"/>
    </row>
    <row r="97" spans="1:72" ht="4.5" customHeight="1" x14ac:dyDescent="0.2">
      <c r="A97" s="347"/>
      <c r="B97" s="348"/>
      <c r="C97" s="348"/>
      <c r="D97" s="348"/>
      <c r="E97" s="348"/>
      <c r="F97" s="351"/>
      <c r="G97" s="351"/>
      <c r="H97" s="352"/>
      <c r="J97" s="10"/>
      <c r="K97" s="321">
        <f>K89+1</f>
        <v>36</v>
      </c>
      <c r="L97" s="322"/>
      <c r="M97" s="322"/>
      <c r="N97" s="322"/>
      <c r="O97" s="6"/>
      <c r="P97" s="327" t="e">
        <f>VLOOKUP(K97,選手リスト,3,FALSE)</f>
        <v>#N/A</v>
      </c>
      <c r="Q97" s="327"/>
      <c r="R97" s="327"/>
      <c r="S97" s="327"/>
      <c r="T97" s="327"/>
      <c r="U97" s="327"/>
      <c r="V97" s="327"/>
      <c r="W97" s="327"/>
      <c r="X97" s="327"/>
      <c r="Y97" s="327"/>
      <c r="Z97" s="327"/>
      <c r="AA97" s="329" t="e">
        <f>VLOOKUP(K97,選手リスト,4,FALSE)</f>
        <v>#N/A</v>
      </c>
      <c r="AB97" s="329"/>
      <c r="AC97" s="329"/>
      <c r="AD97" s="329"/>
      <c r="AE97" s="329"/>
      <c r="AF97" s="329"/>
      <c r="AG97" s="329"/>
      <c r="AH97" s="329"/>
      <c r="AI97" s="329"/>
      <c r="AJ97" s="329"/>
      <c r="AK97" s="329"/>
      <c r="AL97" s="329"/>
      <c r="AM97" s="329"/>
      <c r="AN97" s="329"/>
      <c r="AO97" s="309" t="e">
        <f>VLOOKUP(K97,選手リスト,5,FALSE)</f>
        <v>#N/A</v>
      </c>
      <c r="AP97" s="309"/>
      <c r="AQ97" s="309"/>
      <c r="AR97" s="310"/>
      <c r="AT97" s="375"/>
      <c r="AU97" s="375"/>
      <c r="AV97" s="375"/>
      <c r="AW97" s="376"/>
      <c r="AX97" s="115"/>
      <c r="AY97" s="115"/>
      <c r="AZ97" s="115"/>
      <c r="BA97" s="116"/>
      <c r="BB97" s="111"/>
      <c r="BC97" s="111"/>
      <c r="BD97" s="111"/>
      <c r="BE97" s="120"/>
      <c r="BF97" s="111"/>
      <c r="BG97" s="111"/>
      <c r="BH97" s="111"/>
      <c r="BI97" s="111"/>
      <c r="BJ97" s="111"/>
      <c r="BK97" s="111"/>
      <c r="BL97" s="111"/>
      <c r="BM97" s="120"/>
      <c r="BT97" s="47"/>
    </row>
    <row r="98" spans="1:72" ht="4.5" customHeight="1" x14ac:dyDescent="0.2">
      <c r="A98" s="347"/>
      <c r="B98" s="348"/>
      <c r="C98" s="348"/>
      <c r="D98" s="348"/>
      <c r="E98" s="348"/>
      <c r="F98" s="351"/>
      <c r="G98" s="351"/>
      <c r="H98" s="352"/>
      <c r="J98" s="9"/>
      <c r="K98" s="323"/>
      <c r="L98" s="324"/>
      <c r="M98" s="324"/>
      <c r="N98" s="324"/>
      <c r="O98" s="10"/>
      <c r="P98" s="328"/>
      <c r="Q98" s="328"/>
      <c r="R98" s="328"/>
      <c r="S98" s="328"/>
      <c r="T98" s="328"/>
      <c r="U98" s="328"/>
      <c r="V98" s="328"/>
      <c r="W98" s="328"/>
      <c r="X98" s="328"/>
      <c r="Y98" s="328"/>
      <c r="Z98" s="328"/>
      <c r="AA98" s="330"/>
      <c r="AB98" s="330"/>
      <c r="AC98" s="330"/>
      <c r="AD98" s="330"/>
      <c r="AE98" s="330"/>
      <c r="AF98" s="330"/>
      <c r="AG98" s="330"/>
      <c r="AH98" s="330"/>
      <c r="AI98" s="330"/>
      <c r="AJ98" s="330"/>
      <c r="AK98" s="330"/>
      <c r="AL98" s="330"/>
      <c r="AM98" s="330"/>
      <c r="AN98" s="330"/>
      <c r="AO98" s="311"/>
      <c r="AP98" s="311"/>
      <c r="AQ98" s="311"/>
      <c r="AR98" s="312"/>
      <c r="AS98" s="2"/>
      <c r="AT98" s="115"/>
      <c r="AU98" s="123"/>
      <c r="AV98" s="123"/>
      <c r="AW98" s="124"/>
      <c r="AX98" s="115"/>
      <c r="AY98" s="115"/>
      <c r="AZ98" s="115"/>
      <c r="BA98" s="116"/>
      <c r="BB98" s="111"/>
      <c r="BC98" s="111"/>
      <c r="BD98" s="111"/>
      <c r="BE98" s="120"/>
      <c r="BF98" s="111"/>
      <c r="BG98" s="111"/>
      <c r="BH98" s="111"/>
      <c r="BI98" s="111"/>
      <c r="BJ98" s="111"/>
      <c r="BK98" s="111"/>
      <c r="BL98" s="111"/>
      <c r="BM98" s="120"/>
      <c r="BT98" s="47"/>
    </row>
    <row r="99" spans="1:72" ht="4.5" customHeight="1" x14ac:dyDescent="0.2">
      <c r="A99" s="347"/>
      <c r="B99" s="348"/>
      <c r="C99" s="348"/>
      <c r="D99" s="348"/>
      <c r="E99" s="348"/>
      <c r="F99" s="351"/>
      <c r="G99" s="351"/>
      <c r="H99" s="352"/>
      <c r="J99" s="5"/>
      <c r="K99" s="323"/>
      <c r="L99" s="324"/>
      <c r="M99" s="324"/>
      <c r="N99" s="324"/>
      <c r="O99" s="10"/>
      <c r="P99" s="337" t="e">
        <f>VLOOKUP(K97,選手リスト,2,FALSE)</f>
        <v>#N/A</v>
      </c>
      <c r="Q99" s="337"/>
      <c r="R99" s="337"/>
      <c r="S99" s="337"/>
      <c r="T99" s="337"/>
      <c r="U99" s="337"/>
      <c r="V99" s="337"/>
      <c r="W99" s="337"/>
      <c r="X99" s="337"/>
      <c r="Y99" s="337"/>
      <c r="Z99" s="337"/>
      <c r="AA99" s="330"/>
      <c r="AB99" s="330"/>
      <c r="AC99" s="330"/>
      <c r="AD99" s="330"/>
      <c r="AE99" s="330"/>
      <c r="AF99" s="330"/>
      <c r="AG99" s="330"/>
      <c r="AH99" s="330"/>
      <c r="AI99" s="330"/>
      <c r="AJ99" s="330"/>
      <c r="AK99" s="330"/>
      <c r="AL99" s="330"/>
      <c r="AM99" s="330"/>
      <c r="AN99" s="330"/>
      <c r="AO99" s="311"/>
      <c r="AP99" s="311"/>
      <c r="AQ99" s="311"/>
      <c r="AR99" s="312"/>
      <c r="AS99" s="3"/>
      <c r="AT99" s="118"/>
      <c r="AU99" s="119"/>
      <c r="AV99" s="119"/>
      <c r="AW99" s="125"/>
      <c r="AX99" s="115"/>
      <c r="AY99" s="115"/>
      <c r="AZ99" s="115"/>
      <c r="BA99" s="116"/>
      <c r="BB99" s="111"/>
      <c r="BC99" s="111"/>
      <c r="BD99" s="111"/>
      <c r="BE99" s="120"/>
      <c r="BF99" s="111"/>
      <c r="BG99" s="111"/>
      <c r="BH99" s="111"/>
      <c r="BI99" s="111"/>
      <c r="BJ99" s="111"/>
      <c r="BK99" s="111"/>
      <c r="BL99" s="111"/>
      <c r="BM99" s="120"/>
      <c r="BT99" s="47"/>
    </row>
    <row r="100" spans="1:72" ht="4.5" customHeight="1" x14ac:dyDescent="0.2">
      <c r="A100" s="347"/>
      <c r="B100" s="348"/>
      <c r="C100" s="348"/>
      <c r="D100" s="348"/>
      <c r="E100" s="348"/>
      <c r="F100" s="351"/>
      <c r="G100" s="351"/>
      <c r="H100" s="352"/>
      <c r="J100" s="9"/>
      <c r="K100" s="323"/>
      <c r="L100" s="324"/>
      <c r="M100" s="324"/>
      <c r="N100" s="324"/>
      <c r="O100" s="10"/>
      <c r="P100" s="337"/>
      <c r="Q100" s="337"/>
      <c r="R100" s="337"/>
      <c r="S100" s="337"/>
      <c r="T100" s="337"/>
      <c r="U100" s="337"/>
      <c r="V100" s="337"/>
      <c r="W100" s="337"/>
      <c r="X100" s="337"/>
      <c r="Y100" s="337"/>
      <c r="Z100" s="337"/>
      <c r="AA100" s="317" t="e">
        <f>VLOOKUP(K97,選手リスト,8,FALSE)</f>
        <v>#N/A</v>
      </c>
      <c r="AB100" s="317"/>
      <c r="AC100" s="317"/>
      <c r="AD100" s="317"/>
      <c r="AE100" s="319" t="e">
        <f>VLOOKUP(K97,選手リスト,9,FALSE)</f>
        <v>#N/A</v>
      </c>
      <c r="AF100" s="319"/>
      <c r="AG100" s="319"/>
      <c r="AH100" s="319"/>
      <c r="AO100" s="311"/>
      <c r="AP100" s="311"/>
      <c r="AQ100" s="311"/>
      <c r="AR100" s="312"/>
      <c r="AS100" s="84"/>
      <c r="AT100" s="115"/>
      <c r="AU100" s="115"/>
      <c r="AV100" s="115"/>
      <c r="AW100" s="123"/>
      <c r="AX100" s="375">
        <f>AX72+1</f>
        <v>11</v>
      </c>
      <c r="AY100" s="375"/>
      <c r="AZ100" s="375"/>
      <c r="BA100" s="376"/>
      <c r="BB100" s="111"/>
      <c r="BC100" s="111"/>
      <c r="BD100" s="111"/>
      <c r="BE100" s="120"/>
      <c r="BF100" s="111"/>
      <c r="BG100" s="111"/>
      <c r="BH100" s="111"/>
      <c r="BI100" s="111"/>
      <c r="BJ100" s="111"/>
      <c r="BK100" s="111"/>
      <c r="BL100" s="111"/>
      <c r="BM100" s="120"/>
      <c r="BT100" s="47"/>
    </row>
    <row r="101" spans="1:72" ht="4.5" customHeight="1" x14ac:dyDescent="0.2">
      <c r="A101" s="347"/>
      <c r="B101" s="348"/>
      <c r="C101" s="348"/>
      <c r="D101" s="348"/>
      <c r="E101" s="348"/>
      <c r="F101" s="351"/>
      <c r="G101" s="351"/>
      <c r="H101" s="352"/>
      <c r="J101" s="10"/>
      <c r="K101" s="323"/>
      <c r="L101" s="324"/>
      <c r="M101" s="324"/>
      <c r="N101" s="324"/>
      <c r="O101" s="84"/>
      <c r="P101" s="337"/>
      <c r="Q101" s="337"/>
      <c r="R101" s="337"/>
      <c r="S101" s="337"/>
      <c r="T101" s="337"/>
      <c r="U101" s="337"/>
      <c r="V101" s="337"/>
      <c r="W101" s="337"/>
      <c r="X101" s="337"/>
      <c r="Y101" s="337"/>
      <c r="Z101" s="337"/>
      <c r="AA101" s="317"/>
      <c r="AB101" s="317"/>
      <c r="AC101" s="317"/>
      <c r="AD101" s="317"/>
      <c r="AE101" s="319"/>
      <c r="AF101" s="319"/>
      <c r="AG101" s="319"/>
      <c r="AH101" s="319"/>
      <c r="AO101" s="311"/>
      <c r="AP101" s="311"/>
      <c r="AQ101" s="311"/>
      <c r="AR101" s="312"/>
      <c r="AS101" s="84"/>
      <c r="AT101" s="115"/>
      <c r="AU101" s="115"/>
      <c r="AV101" s="115"/>
      <c r="AW101" s="115"/>
      <c r="AX101" s="375"/>
      <c r="AY101" s="375"/>
      <c r="AZ101" s="375"/>
      <c r="BA101" s="376"/>
      <c r="BB101" s="126"/>
      <c r="BC101" s="126"/>
      <c r="BD101" s="126"/>
      <c r="BE101" s="127"/>
      <c r="BF101" s="111"/>
      <c r="BG101" s="111"/>
      <c r="BH101" s="111"/>
      <c r="BI101" s="111"/>
      <c r="BJ101" s="111"/>
      <c r="BK101" s="111"/>
      <c r="BL101" s="111"/>
      <c r="BM101" s="120"/>
      <c r="BT101" s="47"/>
    </row>
    <row r="102" spans="1:72" ht="4.5" customHeight="1" x14ac:dyDescent="0.2">
      <c r="A102" s="347"/>
      <c r="B102" s="348"/>
      <c r="C102" s="348"/>
      <c r="D102" s="348"/>
      <c r="E102" s="348"/>
      <c r="F102" s="351"/>
      <c r="G102" s="351"/>
      <c r="H102" s="352"/>
      <c r="J102" s="10"/>
      <c r="K102" s="325"/>
      <c r="L102" s="326"/>
      <c r="M102" s="326"/>
      <c r="N102" s="326"/>
      <c r="O102" s="23"/>
      <c r="P102" s="389"/>
      <c r="Q102" s="389"/>
      <c r="R102" s="389"/>
      <c r="S102" s="389"/>
      <c r="T102" s="389"/>
      <c r="U102" s="389"/>
      <c r="V102" s="389"/>
      <c r="W102" s="389"/>
      <c r="X102" s="389"/>
      <c r="Y102" s="389"/>
      <c r="Z102" s="389"/>
      <c r="AA102" s="318"/>
      <c r="AB102" s="318"/>
      <c r="AC102" s="318"/>
      <c r="AD102" s="318"/>
      <c r="AE102" s="320"/>
      <c r="AF102" s="320"/>
      <c r="AG102" s="320"/>
      <c r="AH102" s="320"/>
      <c r="AI102" s="34"/>
      <c r="AJ102" s="34"/>
      <c r="AK102" s="34"/>
      <c r="AL102" s="34"/>
      <c r="AM102" s="34"/>
      <c r="AN102" s="34"/>
      <c r="AO102" s="313"/>
      <c r="AP102" s="313"/>
      <c r="AQ102" s="313"/>
      <c r="AR102" s="314"/>
      <c r="AS102" s="84"/>
      <c r="AT102" s="115"/>
      <c r="AU102" s="115"/>
      <c r="AV102" s="115"/>
      <c r="AW102" s="115"/>
      <c r="AX102" s="375"/>
      <c r="AY102" s="375"/>
      <c r="AZ102" s="375"/>
      <c r="BA102" s="376"/>
      <c r="BB102" s="111"/>
      <c r="BC102" s="111"/>
      <c r="BD102" s="111"/>
      <c r="BE102" s="111"/>
      <c r="BF102" s="111"/>
      <c r="BG102" s="111"/>
      <c r="BH102" s="111"/>
      <c r="BI102" s="111"/>
      <c r="BJ102" s="111"/>
      <c r="BK102" s="111"/>
      <c r="BL102" s="111"/>
      <c r="BM102" s="120"/>
      <c r="BT102" s="47"/>
    </row>
    <row r="103" spans="1:72" ht="4.5" customHeight="1" x14ac:dyDescent="0.2">
      <c r="A103" s="347"/>
      <c r="B103" s="348"/>
      <c r="C103" s="348"/>
      <c r="D103" s="348"/>
      <c r="E103" s="348"/>
      <c r="F103" s="351"/>
      <c r="G103" s="351"/>
      <c r="H103" s="352"/>
      <c r="J103" s="10"/>
      <c r="AT103" s="128"/>
      <c r="AU103" s="128"/>
      <c r="AV103" s="128"/>
      <c r="AW103" s="128"/>
      <c r="AX103" s="375"/>
      <c r="AY103" s="375"/>
      <c r="AZ103" s="375"/>
      <c r="BA103" s="376"/>
      <c r="BB103" s="111"/>
      <c r="BC103" s="111"/>
      <c r="BD103" s="111"/>
      <c r="BE103" s="111"/>
      <c r="BF103" s="111"/>
      <c r="BG103" s="111"/>
      <c r="BH103" s="111"/>
      <c r="BI103" s="111"/>
      <c r="BJ103" s="111"/>
      <c r="BK103" s="111"/>
      <c r="BL103" s="111"/>
      <c r="BM103" s="120"/>
      <c r="BT103" s="47"/>
    </row>
    <row r="104" spans="1:72" ht="4.5" customHeight="1" x14ac:dyDescent="0.2">
      <c r="A104" s="347"/>
      <c r="B104" s="348"/>
      <c r="C104" s="348"/>
      <c r="D104" s="348"/>
      <c r="E104" s="348"/>
      <c r="F104" s="351"/>
      <c r="G104" s="351"/>
      <c r="H104" s="352"/>
      <c r="J104" s="10"/>
      <c r="AT104" s="128"/>
      <c r="AU104" s="128"/>
      <c r="AV104" s="128"/>
      <c r="AW104" s="128"/>
      <c r="AX104" s="115"/>
      <c r="AY104" s="115"/>
      <c r="AZ104" s="115"/>
      <c r="BA104" s="116"/>
      <c r="BB104" s="111"/>
      <c r="BC104" s="111"/>
      <c r="BD104" s="111"/>
      <c r="BE104" s="111"/>
      <c r="BF104" s="111"/>
      <c r="BG104" s="111"/>
      <c r="BH104" s="111"/>
      <c r="BI104" s="111"/>
      <c r="BJ104" s="111"/>
      <c r="BK104" s="111"/>
      <c r="BL104" s="111"/>
      <c r="BM104" s="120"/>
      <c r="BT104" s="47"/>
    </row>
    <row r="105" spans="1:72" ht="4.5" customHeight="1" x14ac:dyDescent="0.2">
      <c r="A105" s="347"/>
      <c r="B105" s="348"/>
      <c r="C105" s="348"/>
      <c r="D105" s="348"/>
      <c r="E105" s="348"/>
      <c r="F105" s="351"/>
      <c r="G105" s="351"/>
      <c r="H105" s="352"/>
      <c r="J105" s="9"/>
      <c r="K105" s="321">
        <f>K97+1</f>
        <v>37</v>
      </c>
      <c r="L105" s="322"/>
      <c r="M105" s="322"/>
      <c r="N105" s="322"/>
      <c r="O105" s="6"/>
      <c r="P105" s="327" t="e">
        <f>VLOOKUP(K105,選手リスト,3,FALSE)</f>
        <v>#N/A</v>
      </c>
      <c r="Q105" s="327"/>
      <c r="R105" s="327"/>
      <c r="S105" s="327"/>
      <c r="T105" s="327"/>
      <c r="U105" s="327"/>
      <c r="V105" s="327"/>
      <c r="W105" s="327"/>
      <c r="X105" s="327"/>
      <c r="Y105" s="327"/>
      <c r="Z105" s="327"/>
      <c r="AA105" s="329" t="e">
        <f>VLOOKUP(K105,選手リスト,4,FALSE)</f>
        <v>#N/A</v>
      </c>
      <c r="AB105" s="329"/>
      <c r="AC105" s="329"/>
      <c r="AD105" s="329"/>
      <c r="AE105" s="329"/>
      <c r="AF105" s="329"/>
      <c r="AG105" s="329"/>
      <c r="AH105" s="329"/>
      <c r="AI105" s="329"/>
      <c r="AJ105" s="329"/>
      <c r="AK105" s="329"/>
      <c r="AL105" s="329"/>
      <c r="AM105" s="329"/>
      <c r="AN105" s="329"/>
      <c r="AO105" s="309" t="e">
        <f>VLOOKUP(K105,選手リスト,5,FALSE)</f>
        <v>#N/A</v>
      </c>
      <c r="AP105" s="309"/>
      <c r="AQ105" s="309"/>
      <c r="AR105" s="310"/>
      <c r="AS105" s="2"/>
      <c r="AT105" s="115"/>
      <c r="AU105" s="123"/>
      <c r="AV105" s="123"/>
      <c r="AW105" s="123"/>
      <c r="AX105" s="115"/>
      <c r="AY105" s="115"/>
      <c r="AZ105" s="115"/>
      <c r="BA105" s="116"/>
      <c r="BB105" s="111"/>
      <c r="BC105" s="111"/>
      <c r="BD105" s="111"/>
      <c r="BE105" s="111"/>
      <c r="BF105" s="111"/>
      <c r="BG105" s="111"/>
      <c r="BH105" s="111"/>
      <c r="BI105" s="111"/>
      <c r="BJ105" s="111"/>
      <c r="BK105" s="111"/>
      <c r="BL105" s="111"/>
      <c r="BM105" s="120"/>
      <c r="BT105" s="47"/>
    </row>
    <row r="106" spans="1:72" ht="4.5" customHeight="1" x14ac:dyDescent="0.2">
      <c r="A106" s="347"/>
      <c r="B106" s="348"/>
      <c r="C106" s="348"/>
      <c r="D106" s="348"/>
      <c r="E106" s="348"/>
      <c r="F106" s="351"/>
      <c r="G106" s="351"/>
      <c r="H106" s="352"/>
      <c r="J106" s="2"/>
      <c r="K106" s="323"/>
      <c r="L106" s="324"/>
      <c r="M106" s="324"/>
      <c r="N106" s="324"/>
      <c r="O106" s="10"/>
      <c r="P106" s="328"/>
      <c r="Q106" s="328"/>
      <c r="R106" s="328"/>
      <c r="S106" s="328"/>
      <c r="T106" s="328"/>
      <c r="U106" s="328"/>
      <c r="V106" s="328"/>
      <c r="W106" s="328"/>
      <c r="X106" s="328"/>
      <c r="Y106" s="328"/>
      <c r="Z106" s="328"/>
      <c r="AA106" s="330"/>
      <c r="AB106" s="330"/>
      <c r="AC106" s="330"/>
      <c r="AD106" s="330"/>
      <c r="AE106" s="330"/>
      <c r="AF106" s="330"/>
      <c r="AG106" s="330"/>
      <c r="AH106" s="330"/>
      <c r="AI106" s="330"/>
      <c r="AJ106" s="330"/>
      <c r="AK106" s="330"/>
      <c r="AL106" s="330"/>
      <c r="AM106" s="330"/>
      <c r="AN106" s="330"/>
      <c r="AO106" s="311"/>
      <c r="AP106" s="311"/>
      <c r="AQ106" s="311"/>
      <c r="AR106" s="312"/>
      <c r="AS106" s="2"/>
      <c r="AT106" s="115"/>
      <c r="AU106" s="123"/>
      <c r="AV106" s="123"/>
      <c r="AW106" s="123"/>
      <c r="AX106" s="115"/>
      <c r="AY106" s="115"/>
      <c r="AZ106" s="115"/>
      <c r="BA106" s="116"/>
      <c r="BB106" s="111"/>
      <c r="BC106" s="111"/>
      <c r="BD106" s="111"/>
      <c r="BE106" s="111"/>
      <c r="BF106" s="111"/>
      <c r="BG106" s="111"/>
      <c r="BH106" s="111"/>
      <c r="BI106" s="111"/>
      <c r="BJ106" s="111"/>
      <c r="BK106" s="111"/>
      <c r="BL106" s="111"/>
      <c r="BM106" s="120"/>
      <c r="BT106" s="47"/>
    </row>
    <row r="107" spans="1:72" ht="4.5" customHeight="1" x14ac:dyDescent="0.2">
      <c r="A107" s="347"/>
      <c r="B107" s="348"/>
      <c r="C107" s="348"/>
      <c r="D107" s="348"/>
      <c r="E107" s="348"/>
      <c r="F107" s="351"/>
      <c r="G107" s="351"/>
      <c r="H107" s="352"/>
      <c r="J107" s="9"/>
      <c r="K107" s="323"/>
      <c r="L107" s="324"/>
      <c r="M107" s="324"/>
      <c r="N107" s="324"/>
      <c r="O107" s="10"/>
      <c r="P107" s="337" t="e">
        <f>VLOOKUP(K105,選手リスト,2,FALSE)</f>
        <v>#N/A</v>
      </c>
      <c r="Q107" s="337"/>
      <c r="R107" s="337"/>
      <c r="S107" s="337"/>
      <c r="T107" s="337"/>
      <c r="U107" s="337"/>
      <c r="V107" s="337"/>
      <c r="W107" s="337"/>
      <c r="X107" s="337"/>
      <c r="Y107" s="337"/>
      <c r="Z107" s="337"/>
      <c r="AA107" s="330"/>
      <c r="AB107" s="330"/>
      <c r="AC107" s="330"/>
      <c r="AD107" s="330"/>
      <c r="AE107" s="330"/>
      <c r="AF107" s="330"/>
      <c r="AG107" s="330"/>
      <c r="AH107" s="330"/>
      <c r="AI107" s="330"/>
      <c r="AJ107" s="330"/>
      <c r="AK107" s="330"/>
      <c r="AL107" s="330"/>
      <c r="AM107" s="330"/>
      <c r="AN107" s="330"/>
      <c r="AO107" s="311"/>
      <c r="AP107" s="311"/>
      <c r="AQ107" s="311"/>
      <c r="AR107" s="312"/>
      <c r="AS107" s="3"/>
      <c r="AT107" s="118"/>
      <c r="AU107" s="119"/>
      <c r="AV107" s="119"/>
      <c r="AW107" s="119"/>
      <c r="AX107" s="118"/>
      <c r="AY107" s="118"/>
      <c r="AZ107" s="118"/>
      <c r="BA107" s="122"/>
      <c r="BB107" s="111"/>
      <c r="BC107" s="111"/>
      <c r="BD107" s="111"/>
      <c r="BE107" s="111"/>
      <c r="BF107" s="111"/>
      <c r="BG107" s="111"/>
      <c r="BH107" s="111"/>
      <c r="BI107" s="111"/>
      <c r="BJ107" s="111"/>
      <c r="BK107" s="111"/>
      <c r="BL107" s="111"/>
      <c r="BM107" s="120"/>
      <c r="BT107" s="47"/>
    </row>
    <row r="108" spans="1:72" ht="4.5" customHeight="1" x14ac:dyDescent="0.2">
      <c r="A108" s="347"/>
      <c r="B108" s="348"/>
      <c r="C108" s="348"/>
      <c r="D108" s="348"/>
      <c r="E108" s="348"/>
      <c r="F108" s="351"/>
      <c r="G108" s="351"/>
      <c r="H108" s="352"/>
      <c r="J108" s="10"/>
      <c r="K108" s="323"/>
      <c r="L108" s="324"/>
      <c r="M108" s="324"/>
      <c r="N108" s="324"/>
      <c r="O108" s="10"/>
      <c r="P108" s="337"/>
      <c r="Q108" s="337"/>
      <c r="R108" s="337"/>
      <c r="S108" s="337"/>
      <c r="T108" s="337"/>
      <c r="U108" s="337"/>
      <c r="V108" s="337"/>
      <c r="W108" s="337"/>
      <c r="X108" s="337"/>
      <c r="Y108" s="337"/>
      <c r="Z108" s="337"/>
      <c r="AA108" s="317" t="e">
        <f>VLOOKUP(K105,選手リスト,8,FALSE)</f>
        <v>#N/A</v>
      </c>
      <c r="AB108" s="317"/>
      <c r="AC108" s="317"/>
      <c r="AD108" s="317"/>
      <c r="AE108" s="319" t="e">
        <f>VLOOKUP(K105,選手リスト,9,FALSE)</f>
        <v>#N/A</v>
      </c>
      <c r="AF108" s="319"/>
      <c r="AG108" s="319"/>
      <c r="AH108" s="319"/>
      <c r="AO108" s="311"/>
      <c r="AP108" s="311"/>
      <c r="AQ108" s="311"/>
      <c r="AR108" s="312"/>
      <c r="AT108" s="111"/>
      <c r="AU108" s="111"/>
      <c r="AV108" s="111"/>
      <c r="AW108" s="111"/>
      <c r="AX108" s="111"/>
      <c r="AY108" s="111"/>
      <c r="AZ108" s="111"/>
      <c r="BA108" s="111"/>
      <c r="BB108" s="111"/>
      <c r="BC108" s="111"/>
      <c r="BD108" s="111"/>
      <c r="BE108" s="111"/>
      <c r="BF108" s="111"/>
      <c r="BG108" s="111"/>
      <c r="BH108" s="111"/>
      <c r="BI108" s="111"/>
      <c r="BJ108" s="111"/>
      <c r="BK108" s="111"/>
      <c r="BL108" s="111"/>
      <c r="BM108" s="120"/>
      <c r="BT108" s="47"/>
    </row>
    <row r="109" spans="1:72" ht="4.5" customHeight="1" x14ac:dyDescent="0.2">
      <c r="A109" s="347"/>
      <c r="B109" s="348"/>
      <c r="C109" s="348"/>
      <c r="D109" s="348"/>
      <c r="E109" s="348"/>
      <c r="F109" s="351"/>
      <c r="G109" s="351"/>
      <c r="H109" s="352"/>
      <c r="J109" s="10"/>
      <c r="K109" s="323"/>
      <c r="L109" s="324"/>
      <c r="M109" s="324"/>
      <c r="N109" s="324"/>
      <c r="O109" s="84"/>
      <c r="P109" s="337"/>
      <c r="Q109" s="337"/>
      <c r="R109" s="337"/>
      <c r="S109" s="337"/>
      <c r="T109" s="337"/>
      <c r="U109" s="337"/>
      <c r="V109" s="337"/>
      <c r="W109" s="337"/>
      <c r="X109" s="337"/>
      <c r="Y109" s="337"/>
      <c r="Z109" s="337"/>
      <c r="AA109" s="317"/>
      <c r="AB109" s="317"/>
      <c r="AC109" s="317"/>
      <c r="AD109" s="317"/>
      <c r="AE109" s="319"/>
      <c r="AF109" s="319"/>
      <c r="AG109" s="319"/>
      <c r="AH109" s="319"/>
      <c r="AO109" s="311"/>
      <c r="AP109" s="311"/>
      <c r="AQ109" s="311"/>
      <c r="AR109" s="312"/>
      <c r="AT109" s="111"/>
      <c r="AU109" s="111"/>
      <c r="AV109" s="111"/>
      <c r="AW109" s="111"/>
      <c r="AX109" s="111"/>
      <c r="AY109" s="111"/>
      <c r="AZ109" s="111"/>
      <c r="BA109" s="111"/>
      <c r="BB109" s="111"/>
      <c r="BC109" s="111"/>
      <c r="BD109" s="111"/>
      <c r="BE109" s="111"/>
      <c r="BF109" s="111"/>
      <c r="BG109" s="111"/>
      <c r="BH109" s="111"/>
      <c r="BI109" s="375">
        <v>29</v>
      </c>
      <c r="BJ109" s="375"/>
      <c r="BK109" s="375"/>
      <c r="BL109" s="375"/>
      <c r="BM109" s="376"/>
      <c r="BT109" s="47"/>
    </row>
    <row r="110" spans="1:72" ht="4.5" customHeight="1" x14ac:dyDescent="0.2">
      <c r="A110" s="347"/>
      <c r="B110" s="348"/>
      <c r="C110" s="348"/>
      <c r="D110" s="348"/>
      <c r="E110" s="348"/>
      <c r="F110" s="351"/>
      <c r="G110" s="351"/>
      <c r="H110" s="352"/>
      <c r="J110" s="10"/>
      <c r="K110" s="325"/>
      <c r="L110" s="326"/>
      <c r="M110" s="326"/>
      <c r="N110" s="326"/>
      <c r="O110" s="23"/>
      <c r="P110" s="389"/>
      <c r="Q110" s="389"/>
      <c r="R110" s="389"/>
      <c r="S110" s="389"/>
      <c r="T110" s="389"/>
      <c r="U110" s="389"/>
      <c r="V110" s="389"/>
      <c r="W110" s="389"/>
      <c r="X110" s="389"/>
      <c r="Y110" s="389"/>
      <c r="Z110" s="389"/>
      <c r="AA110" s="318"/>
      <c r="AB110" s="318"/>
      <c r="AC110" s="318"/>
      <c r="AD110" s="318"/>
      <c r="AE110" s="320"/>
      <c r="AF110" s="320"/>
      <c r="AG110" s="320"/>
      <c r="AH110" s="320"/>
      <c r="AI110" s="34"/>
      <c r="AJ110" s="34"/>
      <c r="AK110" s="34"/>
      <c r="AL110" s="34"/>
      <c r="AM110" s="34"/>
      <c r="AN110" s="34"/>
      <c r="AO110" s="313"/>
      <c r="AP110" s="313"/>
      <c r="AQ110" s="313"/>
      <c r="AR110" s="314"/>
      <c r="AT110" s="111"/>
      <c r="AU110" s="111"/>
      <c r="AV110" s="111"/>
      <c r="AW110" s="111"/>
      <c r="AX110" s="111"/>
      <c r="AY110" s="111"/>
      <c r="AZ110" s="111"/>
      <c r="BA110" s="111"/>
      <c r="BB110" s="111"/>
      <c r="BC110" s="111"/>
      <c r="BD110" s="111"/>
      <c r="BE110" s="111"/>
      <c r="BF110" s="111"/>
      <c r="BG110" s="111"/>
      <c r="BH110" s="111"/>
      <c r="BI110" s="375"/>
      <c r="BJ110" s="375"/>
      <c r="BK110" s="375"/>
      <c r="BL110" s="375"/>
      <c r="BM110" s="376"/>
      <c r="BT110" s="47"/>
    </row>
    <row r="111" spans="1:72" ht="4.5" customHeight="1" x14ac:dyDescent="0.2">
      <c r="A111" s="347"/>
      <c r="B111" s="348"/>
      <c r="C111" s="348"/>
      <c r="D111" s="348"/>
      <c r="E111" s="348"/>
      <c r="F111" s="351"/>
      <c r="G111" s="351"/>
      <c r="H111" s="352"/>
      <c r="J111" s="10"/>
      <c r="AT111" s="111"/>
      <c r="AU111" s="111"/>
      <c r="AV111" s="111"/>
      <c r="AW111" s="111"/>
      <c r="AX111" s="111"/>
      <c r="AY111" s="111"/>
      <c r="AZ111" s="111"/>
      <c r="BA111" s="111"/>
      <c r="BB111" s="111"/>
      <c r="BC111" s="111"/>
      <c r="BD111" s="111"/>
      <c r="BE111" s="111"/>
      <c r="BF111" s="111"/>
      <c r="BG111" s="111"/>
      <c r="BH111" s="111"/>
      <c r="BI111" s="375"/>
      <c r="BJ111" s="375"/>
      <c r="BK111" s="375"/>
      <c r="BL111" s="375"/>
      <c r="BM111" s="376"/>
      <c r="BN111" s="31"/>
      <c r="BO111" s="22"/>
      <c r="BP111" s="22"/>
      <c r="BQ111" s="22"/>
      <c r="BR111" s="22"/>
      <c r="BT111" s="47"/>
    </row>
    <row r="112" spans="1:72" ht="4.5" customHeight="1" x14ac:dyDescent="0.2">
      <c r="A112" s="347"/>
      <c r="B112" s="348"/>
      <c r="C112" s="348"/>
      <c r="D112" s="348"/>
      <c r="E112" s="348"/>
      <c r="F112" s="351"/>
      <c r="G112" s="351"/>
      <c r="H112" s="352"/>
      <c r="J112" s="9"/>
      <c r="AT112" s="111"/>
      <c r="AU112" s="111"/>
      <c r="AV112" s="111"/>
      <c r="AW112" s="111"/>
      <c r="AX112" s="111"/>
      <c r="AY112" s="111"/>
      <c r="AZ112" s="111"/>
      <c r="BA112" s="111"/>
      <c r="BB112" s="111"/>
      <c r="BC112" s="111"/>
      <c r="BD112" s="111"/>
      <c r="BE112" s="111"/>
      <c r="BF112" s="111"/>
      <c r="BG112" s="111"/>
      <c r="BH112" s="111"/>
      <c r="BI112" s="375"/>
      <c r="BJ112" s="375"/>
      <c r="BK112" s="375"/>
      <c r="BL112" s="375"/>
      <c r="BM112" s="376"/>
      <c r="BT112" s="47"/>
    </row>
    <row r="113" spans="1:72" ht="4.5" customHeight="1" x14ac:dyDescent="0.2">
      <c r="A113" s="347"/>
      <c r="B113" s="348"/>
      <c r="C113" s="348"/>
      <c r="D113" s="348"/>
      <c r="E113" s="348"/>
      <c r="F113" s="351"/>
      <c r="G113" s="351"/>
      <c r="H113" s="352"/>
      <c r="J113" s="2"/>
      <c r="K113" s="321">
        <f>K105+1</f>
        <v>38</v>
      </c>
      <c r="L113" s="322"/>
      <c r="M113" s="322"/>
      <c r="N113" s="322"/>
      <c r="O113" s="6"/>
      <c r="P113" s="327" t="e">
        <f>VLOOKUP(K113,選手リスト,3,FALSE)</f>
        <v>#N/A</v>
      </c>
      <c r="Q113" s="327"/>
      <c r="R113" s="327"/>
      <c r="S113" s="327"/>
      <c r="T113" s="327"/>
      <c r="U113" s="327"/>
      <c r="V113" s="327"/>
      <c r="W113" s="327"/>
      <c r="X113" s="327"/>
      <c r="Y113" s="327"/>
      <c r="Z113" s="327"/>
      <c r="AA113" s="329" t="e">
        <f>VLOOKUP(K113,選手リスト,4,FALSE)</f>
        <v>#N/A</v>
      </c>
      <c r="AB113" s="329"/>
      <c r="AC113" s="329"/>
      <c r="AD113" s="329"/>
      <c r="AE113" s="329"/>
      <c r="AF113" s="329"/>
      <c r="AG113" s="329"/>
      <c r="AH113" s="329"/>
      <c r="AI113" s="329"/>
      <c r="AJ113" s="329"/>
      <c r="AK113" s="329"/>
      <c r="AL113" s="329"/>
      <c r="AM113" s="329"/>
      <c r="AN113" s="329"/>
      <c r="AO113" s="309" t="e">
        <f>VLOOKUP(K113,選手リスト,5,FALSE)</f>
        <v>#N/A</v>
      </c>
      <c r="AP113" s="309"/>
      <c r="AQ113" s="309"/>
      <c r="AR113" s="310"/>
      <c r="AT113" s="111"/>
      <c r="AU113" s="111"/>
      <c r="AV113" s="111"/>
      <c r="AW113" s="111"/>
      <c r="AX113" s="111"/>
      <c r="AY113" s="111"/>
      <c r="AZ113" s="111"/>
      <c r="BA113" s="111"/>
      <c r="BB113" s="111"/>
      <c r="BC113" s="111"/>
      <c r="BD113" s="111"/>
      <c r="BE113" s="111"/>
      <c r="BF113" s="111"/>
      <c r="BG113" s="111"/>
      <c r="BH113" s="111"/>
      <c r="BI113" s="375" t="s">
        <v>113</v>
      </c>
      <c r="BJ113" s="375"/>
      <c r="BK113" s="375"/>
      <c r="BL113" s="375"/>
      <c r="BM113" s="376"/>
      <c r="BT113" s="47"/>
    </row>
    <row r="114" spans="1:72" ht="4.5" customHeight="1" x14ac:dyDescent="0.2">
      <c r="A114" s="347"/>
      <c r="B114" s="348"/>
      <c r="C114" s="348"/>
      <c r="D114" s="348"/>
      <c r="E114" s="348"/>
      <c r="F114" s="351"/>
      <c r="G114" s="351"/>
      <c r="H114" s="352"/>
      <c r="J114" s="9"/>
      <c r="K114" s="323"/>
      <c r="L114" s="324"/>
      <c r="M114" s="324"/>
      <c r="N114" s="324"/>
      <c r="O114" s="10"/>
      <c r="P114" s="328"/>
      <c r="Q114" s="328"/>
      <c r="R114" s="328"/>
      <c r="S114" s="328"/>
      <c r="T114" s="328"/>
      <c r="U114" s="328"/>
      <c r="V114" s="328"/>
      <c r="W114" s="328"/>
      <c r="X114" s="328"/>
      <c r="Y114" s="328"/>
      <c r="Z114" s="328"/>
      <c r="AA114" s="330"/>
      <c r="AB114" s="330"/>
      <c r="AC114" s="330"/>
      <c r="AD114" s="330"/>
      <c r="AE114" s="330"/>
      <c r="AF114" s="330"/>
      <c r="AG114" s="330"/>
      <c r="AH114" s="330"/>
      <c r="AI114" s="330"/>
      <c r="AJ114" s="330"/>
      <c r="AK114" s="330"/>
      <c r="AL114" s="330"/>
      <c r="AM114" s="330"/>
      <c r="AN114" s="330"/>
      <c r="AO114" s="311"/>
      <c r="AP114" s="311"/>
      <c r="AQ114" s="311"/>
      <c r="AR114" s="312"/>
      <c r="AT114" s="111"/>
      <c r="AU114" s="111"/>
      <c r="AV114" s="111"/>
      <c r="AW114" s="111"/>
      <c r="AX114" s="111"/>
      <c r="AY114" s="111"/>
      <c r="AZ114" s="111"/>
      <c r="BA114" s="111"/>
      <c r="BB114" s="111"/>
      <c r="BC114" s="111"/>
      <c r="BD114" s="111"/>
      <c r="BE114" s="111"/>
      <c r="BF114" s="111"/>
      <c r="BG114" s="111"/>
      <c r="BH114" s="111"/>
      <c r="BI114" s="375"/>
      <c r="BJ114" s="375"/>
      <c r="BK114" s="375"/>
      <c r="BL114" s="375"/>
      <c r="BM114" s="376"/>
      <c r="BT114" s="47"/>
    </row>
    <row r="115" spans="1:72" ht="4.5" customHeight="1" x14ac:dyDescent="0.2">
      <c r="A115" s="347"/>
      <c r="B115" s="348"/>
      <c r="C115" s="348"/>
      <c r="D115" s="348"/>
      <c r="E115" s="348"/>
      <c r="F115" s="351"/>
      <c r="G115" s="351"/>
      <c r="H115" s="352"/>
      <c r="J115" s="10"/>
      <c r="K115" s="323"/>
      <c r="L115" s="324"/>
      <c r="M115" s="324"/>
      <c r="N115" s="324"/>
      <c r="O115" s="10"/>
      <c r="P115" s="337" t="e">
        <f>VLOOKUP(K113,選手リスト,2,FALSE)</f>
        <v>#N/A</v>
      </c>
      <c r="Q115" s="337"/>
      <c r="R115" s="337"/>
      <c r="S115" s="337"/>
      <c r="T115" s="337"/>
      <c r="U115" s="337"/>
      <c r="V115" s="337"/>
      <c r="W115" s="337"/>
      <c r="X115" s="337"/>
      <c r="Y115" s="337"/>
      <c r="Z115" s="337"/>
      <c r="AA115" s="330"/>
      <c r="AB115" s="330"/>
      <c r="AC115" s="330"/>
      <c r="AD115" s="330"/>
      <c r="AE115" s="330"/>
      <c r="AF115" s="330"/>
      <c r="AG115" s="330"/>
      <c r="AH115" s="330"/>
      <c r="AI115" s="330"/>
      <c r="AJ115" s="330"/>
      <c r="AK115" s="330"/>
      <c r="AL115" s="330"/>
      <c r="AM115" s="330"/>
      <c r="AN115" s="330"/>
      <c r="AO115" s="311"/>
      <c r="AP115" s="311"/>
      <c r="AQ115" s="311"/>
      <c r="AR115" s="312"/>
      <c r="AT115" s="111"/>
      <c r="AU115" s="111"/>
      <c r="AV115" s="111"/>
      <c r="AW115" s="111"/>
      <c r="AX115" s="111"/>
      <c r="AY115" s="111"/>
      <c r="AZ115" s="111"/>
      <c r="BA115" s="111"/>
      <c r="BB115" s="111"/>
      <c r="BC115" s="111"/>
      <c r="BD115" s="111"/>
      <c r="BE115" s="111"/>
      <c r="BF115" s="111"/>
      <c r="BG115" s="111"/>
      <c r="BH115" s="111"/>
      <c r="BI115" s="375"/>
      <c r="BJ115" s="375"/>
      <c r="BK115" s="375"/>
      <c r="BL115" s="375"/>
      <c r="BM115" s="376"/>
      <c r="BT115" s="47"/>
    </row>
    <row r="116" spans="1:72" ht="4.5" customHeight="1" x14ac:dyDescent="0.2">
      <c r="A116" s="347"/>
      <c r="B116" s="348"/>
      <c r="C116" s="348"/>
      <c r="D116" s="348"/>
      <c r="E116" s="348"/>
      <c r="F116" s="351"/>
      <c r="G116" s="351"/>
      <c r="H116" s="352"/>
      <c r="J116" s="10"/>
      <c r="K116" s="323"/>
      <c r="L116" s="324"/>
      <c r="M116" s="324"/>
      <c r="N116" s="324"/>
      <c r="O116" s="10"/>
      <c r="P116" s="337"/>
      <c r="Q116" s="337"/>
      <c r="R116" s="337"/>
      <c r="S116" s="337"/>
      <c r="T116" s="337"/>
      <c r="U116" s="337"/>
      <c r="V116" s="337"/>
      <c r="W116" s="337"/>
      <c r="X116" s="337"/>
      <c r="Y116" s="337"/>
      <c r="Z116" s="337"/>
      <c r="AA116" s="317" t="e">
        <f>VLOOKUP(K113,選手リスト,8,FALSE)</f>
        <v>#N/A</v>
      </c>
      <c r="AB116" s="317"/>
      <c r="AC116" s="317"/>
      <c r="AD116" s="317"/>
      <c r="AE116" s="319" t="e">
        <f>VLOOKUP(K113,選手リスト,9,FALSE)</f>
        <v>#N/A</v>
      </c>
      <c r="AF116" s="319"/>
      <c r="AG116" s="319"/>
      <c r="AH116" s="319"/>
      <c r="AO116" s="311"/>
      <c r="AP116" s="311"/>
      <c r="AQ116" s="311"/>
      <c r="AR116" s="312"/>
      <c r="AS116" s="31"/>
      <c r="AT116" s="112"/>
      <c r="AU116" s="112"/>
      <c r="AV116" s="112"/>
      <c r="AW116" s="112"/>
      <c r="AX116" s="113"/>
      <c r="AY116" s="113"/>
      <c r="AZ116" s="113"/>
      <c r="BA116" s="114"/>
      <c r="BB116" s="111"/>
      <c r="BC116" s="111"/>
      <c r="BD116" s="111"/>
      <c r="BE116" s="111"/>
      <c r="BF116" s="111"/>
      <c r="BG116" s="111"/>
      <c r="BH116" s="111"/>
      <c r="BI116" s="375"/>
      <c r="BJ116" s="375"/>
      <c r="BK116" s="375"/>
      <c r="BL116" s="375"/>
      <c r="BM116" s="376"/>
      <c r="BT116" s="47"/>
    </row>
    <row r="117" spans="1:72" ht="4.5" customHeight="1" x14ac:dyDescent="0.2">
      <c r="A117" s="347"/>
      <c r="B117" s="348"/>
      <c r="C117" s="348"/>
      <c r="D117" s="348"/>
      <c r="E117" s="348"/>
      <c r="F117" s="351"/>
      <c r="G117" s="351"/>
      <c r="H117" s="352"/>
      <c r="J117" s="10"/>
      <c r="K117" s="323"/>
      <c r="L117" s="324"/>
      <c r="M117" s="324"/>
      <c r="N117" s="324"/>
      <c r="O117" s="84"/>
      <c r="P117" s="337"/>
      <c r="Q117" s="337"/>
      <c r="R117" s="337"/>
      <c r="S117" s="337"/>
      <c r="T117" s="337"/>
      <c r="U117" s="337"/>
      <c r="V117" s="337"/>
      <c r="W117" s="337"/>
      <c r="X117" s="337"/>
      <c r="Y117" s="337"/>
      <c r="Z117" s="337"/>
      <c r="AA117" s="317"/>
      <c r="AB117" s="317"/>
      <c r="AC117" s="317"/>
      <c r="AD117" s="317"/>
      <c r="AE117" s="319"/>
      <c r="AF117" s="319"/>
      <c r="AG117" s="319"/>
      <c r="AH117" s="319"/>
      <c r="AO117" s="311"/>
      <c r="AP117" s="311"/>
      <c r="AQ117" s="311"/>
      <c r="AR117" s="312"/>
      <c r="AT117" s="111"/>
      <c r="AU117" s="111"/>
      <c r="AV117" s="111"/>
      <c r="AW117" s="111"/>
      <c r="AX117" s="115"/>
      <c r="AY117" s="115"/>
      <c r="AZ117" s="115"/>
      <c r="BA117" s="116"/>
      <c r="BB117" s="111"/>
      <c r="BC117" s="111"/>
      <c r="BD117" s="111"/>
      <c r="BE117" s="111"/>
      <c r="BF117" s="111"/>
      <c r="BG117" s="111"/>
      <c r="BH117" s="111"/>
      <c r="BI117" s="111"/>
      <c r="BJ117" s="111"/>
      <c r="BK117" s="111"/>
      <c r="BL117" s="111"/>
      <c r="BM117" s="120"/>
      <c r="BT117" s="47"/>
    </row>
    <row r="118" spans="1:72" ht="4.5" customHeight="1" x14ac:dyDescent="0.2">
      <c r="A118" s="347"/>
      <c r="B118" s="348"/>
      <c r="C118" s="348"/>
      <c r="D118" s="348"/>
      <c r="E118" s="348"/>
      <c r="F118" s="351"/>
      <c r="G118" s="351"/>
      <c r="H118" s="352"/>
      <c r="J118" s="10"/>
      <c r="K118" s="325"/>
      <c r="L118" s="326"/>
      <c r="M118" s="326"/>
      <c r="N118" s="326"/>
      <c r="O118" s="23"/>
      <c r="P118" s="389"/>
      <c r="Q118" s="389"/>
      <c r="R118" s="389"/>
      <c r="S118" s="389"/>
      <c r="T118" s="389"/>
      <c r="U118" s="389"/>
      <c r="V118" s="389"/>
      <c r="W118" s="389"/>
      <c r="X118" s="389"/>
      <c r="Y118" s="389"/>
      <c r="Z118" s="389"/>
      <c r="AA118" s="318"/>
      <c r="AB118" s="318"/>
      <c r="AC118" s="318"/>
      <c r="AD118" s="318"/>
      <c r="AE118" s="320"/>
      <c r="AF118" s="320"/>
      <c r="AG118" s="320"/>
      <c r="AH118" s="320"/>
      <c r="AI118" s="34"/>
      <c r="AJ118" s="34"/>
      <c r="AK118" s="34"/>
      <c r="AL118" s="34"/>
      <c r="AM118" s="34"/>
      <c r="AN118" s="34"/>
      <c r="AO118" s="313"/>
      <c r="AP118" s="313"/>
      <c r="AQ118" s="313"/>
      <c r="AR118" s="314"/>
      <c r="AT118" s="111"/>
      <c r="AU118" s="111"/>
      <c r="AV118" s="111"/>
      <c r="AW118" s="111"/>
      <c r="AX118" s="115"/>
      <c r="AY118" s="115"/>
      <c r="AZ118" s="115"/>
      <c r="BA118" s="116"/>
      <c r="BB118" s="111"/>
      <c r="BC118" s="111"/>
      <c r="BD118" s="111"/>
      <c r="BE118" s="111"/>
      <c r="BF118" s="111"/>
      <c r="BG118" s="111"/>
      <c r="BH118" s="111"/>
      <c r="BI118" s="111"/>
      <c r="BJ118" s="111"/>
      <c r="BK118" s="111"/>
      <c r="BL118" s="111"/>
      <c r="BM118" s="120"/>
      <c r="BT118" s="47"/>
    </row>
    <row r="119" spans="1:72" ht="4.5" customHeight="1" x14ac:dyDescent="0.2">
      <c r="A119" s="347"/>
      <c r="B119" s="348"/>
      <c r="C119" s="348"/>
      <c r="D119" s="348"/>
      <c r="E119" s="348"/>
      <c r="F119" s="351"/>
      <c r="G119" s="351"/>
      <c r="H119" s="352"/>
      <c r="J119" s="9"/>
      <c r="AT119" s="111"/>
      <c r="AU119" s="111"/>
      <c r="AV119" s="111"/>
      <c r="AW119" s="111"/>
      <c r="AX119" s="115"/>
      <c r="AY119" s="115"/>
      <c r="AZ119" s="115"/>
      <c r="BA119" s="116"/>
      <c r="BB119" s="111"/>
      <c r="BC119" s="111"/>
      <c r="BD119" s="111"/>
      <c r="BE119" s="111"/>
      <c r="BF119" s="111"/>
      <c r="BG119" s="111"/>
      <c r="BH119" s="111"/>
      <c r="BI119" s="111"/>
      <c r="BJ119" s="111"/>
      <c r="BK119" s="111"/>
      <c r="BL119" s="111"/>
      <c r="BM119" s="120"/>
      <c r="BT119" s="47"/>
    </row>
    <row r="120" spans="1:72" ht="4.5" customHeight="1" x14ac:dyDescent="0.2">
      <c r="A120" s="347"/>
      <c r="B120" s="348"/>
      <c r="C120" s="348"/>
      <c r="D120" s="348"/>
      <c r="E120" s="348"/>
      <c r="F120" s="351"/>
      <c r="G120" s="351"/>
      <c r="H120" s="352"/>
      <c r="J120" s="84"/>
      <c r="AT120" s="111"/>
      <c r="AU120" s="111"/>
      <c r="AV120" s="111"/>
      <c r="AW120" s="111"/>
      <c r="AX120" s="375">
        <f>AX100+1</f>
        <v>12</v>
      </c>
      <c r="AY120" s="375"/>
      <c r="AZ120" s="375"/>
      <c r="BA120" s="376"/>
      <c r="BB120" s="111"/>
      <c r="BC120" s="111"/>
      <c r="BD120" s="111"/>
      <c r="BE120" s="111"/>
      <c r="BF120" s="111"/>
      <c r="BG120" s="111"/>
      <c r="BH120" s="111"/>
      <c r="BI120" s="111"/>
      <c r="BJ120" s="111"/>
      <c r="BK120" s="111"/>
      <c r="BL120" s="111"/>
      <c r="BM120" s="120"/>
      <c r="BT120" s="47"/>
    </row>
    <row r="121" spans="1:72" ht="4.5" customHeight="1" x14ac:dyDescent="0.2">
      <c r="A121" s="347"/>
      <c r="B121" s="348"/>
      <c r="C121" s="348"/>
      <c r="D121" s="348"/>
      <c r="E121" s="348"/>
      <c r="F121" s="351"/>
      <c r="G121" s="351"/>
      <c r="H121" s="352"/>
      <c r="J121" s="9"/>
      <c r="K121" s="321">
        <f>K113+1</f>
        <v>39</v>
      </c>
      <c r="L121" s="322"/>
      <c r="M121" s="322"/>
      <c r="N121" s="322"/>
      <c r="O121" s="6"/>
      <c r="P121" s="327" t="e">
        <f>VLOOKUP(K121,選手リスト,3,FALSE)</f>
        <v>#N/A</v>
      </c>
      <c r="Q121" s="327"/>
      <c r="R121" s="327"/>
      <c r="S121" s="327"/>
      <c r="T121" s="327"/>
      <c r="U121" s="327"/>
      <c r="V121" s="327"/>
      <c r="W121" s="327"/>
      <c r="X121" s="327"/>
      <c r="Y121" s="327"/>
      <c r="Z121" s="327"/>
      <c r="AA121" s="329" t="e">
        <f>VLOOKUP(K121,選手リスト,4,FALSE)</f>
        <v>#N/A</v>
      </c>
      <c r="AB121" s="329"/>
      <c r="AC121" s="329"/>
      <c r="AD121" s="329"/>
      <c r="AE121" s="329"/>
      <c r="AF121" s="329"/>
      <c r="AG121" s="329"/>
      <c r="AH121" s="329"/>
      <c r="AI121" s="329"/>
      <c r="AJ121" s="329"/>
      <c r="AK121" s="329"/>
      <c r="AL121" s="329"/>
      <c r="AM121" s="329"/>
      <c r="AN121" s="329"/>
      <c r="AO121" s="309" t="e">
        <f>VLOOKUP(K121,選手リスト,5,FALSE)</f>
        <v>#N/A</v>
      </c>
      <c r="AP121" s="309"/>
      <c r="AQ121" s="309"/>
      <c r="AR121" s="310"/>
      <c r="AT121" s="111"/>
      <c r="AU121" s="111"/>
      <c r="AV121" s="111"/>
      <c r="AW121" s="111"/>
      <c r="AX121" s="375"/>
      <c r="AY121" s="375"/>
      <c r="AZ121" s="375"/>
      <c r="BA121" s="376"/>
      <c r="BB121" s="111"/>
      <c r="BC121" s="111"/>
      <c r="BD121" s="111"/>
      <c r="BE121" s="111"/>
      <c r="BF121" s="111"/>
      <c r="BG121" s="111"/>
      <c r="BH121" s="111"/>
      <c r="BI121" s="111"/>
      <c r="BJ121" s="111"/>
      <c r="BK121" s="111"/>
      <c r="BL121" s="111"/>
      <c r="BM121" s="120"/>
      <c r="BT121" s="47"/>
    </row>
    <row r="122" spans="1:72" ht="4.5" customHeight="1" x14ac:dyDescent="0.2">
      <c r="A122" s="347"/>
      <c r="B122" s="348"/>
      <c r="C122" s="348"/>
      <c r="D122" s="348"/>
      <c r="E122" s="348"/>
      <c r="F122" s="351"/>
      <c r="G122" s="351"/>
      <c r="H122" s="352"/>
      <c r="J122" s="10"/>
      <c r="K122" s="323"/>
      <c r="L122" s="324"/>
      <c r="M122" s="324"/>
      <c r="N122" s="324"/>
      <c r="O122" s="10"/>
      <c r="P122" s="328"/>
      <c r="Q122" s="328"/>
      <c r="R122" s="328"/>
      <c r="S122" s="328"/>
      <c r="T122" s="328"/>
      <c r="U122" s="328"/>
      <c r="V122" s="328"/>
      <c r="W122" s="328"/>
      <c r="X122" s="328"/>
      <c r="Y122" s="328"/>
      <c r="Z122" s="328"/>
      <c r="AA122" s="330"/>
      <c r="AB122" s="330"/>
      <c r="AC122" s="330"/>
      <c r="AD122" s="330"/>
      <c r="AE122" s="330"/>
      <c r="AF122" s="330"/>
      <c r="AG122" s="330"/>
      <c r="AH122" s="330"/>
      <c r="AI122" s="330"/>
      <c r="AJ122" s="330"/>
      <c r="AK122" s="330"/>
      <c r="AL122" s="330"/>
      <c r="AM122" s="330"/>
      <c r="AN122" s="330"/>
      <c r="AO122" s="311"/>
      <c r="AP122" s="311"/>
      <c r="AQ122" s="311"/>
      <c r="AR122" s="312"/>
      <c r="AT122" s="111"/>
      <c r="AU122" s="111"/>
      <c r="AV122" s="111"/>
      <c r="AW122" s="111"/>
      <c r="AX122" s="375"/>
      <c r="AY122" s="375"/>
      <c r="AZ122" s="375"/>
      <c r="BA122" s="376"/>
      <c r="BB122" s="112"/>
      <c r="BC122" s="112"/>
      <c r="BD122" s="112"/>
      <c r="BE122" s="117"/>
      <c r="BF122" s="111"/>
      <c r="BG122" s="111"/>
      <c r="BH122" s="111"/>
      <c r="BI122" s="111"/>
      <c r="BJ122" s="111"/>
      <c r="BK122" s="111"/>
      <c r="BL122" s="111"/>
      <c r="BM122" s="120"/>
      <c r="BT122" s="47"/>
    </row>
    <row r="123" spans="1:72" ht="4.5" customHeight="1" x14ac:dyDescent="0.2">
      <c r="A123" s="347"/>
      <c r="B123" s="348"/>
      <c r="C123" s="348"/>
      <c r="D123" s="348"/>
      <c r="E123" s="348"/>
      <c r="F123" s="351"/>
      <c r="G123" s="351"/>
      <c r="H123" s="352"/>
      <c r="J123" s="10"/>
      <c r="K123" s="323"/>
      <c r="L123" s="324"/>
      <c r="M123" s="324"/>
      <c r="N123" s="324"/>
      <c r="O123" s="10"/>
      <c r="P123" s="337" t="e">
        <f>VLOOKUP(K121,選手リスト,2,FALSE)</f>
        <v>#N/A</v>
      </c>
      <c r="Q123" s="337"/>
      <c r="R123" s="337"/>
      <c r="S123" s="337"/>
      <c r="T123" s="337"/>
      <c r="U123" s="337"/>
      <c r="V123" s="337"/>
      <c r="W123" s="337"/>
      <c r="X123" s="337"/>
      <c r="Y123" s="337"/>
      <c r="Z123" s="337"/>
      <c r="AA123" s="330"/>
      <c r="AB123" s="330"/>
      <c r="AC123" s="330"/>
      <c r="AD123" s="330"/>
      <c r="AE123" s="330"/>
      <c r="AF123" s="330"/>
      <c r="AG123" s="330"/>
      <c r="AH123" s="330"/>
      <c r="AI123" s="330"/>
      <c r="AJ123" s="330"/>
      <c r="AK123" s="330"/>
      <c r="AL123" s="330"/>
      <c r="AM123" s="330"/>
      <c r="AN123" s="330"/>
      <c r="AO123" s="311"/>
      <c r="AP123" s="311"/>
      <c r="AQ123" s="311"/>
      <c r="AR123" s="312"/>
      <c r="AS123" s="3"/>
      <c r="AT123" s="118"/>
      <c r="AU123" s="119"/>
      <c r="AV123" s="119"/>
      <c r="AW123" s="119"/>
      <c r="AX123" s="375"/>
      <c r="AY123" s="375"/>
      <c r="AZ123" s="375"/>
      <c r="BA123" s="376"/>
      <c r="BB123" s="111"/>
      <c r="BC123" s="111"/>
      <c r="BD123" s="111"/>
      <c r="BE123" s="120"/>
      <c r="BF123" s="111"/>
      <c r="BG123" s="111"/>
      <c r="BH123" s="111"/>
      <c r="BI123" s="111"/>
      <c r="BJ123" s="111"/>
      <c r="BK123" s="111"/>
      <c r="BL123" s="111"/>
      <c r="BM123" s="120"/>
      <c r="BT123" s="47"/>
    </row>
    <row r="124" spans="1:72" ht="4.5" customHeight="1" x14ac:dyDescent="0.2">
      <c r="A124" s="347"/>
      <c r="B124" s="348"/>
      <c r="C124" s="348"/>
      <c r="D124" s="348"/>
      <c r="E124" s="348"/>
      <c r="F124" s="351"/>
      <c r="G124" s="351"/>
      <c r="H124" s="352"/>
      <c r="J124" s="10"/>
      <c r="K124" s="323"/>
      <c r="L124" s="324"/>
      <c r="M124" s="324"/>
      <c r="N124" s="324"/>
      <c r="O124" s="10"/>
      <c r="P124" s="337"/>
      <c r="Q124" s="337"/>
      <c r="R124" s="337"/>
      <c r="S124" s="337"/>
      <c r="T124" s="337"/>
      <c r="U124" s="337"/>
      <c r="V124" s="337"/>
      <c r="W124" s="337"/>
      <c r="X124" s="337"/>
      <c r="Y124" s="337"/>
      <c r="Z124" s="337"/>
      <c r="AA124" s="317" t="e">
        <f>VLOOKUP(K121,選手リスト,8,FALSE)</f>
        <v>#N/A</v>
      </c>
      <c r="AB124" s="317"/>
      <c r="AC124" s="317"/>
      <c r="AD124" s="317"/>
      <c r="AE124" s="319" t="e">
        <f>VLOOKUP(K121,選手リスト,9,FALSE)</f>
        <v>#N/A</v>
      </c>
      <c r="AF124" s="319"/>
      <c r="AG124" s="319"/>
      <c r="AH124" s="319"/>
      <c r="AO124" s="311"/>
      <c r="AP124" s="311"/>
      <c r="AQ124" s="311"/>
      <c r="AR124" s="312"/>
      <c r="AS124" s="84"/>
      <c r="AT124" s="115"/>
      <c r="AU124" s="115"/>
      <c r="AV124" s="115"/>
      <c r="AW124" s="121"/>
      <c r="AX124" s="115"/>
      <c r="AY124" s="115"/>
      <c r="AZ124" s="115"/>
      <c r="BA124" s="116"/>
      <c r="BB124" s="111"/>
      <c r="BC124" s="111"/>
      <c r="BD124" s="111"/>
      <c r="BE124" s="120"/>
      <c r="BF124" s="111"/>
      <c r="BG124" s="111"/>
      <c r="BH124" s="111"/>
      <c r="BI124" s="111"/>
      <c r="BJ124" s="111"/>
      <c r="BK124" s="111"/>
      <c r="BL124" s="111"/>
      <c r="BM124" s="120"/>
      <c r="BT124" s="47"/>
    </row>
    <row r="125" spans="1:72" ht="4.5" customHeight="1" x14ac:dyDescent="0.2">
      <c r="A125" s="347"/>
      <c r="B125" s="348"/>
      <c r="C125" s="348"/>
      <c r="D125" s="348"/>
      <c r="E125" s="348"/>
      <c r="F125" s="351"/>
      <c r="G125" s="351"/>
      <c r="H125" s="352"/>
      <c r="J125" s="10"/>
      <c r="K125" s="323"/>
      <c r="L125" s="324"/>
      <c r="M125" s="324"/>
      <c r="N125" s="324"/>
      <c r="O125" s="84"/>
      <c r="P125" s="337"/>
      <c r="Q125" s="337"/>
      <c r="R125" s="337"/>
      <c r="S125" s="337"/>
      <c r="T125" s="337"/>
      <c r="U125" s="337"/>
      <c r="V125" s="337"/>
      <c r="W125" s="337"/>
      <c r="X125" s="337"/>
      <c r="Y125" s="337"/>
      <c r="Z125" s="337"/>
      <c r="AA125" s="317"/>
      <c r="AB125" s="317"/>
      <c r="AC125" s="317"/>
      <c r="AD125" s="317"/>
      <c r="AE125" s="319"/>
      <c r="AF125" s="319"/>
      <c r="AG125" s="319"/>
      <c r="AH125" s="319"/>
      <c r="AO125" s="311"/>
      <c r="AP125" s="311"/>
      <c r="AQ125" s="311"/>
      <c r="AR125" s="312"/>
      <c r="AS125" s="84"/>
      <c r="AT125" s="115"/>
      <c r="AU125" s="115"/>
      <c r="AV125" s="115"/>
      <c r="AW125" s="116"/>
      <c r="AX125" s="115"/>
      <c r="AY125" s="115"/>
      <c r="AZ125" s="115"/>
      <c r="BA125" s="116"/>
      <c r="BB125" s="111"/>
      <c r="BC125" s="111"/>
      <c r="BD125" s="111"/>
      <c r="BE125" s="120"/>
      <c r="BF125" s="111"/>
      <c r="BG125" s="111"/>
      <c r="BH125" s="111"/>
      <c r="BI125" s="111"/>
      <c r="BJ125" s="111"/>
      <c r="BK125" s="111"/>
      <c r="BL125" s="111"/>
      <c r="BM125" s="120"/>
      <c r="BT125" s="47"/>
    </row>
    <row r="126" spans="1:72" ht="4.5" customHeight="1" x14ac:dyDescent="0.2">
      <c r="A126" s="347"/>
      <c r="B126" s="348"/>
      <c r="C126" s="348"/>
      <c r="D126" s="348"/>
      <c r="E126" s="348"/>
      <c r="F126" s="351"/>
      <c r="G126" s="351"/>
      <c r="H126" s="352"/>
      <c r="J126" s="9"/>
      <c r="K126" s="325"/>
      <c r="L126" s="326"/>
      <c r="M126" s="326"/>
      <c r="N126" s="326"/>
      <c r="O126" s="23"/>
      <c r="P126" s="389"/>
      <c r="Q126" s="389"/>
      <c r="R126" s="389"/>
      <c r="S126" s="389"/>
      <c r="T126" s="389"/>
      <c r="U126" s="389"/>
      <c r="V126" s="389"/>
      <c r="W126" s="389"/>
      <c r="X126" s="389"/>
      <c r="Y126" s="389"/>
      <c r="Z126" s="389"/>
      <c r="AA126" s="318"/>
      <c r="AB126" s="318"/>
      <c r="AC126" s="318"/>
      <c r="AD126" s="318"/>
      <c r="AE126" s="320"/>
      <c r="AF126" s="320"/>
      <c r="AG126" s="320"/>
      <c r="AH126" s="320"/>
      <c r="AI126" s="34"/>
      <c r="AJ126" s="34"/>
      <c r="AK126" s="34"/>
      <c r="AL126" s="34"/>
      <c r="AM126" s="34"/>
      <c r="AN126" s="34"/>
      <c r="AO126" s="313"/>
      <c r="AP126" s="313"/>
      <c r="AQ126" s="313"/>
      <c r="AR126" s="314"/>
      <c r="AS126" s="84"/>
      <c r="AT126" s="375">
        <f>AT94+1</f>
        <v>5</v>
      </c>
      <c r="AU126" s="375"/>
      <c r="AV126" s="375"/>
      <c r="AW126" s="376"/>
      <c r="AX126" s="115"/>
      <c r="AY126" s="115"/>
      <c r="AZ126" s="115"/>
      <c r="BA126" s="116"/>
      <c r="BB126" s="111"/>
      <c r="BC126" s="111"/>
      <c r="BD126" s="111"/>
      <c r="BE126" s="120"/>
      <c r="BF126" s="111"/>
      <c r="BG126" s="111"/>
      <c r="BH126" s="111"/>
      <c r="BI126" s="111"/>
      <c r="BJ126" s="111"/>
      <c r="BK126" s="111"/>
      <c r="BL126" s="111"/>
      <c r="BM126" s="120"/>
      <c r="BT126" s="47"/>
    </row>
    <row r="127" spans="1:72" ht="4.5" customHeight="1" x14ac:dyDescent="0.2">
      <c r="A127" s="347"/>
      <c r="B127" s="348"/>
      <c r="C127" s="348"/>
      <c r="D127" s="348"/>
      <c r="E127" s="348"/>
      <c r="F127" s="351"/>
      <c r="G127" s="351"/>
      <c r="H127" s="352"/>
      <c r="J127" s="10"/>
      <c r="AT127" s="375"/>
      <c r="AU127" s="375"/>
      <c r="AV127" s="375"/>
      <c r="AW127" s="376"/>
      <c r="AX127" s="118"/>
      <c r="AY127" s="118"/>
      <c r="AZ127" s="118"/>
      <c r="BA127" s="122"/>
      <c r="BB127" s="111"/>
      <c r="BC127" s="111"/>
      <c r="BD127" s="111"/>
      <c r="BE127" s="120"/>
      <c r="BF127" s="111"/>
      <c r="BG127" s="111"/>
      <c r="BH127" s="111"/>
      <c r="BI127" s="111"/>
      <c r="BJ127" s="111"/>
      <c r="BK127" s="111"/>
      <c r="BL127" s="111"/>
      <c r="BM127" s="120"/>
      <c r="BT127" s="47"/>
    </row>
    <row r="128" spans="1:72" ht="4.5" customHeight="1" x14ac:dyDescent="0.2">
      <c r="A128" s="347"/>
      <c r="B128" s="348"/>
      <c r="C128" s="348"/>
      <c r="D128" s="348"/>
      <c r="E128" s="348"/>
      <c r="F128" s="351"/>
      <c r="G128" s="351"/>
      <c r="H128" s="352"/>
      <c r="J128" s="10"/>
      <c r="AT128" s="375"/>
      <c r="AU128" s="375"/>
      <c r="AV128" s="375"/>
      <c r="AW128" s="376"/>
      <c r="AX128" s="111"/>
      <c r="AY128" s="111"/>
      <c r="AZ128" s="111"/>
      <c r="BA128" s="111"/>
      <c r="BB128" s="111"/>
      <c r="BC128" s="111"/>
      <c r="BD128" s="111"/>
      <c r="BE128" s="120"/>
      <c r="BF128" s="111"/>
      <c r="BG128" s="111"/>
      <c r="BH128" s="111"/>
      <c r="BI128" s="111"/>
      <c r="BJ128" s="111"/>
      <c r="BK128" s="111"/>
      <c r="BL128" s="111"/>
      <c r="BM128" s="120"/>
      <c r="BT128" s="47"/>
    </row>
    <row r="129" spans="1:72" ht="4.5" customHeight="1" x14ac:dyDescent="0.2">
      <c r="A129" s="347"/>
      <c r="B129" s="348"/>
      <c r="C129" s="348"/>
      <c r="D129" s="348"/>
      <c r="E129" s="348"/>
      <c r="F129" s="351"/>
      <c r="G129" s="351"/>
      <c r="H129" s="352"/>
      <c r="J129" s="10"/>
      <c r="K129" s="321">
        <f>K121+1</f>
        <v>40</v>
      </c>
      <c r="L129" s="322"/>
      <c r="M129" s="322"/>
      <c r="N129" s="322"/>
      <c r="O129" s="6"/>
      <c r="P129" s="327" t="e">
        <f>VLOOKUP(K129,選手リスト,3,FALSE)</f>
        <v>#N/A</v>
      </c>
      <c r="Q129" s="327"/>
      <c r="R129" s="327"/>
      <c r="S129" s="327"/>
      <c r="T129" s="327"/>
      <c r="U129" s="327"/>
      <c r="V129" s="327"/>
      <c r="W129" s="327"/>
      <c r="X129" s="327"/>
      <c r="Y129" s="327"/>
      <c r="Z129" s="327"/>
      <c r="AA129" s="329" t="e">
        <f>VLOOKUP(K129,選手リスト,4,FALSE)</f>
        <v>#N/A</v>
      </c>
      <c r="AB129" s="329"/>
      <c r="AC129" s="329"/>
      <c r="AD129" s="329"/>
      <c r="AE129" s="329"/>
      <c r="AF129" s="329"/>
      <c r="AG129" s="329"/>
      <c r="AH129" s="329"/>
      <c r="AI129" s="329"/>
      <c r="AJ129" s="329"/>
      <c r="AK129" s="329"/>
      <c r="AL129" s="329"/>
      <c r="AM129" s="329"/>
      <c r="AN129" s="329"/>
      <c r="AO129" s="309" t="e">
        <f>VLOOKUP(K129,選手リスト,5,FALSE)</f>
        <v>#N/A</v>
      </c>
      <c r="AP129" s="309"/>
      <c r="AQ129" s="309"/>
      <c r="AR129" s="310"/>
      <c r="AT129" s="375"/>
      <c r="AU129" s="375"/>
      <c r="AV129" s="375"/>
      <c r="AW129" s="376"/>
      <c r="AX129" s="111"/>
      <c r="AY129" s="111"/>
      <c r="AZ129" s="111"/>
      <c r="BA129" s="111"/>
      <c r="BB129" s="111"/>
      <c r="BC129" s="111"/>
      <c r="BD129" s="111"/>
      <c r="BE129" s="120"/>
      <c r="BF129" s="111"/>
      <c r="BG129" s="111"/>
      <c r="BH129" s="111"/>
      <c r="BI129" s="111"/>
      <c r="BJ129" s="111"/>
      <c r="BK129" s="111"/>
      <c r="BL129" s="111"/>
      <c r="BM129" s="120"/>
      <c r="BT129" s="47"/>
    </row>
    <row r="130" spans="1:72" ht="4.5" customHeight="1" x14ac:dyDescent="0.2">
      <c r="A130" s="347"/>
      <c r="B130" s="348"/>
      <c r="C130" s="348"/>
      <c r="D130" s="348"/>
      <c r="E130" s="348"/>
      <c r="F130" s="351"/>
      <c r="G130" s="351"/>
      <c r="H130" s="352"/>
      <c r="K130" s="323"/>
      <c r="L130" s="324"/>
      <c r="M130" s="324"/>
      <c r="N130" s="324"/>
      <c r="O130" s="10"/>
      <c r="P130" s="328"/>
      <c r="Q130" s="328"/>
      <c r="R130" s="328"/>
      <c r="S130" s="328"/>
      <c r="T130" s="328"/>
      <c r="U130" s="328"/>
      <c r="V130" s="328"/>
      <c r="W130" s="328"/>
      <c r="X130" s="328"/>
      <c r="Y130" s="328"/>
      <c r="Z130" s="328"/>
      <c r="AA130" s="330"/>
      <c r="AB130" s="330"/>
      <c r="AC130" s="330"/>
      <c r="AD130" s="330"/>
      <c r="AE130" s="330"/>
      <c r="AF130" s="330"/>
      <c r="AG130" s="330"/>
      <c r="AH130" s="330"/>
      <c r="AI130" s="330"/>
      <c r="AJ130" s="330"/>
      <c r="AK130" s="330"/>
      <c r="AL130" s="330"/>
      <c r="AM130" s="330"/>
      <c r="AN130" s="330"/>
      <c r="AO130" s="311"/>
      <c r="AP130" s="311"/>
      <c r="AQ130" s="311"/>
      <c r="AR130" s="312"/>
      <c r="AS130" s="2"/>
      <c r="AT130" s="115"/>
      <c r="AU130" s="123"/>
      <c r="AV130" s="123"/>
      <c r="AW130" s="124"/>
      <c r="AX130" s="111"/>
      <c r="AY130" s="111"/>
      <c r="AZ130" s="111"/>
      <c r="BA130" s="111"/>
      <c r="BB130" s="111"/>
      <c r="BC130" s="111"/>
      <c r="BD130" s="111"/>
      <c r="BE130" s="120"/>
      <c r="BF130" s="111"/>
      <c r="BG130" s="111"/>
      <c r="BH130" s="111"/>
      <c r="BI130" s="111"/>
      <c r="BJ130" s="111"/>
      <c r="BK130" s="111"/>
      <c r="BL130" s="111"/>
      <c r="BM130" s="120"/>
      <c r="BT130" s="47"/>
    </row>
    <row r="131" spans="1:72" ht="4.5" customHeight="1" x14ac:dyDescent="0.2">
      <c r="A131" s="347"/>
      <c r="B131" s="348"/>
      <c r="C131" s="348"/>
      <c r="D131" s="348"/>
      <c r="E131" s="348"/>
      <c r="F131" s="351"/>
      <c r="G131" s="351"/>
      <c r="H131" s="352"/>
      <c r="K131" s="323"/>
      <c r="L131" s="324"/>
      <c r="M131" s="324"/>
      <c r="N131" s="324"/>
      <c r="O131" s="10"/>
      <c r="P131" s="337" t="e">
        <f>VLOOKUP(K129,選手リスト,2,FALSE)</f>
        <v>#N/A</v>
      </c>
      <c r="Q131" s="337"/>
      <c r="R131" s="337"/>
      <c r="S131" s="337"/>
      <c r="T131" s="337"/>
      <c r="U131" s="337"/>
      <c r="V131" s="337"/>
      <c r="W131" s="337"/>
      <c r="X131" s="337"/>
      <c r="Y131" s="337"/>
      <c r="Z131" s="337"/>
      <c r="AA131" s="330"/>
      <c r="AB131" s="330"/>
      <c r="AC131" s="330"/>
      <c r="AD131" s="330"/>
      <c r="AE131" s="330"/>
      <c r="AF131" s="330"/>
      <c r="AG131" s="330"/>
      <c r="AH131" s="330"/>
      <c r="AI131" s="330"/>
      <c r="AJ131" s="330"/>
      <c r="AK131" s="330"/>
      <c r="AL131" s="330"/>
      <c r="AM131" s="330"/>
      <c r="AN131" s="330"/>
      <c r="AO131" s="311"/>
      <c r="AP131" s="311"/>
      <c r="AQ131" s="311"/>
      <c r="AR131" s="312"/>
      <c r="AS131" s="3"/>
      <c r="AT131" s="118"/>
      <c r="AU131" s="119"/>
      <c r="AV131" s="119"/>
      <c r="AW131" s="125"/>
      <c r="AX131" s="111"/>
      <c r="AY131" s="111"/>
      <c r="AZ131" s="111"/>
      <c r="BA131" s="111"/>
      <c r="BB131" s="111"/>
      <c r="BC131" s="111"/>
      <c r="BD131" s="111"/>
      <c r="BE131" s="120"/>
      <c r="BF131" s="111"/>
      <c r="BG131" s="111"/>
      <c r="BH131" s="111"/>
      <c r="BI131" s="111"/>
      <c r="BJ131" s="111"/>
      <c r="BK131" s="111"/>
      <c r="BL131" s="111"/>
      <c r="BM131" s="120"/>
      <c r="BT131" s="47"/>
    </row>
    <row r="132" spans="1:72" ht="4.5" customHeight="1" x14ac:dyDescent="0.2">
      <c r="A132" s="347"/>
      <c r="B132" s="348"/>
      <c r="C132" s="348"/>
      <c r="D132" s="348"/>
      <c r="E132" s="348"/>
      <c r="F132" s="351"/>
      <c r="G132" s="351"/>
      <c r="H132" s="352"/>
      <c r="K132" s="323"/>
      <c r="L132" s="324"/>
      <c r="M132" s="324"/>
      <c r="N132" s="324"/>
      <c r="O132" s="10"/>
      <c r="P132" s="337"/>
      <c r="Q132" s="337"/>
      <c r="R132" s="337"/>
      <c r="S132" s="337"/>
      <c r="T132" s="337"/>
      <c r="U132" s="337"/>
      <c r="V132" s="337"/>
      <c r="W132" s="337"/>
      <c r="X132" s="337"/>
      <c r="Y132" s="337"/>
      <c r="Z132" s="337"/>
      <c r="AA132" s="317" t="e">
        <f>VLOOKUP(K129,選手リスト,8,FALSE)</f>
        <v>#N/A</v>
      </c>
      <c r="AB132" s="317"/>
      <c r="AC132" s="317"/>
      <c r="AD132" s="317"/>
      <c r="AE132" s="319" t="e">
        <f>VLOOKUP(K129,選手リスト,9,FALSE)</f>
        <v>#N/A</v>
      </c>
      <c r="AF132" s="319"/>
      <c r="AG132" s="319"/>
      <c r="AH132" s="319"/>
      <c r="AO132" s="311"/>
      <c r="AP132" s="311"/>
      <c r="AQ132" s="311"/>
      <c r="AR132" s="312"/>
      <c r="AT132" s="111"/>
      <c r="AU132" s="111"/>
      <c r="AV132" s="111"/>
      <c r="AW132" s="111"/>
      <c r="AX132" s="111"/>
      <c r="AY132" s="111"/>
      <c r="AZ132" s="111"/>
      <c r="BA132" s="111"/>
      <c r="BB132" s="111"/>
      <c r="BC132" s="111"/>
      <c r="BD132" s="111"/>
      <c r="BE132" s="120"/>
      <c r="BF132" s="111"/>
      <c r="BG132" s="111"/>
      <c r="BH132" s="111"/>
      <c r="BI132" s="111"/>
      <c r="BJ132" s="111"/>
      <c r="BK132" s="111"/>
      <c r="BL132" s="111"/>
      <c r="BM132" s="120"/>
      <c r="BT132" s="47"/>
    </row>
    <row r="133" spans="1:72" ht="4.5" customHeight="1" x14ac:dyDescent="0.2">
      <c r="A133" s="347"/>
      <c r="B133" s="348"/>
      <c r="C133" s="348"/>
      <c r="D133" s="348"/>
      <c r="E133" s="348"/>
      <c r="F133" s="351"/>
      <c r="G133" s="351"/>
      <c r="H133" s="352"/>
      <c r="K133" s="323"/>
      <c r="L133" s="324"/>
      <c r="M133" s="324"/>
      <c r="N133" s="324"/>
      <c r="O133" s="84"/>
      <c r="P133" s="337"/>
      <c r="Q133" s="337"/>
      <c r="R133" s="337"/>
      <c r="S133" s="337"/>
      <c r="T133" s="337"/>
      <c r="U133" s="337"/>
      <c r="V133" s="337"/>
      <c r="W133" s="337"/>
      <c r="X133" s="337"/>
      <c r="Y133" s="337"/>
      <c r="Z133" s="337"/>
      <c r="AA133" s="317"/>
      <c r="AB133" s="317"/>
      <c r="AC133" s="317"/>
      <c r="AD133" s="317"/>
      <c r="AE133" s="319"/>
      <c r="AF133" s="319"/>
      <c r="AG133" s="319"/>
      <c r="AH133" s="319"/>
      <c r="AO133" s="311"/>
      <c r="AP133" s="311"/>
      <c r="AQ133" s="311"/>
      <c r="AR133" s="312"/>
      <c r="AT133" s="111"/>
      <c r="AU133" s="111"/>
      <c r="AV133" s="111"/>
      <c r="AW133" s="111"/>
      <c r="AX133" s="111"/>
      <c r="AY133" s="111"/>
      <c r="AZ133" s="111"/>
      <c r="BA133" s="111"/>
      <c r="BB133" s="111"/>
      <c r="BC133" s="111"/>
      <c r="BD133" s="111"/>
      <c r="BE133" s="120"/>
      <c r="BF133" s="111"/>
      <c r="BG133" s="111"/>
      <c r="BH133" s="111"/>
      <c r="BI133" s="111"/>
      <c r="BJ133" s="111"/>
      <c r="BK133" s="111"/>
      <c r="BL133" s="111"/>
      <c r="BM133" s="120"/>
      <c r="BT133" s="47"/>
    </row>
    <row r="134" spans="1:72" ht="4.5" customHeight="1" x14ac:dyDescent="0.2">
      <c r="A134" s="347"/>
      <c r="B134" s="348"/>
      <c r="C134" s="348"/>
      <c r="D134" s="348"/>
      <c r="E134" s="348"/>
      <c r="F134" s="351"/>
      <c r="G134" s="351"/>
      <c r="H134" s="352"/>
      <c r="K134" s="325"/>
      <c r="L134" s="326"/>
      <c r="M134" s="326"/>
      <c r="N134" s="326"/>
      <c r="O134" s="23"/>
      <c r="P134" s="389"/>
      <c r="Q134" s="389"/>
      <c r="R134" s="389"/>
      <c r="S134" s="389"/>
      <c r="T134" s="389"/>
      <c r="U134" s="389"/>
      <c r="V134" s="389"/>
      <c r="W134" s="389"/>
      <c r="X134" s="389"/>
      <c r="Y134" s="389"/>
      <c r="Z134" s="389"/>
      <c r="AA134" s="318"/>
      <c r="AB134" s="318"/>
      <c r="AC134" s="318"/>
      <c r="AD134" s="318"/>
      <c r="AE134" s="320"/>
      <c r="AF134" s="320"/>
      <c r="AG134" s="320"/>
      <c r="AH134" s="320"/>
      <c r="AI134" s="34"/>
      <c r="AJ134" s="34"/>
      <c r="AK134" s="34"/>
      <c r="AL134" s="34"/>
      <c r="AM134" s="34"/>
      <c r="AN134" s="34"/>
      <c r="AO134" s="313"/>
      <c r="AP134" s="313"/>
      <c r="AQ134" s="313"/>
      <c r="AR134" s="314"/>
      <c r="AT134" s="111"/>
      <c r="AU134" s="111"/>
      <c r="AV134" s="111"/>
      <c r="AW134" s="111"/>
      <c r="AX134" s="111"/>
      <c r="AY134" s="111"/>
      <c r="AZ134" s="111"/>
      <c r="BA134" s="111"/>
      <c r="BB134" s="375">
        <f>BB86+1</f>
        <v>21</v>
      </c>
      <c r="BC134" s="375"/>
      <c r="BD134" s="375"/>
      <c r="BE134" s="376"/>
      <c r="BF134" s="111"/>
      <c r="BG134" s="111"/>
      <c r="BH134" s="111"/>
      <c r="BI134" s="111"/>
      <c r="BJ134" s="111"/>
      <c r="BK134" s="111"/>
      <c r="BL134" s="111"/>
      <c r="BM134" s="120"/>
      <c r="BT134" s="47"/>
    </row>
    <row r="135" spans="1:72" ht="4.5" customHeight="1" x14ac:dyDescent="0.2">
      <c r="A135" s="349"/>
      <c r="B135" s="350"/>
      <c r="C135" s="350"/>
      <c r="D135" s="350"/>
      <c r="E135" s="350"/>
      <c r="F135" s="353"/>
      <c r="G135" s="353"/>
      <c r="H135" s="354"/>
      <c r="AT135" s="111"/>
      <c r="AU135" s="111"/>
      <c r="AV135" s="111"/>
      <c r="AW135" s="111"/>
      <c r="AX135" s="111"/>
      <c r="AY135" s="111"/>
      <c r="AZ135" s="111"/>
      <c r="BA135" s="111"/>
      <c r="BB135" s="375"/>
      <c r="BC135" s="375"/>
      <c r="BD135" s="375"/>
      <c r="BE135" s="376"/>
      <c r="BF135" s="111"/>
      <c r="BG135" s="111"/>
      <c r="BH135" s="111"/>
      <c r="BI135" s="111"/>
      <c r="BJ135" s="111"/>
      <c r="BK135" s="111"/>
      <c r="BL135" s="111"/>
      <c r="BM135" s="120"/>
      <c r="BT135" s="47"/>
    </row>
    <row r="136" spans="1:72" ht="4.5" customHeight="1" x14ac:dyDescent="0.2">
      <c r="AT136" s="111"/>
      <c r="AU136" s="111"/>
      <c r="AV136" s="111"/>
      <c r="AW136" s="111"/>
      <c r="AX136" s="111"/>
      <c r="AY136" s="111"/>
      <c r="AZ136" s="111"/>
      <c r="BA136" s="111"/>
      <c r="BB136" s="375"/>
      <c r="BC136" s="375"/>
      <c r="BD136" s="375"/>
      <c r="BE136" s="376"/>
      <c r="BF136" s="112"/>
      <c r="BG136" s="112"/>
      <c r="BH136" s="112"/>
      <c r="BI136" s="117"/>
      <c r="BJ136" s="111"/>
      <c r="BK136" s="111"/>
      <c r="BL136" s="111"/>
      <c r="BM136" s="120"/>
      <c r="BT136" s="47"/>
    </row>
    <row r="137" spans="1:72" ht="4.5" customHeight="1" x14ac:dyDescent="0.2">
      <c r="K137" s="321">
        <f>K129+1</f>
        <v>41</v>
      </c>
      <c r="L137" s="322"/>
      <c r="M137" s="322"/>
      <c r="N137" s="322"/>
      <c r="O137" s="6"/>
      <c r="P137" s="327" t="e">
        <f>VLOOKUP(K137,選手リスト,3,FALSE)</f>
        <v>#N/A</v>
      </c>
      <c r="Q137" s="327"/>
      <c r="R137" s="327"/>
      <c r="S137" s="327"/>
      <c r="T137" s="327"/>
      <c r="U137" s="327"/>
      <c r="V137" s="327"/>
      <c r="W137" s="327"/>
      <c r="X137" s="327"/>
      <c r="Y137" s="327"/>
      <c r="Z137" s="327"/>
      <c r="AA137" s="329" t="e">
        <f>VLOOKUP(K137,選手リスト,4,FALSE)</f>
        <v>#N/A</v>
      </c>
      <c r="AB137" s="329"/>
      <c r="AC137" s="329"/>
      <c r="AD137" s="329"/>
      <c r="AE137" s="329"/>
      <c r="AF137" s="329"/>
      <c r="AG137" s="329"/>
      <c r="AH137" s="329"/>
      <c r="AI137" s="329"/>
      <c r="AJ137" s="329"/>
      <c r="AK137" s="329"/>
      <c r="AL137" s="329"/>
      <c r="AM137" s="329"/>
      <c r="AN137" s="329"/>
      <c r="AO137" s="309" t="e">
        <f>VLOOKUP(K137,選手リスト,5,FALSE)</f>
        <v>#N/A</v>
      </c>
      <c r="AP137" s="309"/>
      <c r="AQ137" s="309"/>
      <c r="AR137" s="310"/>
      <c r="AT137" s="111"/>
      <c r="AU137" s="111"/>
      <c r="AV137" s="111"/>
      <c r="AW137" s="111"/>
      <c r="AX137" s="111"/>
      <c r="AY137" s="111"/>
      <c r="AZ137" s="111"/>
      <c r="BA137" s="111"/>
      <c r="BB137" s="375"/>
      <c r="BC137" s="375"/>
      <c r="BD137" s="375"/>
      <c r="BE137" s="376"/>
      <c r="BF137" s="111"/>
      <c r="BG137" s="111"/>
      <c r="BH137" s="111"/>
      <c r="BI137" s="120"/>
      <c r="BJ137" s="111"/>
      <c r="BK137" s="111"/>
      <c r="BL137" s="111"/>
      <c r="BM137" s="120"/>
      <c r="BT137" s="47"/>
    </row>
    <row r="138" spans="1:72" ht="4.5" customHeight="1" x14ac:dyDescent="0.2">
      <c r="K138" s="323"/>
      <c r="L138" s="324"/>
      <c r="M138" s="324"/>
      <c r="N138" s="324"/>
      <c r="O138" s="10"/>
      <c r="P138" s="328"/>
      <c r="Q138" s="328"/>
      <c r="R138" s="328"/>
      <c r="S138" s="328"/>
      <c r="T138" s="328"/>
      <c r="U138" s="328"/>
      <c r="V138" s="328"/>
      <c r="W138" s="328"/>
      <c r="X138" s="328"/>
      <c r="Y138" s="328"/>
      <c r="Z138" s="328"/>
      <c r="AA138" s="330"/>
      <c r="AB138" s="330"/>
      <c r="AC138" s="330"/>
      <c r="AD138" s="330"/>
      <c r="AE138" s="330"/>
      <c r="AF138" s="330"/>
      <c r="AG138" s="330"/>
      <c r="AH138" s="330"/>
      <c r="AI138" s="330"/>
      <c r="AJ138" s="330"/>
      <c r="AK138" s="330"/>
      <c r="AL138" s="330"/>
      <c r="AM138" s="330"/>
      <c r="AN138" s="330"/>
      <c r="AO138" s="311"/>
      <c r="AP138" s="311"/>
      <c r="AQ138" s="311"/>
      <c r="AR138" s="312"/>
      <c r="AT138" s="111"/>
      <c r="AU138" s="111"/>
      <c r="AV138" s="111"/>
      <c r="AW138" s="111"/>
      <c r="AX138" s="111"/>
      <c r="AY138" s="111"/>
      <c r="AZ138" s="111"/>
      <c r="BA138" s="111"/>
      <c r="BB138" s="111"/>
      <c r="BC138" s="111"/>
      <c r="BD138" s="111"/>
      <c r="BE138" s="120"/>
      <c r="BF138" s="111"/>
      <c r="BG138" s="111"/>
      <c r="BH138" s="111"/>
      <c r="BI138" s="120"/>
      <c r="BJ138" s="111"/>
      <c r="BK138" s="111"/>
      <c r="BL138" s="111"/>
      <c r="BM138" s="120"/>
      <c r="BT138" s="47"/>
    </row>
    <row r="139" spans="1:72" ht="4.5" customHeight="1" x14ac:dyDescent="0.2">
      <c r="K139" s="323"/>
      <c r="L139" s="324"/>
      <c r="M139" s="324"/>
      <c r="N139" s="324"/>
      <c r="O139" s="10"/>
      <c r="P139" s="337" t="e">
        <f>VLOOKUP(K137,選手リスト,2,FALSE)</f>
        <v>#N/A</v>
      </c>
      <c r="Q139" s="337"/>
      <c r="R139" s="337"/>
      <c r="S139" s="337"/>
      <c r="T139" s="337"/>
      <c r="U139" s="337"/>
      <c r="V139" s="337"/>
      <c r="W139" s="337"/>
      <c r="X139" s="337"/>
      <c r="Y139" s="337"/>
      <c r="Z139" s="337"/>
      <c r="AA139" s="330"/>
      <c r="AB139" s="330"/>
      <c r="AC139" s="330"/>
      <c r="AD139" s="330"/>
      <c r="AE139" s="330"/>
      <c r="AF139" s="330"/>
      <c r="AG139" s="330"/>
      <c r="AH139" s="330"/>
      <c r="AI139" s="330"/>
      <c r="AJ139" s="330"/>
      <c r="AK139" s="330"/>
      <c r="AL139" s="330"/>
      <c r="AM139" s="330"/>
      <c r="AN139" s="330"/>
      <c r="AO139" s="311"/>
      <c r="AP139" s="311"/>
      <c r="AQ139" s="311"/>
      <c r="AR139" s="312"/>
      <c r="AT139" s="111"/>
      <c r="AU139" s="111"/>
      <c r="AV139" s="111"/>
      <c r="AW139" s="111"/>
      <c r="AX139" s="111"/>
      <c r="AY139" s="111"/>
      <c r="AZ139" s="111"/>
      <c r="BA139" s="111"/>
      <c r="BB139" s="111"/>
      <c r="BC139" s="111"/>
      <c r="BD139" s="111"/>
      <c r="BE139" s="120"/>
      <c r="BF139" s="111"/>
      <c r="BG139" s="111"/>
      <c r="BH139" s="111"/>
      <c r="BI139" s="120"/>
      <c r="BJ139" s="111"/>
      <c r="BK139" s="111"/>
      <c r="BL139" s="111"/>
      <c r="BM139" s="120"/>
      <c r="BT139" s="47"/>
    </row>
    <row r="140" spans="1:72" ht="4.5" customHeight="1" x14ac:dyDescent="0.2">
      <c r="K140" s="323"/>
      <c r="L140" s="324"/>
      <c r="M140" s="324"/>
      <c r="N140" s="324"/>
      <c r="O140" s="10"/>
      <c r="P140" s="337"/>
      <c r="Q140" s="337"/>
      <c r="R140" s="337"/>
      <c r="S140" s="337"/>
      <c r="T140" s="337"/>
      <c r="U140" s="337"/>
      <c r="V140" s="337"/>
      <c r="W140" s="337"/>
      <c r="X140" s="337"/>
      <c r="Y140" s="337"/>
      <c r="Z140" s="337"/>
      <c r="AA140" s="317" t="e">
        <f>VLOOKUP(K137,選手リスト,8,FALSE)</f>
        <v>#N/A</v>
      </c>
      <c r="AB140" s="317"/>
      <c r="AC140" s="317"/>
      <c r="AD140" s="317"/>
      <c r="AE140" s="319" t="e">
        <f>VLOOKUP(K137,選手リスト,9,FALSE)</f>
        <v>#N/A</v>
      </c>
      <c r="AF140" s="319"/>
      <c r="AG140" s="319"/>
      <c r="AH140" s="319"/>
      <c r="AO140" s="311"/>
      <c r="AP140" s="311"/>
      <c r="AQ140" s="311"/>
      <c r="AR140" s="312"/>
      <c r="AS140" s="6"/>
      <c r="AT140" s="113"/>
      <c r="AU140" s="113"/>
      <c r="AV140" s="113"/>
      <c r="AW140" s="121"/>
      <c r="AX140" s="115"/>
      <c r="AY140" s="115"/>
      <c r="AZ140" s="115"/>
      <c r="BA140" s="123"/>
      <c r="BB140" s="111"/>
      <c r="BC140" s="111"/>
      <c r="BD140" s="111"/>
      <c r="BE140" s="120"/>
      <c r="BF140" s="111"/>
      <c r="BG140" s="111"/>
      <c r="BH140" s="111"/>
      <c r="BI140" s="120"/>
      <c r="BJ140" s="111"/>
      <c r="BK140" s="111"/>
      <c r="BL140" s="111"/>
      <c r="BM140" s="120"/>
      <c r="BT140" s="47"/>
    </row>
    <row r="141" spans="1:72" ht="4.5" customHeight="1" x14ac:dyDescent="0.2">
      <c r="K141" s="323"/>
      <c r="L141" s="324"/>
      <c r="M141" s="324"/>
      <c r="N141" s="324"/>
      <c r="O141" s="84"/>
      <c r="P141" s="337"/>
      <c r="Q141" s="337"/>
      <c r="R141" s="337"/>
      <c r="S141" s="337"/>
      <c r="T141" s="337"/>
      <c r="U141" s="337"/>
      <c r="V141" s="337"/>
      <c r="W141" s="337"/>
      <c r="X141" s="337"/>
      <c r="Y141" s="337"/>
      <c r="Z141" s="337"/>
      <c r="AA141" s="317"/>
      <c r="AB141" s="317"/>
      <c r="AC141" s="317"/>
      <c r="AD141" s="317"/>
      <c r="AE141" s="319"/>
      <c r="AF141" s="319"/>
      <c r="AG141" s="319"/>
      <c r="AH141" s="319"/>
      <c r="AO141" s="311"/>
      <c r="AP141" s="311"/>
      <c r="AQ141" s="311"/>
      <c r="AR141" s="312"/>
      <c r="AS141" s="84"/>
      <c r="AT141" s="115"/>
      <c r="AU141" s="115"/>
      <c r="AV141" s="115"/>
      <c r="AW141" s="116"/>
      <c r="AX141" s="115"/>
      <c r="AY141" s="115"/>
      <c r="AZ141" s="115"/>
      <c r="BA141" s="115"/>
      <c r="BB141" s="111"/>
      <c r="BC141" s="111"/>
      <c r="BD141" s="111"/>
      <c r="BE141" s="120"/>
      <c r="BF141" s="111"/>
      <c r="BG141" s="111"/>
      <c r="BH141" s="111"/>
      <c r="BI141" s="120"/>
      <c r="BJ141" s="111"/>
      <c r="BK141" s="111"/>
      <c r="BL141" s="111"/>
      <c r="BM141" s="120"/>
      <c r="BT141" s="47"/>
    </row>
    <row r="142" spans="1:72" ht="4.5" customHeight="1" x14ac:dyDescent="0.2">
      <c r="K142" s="325"/>
      <c r="L142" s="326"/>
      <c r="M142" s="326"/>
      <c r="N142" s="326"/>
      <c r="O142" s="23"/>
      <c r="P142" s="389"/>
      <c r="Q142" s="389"/>
      <c r="R142" s="389"/>
      <c r="S142" s="389"/>
      <c r="T142" s="389"/>
      <c r="U142" s="389"/>
      <c r="V142" s="389"/>
      <c r="W142" s="389"/>
      <c r="X142" s="389"/>
      <c r="Y142" s="389"/>
      <c r="Z142" s="389"/>
      <c r="AA142" s="318"/>
      <c r="AB142" s="318"/>
      <c r="AC142" s="318"/>
      <c r="AD142" s="318"/>
      <c r="AE142" s="320"/>
      <c r="AF142" s="320"/>
      <c r="AG142" s="320"/>
      <c r="AH142" s="320"/>
      <c r="AI142" s="34"/>
      <c r="AJ142" s="34"/>
      <c r="AK142" s="34"/>
      <c r="AL142" s="34"/>
      <c r="AM142" s="34"/>
      <c r="AN142" s="34"/>
      <c r="AO142" s="313"/>
      <c r="AP142" s="313"/>
      <c r="AQ142" s="313"/>
      <c r="AR142" s="314"/>
      <c r="AS142" s="84"/>
      <c r="AT142" s="375">
        <f>AT126+1</f>
        <v>6</v>
      </c>
      <c r="AU142" s="375"/>
      <c r="AV142" s="375"/>
      <c r="AW142" s="376"/>
      <c r="AX142" s="115"/>
      <c r="AY142" s="115"/>
      <c r="AZ142" s="115"/>
      <c r="BA142" s="115"/>
      <c r="BB142" s="111"/>
      <c r="BC142" s="111"/>
      <c r="BD142" s="111"/>
      <c r="BE142" s="120"/>
      <c r="BF142" s="111"/>
      <c r="BG142" s="111"/>
      <c r="BH142" s="111"/>
      <c r="BI142" s="120"/>
      <c r="BJ142" s="111"/>
      <c r="BK142" s="111"/>
      <c r="BL142" s="111"/>
      <c r="BM142" s="120"/>
      <c r="BT142" s="47"/>
    </row>
    <row r="143" spans="1:72" ht="4.5" customHeight="1" x14ac:dyDescent="0.2">
      <c r="AT143" s="375"/>
      <c r="AU143" s="375"/>
      <c r="AV143" s="375"/>
      <c r="AW143" s="376"/>
      <c r="AX143" s="118"/>
      <c r="AY143" s="118"/>
      <c r="AZ143" s="118"/>
      <c r="BA143" s="118"/>
      <c r="BB143" s="111"/>
      <c r="BC143" s="111"/>
      <c r="BD143" s="111"/>
      <c r="BE143" s="120"/>
      <c r="BF143" s="111"/>
      <c r="BG143" s="111"/>
      <c r="BH143" s="111"/>
      <c r="BI143" s="120"/>
      <c r="BJ143" s="111"/>
      <c r="BK143" s="111"/>
      <c r="BL143" s="111"/>
      <c r="BM143" s="120"/>
      <c r="BT143" s="47"/>
    </row>
    <row r="144" spans="1:72" ht="4.5" customHeight="1" x14ac:dyDescent="0.2">
      <c r="AT144" s="375"/>
      <c r="AU144" s="375"/>
      <c r="AV144" s="375"/>
      <c r="AW144" s="376"/>
      <c r="AX144" s="113"/>
      <c r="AY144" s="113"/>
      <c r="AZ144" s="113"/>
      <c r="BA144" s="114"/>
      <c r="BB144" s="111"/>
      <c r="BC144" s="111"/>
      <c r="BD144" s="111"/>
      <c r="BE144" s="120"/>
      <c r="BF144" s="111"/>
      <c r="BG144" s="111"/>
      <c r="BH144" s="111"/>
      <c r="BI144" s="120"/>
      <c r="BJ144" s="111"/>
      <c r="BK144" s="111"/>
      <c r="BL144" s="111"/>
      <c r="BM144" s="120"/>
      <c r="BT144" s="47"/>
    </row>
    <row r="145" spans="9:72" ht="4.5" customHeight="1" x14ac:dyDescent="0.2">
      <c r="K145" s="321">
        <f>K137+1</f>
        <v>42</v>
      </c>
      <c r="L145" s="322"/>
      <c r="M145" s="322"/>
      <c r="N145" s="322"/>
      <c r="O145" s="6"/>
      <c r="P145" s="327" t="e">
        <f>VLOOKUP(K145,選手リスト,3,FALSE)</f>
        <v>#N/A</v>
      </c>
      <c r="Q145" s="327"/>
      <c r="R145" s="327"/>
      <c r="S145" s="327"/>
      <c r="T145" s="327"/>
      <c r="U145" s="327"/>
      <c r="V145" s="327"/>
      <c r="W145" s="327"/>
      <c r="X145" s="327"/>
      <c r="Y145" s="327"/>
      <c r="Z145" s="327"/>
      <c r="AA145" s="329" t="e">
        <f>VLOOKUP(K145,選手リスト,4,FALSE)</f>
        <v>#N/A</v>
      </c>
      <c r="AB145" s="329"/>
      <c r="AC145" s="329"/>
      <c r="AD145" s="329"/>
      <c r="AE145" s="329"/>
      <c r="AF145" s="329"/>
      <c r="AG145" s="329"/>
      <c r="AH145" s="329"/>
      <c r="AI145" s="329"/>
      <c r="AJ145" s="329"/>
      <c r="AK145" s="329"/>
      <c r="AL145" s="329"/>
      <c r="AM145" s="329"/>
      <c r="AN145" s="329"/>
      <c r="AO145" s="309" t="e">
        <f>VLOOKUP(K145,選手リスト,5,FALSE)</f>
        <v>#N/A</v>
      </c>
      <c r="AP145" s="309"/>
      <c r="AQ145" s="309"/>
      <c r="AR145" s="310"/>
      <c r="AT145" s="375"/>
      <c r="AU145" s="375"/>
      <c r="AV145" s="375"/>
      <c r="AW145" s="376"/>
      <c r="AX145" s="115"/>
      <c r="AY145" s="115"/>
      <c r="AZ145" s="115"/>
      <c r="BA145" s="116"/>
      <c r="BB145" s="111"/>
      <c r="BC145" s="111"/>
      <c r="BD145" s="111"/>
      <c r="BE145" s="120"/>
      <c r="BF145" s="111"/>
      <c r="BG145" s="111"/>
      <c r="BH145" s="111"/>
      <c r="BI145" s="120"/>
      <c r="BJ145" s="111"/>
      <c r="BK145" s="111"/>
      <c r="BL145" s="111"/>
      <c r="BM145" s="120"/>
      <c r="BT145" s="47"/>
    </row>
    <row r="146" spans="9:72" ht="4.5" customHeight="1" x14ac:dyDescent="0.2">
      <c r="K146" s="323"/>
      <c r="L146" s="324"/>
      <c r="M146" s="324"/>
      <c r="N146" s="324"/>
      <c r="O146" s="10"/>
      <c r="P146" s="328"/>
      <c r="Q146" s="328"/>
      <c r="R146" s="328"/>
      <c r="S146" s="328"/>
      <c r="T146" s="328"/>
      <c r="U146" s="328"/>
      <c r="V146" s="328"/>
      <c r="W146" s="328"/>
      <c r="X146" s="328"/>
      <c r="Y146" s="328"/>
      <c r="Z146" s="328"/>
      <c r="AA146" s="330"/>
      <c r="AB146" s="330"/>
      <c r="AC146" s="330"/>
      <c r="AD146" s="330"/>
      <c r="AE146" s="330"/>
      <c r="AF146" s="330"/>
      <c r="AG146" s="330"/>
      <c r="AH146" s="330"/>
      <c r="AI146" s="330"/>
      <c r="AJ146" s="330"/>
      <c r="AK146" s="330"/>
      <c r="AL146" s="330"/>
      <c r="AM146" s="330"/>
      <c r="AN146" s="330"/>
      <c r="AO146" s="311"/>
      <c r="AP146" s="311"/>
      <c r="AQ146" s="311"/>
      <c r="AR146" s="312"/>
      <c r="AS146" s="2"/>
      <c r="AT146" s="115"/>
      <c r="AU146" s="123"/>
      <c r="AV146" s="123"/>
      <c r="AW146" s="124"/>
      <c r="AX146" s="115"/>
      <c r="AY146" s="115"/>
      <c r="AZ146" s="115"/>
      <c r="BA146" s="116"/>
      <c r="BB146" s="111"/>
      <c r="BC146" s="111"/>
      <c r="BD146" s="111"/>
      <c r="BE146" s="120"/>
      <c r="BF146" s="111"/>
      <c r="BG146" s="111"/>
      <c r="BH146" s="111"/>
      <c r="BI146" s="120"/>
      <c r="BJ146" s="111"/>
      <c r="BK146" s="111"/>
      <c r="BL146" s="111"/>
      <c r="BM146" s="120"/>
      <c r="BT146" s="47"/>
    </row>
    <row r="147" spans="9:72" ht="4.5" customHeight="1" x14ac:dyDescent="0.2">
      <c r="K147" s="323"/>
      <c r="L147" s="324"/>
      <c r="M147" s="324"/>
      <c r="N147" s="324"/>
      <c r="O147" s="10"/>
      <c r="P147" s="337" t="e">
        <f>VLOOKUP(K145,選手リスト,2,FALSE)</f>
        <v>#N/A</v>
      </c>
      <c r="Q147" s="337"/>
      <c r="R147" s="337"/>
      <c r="S147" s="337"/>
      <c r="T147" s="337"/>
      <c r="U147" s="337"/>
      <c r="V147" s="337"/>
      <c r="W147" s="337"/>
      <c r="X147" s="337"/>
      <c r="Y147" s="337"/>
      <c r="Z147" s="337"/>
      <c r="AA147" s="330"/>
      <c r="AB147" s="330"/>
      <c r="AC147" s="330"/>
      <c r="AD147" s="330"/>
      <c r="AE147" s="330"/>
      <c r="AF147" s="330"/>
      <c r="AG147" s="330"/>
      <c r="AH147" s="330"/>
      <c r="AI147" s="330"/>
      <c r="AJ147" s="330"/>
      <c r="AK147" s="330"/>
      <c r="AL147" s="330"/>
      <c r="AM147" s="330"/>
      <c r="AN147" s="330"/>
      <c r="AO147" s="311"/>
      <c r="AP147" s="311"/>
      <c r="AQ147" s="311"/>
      <c r="AR147" s="312"/>
      <c r="AS147" s="3"/>
      <c r="AT147" s="118"/>
      <c r="AU147" s="119"/>
      <c r="AV147" s="119"/>
      <c r="AW147" s="125"/>
      <c r="AX147" s="115"/>
      <c r="AY147" s="115"/>
      <c r="AZ147" s="115"/>
      <c r="BA147" s="116"/>
      <c r="BB147" s="111"/>
      <c r="BC147" s="111"/>
      <c r="BD147" s="111"/>
      <c r="BE147" s="120"/>
      <c r="BF147" s="111"/>
      <c r="BG147" s="111"/>
      <c r="BH147" s="111"/>
      <c r="BI147" s="120"/>
      <c r="BJ147" s="111"/>
      <c r="BK147" s="111"/>
      <c r="BL147" s="111"/>
      <c r="BM147" s="120"/>
      <c r="BT147" s="47"/>
    </row>
    <row r="148" spans="9:72" ht="4.5" customHeight="1" x14ac:dyDescent="0.2">
      <c r="K148" s="323"/>
      <c r="L148" s="324"/>
      <c r="M148" s="324"/>
      <c r="N148" s="324"/>
      <c r="O148" s="10"/>
      <c r="P148" s="337"/>
      <c r="Q148" s="337"/>
      <c r="R148" s="337"/>
      <c r="S148" s="337"/>
      <c r="T148" s="337"/>
      <c r="U148" s="337"/>
      <c r="V148" s="337"/>
      <c r="W148" s="337"/>
      <c r="X148" s="337"/>
      <c r="Y148" s="337"/>
      <c r="Z148" s="337"/>
      <c r="AA148" s="317" t="e">
        <f>VLOOKUP(K145,選手リスト,8,FALSE)</f>
        <v>#N/A</v>
      </c>
      <c r="AB148" s="317"/>
      <c r="AC148" s="317"/>
      <c r="AD148" s="317"/>
      <c r="AE148" s="319" t="e">
        <f>VLOOKUP(K145,選手リスト,9,FALSE)</f>
        <v>#N/A</v>
      </c>
      <c r="AF148" s="319"/>
      <c r="AG148" s="319"/>
      <c r="AH148" s="319"/>
      <c r="AO148" s="311"/>
      <c r="AP148" s="311"/>
      <c r="AQ148" s="311"/>
      <c r="AR148" s="312"/>
      <c r="AS148" s="84"/>
      <c r="AT148" s="115"/>
      <c r="AU148" s="115"/>
      <c r="AV148" s="115"/>
      <c r="AW148" s="123"/>
      <c r="AX148" s="375">
        <f>AX120+1</f>
        <v>13</v>
      </c>
      <c r="AY148" s="375"/>
      <c r="AZ148" s="375"/>
      <c r="BA148" s="376"/>
      <c r="BB148" s="111"/>
      <c r="BC148" s="111"/>
      <c r="BD148" s="111"/>
      <c r="BE148" s="120"/>
      <c r="BF148" s="111"/>
      <c r="BG148" s="111"/>
      <c r="BH148" s="111"/>
      <c r="BI148" s="120"/>
      <c r="BJ148" s="111"/>
      <c r="BK148" s="111"/>
      <c r="BL148" s="111"/>
      <c r="BM148" s="120"/>
      <c r="BT148" s="47"/>
    </row>
    <row r="149" spans="9:72" ht="4.5" customHeight="1" x14ac:dyDescent="0.2">
      <c r="K149" s="323"/>
      <c r="L149" s="324"/>
      <c r="M149" s="324"/>
      <c r="N149" s="324"/>
      <c r="O149" s="84"/>
      <c r="P149" s="337"/>
      <c r="Q149" s="337"/>
      <c r="R149" s="337"/>
      <c r="S149" s="337"/>
      <c r="T149" s="337"/>
      <c r="U149" s="337"/>
      <c r="V149" s="337"/>
      <c r="W149" s="337"/>
      <c r="X149" s="337"/>
      <c r="Y149" s="337"/>
      <c r="Z149" s="337"/>
      <c r="AA149" s="317"/>
      <c r="AB149" s="317"/>
      <c r="AC149" s="317"/>
      <c r="AD149" s="317"/>
      <c r="AE149" s="319"/>
      <c r="AF149" s="319"/>
      <c r="AG149" s="319"/>
      <c r="AH149" s="319"/>
      <c r="AO149" s="311"/>
      <c r="AP149" s="311"/>
      <c r="AQ149" s="311"/>
      <c r="AR149" s="312"/>
      <c r="AS149" s="84"/>
      <c r="AT149" s="115"/>
      <c r="AU149" s="115"/>
      <c r="AV149" s="115"/>
      <c r="AW149" s="115"/>
      <c r="AX149" s="375"/>
      <c r="AY149" s="375"/>
      <c r="AZ149" s="375"/>
      <c r="BA149" s="376"/>
      <c r="BB149" s="126"/>
      <c r="BC149" s="126"/>
      <c r="BD149" s="126"/>
      <c r="BE149" s="127"/>
      <c r="BF149" s="111"/>
      <c r="BG149" s="111"/>
      <c r="BH149" s="111"/>
      <c r="BI149" s="120"/>
      <c r="BJ149" s="111"/>
      <c r="BK149" s="111"/>
      <c r="BL149" s="111"/>
      <c r="BM149" s="120"/>
      <c r="BT149" s="47"/>
    </row>
    <row r="150" spans="9:72" ht="4.5" customHeight="1" x14ac:dyDescent="0.2">
      <c r="K150" s="325"/>
      <c r="L150" s="326"/>
      <c r="M150" s="326"/>
      <c r="N150" s="326"/>
      <c r="O150" s="23"/>
      <c r="P150" s="389"/>
      <c r="Q150" s="389"/>
      <c r="R150" s="389"/>
      <c r="S150" s="389"/>
      <c r="T150" s="389"/>
      <c r="U150" s="389"/>
      <c r="V150" s="389"/>
      <c r="W150" s="389"/>
      <c r="X150" s="389"/>
      <c r="Y150" s="389"/>
      <c r="Z150" s="389"/>
      <c r="AA150" s="318"/>
      <c r="AB150" s="318"/>
      <c r="AC150" s="318"/>
      <c r="AD150" s="318"/>
      <c r="AE150" s="320"/>
      <c r="AF150" s="320"/>
      <c r="AG150" s="320"/>
      <c r="AH150" s="320"/>
      <c r="AI150" s="34"/>
      <c r="AJ150" s="34"/>
      <c r="AK150" s="34"/>
      <c r="AL150" s="34"/>
      <c r="AM150" s="34"/>
      <c r="AN150" s="34"/>
      <c r="AO150" s="313"/>
      <c r="AP150" s="313"/>
      <c r="AQ150" s="313"/>
      <c r="AR150" s="314"/>
      <c r="AS150" s="84"/>
      <c r="AT150" s="115"/>
      <c r="AU150" s="115"/>
      <c r="AV150" s="115"/>
      <c r="AW150" s="115"/>
      <c r="AX150" s="375"/>
      <c r="AY150" s="375"/>
      <c r="AZ150" s="375"/>
      <c r="BA150" s="376"/>
      <c r="BB150" s="111"/>
      <c r="BC150" s="111"/>
      <c r="BD150" s="111"/>
      <c r="BE150" s="111"/>
      <c r="BF150" s="111"/>
      <c r="BG150" s="111"/>
      <c r="BH150" s="111"/>
      <c r="BI150" s="120"/>
      <c r="BJ150" s="111"/>
      <c r="BK150" s="111"/>
      <c r="BL150" s="111"/>
      <c r="BM150" s="120"/>
      <c r="BT150" s="47"/>
    </row>
    <row r="151" spans="9:72" ht="4.5" customHeight="1" x14ac:dyDescent="0.2">
      <c r="AT151" s="128"/>
      <c r="AU151" s="128"/>
      <c r="AV151" s="128"/>
      <c r="AW151" s="128"/>
      <c r="AX151" s="375"/>
      <c r="AY151" s="375"/>
      <c r="AZ151" s="375"/>
      <c r="BA151" s="376"/>
      <c r="BB151" s="111"/>
      <c r="BC151" s="111"/>
      <c r="BD151" s="111"/>
      <c r="BE151" s="111"/>
      <c r="BF151" s="111"/>
      <c r="BG151" s="111"/>
      <c r="BH151" s="111"/>
      <c r="BI151" s="120"/>
      <c r="BJ151" s="111"/>
      <c r="BK151" s="111"/>
      <c r="BL151" s="111"/>
      <c r="BM151" s="120"/>
    </row>
    <row r="152" spans="9:72" ht="4.5" customHeight="1" x14ac:dyDescent="0.2">
      <c r="AT152" s="128"/>
      <c r="AU152" s="128"/>
      <c r="AV152" s="128"/>
      <c r="AW152" s="128"/>
      <c r="AX152" s="115"/>
      <c r="AY152" s="115"/>
      <c r="AZ152" s="115"/>
      <c r="BA152" s="116"/>
      <c r="BB152" s="111"/>
      <c r="BC152" s="111"/>
      <c r="BD152" s="111"/>
      <c r="BE152" s="111"/>
      <c r="BF152" s="111"/>
      <c r="BG152" s="111"/>
      <c r="BH152" s="111"/>
      <c r="BI152" s="120"/>
      <c r="BJ152" s="111"/>
      <c r="BK152" s="111"/>
      <c r="BL152" s="111"/>
      <c r="BM152" s="120"/>
    </row>
    <row r="153" spans="9:72" ht="4.5" customHeight="1" x14ac:dyDescent="0.2">
      <c r="K153" s="321">
        <f>K145+1</f>
        <v>43</v>
      </c>
      <c r="L153" s="322"/>
      <c r="M153" s="322"/>
      <c r="N153" s="322"/>
      <c r="O153" s="6"/>
      <c r="P153" s="327" t="e">
        <f>VLOOKUP(K153,選手リスト,3,FALSE)</f>
        <v>#N/A</v>
      </c>
      <c r="Q153" s="327"/>
      <c r="R153" s="327"/>
      <c r="S153" s="327"/>
      <c r="T153" s="327"/>
      <c r="U153" s="327"/>
      <c r="V153" s="327"/>
      <c r="W153" s="327"/>
      <c r="X153" s="327"/>
      <c r="Y153" s="327"/>
      <c r="Z153" s="327"/>
      <c r="AA153" s="329" t="e">
        <f>VLOOKUP(K153,選手リスト,4,FALSE)</f>
        <v>#N/A</v>
      </c>
      <c r="AB153" s="329"/>
      <c r="AC153" s="329"/>
      <c r="AD153" s="329"/>
      <c r="AE153" s="329"/>
      <c r="AF153" s="329"/>
      <c r="AG153" s="329"/>
      <c r="AH153" s="329"/>
      <c r="AI153" s="329"/>
      <c r="AJ153" s="329"/>
      <c r="AK153" s="329"/>
      <c r="AL153" s="329"/>
      <c r="AM153" s="329"/>
      <c r="AN153" s="329"/>
      <c r="AO153" s="309" t="e">
        <f>VLOOKUP(K153,選手リスト,5,FALSE)</f>
        <v>#N/A</v>
      </c>
      <c r="AP153" s="309"/>
      <c r="AQ153" s="309"/>
      <c r="AR153" s="310"/>
      <c r="AS153" s="2"/>
      <c r="AT153" s="115"/>
      <c r="AU153" s="123"/>
      <c r="AV153" s="123"/>
      <c r="AW153" s="123"/>
      <c r="AX153" s="115"/>
      <c r="AY153" s="115"/>
      <c r="AZ153" s="115"/>
      <c r="BA153" s="116"/>
      <c r="BB153" s="111"/>
      <c r="BC153" s="111"/>
      <c r="BD153" s="111"/>
      <c r="BE153" s="111"/>
      <c r="BF153" s="111"/>
      <c r="BG153" s="111"/>
      <c r="BH153" s="111"/>
      <c r="BI153" s="120"/>
      <c r="BJ153" s="111"/>
      <c r="BK153" s="111"/>
      <c r="BL153" s="111"/>
      <c r="BM153" s="120"/>
    </row>
    <row r="154" spans="9:72" ht="4.5" customHeight="1" x14ac:dyDescent="0.2">
      <c r="K154" s="323"/>
      <c r="L154" s="324"/>
      <c r="M154" s="324"/>
      <c r="N154" s="324"/>
      <c r="O154" s="10"/>
      <c r="P154" s="328"/>
      <c r="Q154" s="328"/>
      <c r="R154" s="328"/>
      <c r="S154" s="328"/>
      <c r="T154" s="328"/>
      <c r="U154" s="328"/>
      <c r="V154" s="328"/>
      <c r="W154" s="328"/>
      <c r="X154" s="328"/>
      <c r="Y154" s="328"/>
      <c r="Z154" s="328"/>
      <c r="AA154" s="330"/>
      <c r="AB154" s="330"/>
      <c r="AC154" s="330"/>
      <c r="AD154" s="330"/>
      <c r="AE154" s="330"/>
      <c r="AF154" s="330"/>
      <c r="AG154" s="330"/>
      <c r="AH154" s="330"/>
      <c r="AI154" s="330"/>
      <c r="AJ154" s="330"/>
      <c r="AK154" s="330"/>
      <c r="AL154" s="330"/>
      <c r="AM154" s="330"/>
      <c r="AN154" s="330"/>
      <c r="AO154" s="311"/>
      <c r="AP154" s="311"/>
      <c r="AQ154" s="311"/>
      <c r="AR154" s="312"/>
      <c r="AS154" s="2"/>
      <c r="AT154" s="115"/>
      <c r="AU154" s="123"/>
      <c r="AV154" s="123"/>
      <c r="AW154" s="123"/>
      <c r="AX154" s="115"/>
      <c r="AY154" s="115"/>
      <c r="AZ154" s="115"/>
      <c r="BA154" s="116"/>
      <c r="BB154" s="111"/>
      <c r="BC154" s="111"/>
      <c r="BD154" s="111"/>
      <c r="BE154" s="111"/>
      <c r="BF154" s="111"/>
      <c r="BG154" s="111"/>
      <c r="BH154" s="111"/>
      <c r="BI154" s="120"/>
      <c r="BJ154" s="111"/>
      <c r="BK154" s="111"/>
      <c r="BL154" s="111"/>
      <c r="BM154" s="120"/>
    </row>
    <row r="155" spans="9:72" ht="4.5" customHeight="1" x14ac:dyDescent="0.2">
      <c r="K155" s="323"/>
      <c r="L155" s="324"/>
      <c r="M155" s="324"/>
      <c r="N155" s="324"/>
      <c r="O155" s="10"/>
      <c r="P155" s="337" t="e">
        <f>VLOOKUP(K153,選手リスト,2,FALSE)</f>
        <v>#N/A</v>
      </c>
      <c r="Q155" s="337"/>
      <c r="R155" s="337"/>
      <c r="S155" s="337"/>
      <c r="T155" s="337"/>
      <c r="U155" s="337"/>
      <c r="V155" s="337"/>
      <c r="W155" s="337"/>
      <c r="X155" s="337"/>
      <c r="Y155" s="337"/>
      <c r="Z155" s="337"/>
      <c r="AA155" s="330"/>
      <c r="AB155" s="330"/>
      <c r="AC155" s="330"/>
      <c r="AD155" s="330"/>
      <c r="AE155" s="330"/>
      <c r="AF155" s="330"/>
      <c r="AG155" s="330"/>
      <c r="AH155" s="330"/>
      <c r="AI155" s="330"/>
      <c r="AJ155" s="330"/>
      <c r="AK155" s="330"/>
      <c r="AL155" s="330"/>
      <c r="AM155" s="330"/>
      <c r="AN155" s="330"/>
      <c r="AO155" s="311"/>
      <c r="AP155" s="311"/>
      <c r="AQ155" s="311"/>
      <c r="AR155" s="312"/>
      <c r="AS155" s="3"/>
      <c r="AT155" s="118"/>
      <c r="AU155" s="119"/>
      <c r="AV155" s="119"/>
      <c r="AW155" s="119"/>
      <c r="AX155" s="118"/>
      <c r="AY155" s="118"/>
      <c r="AZ155" s="118"/>
      <c r="BA155" s="122"/>
      <c r="BB155" s="111"/>
      <c r="BC155" s="111"/>
      <c r="BD155" s="111"/>
      <c r="BE155" s="111"/>
      <c r="BF155" s="111"/>
      <c r="BG155" s="111"/>
      <c r="BH155" s="111"/>
      <c r="BI155" s="120"/>
      <c r="BJ155" s="111"/>
      <c r="BK155" s="111"/>
      <c r="BL155" s="111"/>
      <c r="BM155" s="120"/>
    </row>
    <row r="156" spans="9:72" ht="4.5" customHeight="1" x14ac:dyDescent="0.2">
      <c r="J156" s="84"/>
      <c r="K156" s="323"/>
      <c r="L156" s="324"/>
      <c r="M156" s="324"/>
      <c r="N156" s="324"/>
      <c r="O156" s="10"/>
      <c r="P156" s="337"/>
      <c r="Q156" s="337"/>
      <c r="R156" s="337"/>
      <c r="S156" s="337"/>
      <c r="T156" s="337"/>
      <c r="U156" s="337"/>
      <c r="V156" s="337"/>
      <c r="W156" s="337"/>
      <c r="X156" s="337"/>
      <c r="Y156" s="337"/>
      <c r="Z156" s="337"/>
      <c r="AA156" s="317" t="e">
        <f>VLOOKUP(K153,選手リスト,8,FALSE)</f>
        <v>#N/A</v>
      </c>
      <c r="AB156" s="317"/>
      <c r="AC156" s="317"/>
      <c r="AD156" s="317"/>
      <c r="AE156" s="319" t="e">
        <f>VLOOKUP(K153,選手リスト,9,FALSE)</f>
        <v>#N/A</v>
      </c>
      <c r="AF156" s="319"/>
      <c r="AG156" s="319"/>
      <c r="AH156" s="319"/>
      <c r="AO156" s="311"/>
      <c r="AP156" s="311"/>
      <c r="AQ156" s="311"/>
      <c r="AR156" s="312"/>
      <c r="AT156" s="111"/>
      <c r="AU156" s="111"/>
      <c r="AV156" s="111"/>
      <c r="AW156" s="111"/>
      <c r="AX156" s="111"/>
      <c r="AY156" s="111"/>
      <c r="AZ156" s="111"/>
      <c r="BA156" s="111"/>
      <c r="BB156" s="111"/>
      <c r="BC156" s="111"/>
      <c r="BD156" s="111"/>
      <c r="BE156" s="111"/>
      <c r="BF156" s="111"/>
      <c r="BG156" s="111"/>
      <c r="BH156" s="111"/>
      <c r="BI156" s="120"/>
      <c r="BJ156" s="111"/>
      <c r="BK156" s="111"/>
      <c r="BL156" s="111"/>
      <c r="BM156" s="120"/>
    </row>
    <row r="157" spans="9:72" ht="4.5" customHeight="1" x14ac:dyDescent="0.2">
      <c r="J157" s="84"/>
      <c r="K157" s="323"/>
      <c r="L157" s="324"/>
      <c r="M157" s="324"/>
      <c r="N157" s="324"/>
      <c r="O157" s="84"/>
      <c r="P157" s="337"/>
      <c r="Q157" s="337"/>
      <c r="R157" s="337"/>
      <c r="S157" s="337"/>
      <c r="T157" s="337"/>
      <c r="U157" s="337"/>
      <c r="V157" s="337"/>
      <c r="W157" s="337"/>
      <c r="X157" s="337"/>
      <c r="Y157" s="337"/>
      <c r="Z157" s="337"/>
      <c r="AA157" s="317"/>
      <c r="AB157" s="317"/>
      <c r="AC157" s="317"/>
      <c r="AD157" s="317"/>
      <c r="AE157" s="319"/>
      <c r="AF157" s="319"/>
      <c r="AG157" s="319"/>
      <c r="AH157" s="319"/>
      <c r="AO157" s="311"/>
      <c r="AP157" s="311"/>
      <c r="AQ157" s="311"/>
      <c r="AR157" s="312"/>
      <c r="AT157" s="111"/>
      <c r="AU157" s="111"/>
      <c r="AV157" s="111"/>
      <c r="AW157" s="111"/>
      <c r="AX157" s="111"/>
      <c r="AY157" s="111"/>
      <c r="AZ157" s="111"/>
      <c r="BA157" s="111"/>
      <c r="BB157" s="111"/>
      <c r="BC157" s="111"/>
      <c r="BD157" s="111"/>
      <c r="BE157" s="111"/>
      <c r="BF157" s="375">
        <f>BF62+1</f>
        <v>26</v>
      </c>
      <c r="BG157" s="375"/>
      <c r="BH157" s="375"/>
      <c r="BI157" s="376"/>
      <c r="BJ157" s="111"/>
      <c r="BK157" s="111"/>
      <c r="BL157" s="111"/>
      <c r="BM157" s="120"/>
    </row>
    <row r="158" spans="9:72" ht="4.5" customHeight="1" x14ac:dyDescent="0.2">
      <c r="K158" s="325"/>
      <c r="L158" s="326"/>
      <c r="M158" s="326"/>
      <c r="N158" s="326"/>
      <c r="O158" s="23"/>
      <c r="P158" s="389"/>
      <c r="Q158" s="389"/>
      <c r="R158" s="389"/>
      <c r="S158" s="389"/>
      <c r="T158" s="389"/>
      <c r="U158" s="389"/>
      <c r="V158" s="389"/>
      <c r="W158" s="389"/>
      <c r="X158" s="389"/>
      <c r="Y158" s="389"/>
      <c r="Z158" s="389"/>
      <c r="AA158" s="318"/>
      <c r="AB158" s="318"/>
      <c r="AC158" s="318"/>
      <c r="AD158" s="318"/>
      <c r="AE158" s="320"/>
      <c r="AF158" s="320"/>
      <c r="AG158" s="320"/>
      <c r="AH158" s="320"/>
      <c r="AI158" s="34"/>
      <c r="AJ158" s="34"/>
      <c r="AK158" s="34"/>
      <c r="AL158" s="34"/>
      <c r="AM158" s="34"/>
      <c r="AN158" s="34"/>
      <c r="AO158" s="313"/>
      <c r="AP158" s="313"/>
      <c r="AQ158" s="313"/>
      <c r="AR158" s="314"/>
      <c r="AT158" s="111"/>
      <c r="AU158" s="111"/>
      <c r="AV158" s="111"/>
      <c r="AW158" s="111"/>
      <c r="AX158" s="111"/>
      <c r="AY158" s="111"/>
      <c r="AZ158" s="111"/>
      <c r="BA158" s="111"/>
      <c r="BB158" s="111"/>
      <c r="BC158" s="111"/>
      <c r="BD158" s="111"/>
      <c r="BE158" s="111"/>
      <c r="BF158" s="375"/>
      <c r="BG158" s="375"/>
      <c r="BH158" s="375"/>
      <c r="BI158" s="376"/>
      <c r="BJ158" s="111"/>
      <c r="BK158" s="111"/>
      <c r="BL158" s="111"/>
      <c r="BM158" s="127"/>
    </row>
    <row r="159" spans="9:72" ht="4.5" customHeight="1" x14ac:dyDescent="0.2">
      <c r="I159" s="84"/>
      <c r="AT159" s="111"/>
      <c r="AU159" s="111"/>
      <c r="AV159" s="111"/>
      <c r="AW159" s="111"/>
      <c r="AX159" s="111"/>
      <c r="AY159" s="111"/>
      <c r="AZ159" s="111"/>
      <c r="BA159" s="111"/>
      <c r="BB159" s="111"/>
      <c r="BC159" s="111"/>
      <c r="BD159" s="111"/>
      <c r="BE159" s="111"/>
      <c r="BF159" s="375"/>
      <c r="BG159" s="375"/>
      <c r="BH159" s="375"/>
      <c r="BI159" s="376"/>
      <c r="BJ159" s="129"/>
      <c r="BK159" s="112"/>
      <c r="BL159" s="112"/>
      <c r="BM159" s="112"/>
    </row>
    <row r="160" spans="9:72" ht="4.5" customHeight="1" x14ac:dyDescent="0.2">
      <c r="I160" s="84"/>
      <c r="AT160" s="111"/>
      <c r="AU160" s="111"/>
      <c r="AV160" s="111"/>
      <c r="AW160" s="111"/>
      <c r="AX160" s="111"/>
      <c r="AY160" s="111"/>
      <c r="AZ160" s="111"/>
      <c r="BA160" s="111"/>
      <c r="BB160" s="111"/>
      <c r="BC160" s="111"/>
      <c r="BD160" s="111"/>
      <c r="BE160" s="111"/>
      <c r="BF160" s="375"/>
      <c r="BG160" s="375"/>
      <c r="BH160" s="375"/>
      <c r="BI160" s="376"/>
      <c r="BJ160" s="111"/>
      <c r="BK160" s="111"/>
      <c r="BL160" s="111"/>
      <c r="BM160" s="111"/>
    </row>
    <row r="161" spans="11:65" ht="4.5" customHeight="1" x14ac:dyDescent="0.2">
      <c r="K161" s="321">
        <f>K153+1</f>
        <v>44</v>
      </c>
      <c r="L161" s="322"/>
      <c r="M161" s="322"/>
      <c r="N161" s="322"/>
      <c r="O161" s="6"/>
      <c r="P161" s="327" t="e">
        <f>VLOOKUP(K161,選手リスト,3,FALSE)</f>
        <v>#N/A</v>
      </c>
      <c r="Q161" s="327"/>
      <c r="R161" s="327"/>
      <c r="S161" s="327"/>
      <c r="T161" s="327"/>
      <c r="U161" s="327"/>
      <c r="V161" s="327"/>
      <c r="W161" s="327"/>
      <c r="X161" s="327"/>
      <c r="Y161" s="327"/>
      <c r="Z161" s="327"/>
      <c r="AA161" s="329" t="e">
        <f>VLOOKUP(K161,選手リスト,4,FALSE)</f>
        <v>#N/A</v>
      </c>
      <c r="AB161" s="329"/>
      <c r="AC161" s="329"/>
      <c r="AD161" s="329"/>
      <c r="AE161" s="329"/>
      <c r="AF161" s="329"/>
      <c r="AG161" s="329"/>
      <c r="AH161" s="329"/>
      <c r="AI161" s="329"/>
      <c r="AJ161" s="329"/>
      <c r="AK161" s="329"/>
      <c r="AL161" s="329"/>
      <c r="AM161" s="329"/>
      <c r="AN161" s="329"/>
      <c r="AO161" s="309" t="e">
        <f>VLOOKUP(K161,選手リスト,5,FALSE)</f>
        <v>#N/A</v>
      </c>
      <c r="AP161" s="309"/>
      <c r="AQ161" s="309"/>
      <c r="AR161" s="310"/>
      <c r="AT161" s="111"/>
      <c r="AU161" s="111"/>
      <c r="AV161" s="111"/>
      <c r="AW161" s="111"/>
      <c r="AX161" s="111"/>
      <c r="AY161" s="111"/>
      <c r="AZ161" s="111"/>
      <c r="BA161" s="111"/>
      <c r="BB161" s="111"/>
      <c r="BC161" s="111"/>
      <c r="BD161" s="111"/>
      <c r="BE161" s="375" t="s">
        <v>113</v>
      </c>
      <c r="BF161" s="375"/>
      <c r="BG161" s="375"/>
      <c r="BH161" s="375"/>
      <c r="BI161" s="376"/>
      <c r="BJ161" s="111"/>
      <c r="BK161" s="111"/>
      <c r="BL161" s="111"/>
      <c r="BM161" s="111"/>
    </row>
    <row r="162" spans="11:65" ht="4.5" customHeight="1" x14ac:dyDescent="0.2">
      <c r="K162" s="323"/>
      <c r="L162" s="324"/>
      <c r="M162" s="324"/>
      <c r="N162" s="324"/>
      <c r="O162" s="10"/>
      <c r="P162" s="328"/>
      <c r="Q162" s="328"/>
      <c r="R162" s="328"/>
      <c r="S162" s="328"/>
      <c r="T162" s="328"/>
      <c r="U162" s="328"/>
      <c r="V162" s="328"/>
      <c r="W162" s="328"/>
      <c r="X162" s="328"/>
      <c r="Y162" s="328"/>
      <c r="Z162" s="328"/>
      <c r="AA162" s="330"/>
      <c r="AB162" s="330"/>
      <c r="AC162" s="330"/>
      <c r="AD162" s="330"/>
      <c r="AE162" s="330"/>
      <c r="AF162" s="330"/>
      <c r="AG162" s="330"/>
      <c r="AH162" s="330"/>
      <c r="AI162" s="330"/>
      <c r="AJ162" s="330"/>
      <c r="AK162" s="330"/>
      <c r="AL162" s="330"/>
      <c r="AM162" s="330"/>
      <c r="AN162" s="330"/>
      <c r="AO162" s="311"/>
      <c r="AP162" s="311"/>
      <c r="AQ162" s="311"/>
      <c r="AR162" s="312"/>
      <c r="AT162" s="111"/>
      <c r="AU162" s="111"/>
      <c r="AV162" s="111"/>
      <c r="AW162" s="111"/>
      <c r="AX162" s="111"/>
      <c r="AY162" s="111"/>
      <c r="AZ162" s="111"/>
      <c r="BA162" s="111"/>
      <c r="BB162" s="111"/>
      <c r="BC162" s="111"/>
      <c r="BD162" s="111"/>
      <c r="BE162" s="375"/>
      <c r="BF162" s="375"/>
      <c r="BG162" s="375"/>
      <c r="BH162" s="375"/>
      <c r="BI162" s="376"/>
      <c r="BJ162" s="111"/>
      <c r="BK162" s="111"/>
      <c r="BL162" s="111"/>
      <c r="BM162" s="111"/>
    </row>
    <row r="163" spans="11:65" ht="4.5" customHeight="1" x14ac:dyDescent="0.2">
      <c r="K163" s="323"/>
      <c r="L163" s="324"/>
      <c r="M163" s="324"/>
      <c r="N163" s="324"/>
      <c r="O163" s="10"/>
      <c r="P163" s="337" t="e">
        <f>VLOOKUP(K161,選手リスト,2,FALSE)</f>
        <v>#N/A</v>
      </c>
      <c r="Q163" s="337"/>
      <c r="R163" s="337"/>
      <c r="S163" s="337"/>
      <c r="T163" s="337"/>
      <c r="U163" s="337"/>
      <c r="V163" s="337"/>
      <c r="W163" s="337"/>
      <c r="X163" s="337"/>
      <c r="Y163" s="337"/>
      <c r="Z163" s="337"/>
      <c r="AA163" s="330"/>
      <c r="AB163" s="330"/>
      <c r="AC163" s="330"/>
      <c r="AD163" s="330"/>
      <c r="AE163" s="330"/>
      <c r="AF163" s="330"/>
      <c r="AG163" s="330"/>
      <c r="AH163" s="330"/>
      <c r="AI163" s="330"/>
      <c r="AJ163" s="330"/>
      <c r="AK163" s="330"/>
      <c r="AL163" s="330"/>
      <c r="AM163" s="330"/>
      <c r="AN163" s="330"/>
      <c r="AO163" s="311"/>
      <c r="AP163" s="311"/>
      <c r="AQ163" s="311"/>
      <c r="AR163" s="312"/>
      <c r="AS163" s="3"/>
      <c r="AT163" s="118"/>
      <c r="AU163" s="119"/>
      <c r="AV163" s="119"/>
      <c r="AW163" s="119"/>
      <c r="AX163" s="111"/>
      <c r="AY163" s="111"/>
      <c r="AZ163" s="111"/>
      <c r="BA163" s="111"/>
      <c r="BB163" s="111"/>
      <c r="BC163" s="111"/>
      <c r="BD163" s="111"/>
      <c r="BE163" s="375"/>
      <c r="BF163" s="375"/>
      <c r="BG163" s="375"/>
      <c r="BH163" s="375"/>
      <c r="BI163" s="376"/>
      <c r="BJ163" s="111"/>
      <c r="BK163" s="111"/>
      <c r="BL163" s="111"/>
      <c r="BM163" s="111"/>
    </row>
    <row r="164" spans="11:65" ht="4.5" customHeight="1" x14ac:dyDescent="0.2">
      <c r="K164" s="323"/>
      <c r="L164" s="324"/>
      <c r="M164" s="324"/>
      <c r="N164" s="324"/>
      <c r="O164" s="10"/>
      <c r="P164" s="337"/>
      <c r="Q164" s="337"/>
      <c r="R164" s="337"/>
      <c r="S164" s="337"/>
      <c r="T164" s="337"/>
      <c r="U164" s="337"/>
      <c r="V164" s="337"/>
      <c r="W164" s="337"/>
      <c r="X164" s="337"/>
      <c r="Y164" s="337"/>
      <c r="Z164" s="337"/>
      <c r="AA164" s="317" t="e">
        <f>VLOOKUP(K161,選手リスト,8,FALSE)</f>
        <v>#N/A</v>
      </c>
      <c r="AB164" s="317"/>
      <c r="AC164" s="317"/>
      <c r="AD164" s="317"/>
      <c r="AE164" s="319" t="e">
        <f>VLOOKUP(K161,選手リスト,9,FALSE)</f>
        <v>#N/A</v>
      </c>
      <c r="AF164" s="319"/>
      <c r="AG164" s="319"/>
      <c r="AH164" s="319"/>
      <c r="AO164" s="311"/>
      <c r="AP164" s="311"/>
      <c r="AQ164" s="311"/>
      <c r="AR164" s="312"/>
      <c r="AS164" s="84"/>
      <c r="AT164" s="115"/>
      <c r="AU164" s="115"/>
      <c r="AV164" s="115"/>
      <c r="AW164" s="123"/>
      <c r="AX164" s="112"/>
      <c r="AY164" s="112"/>
      <c r="AZ164" s="112"/>
      <c r="BA164" s="117"/>
      <c r="BB164" s="111"/>
      <c r="BC164" s="111"/>
      <c r="BD164" s="111"/>
      <c r="BE164" s="375"/>
      <c r="BF164" s="375"/>
      <c r="BG164" s="375"/>
      <c r="BH164" s="375"/>
      <c r="BI164" s="376"/>
      <c r="BJ164" s="111"/>
      <c r="BK164" s="111"/>
      <c r="BL164" s="111"/>
      <c r="BM164" s="111"/>
    </row>
    <row r="165" spans="11:65" ht="4.5" customHeight="1" x14ac:dyDescent="0.2">
      <c r="K165" s="323"/>
      <c r="L165" s="324"/>
      <c r="M165" s="324"/>
      <c r="N165" s="324"/>
      <c r="O165" s="84"/>
      <c r="P165" s="337"/>
      <c r="Q165" s="337"/>
      <c r="R165" s="337"/>
      <c r="S165" s="337"/>
      <c r="T165" s="337"/>
      <c r="U165" s="337"/>
      <c r="V165" s="337"/>
      <c r="W165" s="337"/>
      <c r="X165" s="337"/>
      <c r="Y165" s="337"/>
      <c r="Z165" s="337"/>
      <c r="AA165" s="317"/>
      <c r="AB165" s="317"/>
      <c r="AC165" s="317"/>
      <c r="AD165" s="317"/>
      <c r="AE165" s="319"/>
      <c r="AF165" s="319"/>
      <c r="AG165" s="319"/>
      <c r="AH165" s="319"/>
      <c r="AO165" s="311"/>
      <c r="AP165" s="311"/>
      <c r="AQ165" s="311"/>
      <c r="AR165" s="312"/>
      <c r="AS165" s="84"/>
      <c r="AT165" s="115"/>
      <c r="AU165" s="115"/>
      <c r="AV165" s="115"/>
      <c r="AW165" s="115"/>
      <c r="AX165" s="111"/>
      <c r="AY165" s="111"/>
      <c r="AZ165" s="111"/>
      <c r="BA165" s="120"/>
      <c r="BB165" s="111"/>
      <c r="BC165" s="111"/>
      <c r="BD165" s="111"/>
      <c r="BE165" s="111"/>
      <c r="BF165" s="111"/>
      <c r="BG165" s="111"/>
      <c r="BH165" s="111"/>
      <c r="BI165" s="120"/>
      <c r="BJ165" s="111"/>
      <c r="BK165" s="111"/>
      <c r="BL165" s="111"/>
      <c r="BM165" s="111"/>
    </row>
    <row r="166" spans="11:65" ht="4.5" customHeight="1" x14ac:dyDescent="0.2">
      <c r="K166" s="325"/>
      <c r="L166" s="326"/>
      <c r="M166" s="326"/>
      <c r="N166" s="326"/>
      <c r="O166" s="23"/>
      <c r="P166" s="389"/>
      <c r="Q166" s="389"/>
      <c r="R166" s="389"/>
      <c r="S166" s="389"/>
      <c r="T166" s="389"/>
      <c r="U166" s="389"/>
      <c r="V166" s="389"/>
      <c r="W166" s="389"/>
      <c r="X166" s="389"/>
      <c r="Y166" s="389"/>
      <c r="Z166" s="389"/>
      <c r="AA166" s="318"/>
      <c r="AB166" s="318"/>
      <c r="AC166" s="318"/>
      <c r="AD166" s="318"/>
      <c r="AE166" s="320"/>
      <c r="AF166" s="320"/>
      <c r="AG166" s="320"/>
      <c r="AH166" s="320"/>
      <c r="AI166" s="34"/>
      <c r="AJ166" s="34"/>
      <c r="AK166" s="34"/>
      <c r="AL166" s="34"/>
      <c r="AM166" s="34"/>
      <c r="AN166" s="34"/>
      <c r="AO166" s="313"/>
      <c r="AP166" s="313"/>
      <c r="AQ166" s="313"/>
      <c r="AR166" s="314"/>
      <c r="AS166" s="84"/>
      <c r="AT166" s="115"/>
      <c r="AU166" s="115"/>
      <c r="AV166" s="115"/>
      <c r="AW166" s="115"/>
      <c r="AX166" s="375">
        <f>AX148+1</f>
        <v>14</v>
      </c>
      <c r="AY166" s="375"/>
      <c r="AZ166" s="375"/>
      <c r="BA166" s="376"/>
      <c r="BB166" s="111"/>
      <c r="BC166" s="111"/>
      <c r="BD166" s="111"/>
      <c r="BE166" s="111"/>
      <c r="BF166" s="111"/>
      <c r="BG166" s="111"/>
      <c r="BH166" s="111"/>
      <c r="BI166" s="120"/>
      <c r="BJ166" s="111"/>
      <c r="BK166" s="111"/>
      <c r="BL166" s="111"/>
      <c r="BM166" s="111"/>
    </row>
    <row r="167" spans="11:65" ht="4.5" customHeight="1" x14ac:dyDescent="0.2">
      <c r="AT167" s="128"/>
      <c r="AU167" s="128"/>
      <c r="AV167" s="128"/>
      <c r="AW167" s="128"/>
      <c r="AX167" s="375"/>
      <c r="AY167" s="375"/>
      <c r="AZ167" s="375"/>
      <c r="BA167" s="376"/>
      <c r="BB167" s="111"/>
      <c r="BC167" s="111"/>
      <c r="BD167" s="111"/>
      <c r="BE167" s="111"/>
      <c r="BF167" s="111"/>
      <c r="BG167" s="111"/>
      <c r="BH167" s="111"/>
      <c r="BI167" s="120"/>
      <c r="BJ167" s="111"/>
      <c r="BK167" s="111"/>
      <c r="BL167" s="111"/>
      <c r="BM167" s="111"/>
    </row>
    <row r="168" spans="11:65" ht="4.5" customHeight="1" x14ac:dyDescent="0.2">
      <c r="AT168" s="128"/>
      <c r="AU168" s="128"/>
      <c r="AV168" s="128"/>
      <c r="AW168" s="128"/>
      <c r="AX168" s="375"/>
      <c r="AY168" s="375"/>
      <c r="AZ168" s="375"/>
      <c r="BA168" s="376"/>
      <c r="BB168" s="112"/>
      <c r="BC168" s="112"/>
      <c r="BD168" s="112"/>
      <c r="BE168" s="117"/>
      <c r="BF168" s="111"/>
      <c r="BG168" s="111"/>
      <c r="BH168" s="111"/>
      <c r="BI168" s="120"/>
      <c r="BJ168" s="111"/>
      <c r="BK168" s="111"/>
      <c r="BL168" s="111"/>
      <c r="BM168" s="111"/>
    </row>
    <row r="169" spans="11:65" ht="4.5" customHeight="1" x14ac:dyDescent="0.2">
      <c r="K169" s="321">
        <f>K161+1</f>
        <v>45</v>
      </c>
      <c r="L169" s="322"/>
      <c r="M169" s="322"/>
      <c r="N169" s="322"/>
      <c r="O169" s="6"/>
      <c r="P169" s="327" t="e">
        <f>VLOOKUP(K169,選手リスト,3,FALSE)</f>
        <v>#N/A</v>
      </c>
      <c r="Q169" s="327"/>
      <c r="R169" s="327"/>
      <c r="S169" s="327"/>
      <c r="T169" s="327"/>
      <c r="U169" s="327"/>
      <c r="V169" s="327"/>
      <c r="W169" s="327"/>
      <c r="X169" s="327"/>
      <c r="Y169" s="327"/>
      <c r="Z169" s="327"/>
      <c r="AA169" s="329" t="e">
        <f>VLOOKUP(K169,選手リスト,4,FALSE)</f>
        <v>#N/A</v>
      </c>
      <c r="AB169" s="329"/>
      <c r="AC169" s="329"/>
      <c r="AD169" s="329"/>
      <c r="AE169" s="329"/>
      <c r="AF169" s="329"/>
      <c r="AG169" s="329"/>
      <c r="AH169" s="329"/>
      <c r="AI169" s="329"/>
      <c r="AJ169" s="329"/>
      <c r="AK169" s="329"/>
      <c r="AL169" s="329"/>
      <c r="AM169" s="329"/>
      <c r="AN169" s="329"/>
      <c r="AO169" s="309" t="e">
        <f>VLOOKUP(K169,選手リスト,5,FALSE)</f>
        <v>#N/A</v>
      </c>
      <c r="AP169" s="309"/>
      <c r="AQ169" s="309"/>
      <c r="AR169" s="310"/>
      <c r="AS169" s="2"/>
      <c r="AT169" s="115"/>
      <c r="AU169" s="123"/>
      <c r="AV169" s="123"/>
      <c r="AW169" s="123"/>
      <c r="AX169" s="375"/>
      <c r="AY169" s="375"/>
      <c r="AZ169" s="375"/>
      <c r="BA169" s="376"/>
      <c r="BB169" s="111"/>
      <c r="BC169" s="111"/>
      <c r="BD169" s="111"/>
      <c r="BE169" s="120"/>
      <c r="BF169" s="111"/>
      <c r="BG169" s="111"/>
      <c r="BH169" s="111"/>
      <c r="BI169" s="120"/>
      <c r="BJ169" s="111"/>
      <c r="BK169" s="111"/>
      <c r="BL169" s="111"/>
      <c r="BM169" s="111"/>
    </row>
    <row r="170" spans="11:65" ht="4.5" customHeight="1" x14ac:dyDescent="0.2">
      <c r="K170" s="323"/>
      <c r="L170" s="324"/>
      <c r="M170" s="324"/>
      <c r="N170" s="324"/>
      <c r="O170" s="10"/>
      <c r="P170" s="328"/>
      <c r="Q170" s="328"/>
      <c r="R170" s="328"/>
      <c r="S170" s="328"/>
      <c r="T170" s="328"/>
      <c r="U170" s="328"/>
      <c r="V170" s="328"/>
      <c r="W170" s="328"/>
      <c r="X170" s="328"/>
      <c r="Y170" s="328"/>
      <c r="Z170" s="328"/>
      <c r="AA170" s="330"/>
      <c r="AB170" s="330"/>
      <c r="AC170" s="330"/>
      <c r="AD170" s="330"/>
      <c r="AE170" s="330"/>
      <c r="AF170" s="330"/>
      <c r="AG170" s="330"/>
      <c r="AH170" s="330"/>
      <c r="AI170" s="330"/>
      <c r="AJ170" s="330"/>
      <c r="AK170" s="330"/>
      <c r="AL170" s="330"/>
      <c r="AM170" s="330"/>
      <c r="AN170" s="330"/>
      <c r="AO170" s="311"/>
      <c r="AP170" s="311"/>
      <c r="AQ170" s="311"/>
      <c r="AR170" s="312"/>
      <c r="AS170" s="2"/>
      <c r="AT170" s="115"/>
      <c r="AU170" s="123"/>
      <c r="AV170" s="123"/>
      <c r="AW170" s="123"/>
      <c r="AX170" s="111"/>
      <c r="AY170" s="111"/>
      <c r="AZ170" s="111"/>
      <c r="BA170" s="120"/>
      <c r="BB170" s="111"/>
      <c r="BC170" s="111"/>
      <c r="BD170" s="111"/>
      <c r="BE170" s="120"/>
      <c r="BF170" s="111"/>
      <c r="BG170" s="111"/>
      <c r="BH170" s="111"/>
      <c r="BI170" s="120"/>
      <c r="BJ170" s="111"/>
      <c r="BK170" s="111"/>
      <c r="BL170" s="111"/>
      <c r="BM170" s="111"/>
    </row>
    <row r="171" spans="11:65" ht="4.5" customHeight="1" x14ac:dyDescent="0.2">
      <c r="K171" s="323"/>
      <c r="L171" s="324"/>
      <c r="M171" s="324"/>
      <c r="N171" s="324"/>
      <c r="O171" s="10"/>
      <c r="P171" s="337" t="e">
        <f>VLOOKUP(K169,選手リスト,2,FALSE)</f>
        <v>#N/A</v>
      </c>
      <c r="Q171" s="337"/>
      <c r="R171" s="337"/>
      <c r="S171" s="337"/>
      <c r="T171" s="337"/>
      <c r="U171" s="337"/>
      <c r="V171" s="337"/>
      <c r="W171" s="337"/>
      <c r="X171" s="337"/>
      <c r="Y171" s="337"/>
      <c r="Z171" s="337"/>
      <c r="AA171" s="330"/>
      <c r="AB171" s="330"/>
      <c r="AC171" s="330"/>
      <c r="AD171" s="330"/>
      <c r="AE171" s="330"/>
      <c r="AF171" s="330"/>
      <c r="AG171" s="330"/>
      <c r="AH171" s="330"/>
      <c r="AI171" s="330"/>
      <c r="AJ171" s="330"/>
      <c r="AK171" s="330"/>
      <c r="AL171" s="330"/>
      <c r="AM171" s="330"/>
      <c r="AN171" s="330"/>
      <c r="AO171" s="311"/>
      <c r="AP171" s="311"/>
      <c r="AQ171" s="311"/>
      <c r="AR171" s="312"/>
      <c r="AS171" s="3"/>
      <c r="AT171" s="118"/>
      <c r="AU171" s="119"/>
      <c r="AV171" s="119"/>
      <c r="AW171" s="119"/>
      <c r="AX171" s="126"/>
      <c r="AY171" s="126"/>
      <c r="AZ171" s="126"/>
      <c r="BA171" s="127"/>
      <c r="BB171" s="111"/>
      <c r="BC171" s="111"/>
      <c r="BD171" s="111"/>
      <c r="BE171" s="120"/>
      <c r="BF171" s="111"/>
      <c r="BG171" s="111"/>
      <c r="BH171" s="111"/>
      <c r="BI171" s="120"/>
      <c r="BJ171" s="111"/>
      <c r="BK171" s="111"/>
      <c r="BL171" s="111"/>
      <c r="BM171" s="111"/>
    </row>
    <row r="172" spans="11:65" ht="4.5" customHeight="1" x14ac:dyDescent="0.2">
      <c r="K172" s="323"/>
      <c r="L172" s="324"/>
      <c r="M172" s="324"/>
      <c r="N172" s="324"/>
      <c r="O172" s="10"/>
      <c r="P172" s="337"/>
      <c r="Q172" s="337"/>
      <c r="R172" s="337"/>
      <c r="S172" s="337"/>
      <c r="T172" s="337"/>
      <c r="U172" s="337"/>
      <c r="V172" s="337"/>
      <c r="W172" s="337"/>
      <c r="X172" s="337"/>
      <c r="Y172" s="337"/>
      <c r="Z172" s="337"/>
      <c r="AA172" s="317" t="e">
        <f>VLOOKUP(K169,選手リスト,8,FALSE)</f>
        <v>#N/A</v>
      </c>
      <c r="AB172" s="317"/>
      <c r="AC172" s="317"/>
      <c r="AD172" s="317"/>
      <c r="AE172" s="319" t="e">
        <f>VLOOKUP(K169,選手リスト,9,FALSE)</f>
        <v>#N/A</v>
      </c>
      <c r="AF172" s="319"/>
      <c r="AG172" s="319"/>
      <c r="AH172" s="319"/>
      <c r="AO172" s="311"/>
      <c r="AP172" s="311"/>
      <c r="AQ172" s="311"/>
      <c r="AR172" s="312"/>
      <c r="AS172" s="84"/>
      <c r="AT172" s="115"/>
      <c r="AU172" s="115"/>
      <c r="AV172" s="115"/>
      <c r="AW172" s="123"/>
      <c r="AX172" s="111"/>
      <c r="AY172" s="111"/>
      <c r="AZ172" s="111"/>
      <c r="BA172" s="111"/>
      <c r="BB172" s="111"/>
      <c r="BC172" s="111"/>
      <c r="BD172" s="111"/>
      <c r="BE172" s="120"/>
      <c r="BF172" s="111"/>
      <c r="BG172" s="111"/>
      <c r="BH172" s="111"/>
      <c r="BI172" s="120"/>
      <c r="BJ172" s="111"/>
      <c r="BK172" s="111"/>
      <c r="BL172" s="111"/>
      <c r="BM172" s="111"/>
    </row>
    <row r="173" spans="11:65" ht="4.5" customHeight="1" x14ac:dyDescent="0.2">
      <c r="K173" s="323"/>
      <c r="L173" s="324"/>
      <c r="M173" s="324"/>
      <c r="N173" s="324"/>
      <c r="O173" s="84"/>
      <c r="P173" s="337"/>
      <c r="Q173" s="337"/>
      <c r="R173" s="337"/>
      <c r="S173" s="337"/>
      <c r="T173" s="337"/>
      <c r="U173" s="337"/>
      <c r="V173" s="337"/>
      <c r="W173" s="337"/>
      <c r="X173" s="337"/>
      <c r="Y173" s="337"/>
      <c r="Z173" s="337"/>
      <c r="AA173" s="317"/>
      <c r="AB173" s="317"/>
      <c r="AC173" s="317"/>
      <c r="AD173" s="317"/>
      <c r="AE173" s="319"/>
      <c r="AF173" s="319"/>
      <c r="AG173" s="319"/>
      <c r="AH173" s="319"/>
      <c r="AO173" s="311"/>
      <c r="AP173" s="311"/>
      <c r="AQ173" s="311"/>
      <c r="AR173" s="312"/>
      <c r="AS173" s="84"/>
      <c r="AT173" s="115"/>
      <c r="AU173" s="115"/>
      <c r="AV173" s="115"/>
      <c r="AW173" s="115"/>
      <c r="AX173" s="111"/>
      <c r="AY173" s="111"/>
      <c r="AZ173" s="111"/>
      <c r="BA173" s="111"/>
      <c r="BB173" s="111"/>
      <c r="BC173" s="111"/>
      <c r="BD173" s="111"/>
      <c r="BE173" s="120"/>
      <c r="BF173" s="111"/>
      <c r="BG173" s="111"/>
      <c r="BH173" s="111"/>
      <c r="BI173" s="120"/>
      <c r="BJ173" s="111"/>
      <c r="BK173" s="111"/>
      <c r="BL173" s="111"/>
      <c r="BM173" s="111"/>
    </row>
    <row r="174" spans="11:65" ht="4.5" customHeight="1" x14ac:dyDescent="0.2">
      <c r="K174" s="325"/>
      <c r="L174" s="326"/>
      <c r="M174" s="326"/>
      <c r="N174" s="326"/>
      <c r="O174" s="23"/>
      <c r="P174" s="389"/>
      <c r="Q174" s="389"/>
      <c r="R174" s="389"/>
      <c r="S174" s="389"/>
      <c r="T174" s="389"/>
      <c r="U174" s="389"/>
      <c r="V174" s="389"/>
      <c r="W174" s="389"/>
      <c r="X174" s="389"/>
      <c r="Y174" s="389"/>
      <c r="Z174" s="389"/>
      <c r="AA174" s="318"/>
      <c r="AB174" s="318"/>
      <c r="AC174" s="318"/>
      <c r="AD174" s="318"/>
      <c r="AE174" s="320"/>
      <c r="AF174" s="320"/>
      <c r="AG174" s="320"/>
      <c r="AH174" s="320"/>
      <c r="AI174" s="34"/>
      <c r="AJ174" s="34"/>
      <c r="AK174" s="34"/>
      <c r="AL174" s="34"/>
      <c r="AM174" s="34"/>
      <c r="AN174" s="34"/>
      <c r="AO174" s="313"/>
      <c r="AP174" s="313"/>
      <c r="AQ174" s="313"/>
      <c r="AR174" s="314"/>
      <c r="AS174" s="84"/>
      <c r="AT174" s="115"/>
      <c r="AU174" s="115"/>
      <c r="AV174" s="115"/>
      <c r="AW174" s="115"/>
      <c r="AX174" s="111"/>
      <c r="AY174" s="111"/>
      <c r="AZ174" s="111"/>
      <c r="BA174" s="111"/>
      <c r="BB174" s="111"/>
      <c r="BC174" s="111"/>
      <c r="BD174" s="111"/>
      <c r="BE174" s="120"/>
      <c r="BF174" s="111"/>
      <c r="BG174" s="111"/>
      <c r="BH174" s="111"/>
      <c r="BI174" s="120"/>
      <c r="BJ174" s="111"/>
      <c r="BK174" s="111"/>
      <c r="BL174" s="111"/>
      <c r="BM174" s="111"/>
    </row>
    <row r="175" spans="11:65" ht="4.5" customHeight="1" x14ac:dyDescent="0.2">
      <c r="AT175" s="128"/>
      <c r="AU175" s="128"/>
      <c r="AV175" s="128"/>
      <c r="AW175" s="128"/>
      <c r="AX175" s="111"/>
      <c r="AY175" s="111"/>
      <c r="AZ175" s="111"/>
      <c r="BA175" s="111"/>
      <c r="BB175" s="111"/>
      <c r="BC175" s="111"/>
      <c r="BD175" s="111"/>
      <c r="BE175" s="120"/>
      <c r="BF175" s="111"/>
      <c r="BG175" s="111"/>
      <c r="BH175" s="111"/>
      <c r="BI175" s="120"/>
      <c r="BJ175" s="111"/>
      <c r="BK175" s="111"/>
      <c r="BL175" s="111"/>
      <c r="BM175" s="111"/>
    </row>
    <row r="176" spans="11:65" ht="4.5" customHeight="1" x14ac:dyDescent="0.2">
      <c r="AT176" s="128"/>
      <c r="AU176" s="128"/>
      <c r="AV176" s="128"/>
      <c r="AW176" s="128"/>
      <c r="AX176" s="111"/>
      <c r="AY176" s="111"/>
      <c r="AZ176" s="111"/>
      <c r="BA176" s="111"/>
      <c r="BB176" s="111"/>
      <c r="BC176" s="111"/>
      <c r="BD176" s="111"/>
      <c r="BE176" s="120"/>
      <c r="BF176" s="111"/>
      <c r="BG176" s="111"/>
      <c r="BH176" s="111"/>
      <c r="BI176" s="120"/>
      <c r="BJ176" s="111"/>
      <c r="BK176" s="111"/>
      <c r="BL176" s="111"/>
      <c r="BM176" s="111"/>
    </row>
    <row r="177" spans="11:76" ht="4.5" customHeight="1" x14ac:dyDescent="0.2">
      <c r="K177" s="321">
        <f>K169+1</f>
        <v>46</v>
      </c>
      <c r="L177" s="322"/>
      <c r="M177" s="322"/>
      <c r="N177" s="322"/>
      <c r="O177" s="6"/>
      <c r="P177" s="327" t="e">
        <f>VLOOKUP(K177,選手リスト,3,FALSE)</f>
        <v>#N/A</v>
      </c>
      <c r="Q177" s="327"/>
      <c r="R177" s="327"/>
      <c r="S177" s="327"/>
      <c r="T177" s="327"/>
      <c r="U177" s="327"/>
      <c r="V177" s="327"/>
      <c r="W177" s="327"/>
      <c r="X177" s="327"/>
      <c r="Y177" s="327"/>
      <c r="Z177" s="327"/>
      <c r="AA177" s="329" t="e">
        <f>VLOOKUP(K177,選手リスト,4,FALSE)</f>
        <v>#N/A</v>
      </c>
      <c r="AB177" s="329"/>
      <c r="AC177" s="329"/>
      <c r="AD177" s="329"/>
      <c r="AE177" s="329"/>
      <c r="AF177" s="329"/>
      <c r="AG177" s="329"/>
      <c r="AH177" s="329"/>
      <c r="AI177" s="329"/>
      <c r="AJ177" s="329"/>
      <c r="AK177" s="329"/>
      <c r="AL177" s="329"/>
      <c r="AM177" s="329"/>
      <c r="AN177" s="329"/>
      <c r="AO177" s="309" t="e">
        <f>VLOOKUP(K177,選手リスト,5,FALSE)</f>
        <v>#N/A</v>
      </c>
      <c r="AP177" s="309"/>
      <c r="AQ177" s="309"/>
      <c r="AR177" s="310"/>
      <c r="AS177" s="2"/>
      <c r="AT177" s="115"/>
      <c r="AU177" s="123"/>
      <c r="AV177" s="123"/>
      <c r="AW177" s="123"/>
      <c r="AX177" s="115"/>
      <c r="AY177" s="115"/>
      <c r="AZ177" s="123"/>
      <c r="BA177" s="123"/>
      <c r="BB177" s="375">
        <f>BB134+1</f>
        <v>22</v>
      </c>
      <c r="BC177" s="375"/>
      <c r="BD177" s="375"/>
      <c r="BE177" s="376"/>
      <c r="BF177" s="111"/>
      <c r="BG177" s="111"/>
      <c r="BH177" s="111"/>
      <c r="BI177" s="120"/>
      <c r="BJ177" s="111"/>
      <c r="BK177" s="111"/>
      <c r="BL177" s="111"/>
      <c r="BM177" s="111"/>
    </row>
    <row r="178" spans="11:76" ht="4.5" customHeight="1" x14ac:dyDescent="0.2">
      <c r="K178" s="323"/>
      <c r="L178" s="324"/>
      <c r="M178" s="324"/>
      <c r="N178" s="324"/>
      <c r="O178" s="10"/>
      <c r="P178" s="328"/>
      <c r="Q178" s="328"/>
      <c r="R178" s="328"/>
      <c r="S178" s="328"/>
      <c r="T178" s="328"/>
      <c r="U178" s="328"/>
      <c r="V178" s="328"/>
      <c r="W178" s="328"/>
      <c r="X178" s="328"/>
      <c r="Y178" s="328"/>
      <c r="Z178" s="328"/>
      <c r="AA178" s="330"/>
      <c r="AB178" s="330"/>
      <c r="AC178" s="330"/>
      <c r="AD178" s="330"/>
      <c r="AE178" s="330"/>
      <c r="AF178" s="330"/>
      <c r="AG178" s="330"/>
      <c r="AH178" s="330"/>
      <c r="AI178" s="330"/>
      <c r="AJ178" s="330"/>
      <c r="AK178" s="330"/>
      <c r="AL178" s="330"/>
      <c r="AM178" s="330"/>
      <c r="AN178" s="330"/>
      <c r="AO178" s="311"/>
      <c r="AP178" s="311"/>
      <c r="AQ178" s="311"/>
      <c r="AR178" s="312"/>
      <c r="AS178" s="2"/>
      <c r="AT178" s="115"/>
      <c r="AU178" s="123"/>
      <c r="AV178" s="123"/>
      <c r="AW178" s="123"/>
      <c r="AX178" s="115"/>
      <c r="AY178" s="115"/>
      <c r="AZ178" s="123"/>
      <c r="BA178" s="123"/>
      <c r="BB178" s="375"/>
      <c r="BC178" s="375"/>
      <c r="BD178" s="375"/>
      <c r="BE178" s="376"/>
      <c r="BF178" s="126"/>
      <c r="BG178" s="126"/>
      <c r="BH178" s="126"/>
      <c r="BI178" s="127"/>
      <c r="BJ178" s="111"/>
      <c r="BK178" s="111"/>
      <c r="BL178" s="111"/>
      <c r="BM178" s="111"/>
    </row>
    <row r="179" spans="11:76" ht="4.5" customHeight="1" x14ac:dyDescent="0.2">
      <c r="K179" s="323"/>
      <c r="L179" s="324"/>
      <c r="M179" s="324"/>
      <c r="N179" s="324"/>
      <c r="O179" s="10"/>
      <c r="P179" s="337" t="e">
        <f>VLOOKUP(K177,選手リスト,2,FALSE)</f>
        <v>#N/A</v>
      </c>
      <c r="Q179" s="337"/>
      <c r="R179" s="337"/>
      <c r="S179" s="337"/>
      <c r="T179" s="337"/>
      <c r="U179" s="337"/>
      <c r="V179" s="337"/>
      <c r="W179" s="337"/>
      <c r="X179" s="337"/>
      <c r="Y179" s="337"/>
      <c r="Z179" s="337"/>
      <c r="AA179" s="330"/>
      <c r="AB179" s="330"/>
      <c r="AC179" s="330"/>
      <c r="AD179" s="330"/>
      <c r="AE179" s="330"/>
      <c r="AF179" s="330"/>
      <c r="AG179" s="330"/>
      <c r="AH179" s="330"/>
      <c r="AI179" s="330"/>
      <c r="AJ179" s="330"/>
      <c r="AK179" s="330"/>
      <c r="AL179" s="330"/>
      <c r="AM179" s="330"/>
      <c r="AN179" s="330"/>
      <c r="AO179" s="311"/>
      <c r="AP179" s="311"/>
      <c r="AQ179" s="311"/>
      <c r="AR179" s="312"/>
      <c r="AS179" s="3"/>
      <c r="AT179" s="118"/>
      <c r="AU179" s="119"/>
      <c r="AV179" s="119"/>
      <c r="AW179" s="119"/>
      <c r="AX179" s="115"/>
      <c r="AY179" s="115"/>
      <c r="AZ179" s="123"/>
      <c r="BA179" s="123"/>
      <c r="BB179" s="375"/>
      <c r="BC179" s="375"/>
      <c r="BD179" s="375"/>
      <c r="BE179" s="376"/>
      <c r="BF179" s="111"/>
      <c r="BG179" s="111"/>
      <c r="BH179" s="111"/>
      <c r="BI179" s="111"/>
      <c r="BJ179" s="111"/>
      <c r="BK179" s="111"/>
      <c r="BL179" s="111"/>
      <c r="BM179" s="111"/>
    </row>
    <row r="180" spans="11:76" ht="4.5" customHeight="1" x14ac:dyDescent="0.2">
      <c r="K180" s="323"/>
      <c r="L180" s="324"/>
      <c r="M180" s="324"/>
      <c r="N180" s="324"/>
      <c r="O180" s="10"/>
      <c r="P180" s="337"/>
      <c r="Q180" s="337"/>
      <c r="R180" s="337"/>
      <c r="S180" s="337"/>
      <c r="T180" s="337"/>
      <c r="U180" s="337"/>
      <c r="V180" s="337"/>
      <c r="W180" s="337"/>
      <c r="X180" s="337"/>
      <c r="Y180" s="337"/>
      <c r="Z180" s="337"/>
      <c r="AA180" s="317" t="e">
        <f>VLOOKUP(K177,選手リスト,8,FALSE)</f>
        <v>#N/A</v>
      </c>
      <c r="AB180" s="317"/>
      <c r="AC180" s="317"/>
      <c r="AD180" s="317"/>
      <c r="AE180" s="319" t="e">
        <f>VLOOKUP(K177,選手リスト,9,FALSE)</f>
        <v>#N/A</v>
      </c>
      <c r="AF180" s="319"/>
      <c r="AG180" s="319"/>
      <c r="AH180" s="319"/>
      <c r="AO180" s="311"/>
      <c r="AP180" s="311"/>
      <c r="AQ180" s="311"/>
      <c r="AR180" s="312"/>
      <c r="AS180" s="84"/>
      <c r="AT180" s="115"/>
      <c r="AU180" s="115"/>
      <c r="AV180" s="115"/>
      <c r="AW180" s="121"/>
      <c r="AX180" s="115"/>
      <c r="AY180" s="115"/>
      <c r="AZ180" s="115"/>
      <c r="BA180" s="123"/>
      <c r="BB180" s="375"/>
      <c r="BC180" s="375"/>
      <c r="BD180" s="375"/>
      <c r="BE180" s="376"/>
      <c r="BF180" s="111"/>
      <c r="BG180" s="111"/>
      <c r="BH180" s="111"/>
      <c r="BI180" s="111"/>
      <c r="BJ180" s="111"/>
      <c r="BK180" s="111"/>
      <c r="BL180" s="111"/>
      <c r="BM180" s="111"/>
    </row>
    <row r="181" spans="11:76" ht="4.5" customHeight="1" x14ac:dyDescent="0.2">
      <c r="K181" s="323"/>
      <c r="L181" s="324"/>
      <c r="M181" s="324"/>
      <c r="N181" s="324"/>
      <c r="O181" s="84"/>
      <c r="P181" s="337"/>
      <c r="Q181" s="337"/>
      <c r="R181" s="337"/>
      <c r="S181" s="337"/>
      <c r="T181" s="337"/>
      <c r="U181" s="337"/>
      <c r="V181" s="337"/>
      <c r="W181" s="337"/>
      <c r="X181" s="337"/>
      <c r="Y181" s="337"/>
      <c r="Z181" s="337"/>
      <c r="AA181" s="317"/>
      <c r="AB181" s="317"/>
      <c r="AC181" s="317"/>
      <c r="AD181" s="317"/>
      <c r="AE181" s="319"/>
      <c r="AF181" s="319"/>
      <c r="AG181" s="319"/>
      <c r="AH181" s="319"/>
      <c r="AO181" s="311"/>
      <c r="AP181" s="311"/>
      <c r="AQ181" s="311"/>
      <c r="AR181" s="312"/>
      <c r="AS181" s="84"/>
      <c r="AT181" s="115"/>
      <c r="AU181" s="115"/>
      <c r="AV181" s="115"/>
      <c r="AW181" s="116"/>
      <c r="AX181" s="115"/>
      <c r="AY181" s="115"/>
      <c r="AZ181" s="115"/>
      <c r="BA181" s="115"/>
      <c r="BB181" s="111"/>
      <c r="BC181" s="111"/>
      <c r="BD181" s="111"/>
      <c r="BE181" s="120"/>
      <c r="BF181" s="111"/>
      <c r="BG181" s="111"/>
      <c r="BH181" s="111"/>
      <c r="BI181" s="111"/>
      <c r="BJ181" s="111"/>
      <c r="BK181" s="111"/>
      <c r="BL181" s="111"/>
      <c r="BM181" s="111"/>
    </row>
    <row r="182" spans="11:76" ht="4.5" customHeight="1" x14ac:dyDescent="0.2">
      <c r="K182" s="325"/>
      <c r="L182" s="326"/>
      <c r="M182" s="326"/>
      <c r="N182" s="326"/>
      <c r="O182" s="23"/>
      <c r="P182" s="389"/>
      <c r="Q182" s="389"/>
      <c r="R182" s="389"/>
      <c r="S182" s="389"/>
      <c r="T182" s="389"/>
      <c r="U182" s="389"/>
      <c r="V182" s="389"/>
      <c r="W182" s="389"/>
      <c r="X182" s="389"/>
      <c r="Y182" s="389"/>
      <c r="Z182" s="389"/>
      <c r="AA182" s="318"/>
      <c r="AB182" s="318"/>
      <c r="AC182" s="318"/>
      <c r="AD182" s="318"/>
      <c r="AE182" s="320"/>
      <c r="AF182" s="320"/>
      <c r="AG182" s="320"/>
      <c r="AH182" s="320"/>
      <c r="AI182" s="34"/>
      <c r="AJ182" s="34"/>
      <c r="AK182" s="34"/>
      <c r="AL182" s="34"/>
      <c r="AM182" s="34"/>
      <c r="AN182" s="34"/>
      <c r="AO182" s="313"/>
      <c r="AP182" s="313"/>
      <c r="AQ182" s="313"/>
      <c r="AR182" s="314"/>
      <c r="AS182" s="84"/>
      <c r="AT182" s="375">
        <f>AT142+1</f>
        <v>7</v>
      </c>
      <c r="AU182" s="375"/>
      <c r="AV182" s="375"/>
      <c r="AW182" s="376"/>
      <c r="AX182" s="115"/>
      <c r="AY182" s="115"/>
      <c r="AZ182" s="115"/>
      <c r="BA182" s="115"/>
      <c r="BB182" s="111"/>
      <c r="BC182" s="111"/>
      <c r="BD182" s="111"/>
      <c r="BE182" s="120"/>
      <c r="BF182" s="111"/>
      <c r="BG182" s="111"/>
      <c r="BH182" s="111"/>
      <c r="BI182" s="111"/>
      <c r="BJ182" s="111"/>
      <c r="BK182" s="111"/>
      <c r="BL182" s="111"/>
      <c r="BM182" s="111"/>
    </row>
    <row r="183" spans="11:76" ht="4.5" customHeight="1" x14ac:dyDescent="0.2">
      <c r="AT183" s="375"/>
      <c r="AU183" s="375"/>
      <c r="AV183" s="375"/>
      <c r="AW183" s="376"/>
      <c r="AX183" s="118"/>
      <c r="AY183" s="118"/>
      <c r="AZ183" s="118"/>
      <c r="BA183" s="118"/>
      <c r="BB183" s="111"/>
      <c r="BC183" s="111"/>
      <c r="BD183" s="111"/>
      <c r="BE183" s="120"/>
      <c r="BF183" s="111"/>
      <c r="BG183" s="111"/>
      <c r="BH183" s="111"/>
      <c r="BI183" s="111"/>
      <c r="BJ183" s="111"/>
      <c r="BK183" s="111"/>
      <c r="BL183" s="111"/>
      <c r="BM183" s="111"/>
    </row>
    <row r="184" spans="11:76" ht="4.5" customHeight="1" x14ac:dyDescent="0.2">
      <c r="AT184" s="375"/>
      <c r="AU184" s="375"/>
      <c r="AV184" s="375"/>
      <c r="AW184" s="376"/>
      <c r="AX184" s="113"/>
      <c r="AY184" s="113"/>
      <c r="AZ184" s="113"/>
      <c r="BA184" s="114"/>
      <c r="BB184" s="111"/>
      <c r="BC184" s="111"/>
      <c r="BD184" s="111"/>
      <c r="BE184" s="120"/>
      <c r="BF184" s="111"/>
      <c r="BG184" s="111"/>
      <c r="BH184" s="111"/>
      <c r="BI184" s="111"/>
      <c r="BJ184" s="111"/>
      <c r="BK184" s="111"/>
      <c r="BL184" s="111"/>
      <c r="BM184" s="111"/>
      <c r="BO184" s="385" t="s">
        <v>67</v>
      </c>
      <c r="BP184" s="385"/>
      <c r="BQ184" s="385"/>
      <c r="BR184" s="385"/>
      <c r="BS184" s="385"/>
      <c r="BT184" s="385"/>
      <c r="BU184" s="385"/>
      <c r="BV184" s="47"/>
      <c r="BW184" s="47"/>
      <c r="BX184" s="47"/>
    </row>
    <row r="185" spans="11:76" ht="4.5" customHeight="1" x14ac:dyDescent="0.2">
      <c r="K185" s="321">
        <f>K177+1</f>
        <v>47</v>
      </c>
      <c r="L185" s="322"/>
      <c r="M185" s="322"/>
      <c r="N185" s="322"/>
      <c r="O185" s="6"/>
      <c r="P185" s="327" t="e">
        <f>VLOOKUP(K185,選手リスト,3,FALSE)</f>
        <v>#N/A</v>
      </c>
      <c r="Q185" s="327"/>
      <c r="R185" s="327"/>
      <c r="S185" s="327"/>
      <c r="T185" s="327"/>
      <c r="U185" s="327"/>
      <c r="V185" s="327"/>
      <c r="W185" s="327"/>
      <c r="X185" s="327"/>
      <c r="Y185" s="327"/>
      <c r="Z185" s="327"/>
      <c r="AA185" s="329" t="e">
        <f>VLOOKUP(K185,選手リスト,4,FALSE)</f>
        <v>#N/A</v>
      </c>
      <c r="AB185" s="329"/>
      <c r="AC185" s="329"/>
      <c r="AD185" s="329"/>
      <c r="AE185" s="329"/>
      <c r="AF185" s="329"/>
      <c r="AG185" s="329"/>
      <c r="AH185" s="329"/>
      <c r="AI185" s="329"/>
      <c r="AJ185" s="329"/>
      <c r="AK185" s="329"/>
      <c r="AL185" s="329"/>
      <c r="AM185" s="329"/>
      <c r="AN185" s="329"/>
      <c r="AO185" s="309" t="e">
        <f>VLOOKUP(K185,選手リスト,5,FALSE)</f>
        <v>#N/A</v>
      </c>
      <c r="AP185" s="309"/>
      <c r="AQ185" s="309"/>
      <c r="AR185" s="310"/>
      <c r="AT185" s="375"/>
      <c r="AU185" s="375"/>
      <c r="AV185" s="375"/>
      <c r="AW185" s="376"/>
      <c r="AX185" s="115"/>
      <c r="AY185" s="115"/>
      <c r="AZ185" s="115"/>
      <c r="BA185" s="116"/>
      <c r="BB185" s="111"/>
      <c r="BC185" s="111"/>
      <c r="BD185" s="111"/>
      <c r="BE185" s="120"/>
      <c r="BF185" s="111"/>
      <c r="BG185" s="111"/>
      <c r="BH185" s="111"/>
      <c r="BI185" s="112"/>
      <c r="BJ185" s="112"/>
      <c r="BK185" s="112"/>
      <c r="BL185" s="112"/>
      <c r="BM185" s="117"/>
      <c r="BN185" s="30"/>
      <c r="BO185" s="385"/>
      <c r="BP185" s="385"/>
      <c r="BQ185" s="385"/>
      <c r="BR185" s="385"/>
      <c r="BS185" s="385"/>
      <c r="BT185" s="385"/>
      <c r="BU185" s="385"/>
      <c r="BV185" s="47"/>
      <c r="BW185" s="47"/>
      <c r="BX185" s="47"/>
    </row>
    <row r="186" spans="11:76" ht="4.5" customHeight="1" x14ac:dyDescent="0.2">
      <c r="K186" s="323"/>
      <c r="L186" s="324"/>
      <c r="M186" s="324"/>
      <c r="N186" s="324"/>
      <c r="O186" s="10"/>
      <c r="P186" s="328"/>
      <c r="Q186" s="328"/>
      <c r="R186" s="328"/>
      <c r="S186" s="328"/>
      <c r="T186" s="328"/>
      <c r="U186" s="328"/>
      <c r="V186" s="328"/>
      <c r="W186" s="328"/>
      <c r="X186" s="328"/>
      <c r="Y186" s="328"/>
      <c r="Z186" s="328"/>
      <c r="AA186" s="330"/>
      <c r="AB186" s="330"/>
      <c r="AC186" s="330"/>
      <c r="AD186" s="330"/>
      <c r="AE186" s="330"/>
      <c r="AF186" s="330"/>
      <c r="AG186" s="330"/>
      <c r="AH186" s="330"/>
      <c r="AI186" s="330"/>
      <c r="AJ186" s="330"/>
      <c r="AK186" s="330"/>
      <c r="AL186" s="330"/>
      <c r="AM186" s="330"/>
      <c r="AN186" s="330"/>
      <c r="AO186" s="311"/>
      <c r="AP186" s="311"/>
      <c r="AQ186" s="311"/>
      <c r="AR186" s="312"/>
      <c r="AS186" s="2"/>
      <c r="AT186" s="115"/>
      <c r="AU186" s="123"/>
      <c r="AV186" s="123"/>
      <c r="AW186" s="124"/>
      <c r="AX186" s="115"/>
      <c r="AY186" s="115"/>
      <c r="AZ186" s="115"/>
      <c r="BA186" s="116"/>
      <c r="BB186" s="111"/>
      <c r="BC186" s="111"/>
      <c r="BD186" s="111"/>
      <c r="BE186" s="120"/>
      <c r="BF186" s="111"/>
      <c r="BG186" s="111"/>
      <c r="BH186" s="111"/>
      <c r="BI186" s="111"/>
      <c r="BJ186" s="111"/>
      <c r="BK186" s="111"/>
      <c r="BL186" s="111"/>
      <c r="BM186" s="120"/>
      <c r="BN186" s="30"/>
      <c r="BO186" s="385"/>
      <c r="BP186" s="385"/>
      <c r="BQ186" s="385"/>
      <c r="BR186" s="385"/>
      <c r="BS186" s="385"/>
      <c r="BT186" s="385"/>
      <c r="BU186" s="385"/>
      <c r="BV186" s="47"/>
      <c r="BW186" s="47"/>
      <c r="BX186" s="47"/>
    </row>
    <row r="187" spans="11:76" ht="4.5" customHeight="1" x14ac:dyDescent="0.2">
      <c r="K187" s="323"/>
      <c r="L187" s="324"/>
      <c r="M187" s="324"/>
      <c r="N187" s="324"/>
      <c r="O187" s="10"/>
      <c r="P187" s="337" t="e">
        <f>VLOOKUP(K185,選手リスト,2,FALSE)</f>
        <v>#N/A</v>
      </c>
      <c r="Q187" s="337"/>
      <c r="R187" s="337"/>
      <c r="S187" s="337"/>
      <c r="T187" s="337"/>
      <c r="U187" s="337"/>
      <c r="V187" s="337"/>
      <c r="W187" s="337"/>
      <c r="X187" s="337"/>
      <c r="Y187" s="337"/>
      <c r="Z187" s="337"/>
      <c r="AA187" s="330"/>
      <c r="AB187" s="330"/>
      <c r="AC187" s="330"/>
      <c r="AD187" s="330"/>
      <c r="AE187" s="330"/>
      <c r="AF187" s="330"/>
      <c r="AG187" s="330"/>
      <c r="AH187" s="330"/>
      <c r="AI187" s="330"/>
      <c r="AJ187" s="330"/>
      <c r="AK187" s="330"/>
      <c r="AL187" s="330"/>
      <c r="AM187" s="330"/>
      <c r="AN187" s="330"/>
      <c r="AO187" s="311"/>
      <c r="AP187" s="311"/>
      <c r="AQ187" s="311"/>
      <c r="AR187" s="312"/>
      <c r="AS187" s="3"/>
      <c r="AT187" s="118"/>
      <c r="AU187" s="119"/>
      <c r="AV187" s="119"/>
      <c r="AW187" s="125"/>
      <c r="AX187" s="115"/>
      <c r="AY187" s="115"/>
      <c r="AZ187" s="115"/>
      <c r="BA187" s="116"/>
      <c r="BB187" s="111"/>
      <c r="BC187" s="111"/>
      <c r="BD187" s="111"/>
      <c r="BE187" s="120"/>
      <c r="BF187" s="111"/>
      <c r="BG187" s="111"/>
      <c r="BH187" s="111"/>
      <c r="BI187" s="111"/>
      <c r="BJ187" s="111"/>
      <c r="BK187" s="111"/>
      <c r="BL187" s="111"/>
      <c r="BM187" s="120"/>
      <c r="BN187" s="30"/>
      <c r="BO187" s="385"/>
      <c r="BP187" s="385"/>
      <c r="BQ187" s="385"/>
      <c r="BR187" s="385"/>
      <c r="BS187" s="385"/>
      <c r="BT187" s="385"/>
      <c r="BU187" s="385"/>
      <c r="BV187" s="47"/>
      <c r="BW187" s="47"/>
      <c r="BX187" s="47"/>
    </row>
    <row r="188" spans="11:76" ht="4.5" customHeight="1" x14ac:dyDescent="0.2">
      <c r="K188" s="323"/>
      <c r="L188" s="324"/>
      <c r="M188" s="324"/>
      <c r="N188" s="324"/>
      <c r="O188" s="10"/>
      <c r="P188" s="337"/>
      <c r="Q188" s="337"/>
      <c r="R188" s="337"/>
      <c r="S188" s="337"/>
      <c r="T188" s="337"/>
      <c r="U188" s="337"/>
      <c r="V188" s="337"/>
      <c r="W188" s="337"/>
      <c r="X188" s="337"/>
      <c r="Y188" s="337"/>
      <c r="Z188" s="337"/>
      <c r="AA188" s="317" t="e">
        <f>VLOOKUP(K185,選手リスト,8,FALSE)</f>
        <v>#N/A</v>
      </c>
      <c r="AB188" s="317"/>
      <c r="AC188" s="317"/>
      <c r="AD188" s="317"/>
      <c r="AE188" s="319" t="e">
        <f>VLOOKUP(K185,選手リスト,9,FALSE)</f>
        <v>#N/A</v>
      </c>
      <c r="AF188" s="319"/>
      <c r="AG188" s="319"/>
      <c r="AH188" s="319"/>
      <c r="AO188" s="311"/>
      <c r="AP188" s="311"/>
      <c r="AQ188" s="311"/>
      <c r="AR188" s="312"/>
      <c r="AS188" s="84"/>
      <c r="AT188" s="115"/>
      <c r="AU188" s="115"/>
      <c r="AV188" s="115"/>
      <c r="AW188" s="123"/>
      <c r="AX188" s="375">
        <f>AX166+1</f>
        <v>15</v>
      </c>
      <c r="AY188" s="375"/>
      <c r="AZ188" s="375"/>
      <c r="BA188" s="376"/>
      <c r="BB188" s="111"/>
      <c r="BC188" s="111"/>
      <c r="BD188" s="111"/>
      <c r="BE188" s="120"/>
      <c r="BF188" s="111"/>
      <c r="BG188" s="111"/>
      <c r="BH188" s="111"/>
      <c r="BI188" s="111"/>
      <c r="BJ188" s="111"/>
      <c r="BK188" s="111"/>
      <c r="BL188" s="111"/>
      <c r="BM188" s="120"/>
      <c r="BN188" s="30"/>
    </row>
    <row r="189" spans="11:76" ht="4.5" customHeight="1" x14ac:dyDescent="0.2">
      <c r="K189" s="323"/>
      <c r="L189" s="324"/>
      <c r="M189" s="324"/>
      <c r="N189" s="324"/>
      <c r="O189" s="84"/>
      <c r="P189" s="337"/>
      <c r="Q189" s="337"/>
      <c r="R189" s="337"/>
      <c r="S189" s="337"/>
      <c r="T189" s="337"/>
      <c r="U189" s="337"/>
      <c r="V189" s="337"/>
      <c r="W189" s="337"/>
      <c r="X189" s="337"/>
      <c r="Y189" s="337"/>
      <c r="Z189" s="337"/>
      <c r="AA189" s="317"/>
      <c r="AB189" s="317"/>
      <c r="AC189" s="317"/>
      <c r="AD189" s="317"/>
      <c r="AE189" s="319"/>
      <c r="AF189" s="319"/>
      <c r="AG189" s="319"/>
      <c r="AH189" s="319"/>
      <c r="AO189" s="311"/>
      <c r="AP189" s="311"/>
      <c r="AQ189" s="311"/>
      <c r="AR189" s="312"/>
      <c r="AS189" s="84"/>
      <c r="AT189" s="115"/>
      <c r="AU189" s="115"/>
      <c r="AV189" s="115"/>
      <c r="AW189" s="115"/>
      <c r="AX189" s="375"/>
      <c r="AY189" s="375"/>
      <c r="AZ189" s="375"/>
      <c r="BA189" s="376"/>
      <c r="BB189" s="126"/>
      <c r="BC189" s="126"/>
      <c r="BD189" s="126"/>
      <c r="BE189" s="127"/>
      <c r="BF189" s="111"/>
      <c r="BG189" s="111"/>
      <c r="BH189" s="111"/>
      <c r="BI189" s="375">
        <v>28</v>
      </c>
      <c r="BJ189" s="375"/>
      <c r="BK189" s="375"/>
      <c r="BL189" s="375"/>
      <c r="BM189" s="376"/>
      <c r="BN189" s="30"/>
    </row>
    <row r="190" spans="11:76" ht="4.5" customHeight="1" x14ac:dyDescent="0.2">
      <c r="K190" s="325"/>
      <c r="L190" s="326"/>
      <c r="M190" s="326"/>
      <c r="N190" s="326"/>
      <c r="O190" s="23"/>
      <c r="P190" s="389"/>
      <c r="Q190" s="389"/>
      <c r="R190" s="389"/>
      <c r="S190" s="389"/>
      <c r="T190" s="389"/>
      <c r="U190" s="389"/>
      <c r="V190" s="389"/>
      <c r="W190" s="389"/>
      <c r="X190" s="389"/>
      <c r="Y190" s="389"/>
      <c r="Z190" s="389"/>
      <c r="AA190" s="318"/>
      <c r="AB190" s="318"/>
      <c r="AC190" s="318"/>
      <c r="AD190" s="318"/>
      <c r="AE190" s="320"/>
      <c r="AF190" s="320"/>
      <c r="AG190" s="320"/>
      <c r="AH190" s="320"/>
      <c r="AI190" s="34"/>
      <c r="AJ190" s="34"/>
      <c r="AK190" s="34"/>
      <c r="AL190" s="34"/>
      <c r="AM190" s="34"/>
      <c r="AN190" s="34"/>
      <c r="AO190" s="313"/>
      <c r="AP190" s="313"/>
      <c r="AQ190" s="313"/>
      <c r="AR190" s="314"/>
      <c r="AS190" s="84"/>
      <c r="AT190" s="115"/>
      <c r="AU190" s="115"/>
      <c r="AV190" s="115"/>
      <c r="AW190" s="115"/>
      <c r="AX190" s="375"/>
      <c r="AY190" s="375"/>
      <c r="AZ190" s="375"/>
      <c r="BA190" s="376"/>
      <c r="BB190" s="111"/>
      <c r="BC190" s="111"/>
      <c r="BD190" s="128"/>
      <c r="BE190" s="128"/>
      <c r="BF190" s="111"/>
      <c r="BG190" s="111"/>
      <c r="BH190" s="111"/>
      <c r="BI190" s="375"/>
      <c r="BJ190" s="375"/>
      <c r="BK190" s="375"/>
      <c r="BL190" s="375"/>
      <c r="BM190" s="376"/>
      <c r="BN190" s="36"/>
      <c r="BO190" s="34"/>
      <c r="BP190" s="34"/>
      <c r="BQ190" s="34"/>
    </row>
    <row r="191" spans="11:76" ht="4.5" customHeight="1" x14ac:dyDescent="0.2">
      <c r="AT191" s="128"/>
      <c r="AU191" s="128"/>
      <c r="AV191" s="128"/>
      <c r="AW191" s="128"/>
      <c r="AX191" s="375"/>
      <c r="AY191" s="375"/>
      <c r="AZ191" s="375"/>
      <c r="BA191" s="376"/>
      <c r="BB191" s="111"/>
      <c r="BC191" s="111"/>
      <c r="BD191" s="111"/>
      <c r="BE191" s="111"/>
      <c r="BF191" s="111"/>
      <c r="BG191" s="111"/>
      <c r="BH191" s="111"/>
      <c r="BI191" s="375"/>
      <c r="BJ191" s="375"/>
      <c r="BK191" s="375"/>
      <c r="BL191" s="375"/>
      <c r="BM191" s="376"/>
    </row>
    <row r="192" spans="11:76" ht="4.5" customHeight="1" x14ac:dyDescent="0.2">
      <c r="AT192" s="128"/>
      <c r="AU192" s="128"/>
      <c r="AV192" s="128"/>
      <c r="AW192" s="128"/>
      <c r="AX192" s="115"/>
      <c r="AY192" s="115"/>
      <c r="AZ192" s="115"/>
      <c r="BA192" s="116"/>
      <c r="BB192" s="111"/>
      <c r="BC192" s="111"/>
      <c r="BD192" s="111"/>
      <c r="BE192" s="111"/>
      <c r="BF192" s="111"/>
      <c r="BG192" s="111"/>
      <c r="BH192" s="111"/>
      <c r="BI192" s="375"/>
      <c r="BJ192" s="375"/>
      <c r="BK192" s="375"/>
      <c r="BL192" s="375"/>
      <c r="BM192" s="376"/>
    </row>
    <row r="193" spans="11:65" ht="4.5" customHeight="1" x14ac:dyDescent="0.2">
      <c r="K193" s="321">
        <f>K185+1</f>
        <v>48</v>
      </c>
      <c r="L193" s="322"/>
      <c r="M193" s="322"/>
      <c r="N193" s="322"/>
      <c r="O193" s="6"/>
      <c r="P193" s="327" t="e">
        <f>VLOOKUP(K193,選手リスト,3,FALSE)</f>
        <v>#N/A</v>
      </c>
      <c r="Q193" s="327"/>
      <c r="R193" s="327"/>
      <c r="S193" s="327"/>
      <c r="T193" s="327"/>
      <c r="U193" s="327"/>
      <c r="V193" s="327"/>
      <c r="W193" s="327"/>
      <c r="X193" s="327"/>
      <c r="Y193" s="327"/>
      <c r="Z193" s="327"/>
      <c r="AA193" s="329" t="e">
        <f>VLOOKUP(K193,選手リスト,4,FALSE)</f>
        <v>#N/A</v>
      </c>
      <c r="AB193" s="329"/>
      <c r="AC193" s="329"/>
      <c r="AD193" s="329"/>
      <c r="AE193" s="329"/>
      <c r="AF193" s="329"/>
      <c r="AG193" s="329"/>
      <c r="AH193" s="329"/>
      <c r="AI193" s="329"/>
      <c r="AJ193" s="329"/>
      <c r="AK193" s="329"/>
      <c r="AL193" s="329"/>
      <c r="AM193" s="329"/>
      <c r="AN193" s="329"/>
      <c r="AO193" s="309" t="e">
        <f>VLOOKUP(K193,選手リスト,5,FALSE)</f>
        <v>#N/A</v>
      </c>
      <c r="AP193" s="309"/>
      <c r="AQ193" s="309"/>
      <c r="AR193" s="310"/>
      <c r="AS193" s="2"/>
      <c r="AT193" s="115"/>
      <c r="AU193" s="123"/>
      <c r="AV193" s="123"/>
      <c r="AW193" s="123"/>
      <c r="AX193" s="115"/>
      <c r="AY193" s="115"/>
      <c r="AZ193" s="115"/>
      <c r="BA193" s="116"/>
      <c r="BB193" s="111"/>
      <c r="BC193" s="111"/>
      <c r="BD193" s="111"/>
      <c r="BE193" s="111"/>
      <c r="BF193" s="111"/>
      <c r="BG193" s="111"/>
      <c r="BH193" s="111"/>
      <c r="BI193" s="111"/>
      <c r="BJ193" s="111"/>
      <c r="BK193" s="111"/>
      <c r="BL193" s="111"/>
      <c r="BM193" s="120"/>
    </row>
    <row r="194" spans="11:65" ht="4.5" customHeight="1" x14ac:dyDescent="0.2">
      <c r="K194" s="323"/>
      <c r="L194" s="324"/>
      <c r="M194" s="324"/>
      <c r="N194" s="324"/>
      <c r="O194" s="10"/>
      <c r="P194" s="328"/>
      <c r="Q194" s="328"/>
      <c r="R194" s="328"/>
      <c r="S194" s="328"/>
      <c r="T194" s="328"/>
      <c r="U194" s="328"/>
      <c r="V194" s="328"/>
      <c r="W194" s="328"/>
      <c r="X194" s="328"/>
      <c r="Y194" s="328"/>
      <c r="Z194" s="328"/>
      <c r="AA194" s="330"/>
      <c r="AB194" s="330"/>
      <c r="AC194" s="330"/>
      <c r="AD194" s="330"/>
      <c r="AE194" s="330"/>
      <c r="AF194" s="330"/>
      <c r="AG194" s="330"/>
      <c r="AH194" s="330"/>
      <c r="AI194" s="330"/>
      <c r="AJ194" s="330"/>
      <c r="AK194" s="330"/>
      <c r="AL194" s="330"/>
      <c r="AM194" s="330"/>
      <c r="AN194" s="330"/>
      <c r="AO194" s="311"/>
      <c r="AP194" s="311"/>
      <c r="AQ194" s="311"/>
      <c r="AR194" s="312"/>
      <c r="AS194" s="2"/>
      <c r="AT194" s="115"/>
      <c r="AU194" s="123"/>
      <c r="AV194" s="123"/>
      <c r="AW194" s="123"/>
      <c r="AX194" s="115"/>
      <c r="AY194" s="115"/>
      <c r="AZ194" s="115"/>
      <c r="BA194" s="116"/>
      <c r="BB194" s="111"/>
      <c r="BC194" s="111"/>
      <c r="BD194" s="111"/>
      <c r="BE194" s="111"/>
      <c r="BF194" s="111"/>
      <c r="BG194" s="111"/>
      <c r="BH194" s="111"/>
      <c r="BI194" s="111"/>
      <c r="BJ194" s="111"/>
      <c r="BK194" s="111"/>
      <c r="BL194" s="111"/>
      <c r="BM194" s="120"/>
    </row>
    <row r="195" spans="11:65" ht="4.5" customHeight="1" x14ac:dyDescent="0.2">
      <c r="K195" s="323"/>
      <c r="L195" s="324"/>
      <c r="M195" s="324"/>
      <c r="N195" s="324"/>
      <c r="O195" s="10"/>
      <c r="P195" s="337" t="e">
        <f>VLOOKUP(K193,選手リスト,2,FALSE)</f>
        <v>#N/A</v>
      </c>
      <c r="Q195" s="337"/>
      <c r="R195" s="337"/>
      <c r="S195" s="337"/>
      <c r="T195" s="337"/>
      <c r="U195" s="337"/>
      <c r="V195" s="337"/>
      <c r="W195" s="337"/>
      <c r="X195" s="337"/>
      <c r="Y195" s="337"/>
      <c r="Z195" s="337"/>
      <c r="AA195" s="330"/>
      <c r="AB195" s="330"/>
      <c r="AC195" s="330"/>
      <c r="AD195" s="330"/>
      <c r="AE195" s="330"/>
      <c r="AF195" s="330"/>
      <c r="AG195" s="330"/>
      <c r="AH195" s="330"/>
      <c r="AI195" s="330"/>
      <c r="AJ195" s="330"/>
      <c r="AK195" s="330"/>
      <c r="AL195" s="330"/>
      <c r="AM195" s="330"/>
      <c r="AN195" s="330"/>
      <c r="AO195" s="311"/>
      <c r="AP195" s="311"/>
      <c r="AQ195" s="311"/>
      <c r="AR195" s="312"/>
      <c r="AS195" s="3"/>
      <c r="AT195" s="118"/>
      <c r="AU195" s="119"/>
      <c r="AV195" s="119"/>
      <c r="AW195" s="119"/>
      <c r="AX195" s="118"/>
      <c r="AY195" s="118"/>
      <c r="AZ195" s="118"/>
      <c r="BA195" s="122"/>
      <c r="BB195" s="111"/>
      <c r="BC195" s="111"/>
      <c r="BD195" s="111"/>
      <c r="BE195" s="111"/>
      <c r="BF195" s="111"/>
      <c r="BG195" s="111"/>
      <c r="BH195" s="111"/>
      <c r="BI195" s="111"/>
      <c r="BJ195" s="111"/>
      <c r="BK195" s="111"/>
      <c r="BL195" s="111"/>
      <c r="BM195" s="120"/>
    </row>
    <row r="196" spans="11:65" ht="4.5" customHeight="1" x14ac:dyDescent="0.2">
      <c r="K196" s="323"/>
      <c r="L196" s="324"/>
      <c r="M196" s="324"/>
      <c r="N196" s="324"/>
      <c r="O196" s="10"/>
      <c r="P196" s="337"/>
      <c r="Q196" s="337"/>
      <c r="R196" s="337"/>
      <c r="S196" s="337"/>
      <c r="T196" s="337"/>
      <c r="U196" s="337"/>
      <c r="V196" s="337"/>
      <c r="W196" s="337"/>
      <c r="X196" s="337"/>
      <c r="Y196" s="337"/>
      <c r="Z196" s="337"/>
      <c r="AA196" s="317" t="e">
        <f>VLOOKUP(K193,選手リスト,8,FALSE)</f>
        <v>#N/A</v>
      </c>
      <c r="AB196" s="317"/>
      <c r="AC196" s="317"/>
      <c r="AD196" s="317"/>
      <c r="AE196" s="319" t="e">
        <f>VLOOKUP(K193,選手リスト,9,FALSE)</f>
        <v>#N/A</v>
      </c>
      <c r="AF196" s="319"/>
      <c r="AG196" s="319"/>
      <c r="AH196" s="319"/>
      <c r="AO196" s="311"/>
      <c r="AP196" s="311"/>
      <c r="AQ196" s="311"/>
      <c r="AR196" s="312"/>
      <c r="AS196" s="84"/>
      <c r="AT196" s="115"/>
      <c r="AU196" s="115"/>
      <c r="AV196" s="115"/>
      <c r="AW196" s="123"/>
      <c r="AX196" s="115"/>
      <c r="AY196" s="115"/>
      <c r="AZ196" s="115"/>
      <c r="BA196" s="115"/>
      <c r="BB196" s="111"/>
      <c r="BC196" s="111"/>
      <c r="BD196" s="131"/>
      <c r="BE196" s="131"/>
      <c r="BF196" s="111"/>
      <c r="BG196" s="111"/>
      <c r="BH196" s="111"/>
      <c r="BI196" s="126"/>
      <c r="BJ196" s="126"/>
      <c r="BK196" s="126"/>
      <c r="BL196" s="126"/>
      <c r="BM196" s="127"/>
    </row>
    <row r="197" spans="11:65" ht="4.5" customHeight="1" x14ac:dyDescent="0.2">
      <c r="K197" s="323"/>
      <c r="L197" s="324"/>
      <c r="M197" s="324"/>
      <c r="N197" s="324"/>
      <c r="O197" s="84"/>
      <c r="P197" s="337"/>
      <c r="Q197" s="337"/>
      <c r="R197" s="337"/>
      <c r="S197" s="337"/>
      <c r="T197" s="337"/>
      <c r="U197" s="337"/>
      <c r="V197" s="337"/>
      <c r="W197" s="337"/>
      <c r="X197" s="337"/>
      <c r="Y197" s="337"/>
      <c r="Z197" s="337"/>
      <c r="AA197" s="317"/>
      <c r="AB197" s="317"/>
      <c r="AC197" s="317"/>
      <c r="AD197" s="317"/>
      <c r="AE197" s="319"/>
      <c r="AF197" s="319"/>
      <c r="AG197" s="319"/>
      <c r="AH197" s="319"/>
      <c r="AO197" s="311"/>
      <c r="AP197" s="311"/>
      <c r="AQ197" s="311"/>
      <c r="AR197" s="312"/>
      <c r="AT197" s="61"/>
      <c r="AU197" s="61"/>
      <c r="AV197" s="61"/>
      <c r="AW197" s="61"/>
      <c r="AX197" s="61"/>
      <c r="AY197" s="61"/>
      <c r="AZ197" s="61"/>
      <c r="BA197" s="61"/>
      <c r="BD197" s="84"/>
      <c r="BE197" s="84"/>
    </row>
    <row r="198" spans="11:65" ht="4.5" customHeight="1" x14ac:dyDescent="0.2">
      <c r="K198" s="325"/>
      <c r="L198" s="326"/>
      <c r="M198" s="326"/>
      <c r="N198" s="326"/>
      <c r="O198" s="23"/>
      <c r="P198" s="389"/>
      <c r="Q198" s="389"/>
      <c r="R198" s="389"/>
      <c r="S198" s="389"/>
      <c r="T198" s="389"/>
      <c r="U198" s="389"/>
      <c r="V198" s="389"/>
      <c r="W198" s="389"/>
      <c r="X198" s="389"/>
      <c r="Y198" s="389"/>
      <c r="Z198" s="389"/>
      <c r="AA198" s="318"/>
      <c r="AB198" s="318"/>
      <c r="AC198" s="318"/>
      <c r="AD198" s="318"/>
      <c r="AE198" s="320"/>
      <c r="AF198" s="320"/>
      <c r="AG198" s="320"/>
      <c r="AH198" s="320"/>
      <c r="AI198" s="34"/>
      <c r="AJ198" s="34"/>
      <c r="AK198" s="34"/>
      <c r="AL198" s="34"/>
      <c r="AM198" s="34"/>
      <c r="AN198" s="34"/>
      <c r="AO198" s="313"/>
      <c r="AP198" s="313"/>
      <c r="AQ198" s="313"/>
      <c r="AR198" s="314"/>
      <c r="AT198" s="47"/>
      <c r="AU198" s="47"/>
      <c r="AV198" s="47"/>
      <c r="AW198" s="47"/>
      <c r="AX198" s="47"/>
      <c r="AY198" s="47"/>
      <c r="AZ198" s="47"/>
      <c r="BA198" s="47"/>
      <c r="BD198" s="84"/>
      <c r="BE198" s="84"/>
    </row>
    <row r="244" spans="73:74" ht="4.5" customHeight="1" x14ac:dyDescent="0.2">
      <c r="BU244" s="44"/>
      <c r="BV244" s="44"/>
    </row>
    <row r="245" spans="73:74" ht="4.5" customHeight="1" x14ac:dyDescent="0.2">
      <c r="BU245" s="44"/>
      <c r="BV245" s="44"/>
    </row>
    <row r="246" spans="73:74" ht="4.5" customHeight="1" x14ac:dyDescent="0.2">
      <c r="BU246" s="44"/>
      <c r="BV246" s="44"/>
    </row>
    <row r="247" spans="73:74" ht="4.5" customHeight="1" x14ac:dyDescent="0.2">
      <c r="BU247" s="44"/>
      <c r="BV247" s="44"/>
    </row>
    <row r="248" spans="73:74" ht="4.5" customHeight="1" x14ac:dyDescent="0.2">
      <c r="BU248" s="44"/>
      <c r="BV248" s="44"/>
    </row>
    <row r="249" spans="73:74" ht="4.5" customHeight="1" x14ac:dyDescent="0.2">
      <c r="BU249" s="44"/>
      <c r="BV249" s="44"/>
    </row>
    <row r="250" spans="73:74" ht="4.5" customHeight="1" x14ac:dyDescent="0.2">
      <c r="BU250" s="44"/>
      <c r="BV250" s="44"/>
    </row>
    <row r="251" spans="73:74" ht="4.5" customHeight="1" x14ac:dyDescent="0.2">
      <c r="BU251" s="44"/>
      <c r="BV251" s="44"/>
    </row>
  </sheetData>
  <mergeCells count="202">
    <mergeCell ref="BI113:BM116"/>
    <mergeCell ref="BO184:BU187"/>
    <mergeCell ref="BI189:BM192"/>
    <mergeCell ref="AX100:BA103"/>
    <mergeCell ref="AX120:BA123"/>
    <mergeCell ref="AT126:AW129"/>
    <mergeCell ref="BB134:BE137"/>
    <mergeCell ref="K193:N198"/>
    <mergeCell ref="P193:Z194"/>
    <mergeCell ref="AA193:AN195"/>
    <mergeCell ref="AO193:AR198"/>
    <mergeCell ref="P195:Z198"/>
    <mergeCell ref="AA196:AD198"/>
    <mergeCell ref="AE196:AH198"/>
    <mergeCell ref="K185:N190"/>
    <mergeCell ref="P185:Z186"/>
    <mergeCell ref="AA185:AN187"/>
    <mergeCell ref="AO185:AR190"/>
    <mergeCell ref="P187:Z190"/>
    <mergeCell ref="AA188:AD190"/>
    <mergeCell ref="AE188:AH190"/>
    <mergeCell ref="K177:N182"/>
    <mergeCell ref="P177:Z178"/>
    <mergeCell ref="P179:Z182"/>
    <mergeCell ref="AA180:AD182"/>
    <mergeCell ref="AE180:AH182"/>
    <mergeCell ref="AX188:BA191"/>
    <mergeCell ref="K169:N174"/>
    <mergeCell ref="P169:Z170"/>
    <mergeCell ref="AA169:AN171"/>
    <mergeCell ref="AO169:AR174"/>
    <mergeCell ref="P171:Z174"/>
    <mergeCell ref="AA172:AD174"/>
    <mergeCell ref="AE172:AH174"/>
    <mergeCell ref="BB177:BE180"/>
    <mergeCell ref="P155:Z158"/>
    <mergeCell ref="AA156:AD158"/>
    <mergeCell ref="AE156:AH158"/>
    <mergeCell ref="AT182:AW185"/>
    <mergeCell ref="K161:N166"/>
    <mergeCell ref="P145:Z146"/>
    <mergeCell ref="AA145:AN147"/>
    <mergeCell ref="AO145:AR150"/>
    <mergeCell ref="P147:Z150"/>
    <mergeCell ref="AA148:AD150"/>
    <mergeCell ref="AE148:AH150"/>
    <mergeCell ref="P161:Z162"/>
    <mergeCell ref="AA161:AN163"/>
    <mergeCell ref="AO161:AR166"/>
    <mergeCell ref="P163:Z166"/>
    <mergeCell ref="AA164:AD166"/>
    <mergeCell ref="AE164:AH166"/>
    <mergeCell ref="K153:N158"/>
    <mergeCell ref="P153:Z154"/>
    <mergeCell ref="AA153:AN155"/>
    <mergeCell ref="AO153:AR158"/>
    <mergeCell ref="AA177:AN179"/>
    <mergeCell ref="AO177:AR182"/>
    <mergeCell ref="BF157:BI160"/>
    <mergeCell ref="K137:N142"/>
    <mergeCell ref="P137:Z138"/>
    <mergeCell ref="AA137:AN139"/>
    <mergeCell ref="AO137:AR142"/>
    <mergeCell ref="P139:Z142"/>
    <mergeCell ref="AA140:AD142"/>
    <mergeCell ref="AE140:AH142"/>
    <mergeCell ref="AX166:BA169"/>
    <mergeCell ref="K145:N150"/>
    <mergeCell ref="AT142:AW145"/>
    <mergeCell ref="AX148:BA151"/>
    <mergeCell ref="BE161:BI164"/>
    <mergeCell ref="K129:N134"/>
    <mergeCell ref="P129:Z130"/>
    <mergeCell ref="AA129:AN131"/>
    <mergeCell ref="AO129:AR134"/>
    <mergeCell ref="P131:Z134"/>
    <mergeCell ref="AA132:AD134"/>
    <mergeCell ref="AE132:AH134"/>
    <mergeCell ref="K121:N126"/>
    <mergeCell ref="P121:Z122"/>
    <mergeCell ref="AA121:AN123"/>
    <mergeCell ref="AO121:AR126"/>
    <mergeCell ref="P123:Z126"/>
    <mergeCell ref="AA124:AD126"/>
    <mergeCell ref="AE124:AH126"/>
    <mergeCell ref="BI109:BM112"/>
    <mergeCell ref="K97:N102"/>
    <mergeCell ref="P97:Z98"/>
    <mergeCell ref="AA97:AN99"/>
    <mergeCell ref="AO97:AR102"/>
    <mergeCell ref="P99:Z102"/>
    <mergeCell ref="AA100:AD102"/>
    <mergeCell ref="AE100:AH102"/>
    <mergeCell ref="P113:Z114"/>
    <mergeCell ref="AA113:AN115"/>
    <mergeCell ref="AO113:AR118"/>
    <mergeCell ref="P115:Z118"/>
    <mergeCell ref="AA116:AD118"/>
    <mergeCell ref="AE116:AH118"/>
    <mergeCell ref="K105:N110"/>
    <mergeCell ref="P105:Z106"/>
    <mergeCell ref="AA105:AN107"/>
    <mergeCell ref="AO105:AR110"/>
    <mergeCell ref="P107:Z110"/>
    <mergeCell ref="AA108:AD110"/>
    <mergeCell ref="AE108:AH110"/>
    <mergeCell ref="K113:N118"/>
    <mergeCell ref="AT94:AW97"/>
    <mergeCell ref="K89:N94"/>
    <mergeCell ref="P89:Z90"/>
    <mergeCell ref="AA89:AN91"/>
    <mergeCell ref="AO89:AR94"/>
    <mergeCell ref="P91:Z94"/>
    <mergeCell ref="AA92:AD94"/>
    <mergeCell ref="AE92:AH94"/>
    <mergeCell ref="AX72:BA75"/>
    <mergeCell ref="AT78:AW81"/>
    <mergeCell ref="P81:Z82"/>
    <mergeCell ref="AA81:AN83"/>
    <mergeCell ref="AO81:AR86"/>
    <mergeCell ref="P83:Z86"/>
    <mergeCell ref="AA84:AD86"/>
    <mergeCell ref="AE84:AH86"/>
    <mergeCell ref="K73:N78"/>
    <mergeCell ref="P73:Z74"/>
    <mergeCell ref="AA73:AN75"/>
    <mergeCell ref="AO73:AR78"/>
    <mergeCell ref="P75:Z78"/>
    <mergeCell ref="AA76:AD78"/>
    <mergeCell ref="AE76:AH78"/>
    <mergeCell ref="K81:N86"/>
    <mergeCell ref="P65:Z66"/>
    <mergeCell ref="AA65:AN67"/>
    <mergeCell ref="AO65:AR70"/>
    <mergeCell ref="P67:Z70"/>
    <mergeCell ref="AA68:AD70"/>
    <mergeCell ref="AE68:AH70"/>
    <mergeCell ref="P59:Z62"/>
    <mergeCell ref="AA60:AD62"/>
    <mergeCell ref="AE60:AH62"/>
    <mergeCell ref="K65:N70"/>
    <mergeCell ref="BB38:BE41"/>
    <mergeCell ref="AA36:AD38"/>
    <mergeCell ref="AE36:AH38"/>
    <mergeCell ref="K41:N46"/>
    <mergeCell ref="P41:Z42"/>
    <mergeCell ref="AA41:AN43"/>
    <mergeCell ref="AO41:AR46"/>
    <mergeCell ref="P43:Z46"/>
    <mergeCell ref="AA44:AD46"/>
    <mergeCell ref="AE44:AH46"/>
    <mergeCell ref="AT46:AW49"/>
    <mergeCell ref="AO49:AR54"/>
    <mergeCell ref="P35:Z38"/>
    <mergeCell ref="A11:H15"/>
    <mergeCell ref="J12:BP14"/>
    <mergeCell ref="A16:H20"/>
    <mergeCell ref="K15:N16"/>
    <mergeCell ref="K17:N22"/>
    <mergeCell ref="P17:Z18"/>
    <mergeCell ref="AA17:AN19"/>
    <mergeCell ref="AO17:AR22"/>
    <mergeCell ref="A21:E135"/>
    <mergeCell ref="F21:H135"/>
    <mergeCell ref="AE28:AH30"/>
    <mergeCell ref="AT30:AW33"/>
    <mergeCell ref="K33:N38"/>
    <mergeCell ref="P33:Z34"/>
    <mergeCell ref="AA33:AN35"/>
    <mergeCell ref="AO33:AR38"/>
    <mergeCell ref="K25:N30"/>
    <mergeCell ref="P25:Z26"/>
    <mergeCell ref="AA25:AN27"/>
    <mergeCell ref="BF62:BI65"/>
    <mergeCell ref="K57:N62"/>
    <mergeCell ref="P57:Z58"/>
    <mergeCell ref="AA57:AN59"/>
    <mergeCell ref="AO57:AR62"/>
    <mergeCell ref="BB86:BE89"/>
    <mergeCell ref="P19:Z22"/>
    <mergeCell ref="AA20:AD22"/>
    <mergeCell ref="AE20:AH22"/>
    <mergeCell ref="K49:N54"/>
    <mergeCell ref="P49:Z50"/>
    <mergeCell ref="AA49:AN51"/>
    <mergeCell ref="A1:H10"/>
    <mergeCell ref="J1:W3"/>
    <mergeCell ref="Y1:AL3"/>
    <mergeCell ref="AN1:BA3"/>
    <mergeCell ref="BC1:BP3"/>
    <mergeCell ref="J4:W10"/>
    <mergeCell ref="Y4:AL10"/>
    <mergeCell ref="AN4:BA10"/>
    <mergeCell ref="BC4:BP10"/>
    <mergeCell ref="P51:Z54"/>
    <mergeCell ref="AA52:AD54"/>
    <mergeCell ref="AE52:AH54"/>
    <mergeCell ref="AX52:BA55"/>
    <mergeCell ref="AO25:AR30"/>
    <mergeCell ref="P27:Z30"/>
    <mergeCell ref="AA28:AD30"/>
    <mergeCell ref="AX24:BA27"/>
  </mergeCells>
  <phoneticPr fontId="2"/>
  <pageMargins left="0" right="0" top="0.19685039370078741" bottom="0.19685039370078741" header="0.23622047244094491" footer="0.1181102362204724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38228-63AB-400F-90AA-4588CFCE0EDD}">
  <sheetPr codeName="Sheet15"/>
  <dimension ref="A1:BT197"/>
  <sheetViews>
    <sheetView view="pageBreakPreview" topLeftCell="A34" zoomScaleNormal="100" zoomScaleSheetLayoutView="100" workbookViewId="0">
      <selection activeCell="BV202" sqref="BV202"/>
    </sheetView>
  </sheetViews>
  <sheetFormatPr defaultColWidth="1.33203125" defaultRowHeight="4.5" customHeight="1" x14ac:dyDescent="0.2"/>
  <cols>
    <col min="72" max="72" width="1.33203125" customWidth="1"/>
  </cols>
  <sheetData>
    <row r="1" spans="1:72" ht="4.5" customHeight="1" x14ac:dyDescent="0.2">
      <c r="A1" s="355" t="s">
        <v>90</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69</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10"/>
      <c r="K15" s="346" t="s">
        <v>30</v>
      </c>
      <c r="L15" s="346"/>
      <c r="M15" s="346"/>
      <c r="N15" s="346"/>
      <c r="O15" s="84"/>
      <c r="AS15" s="2"/>
      <c r="AT15" s="2"/>
      <c r="AU15" s="4"/>
      <c r="AV15" s="4"/>
      <c r="AW15" s="2"/>
      <c r="AX15" s="2"/>
      <c r="AY15" s="2"/>
      <c r="AZ15" s="2"/>
      <c r="BA15" s="2"/>
      <c r="BB15" s="2"/>
      <c r="BC15" s="2"/>
      <c r="BD15" s="2"/>
      <c r="BE15" s="2"/>
      <c r="BF15" s="2"/>
      <c r="BG15" s="2"/>
      <c r="BH15" s="2"/>
      <c r="BI15" s="2"/>
      <c r="BJ15" s="2"/>
      <c r="BK15" s="2"/>
      <c r="BL15" s="2"/>
      <c r="BM15" s="2"/>
      <c r="BN15" s="2"/>
      <c r="BO15" s="2"/>
      <c r="BP15" s="2"/>
      <c r="BQ15" s="2"/>
      <c r="BR15" s="84"/>
    </row>
    <row r="16" spans="1:72" ht="4.5" customHeight="1" x14ac:dyDescent="0.2">
      <c r="A16" s="343" t="s">
        <v>71</v>
      </c>
      <c r="B16" s="344"/>
      <c r="C16" s="344"/>
      <c r="D16" s="344"/>
      <c r="E16" s="344"/>
      <c r="F16" s="344"/>
      <c r="G16" s="344"/>
      <c r="H16" s="345"/>
      <c r="J16" s="10"/>
      <c r="K16" s="346"/>
      <c r="L16" s="346"/>
      <c r="M16" s="346"/>
      <c r="N16" s="346"/>
      <c r="AS16" s="2"/>
      <c r="AT16" s="44"/>
      <c r="AU16" s="49"/>
      <c r="AV16" s="49"/>
      <c r="AW16" s="44"/>
      <c r="AX16" s="44"/>
      <c r="AY16" s="44"/>
      <c r="AZ16" s="44"/>
      <c r="BA16" s="44"/>
      <c r="BB16" s="44"/>
      <c r="BC16" s="44"/>
      <c r="BD16" s="44"/>
      <c r="BE16" s="44"/>
      <c r="BF16" s="44"/>
      <c r="BG16" s="44"/>
      <c r="BH16" s="44"/>
      <c r="BI16" s="44"/>
      <c r="BJ16" s="44"/>
      <c r="BK16" s="44"/>
      <c r="BL16" s="44"/>
      <c r="BM16" s="44"/>
      <c r="BN16" s="44"/>
      <c r="BO16" s="44"/>
      <c r="BP16" s="44"/>
      <c r="BQ16" s="44"/>
      <c r="BR16" s="44"/>
      <c r="BS16" s="47"/>
      <c r="BT16" s="47"/>
    </row>
    <row r="17" spans="1:72" ht="4.5" customHeight="1" x14ac:dyDescent="0.2">
      <c r="A17" s="343"/>
      <c r="B17" s="344"/>
      <c r="C17" s="344"/>
      <c r="D17" s="344"/>
      <c r="E17" s="344"/>
      <c r="F17" s="344"/>
      <c r="G17" s="344"/>
      <c r="H17" s="345"/>
      <c r="J17" s="10"/>
      <c r="K17" s="321">
        <v>115</v>
      </c>
      <c r="L17" s="322"/>
      <c r="M17" s="322"/>
      <c r="N17" s="322"/>
      <c r="O17" s="6"/>
      <c r="P17" s="327" t="e">
        <f>VLOOKUP(K17,選手リスト,3,FALSE)</f>
        <v>#N/A</v>
      </c>
      <c r="Q17" s="327"/>
      <c r="R17" s="327"/>
      <c r="S17" s="327"/>
      <c r="T17" s="327"/>
      <c r="U17" s="327"/>
      <c r="V17" s="327"/>
      <c r="W17" s="327"/>
      <c r="X17" s="327"/>
      <c r="Y17" s="327"/>
      <c r="Z17" s="327"/>
      <c r="AA17" s="329" t="e">
        <f>VLOOKUP(K17,選手リスト,4,FALSE)</f>
        <v>#N/A</v>
      </c>
      <c r="AB17" s="329"/>
      <c r="AC17" s="329"/>
      <c r="AD17" s="329"/>
      <c r="AE17" s="329"/>
      <c r="AF17" s="329"/>
      <c r="AG17" s="329"/>
      <c r="AH17" s="329"/>
      <c r="AI17" s="329"/>
      <c r="AJ17" s="329"/>
      <c r="AK17" s="329"/>
      <c r="AL17" s="329"/>
      <c r="AM17" s="329"/>
      <c r="AN17" s="329"/>
      <c r="AO17" s="309" t="e">
        <f>VLOOKUP(K17,選手リスト,5,FALSE)</f>
        <v>#N/A</v>
      </c>
      <c r="AP17" s="309"/>
      <c r="AQ17" s="309"/>
      <c r="AR17" s="310"/>
      <c r="BT17" s="47"/>
    </row>
    <row r="18" spans="1:72" ht="4.5" customHeight="1" x14ac:dyDescent="0.2">
      <c r="A18" s="343"/>
      <c r="B18" s="344"/>
      <c r="C18" s="344"/>
      <c r="D18" s="344"/>
      <c r="E18" s="344"/>
      <c r="F18" s="344"/>
      <c r="G18" s="344"/>
      <c r="H18" s="345"/>
      <c r="J18" s="10"/>
      <c r="K18" s="323"/>
      <c r="L18" s="324"/>
      <c r="M18" s="324"/>
      <c r="N18" s="324"/>
      <c r="O18" s="10"/>
      <c r="P18" s="328"/>
      <c r="Q18" s="328"/>
      <c r="R18" s="328"/>
      <c r="S18" s="328"/>
      <c r="T18" s="328"/>
      <c r="U18" s="328"/>
      <c r="V18" s="328"/>
      <c r="W18" s="328"/>
      <c r="X18" s="328"/>
      <c r="Y18" s="328"/>
      <c r="Z18" s="328"/>
      <c r="AA18" s="330"/>
      <c r="AB18" s="330"/>
      <c r="AC18" s="330"/>
      <c r="AD18" s="330"/>
      <c r="AE18" s="330"/>
      <c r="AF18" s="330"/>
      <c r="AG18" s="330"/>
      <c r="AH18" s="330"/>
      <c r="AI18" s="330"/>
      <c r="AJ18" s="330"/>
      <c r="AK18" s="330"/>
      <c r="AL18" s="330"/>
      <c r="AM18" s="330"/>
      <c r="AN18" s="330"/>
      <c r="AO18" s="311"/>
      <c r="AP18" s="311"/>
      <c r="AQ18" s="311"/>
      <c r="AR18" s="312"/>
      <c r="BT18" s="47"/>
    </row>
    <row r="19" spans="1:72" ht="4.5" customHeight="1" x14ac:dyDescent="0.2">
      <c r="A19" s="343"/>
      <c r="B19" s="344"/>
      <c r="C19" s="344"/>
      <c r="D19" s="344"/>
      <c r="E19" s="344"/>
      <c r="F19" s="344"/>
      <c r="G19" s="344"/>
      <c r="H19" s="345"/>
      <c r="J19" s="10"/>
      <c r="K19" s="323"/>
      <c r="L19" s="324"/>
      <c r="M19" s="324"/>
      <c r="N19" s="324"/>
      <c r="O19" s="10"/>
      <c r="P19" s="315" t="e">
        <f>VLOOKUP(K17,選手リスト,2,FALSE)</f>
        <v>#N/A</v>
      </c>
      <c r="Q19" s="315"/>
      <c r="R19" s="315"/>
      <c r="S19" s="315"/>
      <c r="T19" s="315"/>
      <c r="U19" s="315"/>
      <c r="V19" s="315"/>
      <c r="W19" s="315"/>
      <c r="X19" s="315"/>
      <c r="Y19" s="315"/>
      <c r="Z19" s="315"/>
      <c r="AA19" s="330"/>
      <c r="AB19" s="330"/>
      <c r="AC19" s="330"/>
      <c r="AD19" s="330"/>
      <c r="AE19" s="330"/>
      <c r="AF19" s="330"/>
      <c r="AG19" s="330"/>
      <c r="AH19" s="330"/>
      <c r="AI19" s="330"/>
      <c r="AJ19" s="330"/>
      <c r="AK19" s="330"/>
      <c r="AL19" s="330"/>
      <c r="AM19" s="330"/>
      <c r="AN19" s="330"/>
      <c r="AO19" s="311"/>
      <c r="AP19" s="311"/>
      <c r="AQ19" s="311"/>
      <c r="AR19" s="31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T19" s="47"/>
    </row>
    <row r="20" spans="1:72" ht="4.5" customHeight="1" x14ac:dyDescent="0.2">
      <c r="A20" s="343"/>
      <c r="B20" s="344"/>
      <c r="C20" s="344"/>
      <c r="D20" s="344"/>
      <c r="E20" s="344"/>
      <c r="F20" s="344"/>
      <c r="G20" s="344"/>
      <c r="H20" s="345"/>
      <c r="J20" s="10"/>
      <c r="K20" s="323"/>
      <c r="L20" s="324"/>
      <c r="M20" s="324"/>
      <c r="N20" s="324"/>
      <c r="O20" s="10"/>
      <c r="P20" s="315"/>
      <c r="Q20" s="315"/>
      <c r="R20" s="315"/>
      <c r="S20" s="315"/>
      <c r="T20" s="315"/>
      <c r="U20" s="315"/>
      <c r="V20" s="315"/>
      <c r="W20" s="315"/>
      <c r="X20" s="315"/>
      <c r="Y20" s="315"/>
      <c r="Z20" s="315"/>
      <c r="AA20" s="317" t="e">
        <f>VLOOKUP(K17,選手リスト,8,FALSE)</f>
        <v>#N/A</v>
      </c>
      <c r="AB20" s="317"/>
      <c r="AC20" s="317"/>
      <c r="AD20" s="317"/>
      <c r="AE20" s="319" t="e">
        <f>VLOOKUP(K17,選手リスト,9,FALSE)</f>
        <v>#N/A</v>
      </c>
      <c r="AF20" s="319"/>
      <c r="AG20" s="319"/>
      <c r="AH20" s="319"/>
      <c r="AO20" s="311"/>
      <c r="AP20" s="311"/>
      <c r="AQ20" s="311"/>
      <c r="AR20" s="312"/>
      <c r="AS20" s="31"/>
      <c r="AT20" s="103"/>
      <c r="AU20" s="103"/>
      <c r="AV20" s="103"/>
      <c r="AW20" s="103"/>
      <c r="AX20" s="103"/>
      <c r="AY20" s="103"/>
      <c r="AZ20" s="103"/>
      <c r="BA20" s="104"/>
      <c r="BB20" s="102"/>
      <c r="BC20" s="102"/>
      <c r="BD20" s="102"/>
      <c r="BE20" s="102"/>
      <c r="BF20" s="102"/>
      <c r="BG20" s="102"/>
      <c r="BH20" s="102"/>
      <c r="BI20" s="102"/>
      <c r="BJ20" s="102"/>
      <c r="BK20" s="102"/>
      <c r="BL20" s="102"/>
      <c r="BM20" s="102"/>
      <c r="BN20" s="102"/>
      <c r="BO20" s="102"/>
      <c r="BP20" s="102"/>
      <c r="BQ20" s="102"/>
      <c r="BT20" s="47"/>
    </row>
    <row r="21" spans="1:72" ht="4.5" customHeight="1" x14ac:dyDescent="0.2">
      <c r="A21" s="347" t="s">
        <v>102</v>
      </c>
      <c r="B21" s="348"/>
      <c r="C21" s="348"/>
      <c r="D21" s="348"/>
      <c r="E21" s="348"/>
      <c r="F21" s="351" t="s">
        <v>110</v>
      </c>
      <c r="G21" s="351"/>
      <c r="H21" s="352"/>
      <c r="J21" s="10"/>
      <c r="K21" s="323"/>
      <c r="L21" s="324"/>
      <c r="M21" s="324"/>
      <c r="N21" s="324"/>
      <c r="O21" s="84"/>
      <c r="P21" s="315"/>
      <c r="Q21" s="315"/>
      <c r="R21" s="315"/>
      <c r="S21" s="315"/>
      <c r="T21" s="315"/>
      <c r="U21" s="315"/>
      <c r="V21" s="315"/>
      <c r="W21" s="315"/>
      <c r="X21" s="315"/>
      <c r="Y21" s="315"/>
      <c r="Z21" s="315"/>
      <c r="AA21" s="317"/>
      <c r="AB21" s="317"/>
      <c r="AC21" s="317"/>
      <c r="AD21" s="317"/>
      <c r="AE21" s="319"/>
      <c r="AF21" s="319"/>
      <c r="AG21" s="319"/>
      <c r="AH21" s="319"/>
      <c r="AO21" s="311"/>
      <c r="AP21" s="311"/>
      <c r="AQ21" s="311"/>
      <c r="AR21" s="312"/>
      <c r="AS21" s="30"/>
      <c r="AT21" s="102"/>
      <c r="AU21" s="102"/>
      <c r="AV21" s="102"/>
      <c r="AW21" s="102"/>
      <c r="AX21" s="102"/>
      <c r="AY21" s="102"/>
      <c r="AZ21" s="102"/>
      <c r="BA21" s="105"/>
      <c r="BB21" s="102"/>
      <c r="BC21" s="102"/>
      <c r="BD21" s="102"/>
      <c r="BE21" s="102"/>
      <c r="BF21" s="102"/>
      <c r="BG21" s="102"/>
      <c r="BH21" s="102"/>
      <c r="BI21" s="102"/>
      <c r="BJ21" s="102"/>
      <c r="BK21" s="102"/>
      <c r="BL21" s="102"/>
      <c r="BM21" s="102"/>
      <c r="BN21" s="102"/>
      <c r="BO21" s="102"/>
      <c r="BP21" s="102"/>
      <c r="BQ21" s="102"/>
      <c r="BT21" s="47"/>
    </row>
    <row r="22" spans="1:72" ht="4.5" customHeight="1" x14ac:dyDescent="0.2">
      <c r="A22" s="347"/>
      <c r="B22" s="348"/>
      <c r="C22" s="348"/>
      <c r="D22" s="348"/>
      <c r="E22" s="348"/>
      <c r="F22" s="351"/>
      <c r="G22" s="351"/>
      <c r="H22" s="352"/>
      <c r="J22" s="10"/>
      <c r="K22" s="325"/>
      <c r="L22" s="326"/>
      <c r="M22" s="326"/>
      <c r="N22" s="326"/>
      <c r="O22" s="23"/>
      <c r="P22" s="316"/>
      <c r="Q22" s="316"/>
      <c r="R22" s="316"/>
      <c r="S22" s="316"/>
      <c r="T22" s="316"/>
      <c r="U22" s="316"/>
      <c r="V22" s="316"/>
      <c r="W22" s="316"/>
      <c r="X22" s="316"/>
      <c r="Y22" s="316"/>
      <c r="Z22" s="316"/>
      <c r="AA22" s="318"/>
      <c r="AB22" s="318"/>
      <c r="AC22" s="318"/>
      <c r="AD22" s="318"/>
      <c r="AE22" s="320"/>
      <c r="AF22" s="320"/>
      <c r="AG22" s="320"/>
      <c r="AH22" s="320"/>
      <c r="AI22" s="34"/>
      <c r="AJ22" s="34"/>
      <c r="AK22" s="34"/>
      <c r="AL22" s="34"/>
      <c r="AM22" s="34"/>
      <c r="AN22" s="34"/>
      <c r="AO22" s="313"/>
      <c r="AP22" s="313"/>
      <c r="AQ22" s="313"/>
      <c r="AR22" s="314"/>
      <c r="AS22" s="30"/>
      <c r="AT22" s="102"/>
      <c r="AU22" s="102"/>
      <c r="AV22" s="102"/>
      <c r="AW22" s="102"/>
      <c r="AX22" s="102"/>
      <c r="AY22" s="102"/>
      <c r="AZ22" s="102"/>
      <c r="BA22" s="105"/>
      <c r="BB22" s="102"/>
      <c r="BC22" s="102"/>
      <c r="BD22" s="102"/>
      <c r="BE22" s="102"/>
      <c r="BF22" s="102"/>
      <c r="BG22" s="102"/>
      <c r="BH22" s="102"/>
      <c r="BI22" s="102"/>
      <c r="BJ22" s="102"/>
      <c r="BK22" s="102"/>
      <c r="BL22" s="102"/>
      <c r="BM22" s="102"/>
      <c r="BN22" s="102"/>
      <c r="BO22" s="102"/>
      <c r="BP22" s="102"/>
      <c r="BQ22" s="102"/>
      <c r="BT22" s="47"/>
    </row>
    <row r="23" spans="1:72" ht="4.5" customHeight="1" x14ac:dyDescent="0.2">
      <c r="A23" s="347"/>
      <c r="B23" s="348"/>
      <c r="C23" s="348"/>
      <c r="D23" s="348"/>
      <c r="E23" s="348"/>
      <c r="F23" s="351"/>
      <c r="G23" s="351"/>
      <c r="H23" s="352"/>
      <c r="J23" s="10"/>
      <c r="AT23" s="102"/>
      <c r="AU23" s="102"/>
      <c r="AV23" s="102"/>
      <c r="AW23" s="102"/>
      <c r="AX23" s="383">
        <v>11</v>
      </c>
      <c r="AY23" s="383"/>
      <c r="AZ23" s="383"/>
      <c r="BA23" s="384"/>
      <c r="BB23" s="102"/>
      <c r="BC23" s="102"/>
      <c r="BD23" s="102"/>
      <c r="BE23" s="102"/>
      <c r="BF23" s="102"/>
      <c r="BG23" s="102"/>
      <c r="BH23" s="102"/>
      <c r="BI23" s="102"/>
      <c r="BJ23" s="102"/>
      <c r="BK23" s="102"/>
      <c r="BL23" s="102"/>
      <c r="BM23" s="102"/>
      <c r="BN23" s="102"/>
      <c r="BO23" s="102"/>
      <c r="BP23" s="102"/>
      <c r="BQ23" s="102"/>
      <c r="BT23" s="47"/>
    </row>
    <row r="24" spans="1:72" ht="4.5" customHeight="1" x14ac:dyDescent="0.2">
      <c r="A24" s="347"/>
      <c r="B24" s="348"/>
      <c r="C24" s="348"/>
      <c r="D24" s="348"/>
      <c r="E24" s="348"/>
      <c r="F24" s="351"/>
      <c r="G24" s="351"/>
      <c r="H24" s="352"/>
      <c r="J24" s="10"/>
      <c r="K24" s="321">
        <f>K17+1</f>
        <v>116</v>
      </c>
      <c r="L24" s="322"/>
      <c r="M24" s="322"/>
      <c r="N24" s="322"/>
      <c r="O24" s="6"/>
      <c r="P24" s="327" t="e">
        <f>VLOOKUP(K24,選手リスト,3,FALSE)</f>
        <v>#N/A</v>
      </c>
      <c r="Q24" s="327"/>
      <c r="R24" s="327"/>
      <c r="S24" s="327"/>
      <c r="T24" s="327"/>
      <c r="U24" s="327"/>
      <c r="V24" s="327"/>
      <c r="W24" s="327"/>
      <c r="X24" s="327"/>
      <c r="Y24" s="327"/>
      <c r="Z24" s="327"/>
      <c r="AA24" s="329" t="e">
        <f>VLOOKUP(K24,選手リスト,4,FALSE)</f>
        <v>#N/A</v>
      </c>
      <c r="AB24" s="329"/>
      <c r="AC24" s="329"/>
      <c r="AD24" s="329"/>
      <c r="AE24" s="329"/>
      <c r="AF24" s="329"/>
      <c r="AG24" s="329"/>
      <c r="AH24" s="329"/>
      <c r="AI24" s="329"/>
      <c r="AJ24" s="329"/>
      <c r="AK24" s="329"/>
      <c r="AL24" s="329"/>
      <c r="AM24" s="329"/>
      <c r="AN24" s="329"/>
      <c r="AO24" s="309" t="e">
        <f>VLOOKUP(K24,選手リスト,5,FALSE)</f>
        <v>#N/A</v>
      </c>
      <c r="AP24" s="309"/>
      <c r="AQ24" s="309"/>
      <c r="AR24" s="310"/>
      <c r="AT24" s="102"/>
      <c r="AU24" s="102"/>
      <c r="AV24" s="102"/>
      <c r="AW24" s="102"/>
      <c r="AX24" s="383"/>
      <c r="AY24" s="383"/>
      <c r="AZ24" s="383"/>
      <c r="BA24" s="384"/>
      <c r="BB24" s="102"/>
      <c r="BC24" s="102"/>
      <c r="BD24" s="102"/>
      <c r="BE24" s="102"/>
      <c r="BF24" s="102"/>
      <c r="BG24" s="102"/>
      <c r="BH24" s="102"/>
      <c r="BI24" s="102"/>
      <c r="BJ24" s="102"/>
      <c r="BK24" s="102"/>
      <c r="BL24" s="102"/>
      <c r="BM24" s="102"/>
      <c r="BN24" s="102"/>
      <c r="BO24" s="102"/>
      <c r="BP24" s="102"/>
      <c r="BQ24" s="102"/>
      <c r="BT24" s="47"/>
    </row>
    <row r="25" spans="1:72" ht="4.5" customHeight="1" x14ac:dyDescent="0.2">
      <c r="A25" s="347"/>
      <c r="B25" s="348"/>
      <c r="C25" s="348"/>
      <c r="D25" s="348"/>
      <c r="E25" s="348"/>
      <c r="F25" s="351"/>
      <c r="G25" s="351"/>
      <c r="H25" s="352"/>
      <c r="J25" s="10"/>
      <c r="K25" s="323"/>
      <c r="L25" s="324"/>
      <c r="M25" s="324"/>
      <c r="N25" s="324"/>
      <c r="O25" s="10"/>
      <c r="P25" s="328"/>
      <c r="Q25" s="328"/>
      <c r="R25" s="328"/>
      <c r="S25" s="328"/>
      <c r="T25" s="328"/>
      <c r="U25" s="328"/>
      <c r="V25" s="328"/>
      <c r="W25" s="328"/>
      <c r="X25" s="328"/>
      <c r="Y25" s="328"/>
      <c r="Z25" s="328"/>
      <c r="AA25" s="330"/>
      <c r="AB25" s="330"/>
      <c r="AC25" s="330"/>
      <c r="AD25" s="330"/>
      <c r="AE25" s="330"/>
      <c r="AF25" s="330"/>
      <c r="AG25" s="330"/>
      <c r="AH25" s="330"/>
      <c r="AI25" s="330"/>
      <c r="AJ25" s="330"/>
      <c r="AK25" s="330"/>
      <c r="AL25" s="330"/>
      <c r="AM25" s="330"/>
      <c r="AN25" s="330"/>
      <c r="AO25" s="311"/>
      <c r="AP25" s="311"/>
      <c r="AQ25" s="311"/>
      <c r="AR25" s="312"/>
      <c r="AT25" s="102"/>
      <c r="AU25" s="102"/>
      <c r="AV25" s="102"/>
      <c r="AW25" s="102"/>
      <c r="AX25" s="383"/>
      <c r="AY25" s="383"/>
      <c r="AZ25" s="383"/>
      <c r="BA25" s="384"/>
      <c r="BB25" s="103"/>
      <c r="BC25" s="103"/>
      <c r="BD25" s="103"/>
      <c r="BE25" s="104"/>
      <c r="BF25" s="102"/>
      <c r="BG25" s="102"/>
      <c r="BH25" s="102"/>
      <c r="BI25" s="102"/>
      <c r="BJ25" s="102"/>
      <c r="BK25" s="102"/>
      <c r="BL25" s="102"/>
      <c r="BM25" s="102"/>
      <c r="BN25" s="102"/>
      <c r="BO25" s="102"/>
      <c r="BP25" s="102"/>
      <c r="BQ25" s="102"/>
      <c r="BT25" s="47"/>
    </row>
    <row r="26" spans="1:72" ht="4.5" customHeight="1" x14ac:dyDescent="0.2">
      <c r="A26" s="347"/>
      <c r="B26" s="348"/>
      <c r="C26" s="348"/>
      <c r="D26" s="348"/>
      <c r="E26" s="348"/>
      <c r="F26" s="351"/>
      <c r="G26" s="351"/>
      <c r="H26" s="352"/>
      <c r="J26" s="9"/>
      <c r="K26" s="323"/>
      <c r="L26" s="324"/>
      <c r="M26" s="324"/>
      <c r="N26" s="324"/>
      <c r="O26" s="10"/>
      <c r="P26" s="315" t="e">
        <f>VLOOKUP(K24,選手リスト,2,FALSE)</f>
        <v>#N/A</v>
      </c>
      <c r="Q26" s="315"/>
      <c r="R26" s="315"/>
      <c r="S26" s="315"/>
      <c r="T26" s="315"/>
      <c r="U26" s="315"/>
      <c r="V26" s="315"/>
      <c r="W26" s="315"/>
      <c r="X26" s="315"/>
      <c r="Y26" s="315"/>
      <c r="Z26" s="315"/>
      <c r="AA26" s="330"/>
      <c r="AB26" s="330"/>
      <c r="AC26" s="330"/>
      <c r="AD26" s="330"/>
      <c r="AE26" s="330"/>
      <c r="AF26" s="330"/>
      <c r="AG26" s="330"/>
      <c r="AH26" s="330"/>
      <c r="AI26" s="330"/>
      <c r="AJ26" s="330"/>
      <c r="AK26" s="330"/>
      <c r="AL26" s="330"/>
      <c r="AM26" s="330"/>
      <c r="AN26" s="330"/>
      <c r="AO26" s="311"/>
      <c r="AP26" s="311"/>
      <c r="AQ26" s="311"/>
      <c r="AR26" s="312"/>
      <c r="AT26" s="102"/>
      <c r="AU26" s="102"/>
      <c r="AV26" s="102"/>
      <c r="AW26" s="102"/>
      <c r="AX26" s="383"/>
      <c r="AY26" s="383"/>
      <c r="AZ26" s="383"/>
      <c r="BA26" s="384"/>
      <c r="BB26" s="102"/>
      <c r="BC26" s="102"/>
      <c r="BD26" s="102"/>
      <c r="BE26" s="105"/>
      <c r="BF26" s="102"/>
      <c r="BG26" s="102"/>
      <c r="BH26" s="102"/>
      <c r="BI26" s="102"/>
      <c r="BJ26" s="102"/>
      <c r="BK26" s="102"/>
      <c r="BL26" s="102"/>
      <c r="BM26" s="102"/>
      <c r="BN26" s="102"/>
      <c r="BO26" s="102"/>
      <c r="BP26" s="102"/>
      <c r="BQ26" s="102"/>
      <c r="BT26" s="47"/>
    </row>
    <row r="27" spans="1:72" ht="4.5" customHeight="1" x14ac:dyDescent="0.2">
      <c r="A27" s="347"/>
      <c r="B27" s="348"/>
      <c r="C27" s="348"/>
      <c r="D27" s="348"/>
      <c r="E27" s="348"/>
      <c r="F27" s="351"/>
      <c r="G27" s="351"/>
      <c r="H27" s="352"/>
      <c r="J27" s="9"/>
      <c r="K27" s="323"/>
      <c r="L27" s="324"/>
      <c r="M27" s="324"/>
      <c r="N27" s="324"/>
      <c r="O27" s="10"/>
      <c r="P27" s="315"/>
      <c r="Q27" s="315"/>
      <c r="R27" s="315"/>
      <c r="S27" s="315"/>
      <c r="T27" s="315"/>
      <c r="U27" s="315"/>
      <c r="V27" s="315"/>
      <c r="W27" s="315"/>
      <c r="X27" s="315"/>
      <c r="Y27" s="315"/>
      <c r="Z27" s="315"/>
      <c r="AA27" s="317" t="e">
        <f>VLOOKUP(K24,選手リスト,8,FALSE)</f>
        <v>#N/A</v>
      </c>
      <c r="AB27" s="317"/>
      <c r="AC27" s="317"/>
      <c r="AD27" s="317"/>
      <c r="AE27" s="319" t="e">
        <f>VLOOKUP(K24,選手リスト,9,FALSE)</f>
        <v>#N/A</v>
      </c>
      <c r="AF27" s="319"/>
      <c r="AG27" s="319"/>
      <c r="AH27" s="319"/>
      <c r="AO27" s="311"/>
      <c r="AP27" s="311"/>
      <c r="AQ27" s="311"/>
      <c r="AR27" s="312"/>
      <c r="AS27" s="22"/>
      <c r="AT27" s="103"/>
      <c r="AU27" s="103"/>
      <c r="AV27" s="103"/>
      <c r="AW27" s="104"/>
      <c r="AX27" s="102"/>
      <c r="AY27" s="102"/>
      <c r="AZ27" s="102"/>
      <c r="BA27" s="105"/>
      <c r="BB27" s="102"/>
      <c r="BC27" s="102"/>
      <c r="BD27" s="102"/>
      <c r="BE27" s="105"/>
      <c r="BF27" s="102"/>
      <c r="BG27" s="102"/>
      <c r="BH27" s="102"/>
      <c r="BI27" s="102"/>
      <c r="BJ27" s="102"/>
      <c r="BK27" s="102"/>
      <c r="BL27" s="102"/>
      <c r="BM27" s="102"/>
      <c r="BN27" s="102"/>
      <c r="BO27" s="102"/>
      <c r="BP27" s="102"/>
      <c r="BQ27" s="102"/>
      <c r="BT27" s="47"/>
    </row>
    <row r="28" spans="1:72" ht="4.5" customHeight="1" x14ac:dyDescent="0.2">
      <c r="A28" s="347"/>
      <c r="B28" s="348"/>
      <c r="C28" s="348"/>
      <c r="D28" s="348"/>
      <c r="E28" s="348"/>
      <c r="F28" s="351"/>
      <c r="G28" s="351"/>
      <c r="H28" s="352"/>
      <c r="J28" s="10"/>
      <c r="K28" s="323"/>
      <c r="L28" s="324"/>
      <c r="M28" s="324"/>
      <c r="N28" s="324"/>
      <c r="O28" s="84"/>
      <c r="P28" s="315"/>
      <c r="Q28" s="315"/>
      <c r="R28" s="315"/>
      <c r="S28" s="315"/>
      <c r="T28" s="315"/>
      <c r="U28" s="315"/>
      <c r="V28" s="315"/>
      <c r="W28" s="315"/>
      <c r="X28" s="315"/>
      <c r="Y28" s="315"/>
      <c r="Z28" s="315"/>
      <c r="AA28" s="317"/>
      <c r="AB28" s="317"/>
      <c r="AC28" s="317"/>
      <c r="AD28" s="317"/>
      <c r="AE28" s="319"/>
      <c r="AF28" s="319"/>
      <c r="AG28" s="319"/>
      <c r="AH28" s="319"/>
      <c r="AO28" s="311"/>
      <c r="AP28" s="311"/>
      <c r="AQ28" s="311"/>
      <c r="AR28" s="312"/>
      <c r="AT28" s="102"/>
      <c r="AU28" s="102"/>
      <c r="AV28" s="102"/>
      <c r="AW28" s="105"/>
      <c r="AX28" s="102"/>
      <c r="AY28" s="102"/>
      <c r="AZ28" s="102"/>
      <c r="BA28" s="105"/>
      <c r="BB28" s="102"/>
      <c r="BC28" s="102"/>
      <c r="BD28" s="102"/>
      <c r="BE28" s="105"/>
      <c r="BF28" s="102"/>
      <c r="BG28" s="102"/>
      <c r="BH28" s="102"/>
      <c r="BI28" s="102"/>
      <c r="BJ28" s="102"/>
      <c r="BK28" s="102"/>
      <c r="BL28" s="102"/>
      <c r="BM28" s="102"/>
      <c r="BN28" s="102"/>
      <c r="BO28" s="102"/>
      <c r="BP28" s="102"/>
      <c r="BQ28" s="102"/>
      <c r="BT28" s="47"/>
    </row>
    <row r="29" spans="1:72" ht="4.5" customHeight="1" x14ac:dyDescent="0.2">
      <c r="A29" s="347"/>
      <c r="B29" s="348"/>
      <c r="C29" s="348"/>
      <c r="D29" s="348"/>
      <c r="E29" s="348"/>
      <c r="F29" s="351"/>
      <c r="G29" s="351"/>
      <c r="H29" s="352"/>
      <c r="J29" s="10"/>
      <c r="K29" s="325"/>
      <c r="L29" s="326"/>
      <c r="M29" s="326"/>
      <c r="N29" s="326"/>
      <c r="O29" s="23"/>
      <c r="P29" s="316"/>
      <c r="Q29" s="316"/>
      <c r="R29" s="316"/>
      <c r="S29" s="316"/>
      <c r="T29" s="316"/>
      <c r="U29" s="316"/>
      <c r="V29" s="316"/>
      <c r="W29" s="316"/>
      <c r="X29" s="316"/>
      <c r="Y29" s="316"/>
      <c r="Z29" s="316"/>
      <c r="AA29" s="318"/>
      <c r="AB29" s="318"/>
      <c r="AC29" s="318"/>
      <c r="AD29" s="318"/>
      <c r="AE29" s="320"/>
      <c r="AF29" s="320"/>
      <c r="AG29" s="320"/>
      <c r="AH29" s="320"/>
      <c r="AI29" s="34"/>
      <c r="AJ29" s="34"/>
      <c r="AK29" s="34"/>
      <c r="AL29" s="34"/>
      <c r="AM29" s="34"/>
      <c r="AN29" s="34"/>
      <c r="AO29" s="313"/>
      <c r="AP29" s="313"/>
      <c r="AQ29" s="313"/>
      <c r="AR29" s="314"/>
      <c r="AT29" s="383">
        <v>1</v>
      </c>
      <c r="AU29" s="383"/>
      <c r="AV29" s="383"/>
      <c r="AW29" s="384"/>
      <c r="AX29" s="102"/>
      <c r="AY29" s="102"/>
      <c r="AZ29" s="102"/>
      <c r="BA29" s="105"/>
      <c r="BB29" s="102"/>
      <c r="BC29" s="102"/>
      <c r="BD29" s="102"/>
      <c r="BE29" s="105"/>
      <c r="BF29" s="102"/>
      <c r="BG29" s="102"/>
      <c r="BH29" s="102"/>
      <c r="BI29" s="102"/>
      <c r="BJ29" s="102"/>
      <c r="BK29" s="102"/>
      <c r="BL29" s="102"/>
      <c r="BM29" s="102"/>
      <c r="BN29" s="102"/>
      <c r="BO29" s="102"/>
      <c r="BP29" s="102"/>
      <c r="BQ29" s="102"/>
      <c r="BT29" s="47"/>
    </row>
    <row r="30" spans="1:72" ht="4.5" customHeight="1" x14ac:dyDescent="0.2">
      <c r="A30" s="347"/>
      <c r="B30" s="348"/>
      <c r="C30" s="348"/>
      <c r="D30" s="348"/>
      <c r="E30" s="348"/>
      <c r="F30" s="351"/>
      <c r="G30" s="351"/>
      <c r="H30" s="352"/>
      <c r="J30" s="10"/>
      <c r="AT30" s="383"/>
      <c r="AU30" s="383"/>
      <c r="AV30" s="383"/>
      <c r="AW30" s="384"/>
      <c r="AX30" s="106"/>
      <c r="AY30" s="106"/>
      <c r="AZ30" s="106"/>
      <c r="BA30" s="107"/>
      <c r="BB30" s="102"/>
      <c r="BC30" s="102"/>
      <c r="BD30" s="102"/>
      <c r="BE30" s="105"/>
      <c r="BF30" s="102"/>
      <c r="BG30" s="102"/>
      <c r="BH30" s="102"/>
      <c r="BI30" s="102"/>
      <c r="BJ30" s="102"/>
      <c r="BK30" s="102"/>
      <c r="BL30" s="102"/>
      <c r="BM30" s="102"/>
      <c r="BN30" s="102"/>
      <c r="BO30" s="102"/>
      <c r="BP30" s="102"/>
      <c r="BQ30" s="102"/>
      <c r="BT30" s="47"/>
    </row>
    <row r="31" spans="1:72" ht="4.5" customHeight="1" x14ac:dyDescent="0.2">
      <c r="A31" s="347"/>
      <c r="B31" s="348"/>
      <c r="C31" s="348"/>
      <c r="D31" s="348"/>
      <c r="E31" s="348"/>
      <c r="F31" s="351"/>
      <c r="G31" s="351"/>
      <c r="H31" s="352"/>
      <c r="J31" s="10"/>
      <c r="K31" s="321">
        <f>K24+1</f>
        <v>117</v>
      </c>
      <c r="L31" s="322"/>
      <c r="M31" s="322"/>
      <c r="N31" s="322"/>
      <c r="O31" s="6"/>
      <c r="P31" s="327" t="e">
        <f>VLOOKUP(K31,選手リスト,3,FALSE)</f>
        <v>#N/A</v>
      </c>
      <c r="Q31" s="327"/>
      <c r="R31" s="327"/>
      <c r="S31" s="327"/>
      <c r="T31" s="327"/>
      <c r="U31" s="327"/>
      <c r="V31" s="327"/>
      <c r="W31" s="327"/>
      <c r="X31" s="327"/>
      <c r="Y31" s="327"/>
      <c r="Z31" s="327"/>
      <c r="AA31" s="329" t="e">
        <f>VLOOKUP(K31,選手リスト,4,FALSE)</f>
        <v>#N/A</v>
      </c>
      <c r="AB31" s="329"/>
      <c r="AC31" s="329"/>
      <c r="AD31" s="329"/>
      <c r="AE31" s="329"/>
      <c r="AF31" s="329"/>
      <c r="AG31" s="329"/>
      <c r="AH31" s="329"/>
      <c r="AI31" s="329"/>
      <c r="AJ31" s="329"/>
      <c r="AK31" s="329"/>
      <c r="AL31" s="329"/>
      <c r="AM31" s="329"/>
      <c r="AN31" s="329"/>
      <c r="AO31" s="309" t="e">
        <f>VLOOKUP(K31,選手リスト,5,FALSE)</f>
        <v>#N/A</v>
      </c>
      <c r="AP31" s="309"/>
      <c r="AQ31" s="309"/>
      <c r="AR31" s="310"/>
      <c r="AT31" s="383"/>
      <c r="AU31" s="383"/>
      <c r="AV31" s="383"/>
      <c r="AW31" s="384"/>
      <c r="AX31" s="102"/>
      <c r="AY31" s="102"/>
      <c r="AZ31" s="102"/>
      <c r="BA31" s="102"/>
      <c r="BB31" s="102"/>
      <c r="BC31" s="102"/>
      <c r="BD31" s="102"/>
      <c r="BE31" s="105"/>
      <c r="BF31" s="102"/>
      <c r="BG31" s="102"/>
      <c r="BH31" s="102"/>
      <c r="BI31" s="102"/>
      <c r="BJ31" s="102"/>
      <c r="BK31" s="102"/>
      <c r="BL31" s="102"/>
      <c r="BM31" s="102"/>
      <c r="BN31" s="102"/>
      <c r="BO31" s="102"/>
      <c r="BP31" s="102"/>
      <c r="BQ31" s="102"/>
      <c r="BT31" s="47"/>
    </row>
    <row r="32" spans="1:72" ht="4.5" customHeight="1" x14ac:dyDescent="0.2">
      <c r="A32" s="347"/>
      <c r="B32" s="348"/>
      <c r="C32" s="348"/>
      <c r="D32" s="348"/>
      <c r="E32" s="348"/>
      <c r="F32" s="351"/>
      <c r="G32" s="351"/>
      <c r="H32" s="352"/>
      <c r="J32" s="9"/>
      <c r="K32" s="323"/>
      <c r="L32" s="324"/>
      <c r="M32" s="324"/>
      <c r="N32" s="324"/>
      <c r="O32" s="10"/>
      <c r="P32" s="328"/>
      <c r="Q32" s="328"/>
      <c r="R32" s="328"/>
      <c r="S32" s="328"/>
      <c r="T32" s="328"/>
      <c r="U32" s="328"/>
      <c r="V32" s="328"/>
      <c r="W32" s="328"/>
      <c r="X32" s="328"/>
      <c r="Y32" s="328"/>
      <c r="Z32" s="328"/>
      <c r="AA32" s="330"/>
      <c r="AB32" s="330"/>
      <c r="AC32" s="330"/>
      <c r="AD32" s="330"/>
      <c r="AE32" s="330"/>
      <c r="AF32" s="330"/>
      <c r="AG32" s="330"/>
      <c r="AH32" s="330"/>
      <c r="AI32" s="330"/>
      <c r="AJ32" s="330"/>
      <c r="AK32" s="330"/>
      <c r="AL32" s="330"/>
      <c r="AM32" s="330"/>
      <c r="AN32" s="330"/>
      <c r="AO32" s="311"/>
      <c r="AP32" s="311"/>
      <c r="AQ32" s="311"/>
      <c r="AR32" s="312"/>
      <c r="AT32" s="383"/>
      <c r="AU32" s="383"/>
      <c r="AV32" s="383"/>
      <c r="AW32" s="384"/>
      <c r="AX32" s="102"/>
      <c r="AY32" s="102"/>
      <c r="AZ32" s="102"/>
      <c r="BA32" s="102"/>
      <c r="BB32" s="102"/>
      <c r="BC32" s="102"/>
      <c r="BD32" s="102"/>
      <c r="BE32" s="105"/>
      <c r="BF32" s="102"/>
      <c r="BG32" s="102"/>
      <c r="BH32" s="102"/>
      <c r="BI32" s="102"/>
      <c r="BJ32" s="102"/>
      <c r="BK32" s="102"/>
      <c r="BL32" s="102"/>
      <c r="BM32" s="102"/>
      <c r="BN32" s="102"/>
      <c r="BO32" s="102"/>
      <c r="BP32" s="102"/>
      <c r="BQ32" s="102"/>
      <c r="BT32" s="47"/>
    </row>
    <row r="33" spans="1:72" ht="4.5" customHeight="1" x14ac:dyDescent="0.2">
      <c r="A33" s="347"/>
      <c r="B33" s="348"/>
      <c r="C33" s="348"/>
      <c r="D33" s="348"/>
      <c r="E33" s="348"/>
      <c r="F33" s="351"/>
      <c r="G33" s="351"/>
      <c r="H33" s="352"/>
      <c r="J33" s="2"/>
      <c r="K33" s="323"/>
      <c r="L33" s="324"/>
      <c r="M33" s="324"/>
      <c r="N33" s="324"/>
      <c r="O33" s="10"/>
      <c r="P33" s="315" t="e">
        <f>VLOOKUP(K31,選手リスト,2,FALSE)</f>
        <v>#N/A</v>
      </c>
      <c r="Q33" s="315"/>
      <c r="R33" s="315"/>
      <c r="S33" s="315"/>
      <c r="T33" s="315"/>
      <c r="U33" s="315"/>
      <c r="V33" s="315"/>
      <c r="W33" s="315"/>
      <c r="X33" s="315"/>
      <c r="Y33" s="315"/>
      <c r="Z33" s="315"/>
      <c r="AA33" s="330"/>
      <c r="AB33" s="330"/>
      <c r="AC33" s="330"/>
      <c r="AD33" s="330"/>
      <c r="AE33" s="330"/>
      <c r="AF33" s="330"/>
      <c r="AG33" s="330"/>
      <c r="AH33" s="330"/>
      <c r="AI33" s="330"/>
      <c r="AJ33" s="330"/>
      <c r="AK33" s="330"/>
      <c r="AL33" s="330"/>
      <c r="AM33" s="330"/>
      <c r="AN33" s="330"/>
      <c r="AO33" s="311"/>
      <c r="AP33" s="311"/>
      <c r="AQ33" s="311"/>
      <c r="AR33" s="312"/>
      <c r="AS33" s="34"/>
      <c r="AT33" s="106"/>
      <c r="AU33" s="106"/>
      <c r="AV33" s="106"/>
      <c r="AW33" s="107"/>
      <c r="AX33" s="102"/>
      <c r="AY33" s="102"/>
      <c r="AZ33" s="102"/>
      <c r="BA33" s="102"/>
      <c r="BB33" s="102"/>
      <c r="BC33" s="102"/>
      <c r="BD33" s="102"/>
      <c r="BE33" s="105"/>
      <c r="BF33" s="102"/>
      <c r="BG33" s="102"/>
      <c r="BH33" s="102"/>
      <c r="BI33" s="102"/>
      <c r="BJ33" s="102"/>
      <c r="BK33" s="102"/>
      <c r="BL33" s="102"/>
      <c r="BM33" s="102"/>
      <c r="BN33" s="102"/>
      <c r="BO33" s="102"/>
      <c r="BP33" s="102"/>
      <c r="BQ33" s="102"/>
      <c r="BT33" s="47"/>
    </row>
    <row r="34" spans="1:72" ht="4.5" customHeight="1" x14ac:dyDescent="0.2">
      <c r="A34" s="347"/>
      <c r="B34" s="348"/>
      <c r="C34" s="348"/>
      <c r="D34" s="348"/>
      <c r="E34" s="348"/>
      <c r="F34" s="351"/>
      <c r="G34" s="351"/>
      <c r="H34" s="352"/>
      <c r="J34" s="9"/>
      <c r="K34" s="323"/>
      <c r="L34" s="324"/>
      <c r="M34" s="324"/>
      <c r="N34" s="324"/>
      <c r="O34" s="10"/>
      <c r="P34" s="315"/>
      <c r="Q34" s="315"/>
      <c r="R34" s="315"/>
      <c r="S34" s="315"/>
      <c r="T34" s="315"/>
      <c r="U34" s="315"/>
      <c r="V34" s="315"/>
      <c r="W34" s="315"/>
      <c r="X34" s="315"/>
      <c r="Y34" s="315"/>
      <c r="Z34" s="315"/>
      <c r="AA34" s="317" t="e">
        <f>VLOOKUP(K31,選手リスト,8,FALSE)</f>
        <v>#N/A</v>
      </c>
      <c r="AB34" s="317"/>
      <c r="AC34" s="317"/>
      <c r="AD34" s="317"/>
      <c r="AE34" s="319" t="e">
        <f>VLOOKUP(K31,選手リスト,9,FALSE)</f>
        <v>#N/A</v>
      </c>
      <c r="AF34" s="319"/>
      <c r="AG34" s="319"/>
      <c r="AH34" s="319"/>
      <c r="AO34" s="311"/>
      <c r="AP34" s="311"/>
      <c r="AQ34" s="311"/>
      <c r="AR34" s="312"/>
      <c r="AT34" s="102"/>
      <c r="AU34" s="102"/>
      <c r="AV34" s="102"/>
      <c r="AW34" s="102"/>
      <c r="AX34" s="102"/>
      <c r="AY34" s="102"/>
      <c r="AZ34" s="102"/>
      <c r="BA34" s="102"/>
      <c r="BB34" s="102"/>
      <c r="BC34" s="102"/>
      <c r="BD34" s="102"/>
      <c r="BE34" s="105"/>
      <c r="BF34" s="102"/>
      <c r="BG34" s="102"/>
      <c r="BH34" s="102"/>
      <c r="BI34" s="102"/>
      <c r="BJ34" s="102"/>
      <c r="BK34" s="102"/>
      <c r="BL34" s="102"/>
      <c r="BM34" s="102"/>
      <c r="BN34" s="102"/>
      <c r="BO34" s="102"/>
      <c r="BP34" s="102"/>
      <c r="BQ34" s="102"/>
      <c r="BT34" s="47"/>
    </row>
    <row r="35" spans="1:72" ht="4.5" customHeight="1" x14ac:dyDescent="0.2">
      <c r="A35" s="347"/>
      <c r="B35" s="348"/>
      <c r="C35" s="348"/>
      <c r="D35" s="348"/>
      <c r="E35" s="348"/>
      <c r="F35" s="351"/>
      <c r="G35" s="351"/>
      <c r="H35" s="352"/>
      <c r="J35" s="10"/>
      <c r="K35" s="323"/>
      <c r="L35" s="324"/>
      <c r="M35" s="324"/>
      <c r="N35" s="324"/>
      <c r="O35" s="84"/>
      <c r="P35" s="315"/>
      <c r="Q35" s="315"/>
      <c r="R35" s="315"/>
      <c r="S35" s="315"/>
      <c r="T35" s="315"/>
      <c r="U35" s="315"/>
      <c r="V35" s="315"/>
      <c r="W35" s="315"/>
      <c r="X35" s="315"/>
      <c r="Y35" s="315"/>
      <c r="Z35" s="315"/>
      <c r="AA35" s="317"/>
      <c r="AB35" s="317"/>
      <c r="AC35" s="317"/>
      <c r="AD35" s="317"/>
      <c r="AE35" s="319"/>
      <c r="AF35" s="319"/>
      <c r="AG35" s="319"/>
      <c r="AH35" s="319"/>
      <c r="AO35" s="311"/>
      <c r="AP35" s="311"/>
      <c r="AQ35" s="311"/>
      <c r="AR35" s="312"/>
      <c r="AT35" s="102"/>
      <c r="AU35" s="102"/>
      <c r="AV35" s="102"/>
      <c r="AW35" s="102"/>
      <c r="AX35" s="102"/>
      <c r="AY35" s="102"/>
      <c r="AZ35" s="102"/>
      <c r="BA35" s="102"/>
      <c r="BB35" s="102"/>
      <c r="BC35" s="102"/>
      <c r="BD35" s="102"/>
      <c r="BE35" s="105"/>
      <c r="BF35" s="102"/>
      <c r="BG35" s="102"/>
      <c r="BH35" s="102"/>
      <c r="BI35" s="102"/>
      <c r="BJ35" s="102"/>
      <c r="BK35" s="102"/>
      <c r="BL35" s="102"/>
      <c r="BM35" s="102"/>
      <c r="BN35" s="102"/>
      <c r="BO35" s="102"/>
      <c r="BP35" s="102"/>
      <c r="BQ35" s="102"/>
      <c r="BT35" s="47"/>
    </row>
    <row r="36" spans="1:72" ht="4.5" customHeight="1" x14ac:dyDescent="0.2">
      <c r="A36" s="347"/>
      <c r="B36" s="348"/>
      <c r="C36" s="348"/>
      <c r="D36" s="348"/>
      <c r="E36" s="348"/>
      <c r="F36" s="351"/>
      <c r="G36" s="351"/>
      <c r="H36" s="352"/>
      <c r="J36" s="10"/>
      <c r="K36" s="325"/>
      <c r="L36" s="326"/>
      <c r="M36" s="326"/>
      <c r="N36" s="326"/>
      <c r="O36" s="23"/>
      <c r="P36" s="316"/>
      <c r="Q36" s="316"/>
      <c r="R36" s="316"/>
      <c r="S36" s="316"/>
      <c r="T36" s="316"/>
      <c r="U36" s="316"/>
      <c r="V36" s="316"/>
      <c r="W36" s="316"/>
      <c r="X36" s="316"/>
      <c r="Y36" s="316"/>
      <c r="Z36" s="316"/>
      <c r="AA36" s="318"/>
      <c r="AB36" s="318"/>
      <c r="AC36" s="318"/>
      <c r="AD36" s="318"/>
      <c r="AE36" s="320"/>
      <c r="AF36" s="320"/>
      <c r="AG36" s="320"/>
      <c r="AH36" s="320"/>
      <c r="AI36" s="34"/>
      <c r="AJ36" s="34"/>
      <c r="AK36" s="34"/>
      <c r="AL36" s="34"/>
      <c r="AM36" s="34"/>
      <c r="AN36" s="34"/>
      <c r="AO36" s="313"/>
      <c r="AP36" s="313"/>
      <c r="AQ36" s="313"/>
      <c r="AR36" s="314"/>
      <c r="AT36" s="102"/>
      <c r="AU36" s="102"/>
      <c r="AV36" s="102"/>
      <c r="AW36" s="102"/>
      <c r="AX36" s="102"/>
      <c r="AY36" s="102"/>
      <c r="AZ36" s="102"/>
      <c r="BA36" s="102"/>
      <c r="BB36" s="383">
        <v>34</v>
      </c>
      <c r="BC36" s="383"/>
      <c r="BD36" s="383"/>
      <c r="BE36" s="384"/>
      <c r="BF36" s="102"/>
      <c r="BG36" s="102"/>
      <c r="BH36" s="102"/>
      <c r="BI36" s="102"/>
      <c r="BJ36" s="102"/>
      <c r="BK36" s="102"/>
      <c r="BL36" s="102"/>
      <c r="BM36" s="102"/>
      <c r="BN36" s="102"/>
      <c r="BO36" s="102"/>
      <c r="BP36" s="102"/>
      <c r="BQ36" s="102"/>
      <c r="BT36" s="47"/>
    </row>
    <row r="37" spans="1:72" ht="4.5" customHeight="1" x14ac:dyDescent="0.2">
      <c r="A37" s="347"/>
      <c r="B37" s="348"/>
      <c r="C37" s="348"/>
      <c r="D37" s="348"/>
      <c r="E37" s="348"/>
      <c r="F37" s="351"/>
      <c r="G37" s="351"/>
      <c r="H37" s="352"/>
      <c r="J37" s="10"/>
      <c r="AT37" s="102"/>
      <c r="AU37" s="102"/>
      <c r="AV37" s="102"/>
      <c r="AW37" s="102"/>
      <c r="AX37" s="102"/>
      <c r="AY37" s="102"/>
      <c r="AZ37" s="102"/>
      <c r="BA37" s="102"/>
      <c r="BB37" s="383"/>
      <c r="BC37" s="383"/>
      <c r="BD37" s="383"/>
      <c r="BE37" s="384"/>
      <c r="BF37" s="102"/>
      <c r="BG37" s="102"/>
      <c r="BH37" s="102"/>
      <c r="BI37" s="102"/>
      <c r="BJ37" s="102"/>
      <c r="BK37" s="102"/>
      <c r="BL37" s="102"/>
      <c r="BM37" s="102"/>
      <c r="BN37" s="102"/>
      <c r="BO37" s="102"/>
      <c r="BP37" s="102"/>
      <c r="BQ37" s="102"/>
      <c r="BT37" s="47"/>
    </row>
    <row r="38" spans="1:72" ht="4.5" customHeight="1" x14ac:dyDescent="0.2">
      <c r="A38" s="347"/>
      <c r="B38" s="348"/>
      <c r="C38" s="348"/>
      <c r="D38" s="348"/>
      <c r="E38" s="348"/>
      <c r="F38" s="351"/>
      <c r="G38" s="351"/>
      <c r="H38" s="352"/>
      <c r="J38" s="10"/>
      <c r="K38" s="321">
        <f>K31+1</f>
        <v>118</v>
      </c>
      <c r="L38" s="322"/>
      <c r="M38" s="322"/>
      <c r="N38" s="322"/>
      <c r="O38" s="6"/>
      <c r="P38" s="327" t="e">
        <f>VLOOKUP(K38,選手リスト,3,FALSE)</f>
        <v>#N/A</v>
      </c>
      <c r="Q38" s="327"/>
      <c r="R38" s="327"/>
      <c r="S38" s="327"/>
      <c r="T38" s="327"/>
      <c r="U38" s="327"/>
      <c r="V38" s="327"/>
      <c r="W38" s="327"/>
      <c r="X38" s="327"/>
      <c r="Y38" s="327"/>
      <c r="Z38" s="327"/>
      <c r="AA38" s="329" t="e">
        <f>VLOOKUP(K38,選手リスト,4,FALSE)</f>
        <v>#N/A</v>
      </c>
      <c r="AB38" s="329"/>
      <c r="AC38" s="329"/>
      <c r="AD38" s="329"/>
      <c r="AE38" s="329"/>
      <c r="AF38" s="329"/>
      <c r="AG38" s="329"/>
      <c r="AH38" s="329"/>
      <c r="AI38" s="329"/>
      <c r="AJ38" s="329"/>
      <c r="AK38" s="329"/>
      <c r="AL38" s="329"/>
      <c r="AM38" s="329"/>
      <c r="AN38" s="329"/>
      <c r="AO38" s="309" t="e">
        <f>VLOOKUP(K38,選手リスト,5,FALSE)</f>
        <v>#N/A</v>
      </c>
      <c r="AP38" s="309"/>
      <c r="AQ38" s="309"/>
      <c r="AR38" s="310"/>
      <c r="AT38" s="102"/>
      <c r="AU38" s="102"/>
      <c r="AV38" s="102"/>
      <c r="AW38" s="102"/>
      <c r="AX38" s="102"/>
      <c r="AY38" s="102"/>
      <c r="AZ38" s="102"/>
      <c r="BA38" s="102"/>
      <c r="BB38" s="383"/>
      <c r="BC38" s="383"/>
      <c r="BD38" s="383"/>
      <c r="BE38" s="384"/>
      <c r="BF38" s="201"/>
      <c r="BG38" s="103"/>
      <c r="BH38" s="103"/>
      <c r="BI38" s="104"/>
      <c r="BJ38" s="102"/>
      <c r="BK38" s="102"/>
      <c r="BL38" s="102"/>
      <c r="BM38" s="102"/>
      <c r="BN38" s="102"/>
      <c r="BO38" s="102"/>
      <c r="BP38" s="102"/>
      <c r="BQ38" s="102"/>
      <c r="BT38" s="47"/>
    </row>
    <row r="39" spans="1:72" ht="4.5" customHeight="1" x14ac:dyDescent="0.2">
      <c r="A39" s="347"/>
      <c r="B39" s="348"/>
      <c r="C39" s="348"/>
      <c r="D39" s="348"/>
      <c r="E39" s="348"/>
      <c r="F39" s="351"/>
      <c r="G39" s="351"/>
      <c r="H39" s="352"/>
      <c r="J39" s="9"/>
      <c r="K39" s="323"/>
      <c r="L39" s="324"/>
      <c r="M39" s="324"/>
      <c r="N39" s="324"/>
      <c r="O39" s="10"/>
      <c r="P39" s="328"/>
      <c r="Q39" s="328"/>
      <c r="R39" s="328"/>
      <c r="S39" s="328"/>
      <c r="T39" s="328"/>
      <c r="U39" s="328"/>
      <c r="V39" s="328"/>
      <c r="W39" s="328"/>
      <c r="X39" s="328"/>
      <c r="Y39" s="328"/>
      <c r="Z39" s="328"/>
      <c r="AA39" s="330"/>
      <c r="AB39" s="330"/>
      <c r="AC39" s="330"/>
      <c r="AD39" s="330"/>
      <c r="AE39" s="330"/>
      <c r="AF39" s="330"/>
      <c r="AG39" s="330"/>
      <c r="AH39" s="330"/>
      <c r="AI39" s="330"/>
      <c r="AJ39" s="330"/>
      <c r="AK39" s="330"/>
      <c r="AL39" s="330"/>
      <c r="AM39" s="330"/>
      <c r="AN39" s="330"/>
      <c r="AO39" s="311"/>
      <c r="AP39" s="311"/>
      <c r="AQ39" s="311"/>
      <c r="AR39" s="312"/>
      <c r="AT39" s="102"/>
      <c r="AU39" s="102"/>
      <c r="AV39" s="102"/>
      <c r="AW39" s="102"/>
      <c r="AX39" s="102"/>
      <c r="AY39" s="102"/>
      <c r="AZ39" s="102"/>
      <c r="BA39" s="102"/>
      <c r="BB39" s="383"/>
      <c r="BC39" s="383"/>
      <c r="BD39" s="383"/>
      <c r="BE39" s="384"/>
      <c r="BF39" s="202"/>
      <c r="BG39" s="102"/>
      <c r="BH39" s="102"/>
      <c r="BI39" s="105"/>
      <c r="BJ39" s="102"/>
      <c r="BK39" s="102"/>
      <c r="BL39" s="102"/>
      <c r="BM39" s="102"/>
      <c r="BN39" s="102"/>
      <c r="BO39" s="102"/>
      <c r="BP39" s="102"/>
      <c r="BQ39" s="102"/>
      <c r="BT39" s="47"/>
    </row>
    <row r="40" spans="1:72" ht="4.5" customHeight="1" x14ac:dyDescent="0.2">
      <c r="A40" s="347"/>
      <c r="B40" s="348"/>
      <c r="C40" s="348"/>
      <c r="D40" s="348"/>
      <c r="E40" s="348"/>
      <c r="F40" s="351"/>
      <c r="G40" s="351"/>
      <c r="H40" s="352"/>
      <c r="J40" s="83"/>
      <c r="K40" s="323"/>
      <c r="L40" s="324"/>
      <c r="M40" s="324"/>
      <c r="N40" s="324"/>
      <c r="O40" s="10"/>
      <c r="P40" s="315" t="e">
        <f>VLOOKUP(K38,選手リスト,2,FALSE)</f>
        <v>#N/A</v>
      </c>
      <c r="Q40" s="315"/>
      <c r="R40" s="315"/>
      <c r="S40" s="315"/>
      <c r="T40" s="315"/>
      <c r="U40" s="315"/>
      <c r="V40" s="315"/>
      <c r="W40" s="315"/>
      <c r="X40" s="315"/>
      <c r="Y40" s="315"/>
      <c r="Z40" s="315"/>
      <c r="AA40" s="330"/>
      <c r="AB40" s="330"/>
      <c r="AC40" s="330"/>
      <c r="AD40" s="330"/>
      <c r="AE40" s="330"/>
      <c r="AF40" s="330"/>
      <c r="AG40" s="330"/>
      <c r="AH40" s="330"/>
      <c r="AI40" s="330"/>
      <c r="AJ40" s="330"/>
      <c r="AK40" s="330"/>
      <c r="AL40" s="330"/>
      <c r="AM40" s="330"/>
      <c r="AN40" s="330"/>
      <c r="AO40" s="311"/>
      <c r="AP40" s="311"/>
      <c r="AQ40" s="311"/>
      <c r="AR40" s="312"/>
      <c r="AT40" s="102"/>
      <c r="AU40" s="102"/>
      <c r="AV40" s="102"/>
      <c r="AW40" s="102"/>
      <c r="AX40" s="102"/>
      <c r="AY40" s="102"/>
      <c r="AZ40" s="102"/>
      <c r="BA40" s="102"/>
      <c r="BB40" s="102"/>
      <c r="BC40" s="102"/>
      <c r="BD40" s="102"/>
      <c r="BE40" s="105"/>
      <c r="BF40" s="102"/>
      <c r="BG40" s="102"/>
      <c r="BH40" s="102"/>
      <c r="BI40" s="105"/>
      <c r="BJ40" s="102"/>
      <c r="BK40" s="102"/>
      <c r="BL40" s="102"/>
      <c r="BM40" s="102"/>
      <c r="BN40" s="102"/>
      <c r="BO40" s="102"/>
      <c r="BP40" s="102"/>
      <c r="BQ40" s="102"/>
      <c r="BT40" s="47"/>
    </row>
    <row r="41" spans="1:72" ht="4.5" customHeight="1" x14ac:dyDescent="0.2">
      <c r="A41" s="347"/>
      <c r="B41" s="348"/>
      <c r="C41" s="348"/>
      <c r="D41" s="348"/>
      <c r="E41" s="348"/>
      <c r="F41" s="351"/>
      <c r="G41" s="351"/>
      <c r="H41" s="352"/>
      <c r="J41" s="9"/>
      <c r="K41" s="323"/>
      <c r="L41" s="324"/>
      <c r="M41" s="324"/>
      <c r="N41" s="324"/>
      <c r="O41" s="10"/>
      <c r="P41" s="315"/>
      <c r="Q41" s="315"/>
      <c r="R41" s="315"/>
      <c r="S41" s="315"/>
      <c r="T41" s="315"/>
      <c r="U41" s="315"/>
      <c r="V41" s="315"/>
      <c r="W41" s="315"/>
      <c r="X41" s="315"/>
      <c r="Y41" s="315"/>
      <c r="Z41" s="315"/>
      <c r="AA41" s="317" t="e">
        <f>VLOOKUP(K38,選手リスト,8,FALSE)</f>
        <v>#N/A</v>
      </c>
      <c r="AB41" s="317"/>
      <c r="AC41" s="317"/>
      <c r="AD41" s="317"/>
      <c r="AE41" s="319" t="e">
        <f>VLOOKUP(K38,選手リスト,9,FALSE)</f>
        <v>#N/A</v>
      </c>
      <c r="AF41" s="319"/>
      <c r="AG41" s="319"/>
      <c r="AH41" s="319"/>
      <c r="AO41" s="311"/>
      <c r="AP41" s="311"/>
      <c r="AQ41" s="311"/>
      <c r="AR41" s="312"/>
      <c r="AS41" s="22"/>
      <c r="AT41" s="103"/>
      <c r="AU41" s="103"/>
      <c r="AV41" s="103"/>
      <c r="AW41" s="104"/>
      <c r="AX41" s="102"/>
      <c r="AY41" s="102"/>
      <c r="AZ41" s="102"/>
      <c r="BA41" s="102"/>
      <c r="BB41" s="102"/>
      <c r="BC41" s="102"/>
      <c r="BD41" s="102"/>
      <c r="BE41" s="105"/>
      <c r="BF41" s="102"/>
      <c r="BG41" s="102"/>
      <c r="BH41" s="102"/>
      <c r="BI41" s="105"/>
      <c r="BJ41" s="102"/>
      <c r="BK41" s="102"/>
      <c r="BL41" s="102"/>
      <c r="BM41" s="102"/>
      <c r="BN41" s="102"/>
      <c r="BO41" s="102"/>
      <c r="BP41" s="102"/>
      <c r="BQ41" s="102"/>
      <c r="BT41" s="47"/>
    </row>
    <row r="42" spans="1:72" ht="4.5" customHeight="1" x14ac:dyDescent="0.2">
      <c r="A42" s="347"/>
      <c r="B42" s="348"/>
      <c r="C42" s="348"/>
      <c r="D42" s="348"/>
      <c r="E42" s="348"/>
      <c r="F42" s="351"/>
      <c r="G42" s="351"/>
      <c r="H42" s="352"/>
      <c r="J42" s="10"/>
      <c r="K42" s="323"/>
      <c r="L42" s="324"/>
      <c r="M42" s="324"/>
      <c r="N42" s="324"/>
      <c r="O42" s="84"/>
      <c r="P42" s="315"/>
      <c r="Q42" s="315"/>
      <c r="R42" s="315"/>
      <c r="S42" s="315"/>
      <c r="T42" s="315"/>
      <c r="U42" s="315"/>
      <c r="V42" s="315"/>
      <c r="W42" s="315"/>
      <c r="X42" s="315"/>
      <c r="Y42" s="315"/>
      <c r="Z42" s="315"/>
      <c r="AA42" s="317"/>
      <c r="AB42" s="317"/>
      <c r="AC42" s="317"/>
      <c r="AD42" s="317"/>
      <c r="AE42" s="319"/>
      <c r="AF42" s="319"/>
      <c r="AG42" s="319"/>
      <c r="AH42" s="319"/>
      <c r="AO42" s="311"/>
      <c r="AP42" s="311"/>
      <c r="AQ42" s="311"/>
      <c r="AR42" s="312"/>
      <c r="AT42" s="383">
        <f>AT29+1</f>
        <v>2</v>
      </c>
      <c r="AU42" s="383"/>
      <c r="AV42" s="383"/>
      <c r="AW42" s="384"/>
      <c r="AX42" s="102"/>
      <c r="AY42" s="102"/>
      <c r="AZ42" s="102"/>
      <c r="BA42" s="102"/>
      <c r="BB42" s="102"/>
      <c r="BC42" s="102"/>
      <c r="BD42" s="102"/>
      <c r="BE42" s="105"/>
      <c r="BF42" s="102"/>
      <c r="BG42" s="102"/>
      <c r="BH42" s="102"/>
      <c r="BI42" s="105"/>
      <c r="BJ42" s="102"/>
      <c r="BK42" s="102"/>
      <c r="BL42" s="102"/>
      <c r="BM42" s="102"/>
      <c r="BN42" s="102"/>
      <c r="BO42" s="102"/>
      <c r="BP42" s="102"/>
      <c r="BQ42" s="102"/>
      <c r="BT42" s="47"/>
    </row>
    <row r="43" spans="1:72" ht="4.5" customHeight="1" x14ac:dyDescent="0.2">
      <c r="A43" s="347"/>
      <c r="B43" s="348"/>
      <c r="C43" s="348"/>
      <c r="D43" s="348"/>
      <c r="E43" s="348"/>
      <c r="F43" s="351"/>
      <c r="G43" s="351"/>
      <c r="H43" s="352"/>
      <c r="J43" s="10"/>
      <c r="K43" s="325"/>
      <c r="L43" s="326"/>
      <c r="M43" s="326"/>
      <c r="N43" s="326"/>
      <c r="O43" s="23"/>
      <c r="P43" s="316"/>
      <c r="Q43" s="316"/>
      <c r="R43" s="316"/>
      <c r="S43" s="316"/>
      <c r="T43" s="316"/>
      <c r="U43" s="316"/>
      <c r="V43" s="316"/>
      <c r="W43" s="316"/>
      <c r="X43" s="316"/>
      <c r="Y43" s="316"/>
      <c r="Z43" s="316"/>
      <c r="AA43" s="318"/>
      <c r="AB43" s="318"/>
      <c r="AC43" s="318"/>
      <c r="AD43" s="318"/>
      <c r="AE43" s="320"/>
      <c r="AF43" s="320"/>
      <c r="AG43" s="320"/>
      <c r="AH43" s="320"/>
      <c r="AI43" s="34"/>
      <c r="AJ43" s="34"/>
      <c r="AK43" s="34"/>
      <c r="AL43" s="34"/>
      <c r="AM43" s="34"/>
      <c r="AN43" s="34"/>
      <c r="AO43" s="313"/>
      <c r="AP43" s="313"/>
      <c r="AQ43" s="313"/>
      <c r="AR43" s="314"/>
      <c r="AT43" s="383"/>
      <c r="AU43" s="383"/>
      <c r="AV43" s="383"/>
      <c r="AW43" s="384"/>
      <c r="AX43" s="102"/>
      <c r="AY43" s="102"/>
      <c r="AZ43" s="102"/>
      <c r="BA43" s="102"/>
      <c r="BB43" s="102"/>
      <c r="BC43" s="102"/>
      <c r="BD43" s="102"/>
      <c r="BE43" s="105"/>
      <c r="BF43" s="102"/>
      <c r="BG43" s="102"/>
      <c r="BH43" s="102"/>
      <c r="BI43" s="105"/>
      <c r="BJ43" s="102"/>
      <c r="BK43" s="102"/>
      <c r="BL43" s="102"/>
      <c r="BM43" s="102"/>
      <c r="BN43" s="102"/>
      <c r="BO43" s="102"/>
      <c r="BP43" s="102"/>
      <c r="BQ43" s="102"/>
      <c r="BT43" s="47"/>
    </row>
    <row r="44" spans="1:72" ht="4.5" customHeight="1" x14ac:dyDescent="0.2">
      <c r="A44" s="347"/>
      <c r="B44" s="348"/>
      <c r="C44" s="348"/>
      <c r="D44" s="348"/>
      <c r="E44" s="348"/>
      <c r="F44" s="351"/>
      <c r="G44" s="351"/>
      <c r="H44" s="352"/>
      <c r="J44" s="10"/>
      <c r="AT44" s="383"/>
      <c r="AU44" s="383"/>
      <c r="AV44" s="383"/>
      <c r="AW44" s="384"/>
      <c r="AX44" s="103"/>
      <c r="AY44" s="103"/>
      <c r="AZ44" s="103"/>
      <c r="BA44" s="104"/>
      <c r="BB44" s="102"/>
      <c r="BC44" s="102"/>
      <c r="BD44" s="102"/>
      <c r="BE44" s="105"/>
      <c r="BF44" s="102"/>
      <c r="BG44" s="102"/>
      <c r="BH44" s="102"/>
      <c r="BI44" s="105"/>
      <c r="BJ44" s="102"/>
      <c r="BK44" s="102"/>
      <c r="BL44" s="102"/>
      <c r="BM44" s="102"/>
      <c r="BN44" s="102"/>
      <c r="BO44" s="102"/>
      <c r="BP44" s="102"/>
      <c r="BQ44" s="102"/>
      <c r="BT44" s="47"/>
    </row>
    <row r="45" spans="1:72" ht="4.5" customHeight="1" x14ac:dyDescent="0.2">
      <c r="A45" s="347"/>
      <c r="B45" s="348"/>
      <c r="C45" s="348"/>
      <c r="D45" s="348"/>
      <c r="E45" s="348"/>
      <c r="F45" s="351"/>
      <c r="G45" s="351"/>
      <c r="H45" s="352"/>
      <c r="J45" s="10"/>
      <c r="K45" s="321">
        <f>K38+1</f>
        <v>119</v>
      </c>
      <c r="L45" s="322"/>
      <c r="M45" s="322"/>
      <c r="N45" s="322"/>
      <c r="O45" s="6"/>
      <c r="P45" s="327" t="e">
        <f>VLOOKUP(K45,選手リスト,3,FALSE)</f>
        <v>#N/A</v>
      </c>
      <c r="Q45" s="327"/>
      <c r="R45" s="327"/>
      <c r="S45" s="327"/>
      <c r="T45" s="327"/>
      <c r="U45" s="327"/>
      <c r="V45" s="327"/>
      <c r="W45" s="327"/>
      <c r="X45" s="327"/>
      <c r="Y45" s="327"/>
      <c r="Z45" s="327"/>
      <c r="AA45" s="329" t="e">
        <f>VLOOKUP(K45,選手リスト,4,FALSE)</f>
        <v>#N/A</v>
      </c>
      <c r="AB45" s="329"/>
      <c r="AC45" s="329"/>
      <c r="AD45" s="329"/>
      <c r="AE45" s="329"/>
      <c r="AF45" s="329"/>
      <c r="AG45" s="329"/>
      <c r="AH45" s="329"/>
      <c r="AI45" s="329"/>
      <c r="AJ45" s="329"/>
      <c r="AK45" s="329"/>
      <c r="AL45" s="329"/>
      <c r="AM45" s="329"/>
      <c r="AN45" s="329"/>
      <c r="AO45" s="309" t="e">
        <f>VLOOKUP(K45,選手リスト,5,FALSE)</f>
        <v>#N/A</v>
      </c>
      <c r="AP45" s="309"/>
      <c r="AQ45" s="309"/>
      <c r="AR45" s="310"/>
      <c r="AT45" s="383"/>
      <c r="AU45" s="383"/>
      <c r="AV45" s="383"/>
      <c r="AW45" s="384"/>
      <c r="AX45" s="102"/>
      <c r="AY45" s="102"/>
      <c r="AZ45" s="102"/>
      <c r="BA45" s="105"/>
      <c r="BB45" s="102"/>
      <c r="BC45" s="102"/>
      <c r="BD45" s="102"/>
      <c r="BE45" s="105"/>
      <c r="BF45" s="102"/>
      <c r="BG45" s="102"/>
      <c r="BH45" s="102"/>
      <c r="BI45" s="105"/>
      <c r="BJ45" s="102"/>
      <c r="BK45" s="102"/>
      <c r="BL45" s="102"/>
      <c r="BM45" s="102"/>
      <c r="BN45" s="102"/>
      <c r="BO45" s="102"/>
      <c r="BP45" s="102"/>
      <c r="BQ45" s="102"/>
      <c r="BT45" s="47"/>
    </row>
    <row r="46" spans="1:72" ht="4.5" customHeight="1" x14ac:dyDescent="0.2">
      <c r="A46" s="347"/>
      <c r="B46" s="348"/>
      <c r="C46" s="348"/>
      <c r="D46" s="348"/>
      <c r="E46" s="348"/>
      <c r="F46" s="351"/>
      <c r="G46" s="351"/>
      <c r="H46" s="352"/>
      <c r="J46" s="9"/>
      <c r="K46" s="323"/>
      <c r="L46" s="324"/>
      <c r="M46" s="324"/>
      <c r="N46" s="324"/>
      <c r="O46" s="10"/>
      <c r="P46" s="328"/>
      <c r="Q46" s="328"/>
      <c r="R46" s="328"/>
      <c r="S46" s="328"/>
      <c r="T46" s="328"/>
      <c r="U46" s="328"/>
      <c r="V46" s="328"/>
      <c r="W46" s="328"/>
      <c r="X46" s="328"/>
      <c r="Y46" s="328"/>
      <c r="Z46" s="328"/>
      <c r="AA46" s="330"/>
      <c r="AB46" s="330"/>
      <c r="AC46" s="330"/>
      <c r="AD46" s="330"/>
      <c r="AE46" s="330"/>
      <c r="AF46" s="330"/>
      <c r="AG46" s="330"/>
      <c r="AH46" s="330"/>
      <c r="AI46" s="330"/>
      <c r="AJ46" s="330"/>
      <c r="AK46" s="330"/>
      <c r="AL46" s="330"/>
      <c r="AM46" s="330"/>
      <c r="AN46" s="330"/>
      <c r="AO46" s="311"/>
      <c r="AP46" s="311"/>
      <c r="AQ46" s="311"/>
      <c r="AR46" s="312"/>
      <c r="AT46" s="102"/>
      <c r="AU46" s="102"/>
      <c r="AV46" s="102"/>
      <c r="AW46" s="105"/>
      <c r="AX46" s="102"/>
      <c r="AY46" s="102"/>
      <c r="AZ46" s="102"/>
      <c r="BA46" s="105"/>
      <c r="BB46" s="102"/>
      <c r="BC46" s="102"/>
      <c r="BD46" s="102"/>
      <c r="BE46" s="105"/>
      <c r="BF46" s="102"/>
      <c r="BG46" s="102"/>
      <c r="BH46" s="102"/>
      <c r="BI46" s="105"/>
      <c r="BJ46" s="102"/>
      <c r="BK46" s="102"/>
      <c r="BL46" s="102"/>
      <c r="BM46" s="102"/>
      <c r="BN46" s="102"/>
      <c r="BO46" s="102"/>
      <c r="BP46" s="102"/>
      <c r="BQ46" s="102"/>
      <c r="BT46" s="47"/>
    </row>
    <row r="47" spans="1:72" ht="4.5" customHeight="1" x14ac:dyDescent="0.2">
      <c r="A47" s="347"/>
      <c r="B47" s="348"/>
      <c r="C47" s="348"/>
      <c r="D47" s="348"/>
      <c r="E47" s="348"/>
      <c r="F47" s="351"/>
      <c r="G47" s="351"/>
      <c r="H47" s="352"/>
      <c r="J47" s="2"/>
      <c r="K47" s="323"/>
      <c r="L47" s="324"/>
      <c r="M47" s="324"/>
      <c r="N47" s="324"/>
      <c r="O47" s="10"/>
      <c r="P47" s="315" t="e">
        <f>VLOOKUP(K45,選手リスト,2,FALSE)</f>
        <v>#N/A</v>
      </c>
      <c r="Q47" s="315"/>
      <c r="R47" s="315"/>
      <c r="S47" s="315"/>
      <c r="T47" s="315"/>
      <c r="U47" s="315"/>
      <c r="V47" s="315"/>
      <c r="W47" s="315"/>
      <c r="X47" s="315"/>
      <c r="Y47" s="315"/>
      <c r="Z47" s="315"/>
      <c r="AA47" s="330"/>
      <c r="AB47" s="330"/>
      <c r="AC47" s="330"/>
      <c r="AD47" s="330"/>
      <c r="AE47" s="330"/>
      <c r="AF47" s="330"/>
      <c r="AG47" s="330"/>
      <c r="AH47" s="330"/>
      <c r="AI47" s="330"/>
      <c r="AJ47" s="330"/>
      <c r="AK47" s="330"/>
      <c r="AL47" s="330"/>
      <c r="AM47" s="330"/>
      <c r="AN47" s="330"/>
      <c r="AO47" s="311"/>
      <c r="AP47" s="311"/>
      <c r="AQ47" s="311"/>
      <c r="AR47" s="312"/>
      <c r="AS47" s="34"/>
      <c r="AT47" s="106"/>
      <c r="AU47" s="106"/>
      <c r="AV47" s="106"/>
      <c r="AW47" s="107"/>
      <c r="AX47" s="102"/>
      <c r="AY47" s="102"/>
      <c r="AZ47" s="102"/>
      <c r="BA47" s="105"/>
      <c r="BB47" s="102"/>
      <c r="BC47" s="102"/>
      <c r="BD47" s="102"/>
      <c r="BE47" s="105"/>
      <c r="BF47" s="102"/>
      <c r="BG47" s="102"/>
      <c r="BH47" s="102"/>
      <c r="BI47" s="105"/>
      <c r="BJ47" s="102"/>
      <c r="BK47" s="102"/>
      <c r="BL47" s="102"/>
      <c r="BM47" s="102"/>
      <c r="BN47" s="102"/>
      <c r="BO47" s="102"/>
      <c r="BP47" s="102"/>
      <c r="BQ47" s="102"/>
      <c r="BT47" s="47"/>
    </row>
    <row r="48" spans="1:72" ht="4.5" customHeight="1" x14ac:dyDescent="0.2">
      <c r="A48" s="347"/>
      <c r="B48" s="348"/>
      <c r="C48" s="348"/>
      <c r="D48" s="348"/>
      <c r="E48" s="348"/>
      <c r="F48" s="351"/>
      <c r="G48" s="351"/>
      <c r="H48" s="352"/>
      <c r="J48" s="9"/>
      <c r="K48" s="323"/>
      <c r="L48" s="324"/>
      <c r="M48" s="324"/>
      <c r="N48" s="324"/>
      <c r="O48" s="10"/>
      <c r="P48" s="315"/>
      <c r="Q48" s="315"/>
      <c r="R48" s="315"/>
      <c r="S48" s="315"/>
      <c r="T48" s="315"/>
      <c r="U48" s="315"/>
      <c r="V48" s="315"/>
      <c r="W48" s="315"/>
      <c r="X48" s="315"/>
      <c r="Y48" s="315"/>
      <c r="Z48" s="315"/>
      <c r="AA48" s="317" t="e">
        <f>VLOOKUP(K45,選手リスト,8,FALSE)</f>
        <v>#N/A</v>
      </c>
      <c r="AB48" s="317"/>
      <c r="AC48" s="317"/>
      <c r="AD48" s="317"/>
      <c r="AE48" s="319" t="e">
        <f>VLOOKUP(K45,選手リスト,9,FALSE)</f>
        <v>#N/A</v>
      </c>
      <c r="AF48" s="319"/>
      <c r="AG48" s="319"/>
      <c r="AH48" s="319"/>
      <c r="AO48" s="311"/>
      <c r="AP48" s="311"/>
      <c r="AQ48" s="311"/>
      <c r="AR48" s="312"/>
      <c r="AT48" s="102"/>
      <c r="AU48" s="102"/>
      <c r="AV48" s="102"/>
      <c r="AW48" s="102"/>
      <c r="AX48" s="383">
        <f>AX23+1</f>
        <v>12</v>
      </c>
      <c r="AY48" s="383"/>
      <c r="AZ48" s="383"/>
      <c r="BA48" s="384"/>
      <c r="BB48" s="102"/>
      <c r="BC48" s="102"/>
      <c r="BD48" s="102"/>
      <c r="BE48" s="105"/>
      <c r="BF48" s="102"/>
      <c r="BG48" s="102"/>
      <c r="BH48" s="102"/>
      <c r="BI48" s="105"/>
      <c r="BJ48" s="102"/>
      <c r="BK48" s="102"/>
      <c r="BL48" s="102"/>
      <c r="BM48" s="102"/>
      <c r="BN48" s="102"/>
      <c r="BO48" s="102"/>
      <c r="BP48" s="102"/>
      <c r="BQ48" s="102"/>
      <c r="BT48" s="47"/>
    </row>
    <row r="49" spans="1:72" ht="4.5" customHeight="1" x14ac:dyDescent="0.2">
      <c r="A49" s="347"/>
      <c r="B49" s="348"/>
      <c r="C49" s="348"/>
      <c r="D49" s="348"/>
      <c r="E49" s="348"/>
      <c r="F49" s="351"/>
      <c r="G49" s="351"/>
      <c r="H49" s="352"/>
      <c r="J49" s="10"/>
      <c r="K49" s="323"/>
      <c r="L49" s="324"/>
      <c r="M49" s="324"/>
      <c r="N49" s="324"/>
      <c r="O49" s="84"/>
      <c r="P49" s="315"/>
      <c r="Q49" s="315"/>
      <c r="R49" s="315"/>
      <c r="S49" s="315"/>
      <c r="T49" s="315"/>
      <c r="U49" s="315"/>
      <c r="V49" s="315"/>
      <c r="W49" s="315"/>
      <c r="X49" s="315"/>
      <c r="Y49" s="315"/>
      <c r="Z49" s="315"/>
      <c r="AA49" s="317"/>
      <c r="AB49" s="317"/>
      <c r="AC49" s="317"/>
      <c r="AD49" s="317"/>
      <c r="AE49" s="319"/>
      <c r="AF49" s="319"/>
      <c r="AG49" s="319"/>
      <c r="AH49" s="319"/>
      <c r="AO49" s="311"/>
      <c r="AP49" s="311"/>
      <c r="AQ49" s="311"/>
      <c r="AR49" s="312"/>
      <c r="AT49" s="102"/>
      <c r="AU49" s="102"/>
      <c r="AV49" s="102"/>
      <c r="AW49" s="102"/>
      <c r="AX49" s="383"/>
      <c r="AY49" s="383"/>
      <c r="AZ49" s="383"/>
      <c r="BA49" s="384"/>
      <c r="BB49" s="106"/>
      <c r="BC49" s="106"/>
      <c r="BD49" s="106"/>
      <c r="BE49" s="107"/>
      <c r="BF49" s="102"/>
      <c r="BG49" s="102"/>
      <c r="BH49" s="102"/>
      <c r="BI49" s="105"/>
      <c r="BJ49" s="102"/>
      <c r="BK49" s="102"/>
      <c r="BL49" s="102"/>
      <c r="BM49" s="102"/>
      <c r="BN49" s="102"/>
      <c r="BO49" s="102"/>
      <c r="BP49" s="102"/>
      <c r="BQ49" s="102"/>
      <c r="BT49" s="47"/>
    </row>
    <row r="50" spans="1:72" ht="4.5" customHeight="1" x14ac:dyDescent="0.2">
      <c r="A50" s="347"/>
      <c r="B50" s="348"/>
      <c r="C50" s="348"/>
      <c r="D50" s="348"/>
      <c r="E50" s="348"/>
      <c r="F50" s="351"/>
      <c r="G50" s="351"/>
      <c r="H50" s="352"/>
      <c r="J50" s="10"/>
      <c r="K50" s="325"/>
      <c r="L50" s="326"/>
      <c r="M50" s="326"/>
      <c r="N50" s="326"/>
      <c r="O50" s="23"/>
      <c r="P50" s="316"/>
      <c r="Q50" s="316"/>
      <c r="R50" s="316"/>
      <c r="S50" s="316"/>
      <c r="T50" s="316"/>
      <c r="U50" s="316"/>
      <c r="V50" s="316"/>
      <c r="W50" s="316"/>
      <c r="X50" s="316"/>
      <c r="Y50" s="316"/>
      <c r="Z50" s="316"/>
      <c r="AA50" s="318"/>
      <c r="AB50" s="318"/>
      <c r="AC50" s="318"/>
      <c r="AD50" s="318"/>
      <c r="AE50" s="320"/>
      <c r="AF50" s="320"/>
      <c r="AG50" s="320"/>
      <c r="AH50" s="320"/>
      <c r="AI50" s="34"/>
      <c r="AJ50" s="34"/>
      <c r="AK50" s="34"/>
      <c r="AL50" s="34"/>
      <c r="AM50" s="34"/>
      <c r="AN50" s="34"/>
      <c r="AO50" s="313"/>
      <c r="AP50" s="313"/>
      <c r="AQ50" s="313"/>
      <c r="AR50" s="314"/>
      <c r="AT50" s="102"/>
      <c r="AU50" s="102"/>
      <c r="AV50" s="102"/>
      <c r="AW50" s="102"/>
      <c r="AX50" s="383"/>
      <c r="AY50" s="383"/>
      <c r="AZ50" s="383"/>
      <c r="BA50" s="384"/>
      <c r="BB50" s="102"/>
      <c r="BC50" s="102"/>
      <c r="BD50" s="102"/>
      <c r="BE50" s="102"/>
      <c r="BF50" s="102"/>
      <c r="BG50" s="102"/>
      <c r="BH50" s="102"/>
      <c r="BI50" s="105"/>
      <c r="BJ50" s="102"/>
      <c r="BK50" s="102"/>
      <c r="BL50" s="102"/>
      <c r="BM50" s="102"/>
      <c r="BN50" s="102"/>
      <c r="BO50" s="102"/>
      <c r="BP50" s="102"/>
      <c r="BQ50" s="102"/>
      <c r="BT50" s="47"/>
    </row>
    <row r="51" spans="1:72" ht="4.5" customHeight="1" x14ac:dyDescent="0.2">
      <c r="A51" s="347"/>
      <c r="B51" s="348"/>
      <c r="C51" s="348"/>
      <c r="D51" s="348"/>
      <c r="E51" s="348"/>
      <c r="F51" s="351"/>
      <c r="G51" s="351"/>
      <c r="H51" s="352"/>
      <c r="J51" s="10"/>
      <c r="AT51" s="102"/>
      <c r="AU51" s="102"/>
      <c r="AV51" s="102"/>
      <c r="AW51" s="102"/>
      <c r="AX51" s="383"/>
      <c r="AY51" s="383"/>
      <c r="AZ51" s="383"/>
      <c r="BA51" s="384"/>
      <c r="BB51" s="102"/>
      <c r="BC51" s="102"/>
      <c r="BD51" s="102"/>
      <c r="BE51" s="102"/>
      <c r="BF51" s="102"/>
      <c r="BG51" s="102"/>
      <c r="BH51" s="102"/>
      <c r="BI51" s="105"/>
      <c r="BJ51" s="102"/>
      <c r="BK51" s="102"/>
      <c r="BL51" s="102"/>
      <c r="BM51" s="102"/>
      <c r="BN51" s="102"/>
      <c r="BO51" s="102"/>
      <c r="BP51" s="102"/>
      <c r="BQ51" s="102"/>
      <c r="BT51" s="47"/>
    </row>
    <row r="52" spans="1:72" ht="4.5" customHeight="1" x14ac:dyDescent="0.2">
      <c r="A52" s="347"/>
      <c r="B52" s="348"/>
      <c r="C52" s="348"/>
      <c r="D52" s="348"/>
      <c r="E52" s="348"/>
      <c r="F52" s="351"/>
      <c r="G52" s="351"/>
      <c r="H52" s="352"/>
      <c r="J52" s="10"/>
      <c r="K52" s="321">
        <f>K45+1</f>
        <v>120</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AT52" s="102"/>
      <c r="AU52" s="102"/>
      <c r="AV52" s="102"/>
      <c r="AW52" s="102"/>
      <c r="AX52" s="102"/>
      <c r="AY52" s="102"/>
      <c r="AZ52" s="102"/>
      <c r="BA52" s="105"/>
      <c r="BB52" s="102"/>
      <c r="BC52" s="102"/>
      <c r="BD52" s="102"/>
      <c r="BE52" s="102"/>
      <c r="BF52" s="102"/>
      <c r="BG52" s="102"/>
      <c r="BH52" s="102"/>
      <c r="BI52" s="105"/>
      <c r="BJ52" s="102"/>
      <c r="BK52" s="102"/>
      <c r="BL52" s="102"/>
      <c r="BM52" s="102"/>
      <c r="BN52" s="102"/>
      <c r="BO52" s="102"/>
      <c r="BP52" s="102"/>
      <c r="BQ52" s="102"/>
      <c r="BT52" s="47"/>
    </row>
    <row r="53" spans="1:72" ht="4.5" customHeight="1" x14ac:dyDescent="0.2">
      <c r="A53" s="347"/>
      <c r="B53" s="348"/>
      <c r="C53" s="348"/>
      <c r="D53" s="348"/>
      <c r="E53" s="348"/>
      <c r="F53" s="351"/>
      <c r="G53" s="351"/>
      <c r="H53" s="352"/>
      <c r="J53" s="9"/>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AS53" s="30"/>
      <c r="AT53" s="102"/>
      <c r="AU53" s="102"/>
      <c r="AV53" s="102"/>
      <c r="AW53" s="102"/>
      <c r="AX53" s="102"/>
      <c r="AY53" s="102"/>
      <c r="AZ53" s="102"/>
      <c r="BA53" s="105"/>
      <c r="BB53" s="102"/>
      <c r="BC53" s="102"/>
      <c r="BD53" s="102"/>
      <c r="BE53" s="102"/>
      <c r="BF53" s="102"/>
      <c r="BG53" s="102"/>
      <c r="BH53" s="102"/>
      <c r="BI53" s="105"/>
      <c r="BJ53" s="102"/>
      <c r="BK53" s="102"/>
      <c r="BL53" s="102"/>
      <c r="BM53" s="102"/>
      <c r="BN53" s="102"/>
      <c r="BO53" s="102"/>
      <c r="BP53" s="102"/>
      <c r="BQ53" s="102"/>
      <c r="BT53" s="47"/>
    </row>
    <row r="54" spans="1:72" ht="4.5" customHeight="1" x14ac:dyDescent="0.2">
      <c r="A54" s="347"/>
      <c r="B54" s="348"/>
      <c r="C54" s="348"/>
      <c r="D54" s="348"/>
      <c r="E54" s="348"/>
      <c r="F54" s="351"/>
      <c r="G54" s="351"/>
      <c r="H54" s="352"/>
      <c r="J54" s="5"/>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AS54" s="36"/>
      <c r="AT54" s="106"/>
      <c r="AU54" s="106"/>
      <c r="AV54" s="106"/>
      <c r="AW54" s="106"/>
      <c r="AX54" s="106"/>
      <c r="AY54" s="106"/>
      <c r="AZ54" s="106"/>
      <c r="BA54" s="107"/>
      <c r="BB54" s="102"/>
      <c r="BC54" s="102"/>
      <c r="BD54" s="102"/>
      <c r="BE54" s="102"/>
      <c r="BF54" s="102"/>
      <c r="BG54" s="102"/>
      <c r="BH54" s="102"/>
      <c r="BI54" s="105"/>
      <c r="BJ54" s="102"/>
      <c r="BK54" s="102"/>
      <c r="BL54" s="102"/>
      <c r="BM54" s="102"/>
      <c r="BN54" s="102"/>
      <c r="BO54" s="102"/>
      <c r="BP54" s="102"/>
      <c r="BQ54" s="102"/>
      <c r="BT54" s="47"/>
    </row>
    <row r="55" spans="1:72" ht="4.5" customHeight="1" x14ac:dyDescent="0.2">
      <c r="A55" s="347"/>
      <c r="B55" s="348"/>
      <c r="C55" s="348"/>
      <c r="D55" s="348"/>
      <c r="E55" s="348"/>
      <c r="F55" s="351"/>
      <c r="G55" s="351"/>
      <c r="H55" s="352"/>
      <c r="J55" s="9"/>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AT55" s="102"/>
      <c r="AU55" s="102"/>
      <c r="AV55" s="102"/>
      <c r="AW55" s="102"/>
      <c r="AX55" s="102"/>
      <c r="AY55" s="102"/>
      <c r="AZ55" s="102"/>
      <c r="BA55" s="102"/>
      <c r="BB55" s="102"/>
      <c r="BC55" s="102"/>
      <c r="BD55" s="102"/>
      <c r="BE55" s="102"/>
      <c r="BF55" s="102"/>
      <c r="BG55" s="102"/>
      <c r="BH55" s="102"/>
      <c r="BI55" s="105"/>
      <c r="BJ55" s="102"/>
      <c r="BK55" s="102"/>
      <c r="BL55" s="102"/>
      <c r="BM55" s="102"/>
      <c r="BN55" s="102"/>
      <c r="BO55" s="102"/>
      <c r="BP55" s="102"/>
      <c r="BQ55" s="102"/>
      <c r="BT55" s="47"/>
    </row>
    <row r="56" spans="1:72" ht="4.5" customHeight="1" x14ac:dyDescent="0.2">
      <c r="A56" s="347"/>
      <c r="B56" s="348"/>
      <c r="C56" s="348"/>
      <c r="D56" s="348"/>
      <c r="E56" s="348"/>
      <c r="F56" s="351"/>
      <c r="G56" s="351"/>
      <c r="H56" s="352"/>
      <c r="J56" s="10"/>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AT56" s="102"/>
      <c r="AU56" s="102"/>
      <c r="AV56" s="102"/>
      <c r="AW56" s="102"/>
      <c r="AX56" s="102"/>
      <c r="AY56" s="102"/>
      <c r="AZ56" s="102"/>
      <c r="BA56" s="102"/>
      <c r="BB56" s="102"/>
      <c r="BC56" s="102"/>
      <c r="BD56" s="102"/>
      <c r="BE56" s="102"/>
      <c r="BF56" s="102"/>
      <c r="BG56" s="102"/>
      <c r="BH56" s="102"/>
      <c r="BI56" s="105"/>
      <c r="BJ56" s="102"/>
      <c r="BK56" s="102"/>
      <c r="BL56" s="102"/>
      <c r="BM56" s="102"/>
      <c r="BN56" s="102"/>
      <c r="BO56" s="102"/>
      <c r="BP56" s="102"/>
      <c r="BQ56" s="102"/>
      <c r="BT56" s="47"/>
    </row>
    <row r="57" spans="1:72" ht="4.5" customHeight="1" x14ac:dyDescent="0.2">
      <c r="A57" s="347"/>
      <c r="B57" s="348"/>
      <c r="C57" s="348"/>
      <c r="D57" s="348"/>
      <c r="E57" s="348"/>
      <c r="F57" s="351"/>
      <c r="G57" s="351"/>
      <c r="H57" s="352"/>
      <c r="J57" s="10"/>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T57" s="102"/>
      <c r="AU57" s="102"/>
      <c r="AV57" s="102"/>
      <c r="AW57" s="102"/>
      <c r="AX57" s="102"/>
      <c r="AY57" s="102"/>
      <c r="AZ57" s="102"/>
      <c r="BA57" s="102"/>
      <c r="BB57" s="102"/>
      <c r="BC57" s="102"/>
      <c r="BD57" s="102"/>
      <c r="BE57" s="102"/>
      <c r="BF57" s="383">
        <v>44</v>
      </c>
      <c r="BG57" s="383"/>
      <c r="BH57" s="383"/>
      <c r="BI57" s="384"/>
      <c r="BJ57" s="102"/>
      <c r="BK57" s="102"/>
      <c r="BL57" s="102"/>
      <c r="BM57" s="102"/>
      <c r="BN57" s="102"/>
      <c r="BO57" s="102"/>
      <c r="BP57" s="102"/>
      <c r="BQ57" s="102"/>
      <c r="BT57" s="47"/>
    </row>
    <row r="58" spans="1:72" ht="4.5" customHeight="1" x14ac:dyDescent="0.2">
      <c r="A58" s="347"/>
      <c r="B58" s="348"/>
      <c r="C58" s="348"/>
      <c r="D58" s="348"/>
      <c r="E58" s="348"/>
      <c r="F58" s="351"/>
      <c r="G58" s="351"/>
      <c r="H58" s="352"/>
      <c r="J58" s="10"/>
      <c r="AT58" s="102"/>
      <c r="AU58" s="102"/>
      <c r="AV58" s="102"/>
      <c r="AW58" s="102"/>
      <c r="AX58" s="102"/>
      <c r="AY58" s="102"/>
      <c r="AZ58" s="102"/>
      <c r="BA58" s="102"/>
      <c r="BB58" s="102"/>
      <c r="BC58" s="102"/>
      <c r="BD58" s="102"/>
      <c r="BE58" s="102"/>
      <c r="BF58" s="383"/>
      <c r="BG58" s="383"/>
      <c r="BH58" s="383"/>
      <c r="BI58" s="384"/>
      <c r="BJ58" s="102"/>
      <c r="BK58" s="102"/>
      <c r="BL58" s="102"/>
      <c r="BM58" s="102"/>
      <c r="BN58" s="102"/>
      <c r="BO58" s="102"/>
      <c r="BP58" s="102"/>
      <c r="BQ58" s="102"/>
      <c r="BT58" s="47"/>
    </row>
    <row r="59" spans="1:72" ht="4.5" customHeight="1" x14ac:dyDescent="0.2">
      <c r="A59" s="347"/>
      <c r="B59" s="348"/>
      <c r="C59" s="348"/>
      <c r="D59" s="348"/>
      <c r="E59" s="348"/>
      <c r="F59" s="351"/>
      <c r="G59" s="351"/>
      <c r="H59" s="352"/>
      <c r="J59" s="10"/>
      <c r="K59" s="321">
        <f>K52+1</f>
        <v>121</v>
      </c>
      <c r="L59" s="322"/>
      <c r="M59" s="322"/>
      <c r="N59" s="322"/>
      <c r="O59" s="6"/>
      <c r="P59" s="327" t="e">
        <f>VLOOKUP(K59,選手リスト,3,FALSE)</f>
        <v>#N/A</v>
      </c>
      <c r="Q59" s="327"/>
      <c r="R59" s="327"/>
      <c r="S59" s="327"/>
      <c r="T59" s="327"/>
      <c r="U59" s="327"/>
      <c r="V59" s="327"/>
      <c r="W59" s="327"/>
      <c r="X59" s="327"/>
      <c r="Y59" s="327"/>
      <c r="Z59" s="327"/>
      <c r="AA59" s="329" t="e">
        <f>VLOOKUP(K59,選手リスト,4,FALSE)</f>
        <v>#N/A</v>
      </c>
      <c r="AB59" s="329"/>
      <c r="AC59" s="329"/>
      <c r="AD59" s="329"/>
      <c r="AE59" s="329"/>
      <c r="AF59" s="329"/>
      <c r="AG59" s="329"/>
      <c r="AH59" s="329"/>
      <c r="AI59" s="329"/>
      <c r="AJ59" s="329"/>
      <c r="AK59" s="329"/>
      <c r="AL59" s="329"/>
      <c r="AM59" s="329"/>
      <c r="AN59" s="329"/>
      <c r="AO59" s="309" t="e">
        <f>VLOOKUP(K59,選手リスト,5,FALSE)</f>
        <v>#N/A</v>
      </c>
      <c r="AP59" s="309"/>
      <c r="AQ59" s="309"/>
      <c r="AR59" s="310"/>
      <c r="AT59" s="102"/>
      <c r="AU59" s="102"/>
      <c r="AV59" s="102"/>
      <c r="AW59" s="102"/>
      <c r="AX59" s="102"/>
      <c r="AY59" s="102"/>
      <c r="AZ59" s="102"/>
      <c r="BA59" s="102"/>
      <c r="BB59" s="102"/>
      <c r="BC59" s="102"/>
      <c r="BD59" s="102"/>
      <c r="BE59" s="102"/>
      <c r="BF59" s="383"/>
      <c r="BG59" s="383"/>
      <c r="BH59" s="383"/>
      <c r="BI59" s="384"/>
      <c r="BJ59" s="103"/>
      <c r="BK59" s="103"/>
      <c r="BL59" s="103"/>
      <c r="BM59" s="104"/>
      <c r="BN59" s="102"/>
      <c r="BO59" s="102"/>
      <c r="BP59" s="102"/>
      <c r="BQ59" s="102"/>
      <c r="BT59" s="47"/>
    </row>
    <row r="60" spans="1:72" ht="4.5" customHeight="1" x14ac:dyDescent="0.2">
      <c r="A60" s="347"/>
      <c r="B60" s="348"/>
      <c r="C60" s="348"/>
      <c r="D60" s="348"/>
      <c r="E60" s="348"/>
      <c r="F60" s="351"/>
      <c r="G60" s="351"/>
      <c r="H60" s="352"/>
      <c r="J60" s="9"/>
      <c r="K60" s="323"/>
      <c r="L60" s="324"/>
      <c r="M60" s="324"/>
      <c r="N60" s="324"/>
      <c r="O60" s="10"/>
      <c r="P60" s="328"/>
      <c r="Q60" s="328"/>
      <c r="R60" s="328"/>
      <c r="S60" s="328"/>
      <c r="T60" s="328"/>
      <c r="U60" s="328"/>
      <c r="V60" s="328"/>
      <c r="W60" s="328"/>
      <c r="X60" s="328"/>
      <c r="Y60" s="328"/>
      <c r="Z60" s="328"/>
      <c r="AA60" s="330"/>
      <c r="AB60" s="330"/>
      <c r="AC60" s="330"/>
      <c r="AD60" s="330"/>
      <c r="AE60" s="330"/>
      <c r="AF60" s="330"/>
      <c r="AG60" s="330"/>
      <c r="AH60" s="330"/>
      <c r="AI60" s="330"/>
      <c r="AJ60" s="330"/>
      <c r="AK60" s="330"/>
      <c r="AL60" s="330"/>
      <c r="AM60" s="330"/>
      <c r="AN60" s="330"/>
      <c r="AO60" s="311"/>
      <c r="AP60" s="311"/>
      <c r="AQ60" s="311"/>
      <c r="AR60" s="312"/>
      <c r="AT60" s="102"/>
      <c r="AU60" s="102"/>
      <c r="AV60" s="102"/>
      <c r="AW60" s="102"/>
      <c r="AX60" s="102"/>
      <c r="AY60" s="102"/>
      <c r="AZ60" s="102"/>
      <c r="BA60" s="102"/>
      <c r="BB60" s="102"/>
      <c r="BC60" s="102"/>
      <c r="BD60" s="102"/>
      <c r="BE60" s="102"/>
      <c r="BF60" s="383"/>
      <c r="BG60" s="383"/>
      <c r="BH60" s="383"/>
      <c r="BI60" s="384"/>
      <c r="BJ60" s="102"/>
      <c r="BK60" s="102"/>
      <c r="BL60" s="102"/>
      <c r="BM60" s="105"/>
      <c r="BN60" s="102"/>
      <c r="BO60" s="102"/>
      <c r="BP60" s="102"/>
      <c r="BQ60" s="102"/>
      <c r="BT60" s="47"/>
    </row>
    <row r="61" spans="1:72" ht="4.5" customHeight="1" x14ac:dyDescent="0.2">
      <c r="A61" s="347"/>
      <c r="B61" s="348"/>
      <c r="C61" s="348"/>
      <c r="D61" s="348"/>
      <c r="E61" s="348"/>
      <c r="F61" s="351"/>
      <c r="G61" s="351"/>
      <c r="H61" s="352"/>
      <c r="J61" s="84"/>
      <c r="K61" s="323"/>
      <c r="L61" s="324"/>
      <c r="M61" s="324"/>
      <c r="N61" s="324"/>
      <c r="O61" s="10"/>
      <c r="P61" s="315" t="e">
        <f>VLOOKUP(K59,選手リスト,2,FALSE)</f>
        <v>#N/A</v>
      </c>
      <c r="Q61" s="315"/>
      <c r="R61" s="315"/>
      <c r="S61" s="315"/>
      <c r="T61" s="315"/>
      <c r="U61" s="315"/>
      <c r="V61" s="315"/>
      <c r="W61" s="315"/>
      <c r="X61" s="315"/>
      <c r="Y61" s="315"/>
      <c r="Z61" s="315"/>
      <c r="AA61" s="330"/>
      <c r="AB61" s="330"/>
      <c r="AC61" s="330"/>
      <c r="AD61" s="330"/>
      <c r="AE61" s="330"/>
      <c r="AF61" s="330"/>
      <c r="AG61" s="330"/>
      <c r="AH61" s="330"/>
      <c r="AI61" s="330"/>
      <c r="AJ61" s="330"/>
      <c r="AK61" s="330"/>
      <c r="AL61" s="330"/>
      <c r="AM61" s="330"/>
      <c r="AN61" s="330"/>
      <c r="AO61" s="311"/>
      <c r="AP61" s="311"/>
      <c r="AQ61" s="311"/>
      <c r="AR61" s="312"/>
      <c r="AT61" s="102"/>
      <c r="AU61" s="102"/>
      <c r="AV61" s="102"/>
      <c r="AW61" s="102"/>
      <c r="AX61" s="102"/>
      <c r="AY61" s="102"/>
      <c r="AZ61" s="102"/>
      <c r="BA61" s="102"/>
      <c r="BB61" s="102"/>
      <c r="BC61" s="102"/>
      <c r="BD61" s="102"/>
      <c r="BE61" s="102"/>
      <c r="BF61" s="102"/>
      <c r="BG61" s="102"/>
      <c r="BH61" s="102"/>
      <c r="BI61" s="105"/>
      <c r="BJ61" s="102"/>
      <c r="BK61" s="102"/>
      <c r="BL61" s="102"/>
      <c r="BM61" s="105"/>
      <c r="BN61" s="102"/>
      <c r="BO61" s="102"/>
      <c r="BP61" s="102"/>
      <c r="BQ61" s="102"/>
      <c r="BT61" s="47"/>
    </row>
    <row r="62" spans="1:72" ht="4.5" customHeight="1" x14ac:dyDescent="0.2">
      <c r="A62" s="347"/>
      <c r="B62" s="348"/>
      <c r="C62" s="348"/>
      <c r="D62" s="348"/>
      <c r="E62" s="348"/>
      <c r="F62" s="351"/>
      <c r="G62" s="351"/>
      <c r="H62" s="352"/>
      <c r="J62" s="9"/>
      <c r="K62" s="323"/>
      <c r="L62" s="324"/>
      <c r="M62" s="324"/>
      <c r="N62" s="324"/>
      <c r="O62" s="10"/>
      <c r="P62" s="315"/>
      <c r="Q62" s="315"/>
      <c r="R62" s="315"/>
      <c r="S62" s="315"/>
      <c r="T62" s="315"/>
      <c r="U62" s="315"/>
      <c r="V62" s="315"/>
      <c r="W62" s="315"/>
      <c r="X62" s="315"/>
      <c r="Y62" s="315"/>
      <c r="Z62" s="315"/>
      <c r="AA62" s="317" t="e">
        <f>VLOOKUP(K59,選手リスト,8,FALSE)</f>
        <v>#N/A</v>
      </c>
      <c r="AB62" s="317"/>
      <c r="AC62" s="317"/>
      <c r="AD62" s="317"/>
      <c r="AE62" s="319" t="e">
        <f>VLOOKUP(K59,選手リスト,9,FALSE)</f>
        <v>#N/A</v>
      </c>
      <c r="AF62" s="319"/>
      <c r="AG62" s="319"/>
      <c r="AH62" s="319"/>
      <c r="AO62" s="311"/>
      <c r="AP62" s="311"/>
      <c r="AQ62" s="311"/>
      <c r="AR62" s="312"/>
      <c r="AS62" s="31"/>
      <c r="AT62" s="103"/>
      <c r="AU62" s="103"/>
      <c r="AV62" s="103"/>
      <c r="AW62" s="103"/>
      <c r="AX62" s="103"/>
      <c r="AY62" s="103"/>
      <c r="AZ62" s="103"/>
      <c r="BA62" s="104"/>
      <c r="BB62" s="102"/>
      <c r="BC62" s="102"/>
      <c r="BD62" s="102"/>
      <c r="BE62" s="102"/>
      <c r="BF62" s="102"/>
      <c r="BG62" s="102"/>
      <c r="BH62" s="102"/>
      <c r="BI62" s="105"/>
      <c r="BJ62" s="102"/>
      <c r="BK62" s="102"/>
      <c r="BL62" s="102"/>
      <c r="BM62" s="105"/>
      <c r="BN62" s="102"/>
      <c r="BO62" s="102"/>
      <c r="BP62" s="102"/>
      <c r="BQ62" s="102"/>
      <c r="BT62" s="47"/>
    </row>
    <row r="63" spans="1:72" ht="4.5" customHeight="1" x14ac:dyDescent="0.2">
      <c r="A63" s="347"/>
      <c r="B63" s="348"/>
      <c r="C63" s="348"/>
      <c r="D63" s="348"/>
      <c r="E63" s="348"/>
      <c r="F63" s="351"/>
      <c r="G63" s="351"/>
      <c r="H63" s="352"/>
      <c r="J63" s="10"/>
      <c r="K63" s="323"/>
      <c r="L63" s="324"/>
      <c r="M63" s="324"/>
      <c r="N63" s="324"/>
      <c r="O63" s="84"/>
      <c r="P63" s="315"/>
      <c r="Q63" s="315"/>
      <c r="R63" s="315"/>
      <c r="S63" s="315"/>
      <c r="T63" s="315"/>
      <c r="U63" s="315"/>
      <c r="V63" s="315"/>
      <c r="W63" s="315"/>
      <c r="X63" s="315"/>
      <c r="Y63" s="315"/>
      <c r="Z63" s="315"/>
      <c r="AA63" s="317"/>
      <c r="AB63" s="317"/>
      <c r="AC63" s="317"/>
      <c r="AD63" s="317"/>
      <c r="AE63" s="319"/>
      <c r="AF63" s="319"/>
      <c r="AG63" s="319"/>
      <c r="AH63" s="319"/>
      <c r="AO63" s="311"/>
      <c r="AP63" s="311"/>
      <c r="AQ63" s="311"/>
      <c r="AR63" s="312"/>
      <c r="AS63" s="30"/>
      <c r="AT63" s="102"/>
      <c r="AU63" s="102"/>
      <c r="AV63" s="102"/>
      <c r="AW63" s="102"/>
      <c r="AX63" s="102"/>
      <c r="AY63" s="102"/>
      <c r="AZ63" s="102"/>
      <c r="BA63" s="105"/>
      <c r="BB63" s="102"/>
      <c r="BC63" s="102"/>
      <c r="BD63" s="102"/>
      <c r="BE63" s="102"/>
      <c r="BF63" s="102"/>
      <c r="BG63" s="102"/>
      <c r="BH63" s="102"/>
      <c r="BI63" s="105"/>
      <c r="BJ63" s="102"/>
      <c r="BK63" s="102"/>
      <c r="BL63" s="102"/>
      <c r="BM63" s="105"/>
      <c r="BN63" s="102"/>
      <c r="BO63" s="102"/>
      <c r="BP63" s="102"/>
      <c r="BQ63" s="102"/>
      <c r="BT63" s="47"/>
    </row>
    <row r="64" spans="1:72" ht="4.5" customHeight="1" x14ac:dyDescent="0.2">
      <c r="A64" s="347"/>
      <c r="B64" s="348"/>
      <c r="C64" s="348"/>
      <c r="D64" s="348"/>
      <c r="E64" s="348"/>
      <c r="F64" s="351"/>
      <c r="G64" s="351"/>
      <c r="H64" s="352"/>
      <c r="J64" s="10"/>
      <c r="K64" s="325"/>
      <c r="L64" s="326"/>
      <c r="M64" s="326"/>
      <c r="N64" s="326"/>
      <c r="O64" s="23"/>
      <c r="P64" s="316"/>
      <c r="Q64" s="316"/>
      <c r="R64" s="316"/>
      <c r="S64" s="316"/>
      <c r="T64" s="316"/>
      <c r="U64" s="316"/>
      <c r="V64" s="316"/>
      <c r="W64" s="316"/>
      <c r="X64" s="316"/>
      <c r="Y64" s="316"/>
      <c r="Z64" s="316"/>
      <c r="AA64" s="318"/>
      <c r="AB64" s="318"/>
      <c r="AC64" s="318"/>
      <c r="AD64" s="318"/>
      <c r="AE64" s="320"/>
      <c r="AF64" s="320"/>
      <c r="AG64" s="320"/>
      <c r="AH64" s="320"/>
      <c r="AI64" s="34"/>
      <c r="AJ64" s="34"/>
      <c r="AK64" s="34"/>
      <c r="AL64" s="34"/>
      <c r="AM64" s="34"/>
      <c r="AN64" s="34"/>
      <c r="AO64" s="313"/>
      <c r="AP64" s="313"/>
      <c r="AQ64" s="313"/>
      <c r="AR64" s="314"/>
      <c r="AS64" s="30"/>
      <c r="AT64" s="102"/>
      <c r="AU64" s="102"/>
      <c r="AV64" s="102"/>
      <c r="AW64" s="102"/>
      <c r="AX64" s="102"/>
      <c r="AY64" s="102"/>
      <c r="AZ64" s="102"/>
      <c r="BA64" s="105"/>
      <c r="BB64" s="102"/>
      <c r="BC64" s="102"/>
      <c r="BD64" s="102"/>
      <c r="BE64" s="102"/>
      <c r="BF64" s="102"/>
      <c r="BG64" s="102"/>
      <c r="BH64" s="102"/>
      <c r="BI64" s="105"/>
      <c r="BJ64" s="102"/>
      <c r="BK64" s="102"/>
      <c r="BL64" s="102"/>
      <c r="BM64" s="105"/>
      <c r="BN64" s="102"/>
      <c r="BO64" s="102"/>
      <c r="BP64" s="102"/>
      <c r="BQ64" s="102"/>
      <c r="BT64" s="47"/>
    </row>
    <row r="65" spans="1:72" ht="4.5" customHeight="1" x14ac:dyDescent="0.2">
      <c r="A65" s="347"/>
      <c r="B65" s="348"/>
      <c r="C65" s="348"/>
      <c r="D65" s="348"/>
      <c r="E65" s="348"/>
      <c r="F65" s="351"/>
      <c r="G65" s="351"/>
      <c r="H65" s="352"/>
      <c r="J65" s="10"/>
      <c r="AT65" s="102"/>
      <c r="AU65" s="102"/>
      <c r="AV65" s="102"/>
      <c r="AW65" s="102"/>
      <c r="AX65" s="383">
        <f>AX48+1</f>
        <v>13</v>
      </c>
      <c r="AY65" s="383"/>
      <c r="AZ65" s="383"/>
      <c r="BA65" s="384"/>
      <c r="BB65" s="102"/>
      <c r="BC65" s="102"/>
      <c r="BD65" s="102"/>
      <c r="BE65" s="102"/>
      <c r="BF65" s="102"/>
      <c r="BG65" s="102"/>
      <c r="BH65" s="102"/>
      <c r="BI65" s="105"/>
      <c r="BJ65" s="102"/>
      <c r="BK65" s="102"/>
      <c r="BL65" s="102"/>
      <c r="BM65" s="105"/>
      <c r="BN65" s="102"/>
      <c r="BO65" s="102"/>
      <c r="BP65" s="102"/>
      <c r="BQ65" s="102"/>
      <c r="BT65" s="47"/>
    </row>
    <row r="66" spans="1:72" ht="4.5" customHeight="1" x14ac:dyDescent="0.2">
      <c r="A66" s="347"/>
      <c r="B66" s="348"/>
      <c r="C66" s="348"/>
      <c r="D66" s="348"/>
      <c r="E66" s="348"/>
      <c r="F66" s="351"/>
      <c r="G66" s="351"/>
      <c r="H66" s="352"/>
      <c r="J66" s="10"/>
      <c r="K66" s="321">
        <f>K59+1</f>
        <v>122</v>
      </c>
      <c r="L66" s="322"/>
      <c r="M66" s="322"/>
      <c r="N66" s="322"/>
      <c r="O66" s="6"/>
      <c r="P66" s="327" t="e">
        <f>VLOOKUP(K66,選手リスト,3,FALSE)</f>
        <v>#N/A</v>
      </c>
      <c r="Q66" s="327"/>
      <c r="R66" s="327"/>
      <c r="S66" s="327"/>
      <c r="T66" s="327"/>
      <c r="U66" s="327"/>
      <c r="V66" s="327"/>
      <c r="W66" s="327"/>
      <c r="X66" s="327"/>
      <c r="Y66" s="327"/>
      <c r="Z66" s="327"/>
      <c r="AA66" s="329" t="e">
        <f>VLOOKUP(K66,選手リスト,4,FALSE)</f>
        <v>#N/A</v>
      </c>
      <c r="AB66" s="329"/>
      <c r="AC66" s="329"/>
      <c r="AD66" s="329"/>
      <c r="AE66" s="329"/>
      <c r="AF66" s="329"/>
      <c r="AG66" s="329"/>
      <c r="AH66" s="329"/>
      <c r="AI66" s="329"/>
      <c r="AJ66" s="329"/>
      <c r="AK66" s="329"/>
      <c r="AL66" s="329"/>
      <c r="AM66" s="329"/>
      <c r="AN66" s="329"/>
      <c r="AO66" s="309" t="e">
        <f>VLOOKUP(K66,選手リスト,5,FALSE)</f>
        <v>#N/A</v>
      </c>
      <c r="AP66" s="309"/>
      <c r="AQ66" s="309"/>
      <c r="AR66" s="310"/>
      <c r="AT66" s="102"/>
      <c r="AU66" s="102"/>
      <c r="AV66" s="102"/>
      <c r="AW66" s="102"/>
      <c r="AX66" s="383"/>
      <c r="AY66" s="383"/>
      <c r="AZ66" s="383"/>
      <c r="BA66" s="384"/>
      <c r="BB66" s="102"/>
      <c r="BC66" s="102"/>
      <c r="BD66" s="102"/>
      <c r="BE66" s="102"/>
      <c r="BF66" s="102"/>
      <c r="BG66" s="102"/>
      <c r="BH66" s="102"/>
      <c r="BI66" s="105"/>
      <c r="BJ66" s="102"/>
      <c r="BK66" s="102"/>
      <c r="BL66" s="102"/>
      <c r="BM66" s="105"/>
      <c r="BN66" s="102"/>
      <c r="BO66" s="102"/>
      <c r="BP66" s="102"/>
      <c r="BQ66" s="102"/>
      <c r="BT66" s="47"/>
    </row>
    <row r="67" spans="1:72" ht="4.5" customHeight="1" x14ac:dyDescent="0.2">
      <c r="A67" s="347"/>
      <c r="B67" s="348"/>
      <c r="C67" s="348"/>
      <c r="D67" s="348"/>
      <c r="E67" s="348"/>
      <c r="F67" s="351"/>
      <c r="G67" s="351"/>
      <c r="H67" s="352"/>
      <c r="J67" s="9"/>
      <c r="K67" s="323"/>
      <c r="L67" s="324"/>
      <c r="M67" s="324"/>
      <c r="N67" s="324"/>
      <c r="O67" s="10"/>
      <c r="P67" s="328"/>
      <c r="Q67" s="328"/>
      <c r="R67" s="328"/>
      <c r="S67" s="328"/>
      <c r="T67" s="328"/>
      <c r="U67" s="328"/>
      <c r="V67" s="328"/>
      <c r="W67" s="328"/>
      <c r="X67" s="328"/>
      <c r="Y67" s="328"/>
      <c r="Z67" s="328"/>
      <c r="AA67" s="330"/>
      <c r="AB67" s="330"/>
      <c r="AC67" s="330"/>
      <c r="AD67" s="330"/>
      <c r="AE67" s="330"/>
      <c r="AF67" s="330"/>
      <c r="AG67" s="330"/>
      <c r="AH67" s="330"/>
      <c r="AI67" s="330"/>
      <c r="AJ67" s="330"/>
      <c r="AK67" s="330"/>
      <c r="AL67" s="330"/>
      <c r="AM67" s="330"/>
      <c r="AN67" s="330"/>
      <c r="AO67" s="311"/>
      <c r="AP67" s="311"/>
      <c r="AQ67" s="311"/>
      <c r="AR67" s="312"/>
      <c r="AT67" s="102"/>
      <c r="AU67" s="102"/>
      <c r="AV67" s="102"/>
      <c r="AW67" s="102"/>
      <c r="AX67" s="383"/>
      <c r="AY67" s="383"/>
      <c r="AZ67" s="383"/>
      <c r="BA67" s="384"/>
      <c r="BB67" s="103"/>
      <c r="BC67" s="103"/>
      <c r="BD67" s="103"/>
      <c r="BE67" s="104"/>
      <c r="BF67" s="102"/>
      <c r="BG67" s="102"/>
      <c r="BH67" s="102"/>
      <c r="BI67" s="105"/>
      <c r="BJ67" s="102"/>
      <c r="BK67" s="102"/>
      <c r="BL67" s="102"/>
      <c r="BM67" s="105"/>
      <c r="BN67" s="102"/>
      <c r="BO67" s="102"/>
      <c r="BP67" s="102"/>
      <c r="BQ67" s="102"/>
      <c r="BT67" s="47"/>
    </row>
    <row r="68" spans="1:72" ht="4.5" customHeight="1" x14ac:dyDescent="0.2">
      <c r="A68" s="347"/>
      <c r="B68" s="348"/>
      <c r="C68" s="348"/>
      <c r="D68" s="348"/>
      <c r="E68" s="348"/>
      <c r="F68" s="351"/>
      <c r="G68" s="351"/>
      <c r="H68" s="352"/>
      <c r="J68" s="9"/>
      <c r="K68" s="323"/>
      <c r="L68" s="324"/>
      <c r="M68" s="324"/>
      <c r="N68" s="324"/>
      <c r="O68" s="10"/>
      <c r="P68" s="315" t="e">
        <f>VLOOKUP(K66,選手リスト,2,FALSE)</f>
        <v>#N/A</v>
      </c>
      <c r="Q68" s="315"/>
      <c r="R68" s="315"/>
      <c r="S68" s="315"/>
      <c r="T68" s="315"/>
      <c r="U68" s="315"/>
      <c r="V68" s="315"/>
      <c r="W68" s="315"/>
      <c r="X68" s="315"/>
      <c r="Y68" s="315"/>
      <c r="Z68" s="315"/>
      <c r="AA68" s="330"/>
      <c r="AB68" s="330"/>
      <c r="AC68" s="330"/>
      <c r="AD68" s="330"/>
      <c r="AE68" s="330"/>
      <c r="AF68" s="330"/>
      <c r="AG68" s="330"/>
      <c r="AH68" s="330"/>
      <c r="AI68" s="330"/>
      <c r="AJ68" s="330"/>
      <c r="AK68" s="330"/>
      <c r="AL68" s="330"/>
      <c r="AM68" s="330"/>
      <c r="AN68" s="330"/>
      <c r="AO68" s="311"/>
      <c r="AP68" s="311"/>
      <c r="AQ68" s="311"/>
      <c r="AR68" s="312"/>
      <c r="AT68" s="102"/>
      <c r="AU68" s="102"/>
      <c r="AV68" s="102"/>
      <c r="AW68" s="102"/>
      <c r="AX68" s="383"/>
      <c r="AY68" s="383"/>
      <c r="AZ68" s="383"/>
      <c r="BA68" s="384"/>
      <c r="BB68" s="102"/>
      <c r="BC68" s="102"/>
      <c r="BD68" s="102"/>
      <c r="BE68" s="105"/>
      <c r="BF68" s="102"/>
      <c r="BG68" s="102"/>
      <c r="BH68" s="102"/>
      <c r="BI68" s="105"/>
      <c r="BJ68" s="102"/>
      <c r="BK68" s="102"/>
      <c r="BL68" s="102"/>
      <c r="BM68" s="105"/>
      <c r="BN68" s="102"/>
      <c r="BO68" s="102"/>
      <c r="BP68" s="102"/>
      <c r="BQ68" s="102"/>
      <c r="BT68" s="47"/>
    </row>
    <row r="69" spans="1:72" ht="4.5" customHeight="1" x14ac:dyDescent="0.2">
      <c r="A69" s="347"/>
      <c r="B69" s="348"/>
      <c r="C69" s="348"/>
      <c r="D69" s="348"/>
      <c r="E69" s="348"/>
      <c r="F69" s="351"/>
      <c r="G69" s="351"/>
      <c r="H69" s="352"/>
      <c r="J69" s="9"/>
      <c r="K69" s="323"/>
      <c r="L69" s="324"/>
      <c r="M69" s="324"/>
      <c r="N69" s="324"/>
      <c r="O69" s="10"/>
      <c r="P69" s="315"/>
      <c r="Q69" s="315"/>
      <c r="R69" s="315"/>
      <c r="S69" s="315"/>
      <c r="T69" s="315"/>
      <c r="U69" s="315"/>
      <c r="V69" s="315"/>
      <c r="W69" s="315"/>
      <c r="X69" s="315"/>
      <c r="Y69" s="315"/>
      <c r="Z69" s="315"/>
      <c r="AA69" s="317" t="e">
        <f>VLOOKUP(K66,選手リスト,8,FALSE)</f>
        <v>#N/A</v>
      </c>
      <c r="AB69" s="317"/>
      <c r="AC69" s="317"/>
      <c r="AD69" s="317"/>
      <c r="AE69" s="319" t="e">
        <f>VLOOKUP(K66,選手リスト,9,FALSE)</f>
        <v>#N/A</v>
      </c>
      <c r="AF69" s="319"/>
      <c r="AG69" s="319"/>
      <c r="AH69" s="319"/>
      <c r="AO69" s="311"/>
      <c r="AP69" s="311"/>
      <c r="AQ69" s="311"/>
      <c r="AR69" s="312"/>
      <c r="AS69" s="22"/>
      <c r="AT69" s="103"/>
      <c r="AU69" s="103"/>
      <c r="AV69" s="103"/>
      <c r="AW69" s="104"/>
      <c r="AX69" s="102"/>
      <c r="AY69" s="102"/>
      <c r="AZ69" s="102"/>
      <c r="BA69" s="105"/>
      <c r="BB69" s="102"/>
      <c r="BC69" s="102"/>
      <c r="BD69" s="102"/>
      <c r="BE69" s="105"/>
      <c r="BF69" s="102"/>
      <c r="BG69" s="102"/>
      <c r="BH69" s="102"/>
      <c r="BI69" s="105"/>
      <c r="BJ69" s="102"/>
      <c r="BK69" s="102"/>
      <c r="BL69" s="102"/>
      <c r="BM69" s="105"/>
      <c r="BN69" s="102"/>
      <c r="BO69" s="102"/>
      <c r="BP69" s="102"/>
      <c r="BQ69" s="102"/>
      <c r="BT69" s="47"/>
    </row>
    <row r="70" spans="1:72" ht="4.5" customHeight="1" x14ac:dyDescent="0.2">
      <c r="A70" s="347"/>
      <c r="B70" s="348"/>
      <c r="C70" s="348"/>
      <c r="D70" s="348"/>
      <c r="E70" s="348"/>
      <c r="F70" s="351"/>
      <c r="G70" s="351"/>
      <c r="H70" s="352"/>
      <c r="J70" s="10"/>
      <c r="K70" s="323"/>
      <c r="L70" s="324"/>
      <c r="M70" s="324"/>
      <c r="N70" s="324"/>
      <c r="O70" s="84"/>
      <c r="P70" s="315"/>
      <c r="Q70" s="315"/>
      <c r="R70" s="315"/>
      <c r="S70" s="315"/>
      <c r="T70" s="315"/>
      <c r="U70" s="315"/>
      <c r="V70" s="315"/>
      <c r="W70" s="315"/>
      <c r="X70" s="315"/>
      <c r="Y70" s="315"/>
      <c r="Z70" s="315"/>
      <c r="AA70" s="317"/>
      <c r="AB70" s="317"/>
      <c r="AC70" s="317"/>
      <c r="AD70" s="317"/>
      <c r="AE70" s="319"/>
      <c r="AF70" s="319"/>
      <c r="AG70" s="319"/>
      <c r="AH70" s="319"/>
      <c r="AO70" s="311"/>
      <c r="AP70" s="311"/>
      <c r="AQ70" s="311"/>
      <c r="AR70" s="312"/>
      <c r="AT70" s="102"/>
      <c r="AU70" s="102"/>
      <c r="AV70" s="102"/>
      <c r="AW70" s="105"/>
      <c r="AX70" s="102"/>
      <c r="AY70" s="102"/>
      <c r="AZ70" s="102"/>
      <c r="BA70" s="105"/>
      <c r="BB70" s="102"/>
      <c r="BC70" s="102"/>
      <c r="BD70" s="102"/>
      <c r="BE70" s="105"/>
      <c r="BF70" s="102"/>
      <c r="BG70" s="102"/>
      <c r="BH70" s="102"/>
      <c r="BI70" s="105"/>
      <c r="BJ70" s="102"/>
      <c r="BK70" s="102"/>
      <c r="BL70" s="102"/>
      <c r="BM70" s="105"/>
      <c r="BN70" s="102"/>
      <c r="BO70" s="102"/>
      <c r="BP70" s="102"/>
      <c r="BQ70" s="102"/>
      <c r="BT70" s="47"/>
    </row>
    <row r="71" spans="1:72" ht="4.5" customHeight="1" x14ac:dyDescent="0.2">
      <c r="A71" s="347"/>
      <c r="B71" s="348"/>
      <c r="C71" s="348"/>
      <c r="D71" s="348"/>
      <c r="E71" s="348"/>
      <c r="F71" s="351"/>
      <c r="G71" s="351"/>
      <c r="H71" s="352"/>
      <c r="J71" s="10"/>
      <c r="K71" s="325"/>
      <c r="L71" s="326"/>
      <c r="M71" s="326"/>
      <c r="N71" s="326"/>
      <c r="O71" s="23"/>
      <c r="P71" s="316"/>
      <c r="Q71" s="316"/>
      <c r="R71" s="316"/>
      <c r="S71" s="316"/>
      <c r="T71" s="316"/>
      <c r="U71" s="316"/>
      <c r="V71" s="316"/>
      <c r="W71" s="316"/>
      <c r="X71" s="316"/>
      <c r="Y71" s="316"/>
      <c r="Z71" s="316"/>
      <c r="AA71" s="318"/>
      <c r="AB71" s="318"/>
      <c r="AC71" s="318"/>
      <c r="AD71" s="318"/>
      <c r="AE71" s="320"/>
      <c r="AF71" s="320"/>
      <c r="AG71" s="320"/>
      <c r="AH71" s="320"/>
      <c r="AI71" s="34"/>
      <c r="AJ71" s="34"/>
      <c r="AK71" s="34"/>
      <c r="AL71" s="34"/>
      <c r="AM71" s="34"/>
      <c r="AN71" s="34"/>
      <c r="AO71" s="313"/>
      <c r="AP71" s="313"/>
      <c r="AQ71" s="313"/>
      <c r="AR71" s="314"/>
      <c r="AT71" s="383">
        <f>AT42+1</f>
        <v>3</v>
      </c>
      <c r="AU71" s="383"/>
      <c r="AV71" s="383"/>
      <c r="AW71" s="384"/>
      <c r="AX71" s="102"/>
      <c r="AY71" s="102"/>
      <c r="AZ71" s="102"/>
      <c r="BA71" s="105"/>
      <c r="BB71" s="102"/>
      <c r="BC71" s="102"/>
      <c r="BD71" s="102"/>
      <c r="BE71" s="105"/>
      <c r="BF71" s="102"/>
      <c r="BG71" s="102"/>
      <c r="BH71" s="102"/>
      <c r="BI71" s="105"/>
      <c r="BJ71" s="102"/>
      <c r="BK71" s="102"/>
      <c r="BL71" s="102"/>
      <c r="BM71" s="105"/>
      <c r="BN71" s="102"/>
      <c r="BO71" s="102"/>
      <c r="BP71" s="102"/>
      <c r="BQ71" s="102"/>
      <c r="BT71" s="47"/>
    </row>
    <row r="72" spans="1:72" ht="4.5" customHeight="1" x14ac:dyDescent="0.2">
      <c r="A72" s="347"/>
      <c r="B72" s="348"/>
      <c r="C72" s="348"/>
      <c r="D72" s="348"/>
      <c r="E72" s="348"/>
      <c r="F72" s="351"/>
      <c r="G72" s="351"/>
      <c r="H72" s="352"/>
      <c r="J72" s="10"/>
      <c r="AT72" s="383"/>
      <c r="AU72" s="383"/>
      <c r="AV72" s="383"/>
      <c r="AW72" s="384"/>
      <c r="AX72" s="106"/>
      <c r="AY72" s="106"/>
      <c r="AZ72" s="106"/>
      <c r="BA72" s="107"/>
      <c r="BB72" s="102"/>
      <c r="BC72" s="102"/>
      <c r="BD72" s="102"/>
      <c r="BE72" s="105"/>
      <c r="BF72" s="102"/>
      <c r="BG72" s="102"/>
      <c r="BH72" s="102"/>
      <c r="BI72" s="105"/>
      <c r="BJ72" s="102"/>
      <c r="BK72" s="102"/>
      <c r="BL72" s="102"/>
      <c r="BM72" s="105"/>
      <c r="BN72" s="102"/>
      <c r="BO72" s="102"/>
      <c r="BP72" s="102"/>
      <c r="BQ72" s="102"/>
      <c r="BT72" s="47"/>
    </row>
    <row r="73" spans="1:72" ht="4.5" customHeight="1" x14ac:dyDescent="0.2">
      <c r="A73" s="347"/>
      <c r="B73" s="348"/>
      <c r="C73" s="348"/>
      <c r="D73" s="348"/>
      <c r="E73" s="348"/>
      <c r="F73" s="351"/>
      <c r="G73" s="351"/>
      <c r="H73" s="352"/>
      <c r="J73" s="10"/>
      <c r="K73" s="321">
        <f>K66+1</f>
        <v>123</v>
      </c>
      <c r="L73" s="322"/>
      <c r="M73" s="322"/>
      <c r="N73" s="322"/>
      <c r="O73" s="6"/>
      <c r="P73" s="327" t="e">
        <f>VLOOKUP(K73,選手リスト,3,FALSE)</f>
        <v>#N/A</v>
      </c>
      <c r="Q73" s="327"/>
      <c r="R73" s="327"/>
      <c r="S73" s="327"/>
      <c r="T73" s="327"/>
      <c r="U73" s="327"/>
      <c r="V73" s="327"/>
      <c r="W73" s="327"/>
      <c r="X73" s="327"/>
      <c r="Y73" s="327"/>
      <c r="Z73" s="327"/>
      <c r="AA73" s="329" t="e">
        <f>VLOOKUP(K73,選手リスト,4,FALSE)</f>
        <v>#N/A</v>
      </c>
      <c r="AB73" s="329"/>
      <c r="AC73" s="329"/>
      <c r="AD73" s="329"/>
      <c r="AE73" s="329"/>
      <c r="AF73" s="329"/>
      <c r="AG73" s="329"/>
      <c r="AH73" s="329"/>
      <c r="AI73" s="329"/>
      <c r="AJ73" s="329"/>
      <c r="AK73" s="329"/>
      <c r="AL73" s="329"/>
      <c r="AM73" s="329"/>
      <c r="AN73" s="329"/>
      <c r="AO73" s="309" t="e">
        <f>VLOOKUP(K73,選手リスト,5,FALSE)</f>
        <v>#N/A</v>
      </c>
      <c r="AP73" s="309"/>
      <c r="AQ73" s="309"/>
      <c r="AR73" s="310"/>
      <c r="AT73" s="383"/>
      <c r="AU73" s="383"/>
      <c r="AV73" s="383"/>
      <c r="AW73" s="384"/>
      <c r="AX73" s="102"/>
      <c r="AY73" s="102"/>
      <c r="AZ73" s="102"/>
      <c r="BA73" s="102"/>
      <c r="BB73" s="102"/>
      <c r="BC73" s="102"/>
      <c r="BD73" s="102"/>
      <c r="BE73" s="105"/>
      <c r="BF73" s="102"/>
      <c r="BG73" s="102"/>
      <c r="BH73" s="102"/>
      <c r="BI73" s="105"/>
      <c r="BJ73" s="102"/>
      <c r="BK73" s="102"/>
      <c r="BL73" s="102"/>
      <c r="BM73" s="105"/>
      <c r="BN73" s="102"/>
      <c r="BO73" s="102"/>
      <c r="BP73" s="102"/>
      <c r="BQ73" s="102"/>
      <c r="BT73" s="47"/>
    </row>
    <row r="74" spans="1:72" ht="4.5" customHeight="1" x14ac:dyDescent="0.2">
      <c r="A74" s="347"/>
      <c r="B74" s="348"/>
      <c r="C74" s="348"/>
      <c r="D74" s="348"/>
      <c r="E74" s="348"/>
      <c r="F74" s="351"/>
      <c r="G74" s="351"/>
      <c r="H74" s="352"/>
      <c r="J74" s="9"/>
      <c r="K74" s="323"/>
      <c r="L74" s="324"/>
      <c r="M74" s="324"/>
      <c r="N74" s="324"/>
      <c r="O74" s="10"/>
      <c r="P74" s="328"/>
      <c r="Q74" s="328"/>
      <c r="R74" s="328"/>
      <c r="S74" s="328"/>
      <c r="T74" s="328"/>
      <c r="U74" s="328"/>
      <c r="V74" s="328"/>
      <c r="W74" s="328"/>
      <c r="X74" s="328"/>
      <c r="Y74" s="328"/>
      <c r="Z74" s="328"/>
      <c r="AA74" s="330"/>
      <c r="AB74" s="330"/>
      <c r="AC74" s="330"/>
      <c r="AD74" s="330"/>
      <c r="AE74" s="330"/>
      <c r="AF74" s="330"/>
      <c r="AG74" s="330"/>
      <c r="AH74" s="330"/>
      <c r="AI74" s="330"/>
      <c r="AJ74" s="330"/>
      <c r="AK74" s="330"/>
      <c r="AL74" s="330"/>
      <c r="AM74" s="330"/>
      <c r="AN74" s="330"/>
      <c r="AO74" s="311"/>
      <c r="AP74" s="311"/>
      <c r="AQ74" s="311"/>
      <c r="AR74" s="312"/>
      <c r="AT74" s="383"/>
      <c r="AU74" s="383"/>
      <c r="AV74" s="383"/>
      <c r="AW74" s="384"/>
      <c r="AX74" s="102"/>
      <c r="AY74" s="102"/>
      <c r="AZ74" s="102"/>
      <c r="BA74" s="102"/>
      <c r="BB74" s="102"/>
      <c r="BC74" s="102"/>
      <c r="BD74" s="102"/>
      <c r="BE74" s="105"/>
      <c r="BF74" s="102"/>
      <c r="BG74" s="102"/>
      <c r="BH74" s="102"/>
      <c r="BI74" s="105"/>
      <c r="BJ74" s="102"/>
      <c r="BK74" s="102"/>
      <c r="BL74" s="102"/>
      <c r="BM74" s="105"/>
      <c r="BN74" s="102"/>
      <c r="BO74" s="102"/>
      <c r="BP74" s="102"/>
      <c r="BQ74" s="102"/>
      <c r="BT74" s="47"/>
    </row>
    <row r="75" spans="1:72" ht="4.5" customHeight="1" x14ac:dyDescent="0.2">
      <c r="A75" s="347"/>
      <c r="B75" s="348"/>
      <c r="C75" s="348"/>
      <c r="D75" s="348"/>
      <c r="E75" s="348"/>
      <c r="F75" s="351"/>
      <c r="G75" s="351"/>
      <c r="H75" s="352"/>
      <c r="J75" s="9"/>
      <c r="K75" s="323"/>
      <c r="L75" s="324"/>
      <c r="M75" s="324"/>
      <c r="N75" s="324"/>
      <c r="O75" s="10"/>
      <c r="P75" s="315" t="e">
        <f>VLOOKUP(K73,選手リスト,2,FALSE)</f>
        <v>#N/A</v>
      </c>
      <c r="Q75" s="315"/>
      <c r="R75" s="315"/>
      <c r="S75" s="315"/>
      <c r="T75" s="315"/>
      <c r="U75" s="315"/>
      <c r="V75" s="315"/>
      <c r="W75" s="315"/>
      <c r="X75" s="315"/>
      <c r="Y75" s="315"/>
      <c r="Z75" s="315"/>
      <c r="AA75" s="330"/>
      <c r="AB75" s="330"/>
      <c r="AC75" s="330"/>
      <c r="AD75" s="330"/>
      <c r="AE75" s="330"/>
      <c r="AF75" s="330"/>
      <c r="AG75" s="330"/>
      <c r="AH75" s="330"/>
      <c r="AI75" s="330"/>
      <c r="AJ75" s="330"/>
      <c r="AK75" s="330"/>
      <c r="AL75" s="330"/>
      <c r="AM75" s="330"/>
      <c r="AN75" s="330"/>
      <c r="AO75" s="311"/>
      <c r="AP75" s="311"/>
      <c r="AQ75" s="311"/>
      <c r="AR75" s="312"/>
      <c r="AS75" s="34"/>
      <c r="AT75" s="106"/>
      <c r="AU75" s="106"/>
      <c r="AV75" s="106"/>
      <c r="AW75" s="107"/>
      <c r="AX75" s="102"/>
      <c r="AY75" s="102"/>
      <c r="AZ75" s="102"/>
      <c r="BA75" s="102"/>
      <c r="BB75" s="102"/>
      <c r="BC75" s="102"/>
      <c r="BD75" s="102"/>
      <c r="BE75" s="105"/>
      <c r="BF75" s="102"/>
      <c r="BG75" s="102"/>
      <c r="BH75" s="102"/>
      <c r="BI75" s="105"/>
      <c r="BJ75" s="102"/>
      <c r="BK75" s="102"/>
      <c r="BL75" s="102"/>
      <c r="BM75" s="105"/>
      <c r="BN75" s="102"/>
      <c r="BO75" s="102"/>
      <c r="BP75" s="102"/>
      <c r="BQ75" s="102"/>
      <c r="BT75" s="47"/>
    </row>
    <row r="76" spans="1:72" ht="4.5" customHeight="1" x14ac:dyDescent="0.2">
      <c r="A76" s="347"/>
      <c r="B76" s="348"/>
      <c r="C76" s="348"/>
      <c r="D76" s="348"/>
      <c r="E76" s="348"/>
      <c r="F76" s="351"/>
      <c r="G76" s="351"/>
      <c r="H76" s="352"/>
      <c r="J76" s="9"/>
      <c r="K76" s="323"/>
      <c r="L76" s="324"/>
      <c r="M76" s="324"/>
      <c r="N76" s="324"/>
      <c r="O76" s="10"/>
      <c r="P76" s="315"/>
      <c r="Q76" s="315"/>
      <c r="R76" s="315"/>
      <c r="S76" s="315"/>
      <c r="T76" s="315"/>
      <c r="U76" s="315"/>
      <c r="V76" s="315"/>
      <c r="W76" s="315"/>
      <c r="X76" s="315"/>
      <c r="Y76" s="315"/>
      <c r="Z76" s="315"/>
      <c r="AA76" s="317" t="e">
        <f>VLOOKUP(K73,選手リスト,8,FALSE)</f>
        <v>#N/A</v>
      </c>
      <c r="AB76" s="317"/>
      <c r="AC76" s="317"/>
      <c r="AD76" s="317"/>
      <c r="AE76" s="319" t="e">
        <f>VLOOKUP(K73,選手リスト,9,FALSE)</f>
        <v>#N/A</v>
      </c>
      <c r="AF76" s="319"/>
      <c r="AG76" s="319"/>
      <c r="AH76" s="319"/>
      <c r="AO76" s="311"/>
      <c r="AP76" s="311"/>
      <c r="AQ76" s="311"/>
      <c r="AR76" s="312"/>
      <c r="AT76" s="102"/>
      <c r="AU76" s="102"/>
      <c r="AV76" s="102"/>
      <c r="AW76" s="102"/>
      <c r="AX76" s="102"/>
      <c r="AY76" s="102"/>
      <c r="AZ76" s="102"/>
      <c r="BA76" s="102"/>
      <c r="BB76" s="102"/>
      <c r="BC76" s="102"/>
      <c r="BD76" s="102"/>
      <c r="BE76" s="105"/>
      <c r="BF76" s="102"/>
      <c r="BG76" s="102"/>
      <c r="BH76" s="102"/>
      <c r="BI76" s="105"/>
      <c r="BJ76" s="102"/>
      <c r="BK76" s="102"/>
      <c r="BL76" s="102"/>
      <c r="BM76" s="105"/>
      <c r="BN76" s="102"/>
      <c r="BO76" s="102"/>
      <c r="BP76" s="102"/>
      <c r="BQ76" s="102"/>
      <c r="BT76" s="47"/>
    </row>
    <row r="77" spans="1:72" ht="4.5" customHeight="1" x14ac:dyDescent="0.2">
      <c r="A77" s="347"/>
      <c r="B77" s="348"/>
      <c r="C77" s="348"/>
      <c r="D77" s="348"/>
      <c r="E77" s="348"/>
      <c r="F77" s="351"/>
      <c r="G77" s="351"/>
      <c r="H77" s="352"/>
      <c r="J77" s="10"/>
      <c r="K77" s="323"/>
      <c r="L77" s="324"/>
      <c r="M77" s="324"/>
      <c r="N77" s="324"/>
      <c r="O77" s="84"/>
      <c r="P77" s="315"/>
      <c r="Q77" s="315"/>
      <c r="R77" s="315"/>
      <c r="S77" s="315"/>
      <c r="T77" s="315"/>
      <c r="U77" s="315"/>
      <c r="V77" s="315"/>
      <c r="W77" s="315"/>
      <c r="X77" s="315"/>
      <c r="Y77" s="315"/>
      <c r="Z77" s="315"/>
      <c r="AA77" s="317"/>
      <c r="AB77" s="317"/>
      <c r="AC77" s="317"/>
      <c r="AD77" s="317"/>
      <c r="AE77" s="319"/>
      <c r="AF77" s="319"/>
      <c r="AG77" s="319"/>
      <c r="AH77" s="319"/>
      <c r="AO77" s="311"/>
      <c r="AP77" s="311"/>
      <c r="AQ77" s="311"/>
      <c r="AR77" s="312"/>
      <c r="AT77" s="102"/>
      <c r="AU77" s="102"/>
      <c r="AV77" s="102"/>
      <c r="AW77" s="102"/>
      <c r="AX77" s="102"/>
      <c r="AY77" s="102"/>
      <c r="AZ77" s="102"/>
      <c r="BA77" s="102"/>
      <c r="BB77" s="102"/>
      <c r="BC77" s="102"/>
      <c r="BD77" s="102"/>
      <c r="BE77" s="105"/>
      <c r="BF77" s="102"/>
      <c r="BG77" s="102"/>
      <c r="BH77" s="102"/>
      <c r="BI77" s="105"/>
      <c r="BJ77" s="102"/>
      <c r="BK77" s="102"/>
      <c r="BL77" s="102"/>
      <c r="BM77" s="105"/>
      <c r="BN77" s="102"/>
      <c r="BO77" s="102"/>
      <c r="BP77" s="102"/>
      <c r="BQ77" s="102"/>
      <c r="BT77" s="47"/>
    </row>
    <row r="78" spans="1:72" ht="4.5" customHeight="1" x14ac:dyDescent="0.2">
      <c r="A78" s="347"/>
      <c r="B78" s="348"/>
      <c r="C78" s="348"/>
      <c r="D78" s="348"/>
      <c r="E78" s="348"/>
      <c r="F78" s="351"/>
      <c r="G78" s="351"/>
      <c r="H78" s="352"/>
      <c r="J78" s="10"/>
      <c r="K78" s="325"/>
      <c r="L78" s="326"/>
      <c r="M78" s="326"/>
      <c r="N78" s="326"/>
      <c r="O78" s="23"/>
      <c r="P78" s="316"/>
      <c r="Q78" s="316"/>
      <c r="R78" s="316"/>
      <c r="S78" s="316"/>
      <c r="T78" s="316"/>
      <c r="U78" s="316"/>
      <c r="V78" s="316"/>
      <c r="W78" s="316"/>
      <c r="X78" s="316"/>
      <c r="Y78" s="316"/>
      <c r="Z78" s="316"/>
      <c r="AA78" s="318"/>
      <c r="AB78" s="318"/>
      <c r="AC78" s="318"/>
      <c r="AD78" s="318"/>
      <c r="AE78" s="320"/>
      <c r="AF78" s="320"/>
      <c r="AG78" s="320"/>
      <c r="AH78" s="320"/>
      <c r="AI78" s="34"/>
      <c r="AJ78" s="34"/>
      <c r="AK78" s="34"/>
      <c r="AL78" s="34"/>
      <c r="AM78" s="34"/>
      <c r="AN78" s="34"/>
      <c r="AO78" s="313"/>
      <c r="AP78" s="313"/>
      <c r="AQ78" s="313"/>
      <c r="AR78" s="314"/>
      <c r="AT78" s="102"/>
      <c r="AU78" s="102"/>
      <c r="AV78" s="102"/>
      <c r="AW78" s="102"/>
      <c r="AX78" s="102"/>
      <c r="AY78" s="102"/>
      <c r="AZ78" s="102"/>
      <c r="BA78" s="102"/>
      <c r="BB78" s="383">
        <f>BB36+1</f>
        <v>35</v>
      </c>
      <c r="BC78" s="383"/>
      <c r="BD78" s="383"/>
      <c r="BE78" s="384"/>
      <c r="BF78" s="102"/>
      <c r="BG78" s="102"/>
      <c r="BH78" s="102"/>
      <c r="BI78" s="105"/>
      <c r="BJ78" s="102"/>
      <c r="BK78" s="102"/>
      <c r="BL78" s="102"/>
      <c r="BM78" s="105"/>
      <c r="BN78" s="102"/>
      <c r="BO78" s="102"/>
      <c r="BP78" s="102"/>
      <c r="BQ78" s="102"/>
      <c r="BT78" s="47"/>
    </row>
    <row r="79" spans="1:72" ht="4.5" customHeight="1" x14ac:dyDescent="0.2">
      <c r="A79" s="347"/>
      <c r="B79" s="348"/>
      <c r="C79" s="348"/>
      <c r="D79" s="348"/>
      <c r="E79" s="348"/>
      <c r="F79" s="351"/>
      <c r="G79" s="351"/>
      <c r="H79" s="352"/>
      <c r="J79" s="10"/>
      <c r="AT79" s="102"/>
      <c r="AU79" s="102"/>
      <c r="AV79" s="102"/>
      <c r="AW79" s="102"/>
      <c r="AX79" s="102"/>
      <c r="AY79" s="102"/>
      <c r="AZ79" s="102"/>
      <c r="BA79" s="102"/>
      <c r="BB79" s="383"/>
      <c r="BC79" s="383"/>
      <c r="BD79" s="383"/>
      <c r="BE79" s="384"/>
      <c r="BF79" s="106"/>
      <c r="BG79" s="106"/>
      <c r="BH79" s="106"/>
      <c r="BI79" s="107"/>
      <c r="BJ79" s="102"/>
      <c r="BK79" s="102"/>
      <c r="BL79" s="102"/>
      <c r="BM79" s="105"/>
      <c r="BN79" s="102"/>
      <c r="BO79" s="102"/>
      <c r="BP79" s="102"/>
      <c r="BQ79" s="102"/>
      <c r="BT79" s="47"/>
    </row>
    <row r="80" spans="1:72" ht="4.5" customHeight="1" x14ac:dyDescent="0.2">
      <c r="A80" s="347"/>
      <c r="B80" s="348"/>
      <c r="C80" s="348"/>
      <c r="D80" s="348"/>
      <c r="E80" s="348"/>
      <c r="F80" s="351"/>
      <c r="G80" s="351"/>
      <c r="H80" s="352"/>
      <c r="J80" s="10"/>
      <c r="K80" s="321">
        <f>K73+1</f>
        <v>124</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T80" s="102"/>
      <c r="AU80" s="102"/>
      <c r="AV80" s="102"/>
      <c r="AW80" s="102"/>
      <c r="AX80" s="102"/>
      <c r="AY80" s="102"/>
      <c r="AZ80" s="102"/>
      <c r="BA80" s="102"/>
      <c r="BB80" s="383"/>
      <c r="BC80" s="383"/>
      <c r="BD80" s="383"/>
      <c r="BE80" s="384"/>
      <c r="BF80" s="201"/>
      <c r="BG80" s="103"/>
      <c r="BH80" s="103"/>
      <c r="BI80" s="103"/>
      <c r="BJ80" s="102"/>
      <c r="BK80" s="102"/>
      <c r="BL80" s="102"/>
      <c r="BM80" s="105"/>
      <c r="BN80" s="102"/>
      <c r="BO80" s="102"/>
      <c r="BP80" s="102"/>
      <c r="BQ80" s="102"/>
      <c r="BT80" s="47"/>
    </row>
    <row r="81" spans="1:72"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T81" s="102"/>
      <c r="AU81" s="102"/>
      <c r="AV81" s="102"/>
      <c r="AW81" s="102"/>
      <c r="AX81" s="102"/>
      <c r="AY81" s="102"/>
      <c r="AZ81" s="102"/>
      <c r="BA81" s="102"/>
      <c r="BB81" s="383"/>
      <c r="BC81" s="383"/>
      <c r="BD81" s="383"/>
      <c r="BE81" s="384"/>
      <c r="BF81" s="202"/>
      <c r="BG81" s="102"/>
      <c r="BH81" s="102"/>
      <c r="BI81" s="102"/>
      <c r="BJ81" s="102"/>
      <c r="BK81" s="102"/>
      <c r="BL81" s="102"/>
      <c r="BM81" s="105"/>
      <c r="BN81" s="102"/>
      <c r="BO81" s="102"/>
      <c r="BP81" s="102"/>
      <c r="BQ81" s="102"/>
      <c r="BT81" s="47"/>
    </row>
    <row r="82" spans="1:72" ht="4.5" customHeight="1" x14ac:dyDescent="0.2">
      <c r="A82" s="347"/>
      <c r="B82" s="348"/>
      <c r="C82" s="348"/>
      <c r="D82" s="348"/>
      <c r="E82" s="348"/>
      <c r="F82" s="351"/>
      <c r="G82" s="351"/>
      <c r="H82" s="352"/>
      <c r="J82" s="84"/>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T82" s="102"/>
      <c r="AU82" s="102"/>
      <c r="AV82" s="102"/>
      <c r="AW82" s="102"/>
      <c r="AX82" s="102"/>
      <c r="AY82" s="102"/>
      <c r="AZ82" s="102"/>
      <c r="BA82" s="102"/>
      <c r="BB82" s="102"/>
      <c r="BC82" s="102"/>
      <c r="BD82" s="102"/>
      <c r="BE82" s="105"/>
      <c r="BF82" s="102"/>
      <c r="BG82" s="102"/>
      <c r="BH82" s="102"/>
      <c r="BI82" s="102"/>
      <c r="BJ82" s="102"/>
      <c r="BK82" s="102"/>
      <c r="BL82" s="102"/>
      <c r="BM82" s="105"/>
      <c r="BN82" s="102"/>
      <c r="BO82" s="102"/>
      <c r="BP82" s="102"/>
      <c r="BQ82" s="102"/>
      <c r="BT82" s="47"/>
    </row>
    <row r="83" spans="1:72" ht="4.5" customHeight="1" x14ac:dyDescent="0.2">
      <c r="A83" s="347"/>
      <c r="B83" s="348"/>
      <c r="C83" s="348"/>
      <c r="D83" s="348"/>
      <c r="E83" s="348"/>
      <c r="F83" s="351"/>
      <c r="G83" s="351"/>
      <c r="H83" s="352"/>
      <c r="J83" s="9"/>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22"/>
      <c r="AT83" s="103"/>
      <c r="AU83" s="103"/>
      <c r="AV83" s="103"/>
      <c r="AW83" s="104"/>
      <c r="AX83" s="102"/>
      <c r="AY83" s="102"/>
      <c r="AZ83" s="102"/>
      <c r="BA83" s="102"/>
      <c r="BB83" s="102"/>
      <c r="BC83" s="102"/>
      <c r="BD83" s="102"/>
      <c r="BE83" s="105"/>
      <c r="BF83" s="102"/>
      <c r="BG83" s="102"/>
      <c r="BH83" s="102"/>
      <c r="BI83" s="102"/>
      <c r="BJ83" s="102"/>
      <c r="BK83" s="102"/>
      <c r="BL83" s="102"/>
      <c r="BM83" s="105"/>
      <c r="BN83" s="102"/>
      <c r="BO83" s="102"/>
      <c r="BP83" s="102"/>
      <c r="BQ83" s="102"/>
      <c r="BT83" s="47"/>
    </row>
    <row r="84" spans="1:72"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T84" s="383">
        <f>AT71+1</f>
        <v>4</v>
      </c>
      <c r="AU84" s="383"/>
      <c r="AV84" s="383"/>
      <c r="AW84" s="384"/>
      <c r="AX84" s="102"/>
      <c r="AY84" s="102"/>
      <c r="AZ84" s="102"/>
      <c r="BA84" s="102"/>
      <c r="BB84" s="102"/>
      <c r="BC84" s="102"/>
      <c r="BD84" s="102"/>
      <c r="BE84" s="105"/>
      <c r="BF84" s="102"/>
      <c r="BG84" s="102"/>
      <c r="BH84" s="102"/>
      <c r="BI84" s="102"/>
      <c r="BJ84" s="102"/>
      <c r="BK84" s="102"/>
      <c r="BL84" s="102"/>
      <c r="BM84" s="105"/>
      <c r="BN84" s="102"/>
      <c r="BO84" s="102"/>
      <c r="BP84" s="102"/>
      <c r="BQ84" s="102"/>
      <c r="BT84" s="47"/>
    </row>
    <row r="85" spans="1:72"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T85" s="383"/>
      <c r="AU85" s="383"/>
      <c r="AV85" s="383"/>
      <c r="AW85" s="384"/>
      <c r="AX85" s="102"/>
      <c r="AY85" s="102"/>
      <c r="AZ85" s="102"/>
      <c r="BA85" s="102"/>
      <c r="BB85" s="102"/>
      <c r="BC85" s="102"/>
      <c r="BD85" s="102"/>
      <c r="BE85" s="105"/>
      <c r="BF85" s="102"/>
      <c r="BG85" s="102"/>
      <c r="BH85" s="102"/>
      <c r="BI85" s="102"/>
      <c r="BJ85" s="102"/>
      <c r="BK85" s="102"/>
      <c r="BL85" s="102"/>
      <c r="BM85" s="105"/>
      <c r="BN85" s="102"/>
      <c r="BO85" s="102"/>
      <c r="BP85" s="102"/>
      <c r="BQ85" s="102"/>
      <c r="BT85" s="47"/>
    </row>
    <row r="86" spans="1:72" ht="4.5" customHeight="1" x14ac:dyDescent="0.2">
      <c r="A86" s="347"/>
      <c r="B86" s="348"/>
      <c r="C86" s="348"/>
      <c r="D86" s="348"/>
      <c r="E86" s="348"/>
      <c r="F86" s="351"/>
      <c r="G86" s="351"/>
      <c r="H86" s="352"/>
      <c r="J86" s="10"/>
      <c r="AT86" s="383"/>
      <c r="AU86" s="383"/>
      <c r="AV86" s="383"/>
      <c r="AW86" s="384"/>
      <c r="AX86" s="103"/>
      <c r="AY86" s="103"/>
      <c r="AZ86" s="103"/>
      <c r="BA86" s="104"/>
      <c r="BB86" s="102"/>
      <c r="BC86" s="102"/>
      <c r="BD86" s="102"/>
      <c r="BE86" s="105"/>
      <c r="BF86" s="102"/>
      <c r="BG86" s="102"/>
      <c r="BH86" s="102"/>
      <c r="BI86" s="102"/>
      <c r="BJ86" s="102"/>
      <c r="BK86" s="102"/>
      <c r="BL86" s="102"/>
      <c r="BM86" s="105"/>
      <c r="BN86" s="102"/>
      <c r="BO86" s="102"/>
      <c r="BP86" s="102"/>
      <c r="BQ86" s="102"/>
      <c r="BT86" s="47"/>
    </row>
    <row r="87" spans="1:72" ht="4.5" customHeight="1" x14ac:dyDescent="0.2">
      <c r="A87" s="347"/>
      <c r="B87" s="348"/>
      <c r="C87" s="348"/>
      <c r="D87" s="348"/>
      <c r="E87" s="348"/>
      <c r="F87" s="351"/>
      <c r="G87" s="351"/>
      <c r="H87" s="352"/>
      <c r="J87" s="10"/>
      <c r="K87" s="321">
        <f>K80+1</f>
        <v>125</v>
      </c>
      <c r="L87" s="322"/>
      <c r="M87" s="322"/>
      <c r="N87" s="322"/>
      <c r="O87" s="6"/>
      <c r="P87" s="327" t="e">
        <f>VLOOKUP(K87,選手リスト,3,FALSE)</f>
        <v>#N/A</v>
      </c>
      <c r="Q87" s="327"/>
      <c r="R87" s="327"/>
      <c r="S87" s="327"/>
      <c r="T87" s="327"/>
      <c r="U87" s="327"/>
      <c r="V87" s="327"/>
      <c r="W87" s="327"/>
      <c r="X87" s="327"/>
      <c r="Y87" s="327"/>
      <c r="Z87" s="327"/>
      <c r="AA87" s="329" t="e">
        <f>VLOOKUP(K87,選手リスト,4,FALSE)</f>
        <v>#N/A</v>
      </c>
      <c r="AB87" s="329"/>
      <c r="AC87" s="329"/>
      <c r="AD87" s="329"/>
      <c r="AE87" s="329"/>
      <c r="AF87" s="329"/>
      <c r="AG87" s="329"/>
      <c r="AH87" s="329"/>
      <c r="AI87" s="329"/>
      <c r="AJ87" s="329"/>
      <c r="AK87" s="329"/>
      <c r="AL87" s="329"/>
      <c r="AM87" s="329"/>
      <c r="AN87" s="329"/>
      <c r="AO87" s="309" t="e">
        <f>VLOOKUP(K87,選手リスト,5,FALSE)</f>
        <v>#N/A</v>
      </c>
      <c r="AP87" s="309"/>
      <c r="AQ87" s="309"/>
      <c r="AR87" s="310"/>
      <c r="AT87" s="383"/>
      <c r="AU87" s="383"/>
      <c r="AV87" s="383"/>
      <c r="AW87" s="384"/>
      <c r="AX87" s="102"/>
      <c r="AY87" s="102"/>
      <c r="AZ87" s="102"/>
      <c r="BA87" s="105"/>
      <c r="BB87" s="102"/>
      <c r="BC87" s="102"/>
      <c r="BD87" s="102"/>
      <c r="BE87" s="105"/>
      <c r="BF87" s="102"/>
      <c r="BG87" s="102"/>
      <c r="BH87" s="102"/>
      <c r="BI87" s="102"/>
      <c r="BJ87" s="102"/>
      <c r="BK87" s="102"/>
      <c r="BL87" s="102"/>
      <c r="BM87" s="105"/>
      <c r="BN87" s="102"/>
      <c r="BO87" s="102"/>
      <c r="BP87" s="102"/>
      <c r="BQ87" s="102"/>
      <c r="BT87" s="47"/>
    </row>
    <row r="88" spans="1:72" ht="4.5" customHeight="1" x14ac:dyDescent="0.2">
      <c r="A88" s="347"/>
      <c r="B88" s="348"/>
      <c r="C88" s="348"/>
      <c r="D88" s="348"/>
      <c r="E88" s="348"/>
      <c r="F88" s="351"/>
      <c r="G88" s="351"/>
      <c r="H88" s="352"/>
      <c r="J88" s="9"/>
      <c r="K88" s="323"/>
      <c r="L88" s="324"/>
      <c r="M88" s="324"/>
      <c r="N88" s="324"/>
      <c r="O88" s="10"/>
      <c r="P88" s="328"/>
      <c r="Q88" s="328"/>
      <c r="R88" s="328"/>
      <c r="S88" s="328"/>
      <c r="T88" s="328"/>
      <c r="U88" s="328"/>
      <c r="V88" s="328"/>
      <c r="W88" s="328"/>
      <c r="X88" s="328"/>
      <c r="Y88" s="328"/>
      <c r="Z88" s="328"/>
      <c r="AA88" s="330"/>
      <c r="AB88" s="330"/>
      <c r="AC88" s="330"/>
      <c r="AD88" s="330"/>
      <c r="AE88" s="330"/>
      <c r="AF88" s="330"/>
      <c r="AG88" s="330"/>
      <c r="AH88" s="330"/>
      <c r="AI88" s="330"/>
      <c r="AJ88" s="330"/>
      <c r="AK88" s="330"/>
      <c r="AL88" s="330"/>
      <c r="AM88" s="330"/>
      <c r="AN88" s="330"/>
      <c r="AO88" s="311"/>
      <c r="AP88" s="311"/>
      <c r="AQ88" s="311"/>
      <c r="AR88" s="312"/>
      <c r="AT88" s="102"/>
      <c r="AU88" s="102"/>
      <c r="AV88" s="102"/>
      <c r="AW88" s="105"/>
      <c r="AX88" s="102"/>
      <c r="AY88" s="102"/>
      <c r="AZ88" s="102"/>
      <c r="BA88" s="105"/>
      <c r="BB88" s="102"/>
      <c r="BC88" s="102"/>
      <c r="BD88" s="102"/>
      <c r="BE88" s="105"/>
      <c r="BF88" s="102"/>
      <c r="BG88" s="102"/>
      <c r="BH88" s="102"/>
      <c r="BI88" s="102"/>
      <c r="BJ88" s="102"/>
      <c r="BK88" s="102"/>
      <c r="BL88" s="102"/>
      <c r="BM88" s="105"/>
      <c r="BN88" s="102"/>
      <c r="BO88" s="102"/>
      <c r="BP88" s="102"/>
      <c r="BQ88" s="102"/>
      <c r="BT88" s="47"/>
    </row>
    <row r="89" spans="1:72" ht="4.5" customHeight="1" x14ac:dyDescent="0.2">
      <c r="A89" s="347"/>
      <c r="B89" s="348"/>
      <c r="C89" s="348"/>
      <c r="D89" s="348"/>
      <c r="E89" s="348"/>
      <c r="F89" s="351"/>
      <c r="G89" s="351"/>
      <c r="H89" s="352"/>
      <c r="J89" s="84"/>
      <c r="K89" s="323"/>
      <c r="L89" s="324"/>
      <c r="M89" s="324"/>
      <c r="N89" s="324"/>
      <c r="O89" s="10"/>
      <c r="P89" s="315" t="e">
        <f>VLOOKUP(K87,選手リスト,2,FALSE)</f>
        <v>#N/A</v>
      </c>
      <c r="Q89" s="315"/>
      <c r="R89" s="315"/>
      <c r="S89" s="315"/>
      <c r="T89" s="315"/>
      <c r="U89" s="315"/>
      <c r="V89" s="315"/>
      <c r="W89" s="315"/>
      <c r="X89" s="315"/>
      <c r="Y89" s="315"/>
      <c r="Z89" s="315"/>
      <c r="AA89" s="330"/>
      <c r="AB89" s="330"/>
      <c r="AC89" s="330"/>
      <c r="AD89" s="330"/>
      <c r="AE89" s="330"/>
      <c r="AF89" s="330"/>
      <c r="AG89" s="330"/>
      <c r="AH89" s="330"/>
      <c r="AI89" s="330"/>
      <c r="AJ89" s="330"/>
      <c r="AK89" s="330"/>
      <c r="AL89" s="330"/>
      <c r="AM89" s="330"/>
      <c r="AN89" s="330"/>
      <c r="AO89" s="311"/>
      <c r="AP89" s="311"/>
      <c r="AQ89" s="311"/>
      <c r="AR89" s="312"/>
      <c r="AS89" s="34"/>
      <c r="AT89" s="106"/>
      <c r="AU89" s="106"/>
      <c r="AV89" s="106"/>
      <c r="AW89" s="107"/>
      <c r="AX89" s="102"/>
      <c r="AY89" s="102"/>
      <c r="AZ89" s="102"/>
      <c r="BA89" s="105"/>
      <c r="BB89" s="102"/>
      <c r="BC89" s="102"/>
      <c r="BD89" s="102"/>
      <c r="BE89" s="105"/>
      <c r="BF89" s="102"/>
      <c r="BG89" s="102"/>
      <c r="BH89" s="102"/>
      <c r="BI89" s="102"/>
      <c r="BJ89" s="102"/>
      <c r="BK89" s="102"/>
      <c r="BL89" s="102"/>
      <c r="BM89" s="105"/>
      <c r="BN89" s="102"/>
      <c r="BO89" s="102"/>
      <c r="BP89" s="102"/>
      <c r="BQ89" s="102"/>
      <c r="BT89" s="47"/>
    </row>
    <row r="90" spans="1:72" ht="4.5" customHeight="1" x14ac:dyDescent="0.2">
      <c r="A90" s="347"/>
      <c r="B90" s="348"/>
      <c r="C90" s="348"/>
      <c r="D90" s="348"/>
      <c r="E90" s="348"/>
      <c r="F90" s="351"/>
      <c r="G90" s="351"/>
      <c r="H90" s="352"/>
      <c r="J90" s="9"/>
      <c r="K90" s="323"/>
      <c r="L90" s="324"/>
      <c r="M90" s="324"/>
      <c r="N90" s="324"/>
      <c r="O90" s="10"/>
      <c r="P90" s="315"/>
      <c r="Q90" s="315"/>
      <c r="R90" s="315"/>
      <c r="S90" s="315"/>
      <c r="T90" s="315"/>
      <c r="U90" s="315"/>
      <c r="V90" s="315"/>
      <c r="W90" s="315"/>
      <c r="X90" s="315"/>
      <c r="Y90" s="315"/>
      <c r="Z90" s="315"/>
      <c r="AA90" s="317" t="e">
        <f>VLOOKUP(K87,選手リスト,8,FALSE)</f>
        <v>#N/A</v>
      </c>
      <c r="AB90" s="317"/>
      <c r="AC90" s="317"/>
      <c r="AD90" s="317"/>
      <c r="AE90" s="319" t="e">
        <f>VLOOKUP(K87,選手リスト,9,FALSE)</f>
        <v>#N/A</v>
      </c>
      <c r="AF90" s="319"/>
      <c r="AG90" s="319"/>
      <c r="AH90" s="319"/>
      <c r="AO90" s="311"/>
      <c r="AP90" s="311"/>
      <c r="AQ90" s="311"/>
      <c r="AR90" s="312"/>
      <c r="AT90" s="102"/>
      <c r="AU90" s="102"/>
      <c r="AV90" s="102"/>
      <c r="AW90" s="102"/>
      <c r="AX90" s="383">
        <f>AX65+1</f>
        <v>14</v>
      </c>
      <c r="AY90" s="383"/>
      <c r="AZ90" s="383"/>
      <c r="BA90" s="384"/>
      <c r="BB90" s="102"/>
      <c r="BC90" s="102"/>
      <c r="BD90" s="102"/>
      <c r="BE90" s="105"/>
      <c r="BF90" s="102"/>
      <c r="BG90" s="102"/>
      <c r="BH90" s="102"/>
      <c r="BI90" s="102"/>
      <c r="BJ90" s="102"/>
      <c r="BK90" s="102"/>
      <c r="BL90" s="102"/>
      <c r="BM90" s="105"/>
      <c r="BN90" s="102"/>
      <c r="BO90" s="102"/>
      <c r="BP90" s="102"/>
      <c r="BQ90" s="102"/>
      <c r="BT90" s="47"/>
    </row>
    <row r="91" spans="1:72" ht="4.5" customHeight="1" x14ac:dyDescent="0.2">
      <c r="A91" s="347"/>
      <c r="B91" s="348"/>
      <c r="C91" s="348"/>
      <c r="D91" s="348"/>
      <c r="E91" s="348"/>
      <c r="F91" s="351"/>
      <c r="G91" s="351"/>
      <c r="H91" s="352"/>
      <c r="J91" s="10"/>
      <c r="K91" s="323"/>
      <c r="L91" s="324"/>
      <c r="M91" s="324"/>
      <c r="N91" s="324"/>
      <c r="O91" s="84"/>
      <c r="P91" s="315"/>
      <c r="Q91" s="315"/>
      <c r="R91" s="315"/>
      <c r="S91" s="315"/>
      <c r="T91" s="315"/>
      <c r="U91" s="315"/>
      <c r="V91" s="315"/>
      <c r="W91" s="315"/>
      <c r="X91" s="315"/>
      <c r="Y91" s="315"/>
      <c r="Z91" s="315"/>
      <c r="AA91" s="317"/>
      <c r="AB91" s="317"/>
      <c r="AC91" s="317"/>
      <c r="AD91" s="317"/>
      <c r="AE91" s="319"/>
      <c r="AF91" s="319"/>
      <c r="AG91" s="319"/>
      <c r="AH91" s="319"/>
      <c r="AO91" s="311"/>
      <c r="AP91" s="311"/>
      <c r="AQ91" s="311"/>
      <c r="AR91" s="312"/>
      <c r="AT91" s="102"/>
      <c r="AU91" s="102"/>
      <c r="AV91" s="102"/>
      <c r="AW91" s="102"/>
      <c r="AX91" s="383"/>
      <c r="AY91" s="383"/>
      <c r="AZ91" s="383"/>
      <c r="BA91" s="384"/>
      <c r="BB91" s="106"/>
      <c r="BC91" s="106"/>
      <c r="BD91" s="106"/>
      <c r="BE91" s="107"/>
      <c r="BF91" s="102"/>
      <c r="BG91" s="102"/>
      <c r="BH91" s="102"/>
      <c r="BI91" s="102"/>
      <c r="BJ91" s="102"/>
      <c r="BK91" s="102"/>
      <c r="BL91" s="102"/>
      <c r="BM91" s="105"/>
      <c r="BN91" s="102"/>
      <c r="BO91" s="102"/>
      <c r="BP91" s="102"/>
      <c r="BQ91" s="102"/>
      <c r="BT91" s="47"/>
    </row>
    <row r="92" spans="1:72" ht="4.5" customHeight="1" x14ac:dyDescent="0.2">
      <c r="A92" s="347"/>
      <c r="B92" s="348"/>
      <c r="C92" s="348"/>
      <c r="D92" s="348"/>
      <c r="E92" s="348"/>
      <c r="F92" s="351"/>
      <c r="G92" s="351"/>
      <c r="H92" s="352"/>
      <c r="J92" s="10"/>
      <c r="K92" s="325"/>
      <c r="L92" s="326"/>
      <c r="M92" s="326"/>
      <c r="N92" s="326"/>
      <c r="O92" s="23"/>
      <c r="P92" s="316"/>
      <c r="Q92" s="316"/>
      <c r="R92" s="316"/>
      <c r="S92" s="316"/>
      <c r="T92" s="316"/>
      <c r="U92" s="316"/>
      <c r="V92" s="316"/>
      <c r="W92" s="316"/>
      <c r="X92" s="316"/>
      <c r="Y92" s="316"/>
      <c r="Z92" s="316"/>
      <c r="AA92" s="318"/>
      <c r="AB92" s="318"/>
      <c r="AC92" s="318"/>
      <c r="AD92" s="318"/>
      <c r="AE92" s="320"/>
      <c r="AF92" s="320"/>
      <c r="AG92" s="320"/>
      <c r="AH92" s="320"/>
      <c r="AI92" s="34"/>
      <c r="AJ92" s="34"/>
      <c r="AK92" s="34"/>
      <c r="AL92" s="34"/>
      <c r="AM92" s="34"/>
      <c r="AN92" s="34"/>
      <c r="AO92" s="313"/>
      <c r="AP92" s="313"/>
      <c r="AQ92" s="313"/>
      <c r="AR92" s="314"/>
      <c r="AT92" s="102"/>
      <c r="AU92" s="102"/>
      <c r="AV92" s="102"/>
      <c r="AW92" s="102"/>
      <c r="AX92" s="383"/>
      <c r="AY92" s="383"/>
      <c r="AZ92" s="383"/>
      <c r="BA92" s="384"/>
      <c r="BB92" s="102"/>
      <c r="BC92" s="102"/>
      <c r="BD92" s="102"/>
      <c r="BE92" s="102"/>
      <c r="BF92" s="102"/>
      <c r="BG92" s="102"/>
      <c r="BH92" s="102"/>
      <c r="BI92" s="102"/>
      <c r="BJ92" s="102"/>
      <c r="BK92" s="102"/>
      <c r="BL92" s="102"/>
      <c r="BM92" s="105"/>
      <c r="BN92" s="102"/>
      <c r="BO92" s="102"/>
      <c r="BP92" s="102"/>
      <c r="BQ92" s="102"/>
      <c r="BT92" s="47"/>
    </row>
    <row r="93" spans="1:72" ht="4.5" customHeight="1" x14ac:dyDescent="0.2">
      <c r="A93" s="347"/>
      <c r="B93" s="348"/>
      <c r="C93" s="348"/>
      <c r="D93" s="348"/>
      <c r="E93" s="348"/>
      <c r="F93" s="351"/>
      <c r="G93" s="351"/>
      <c r="H93" s="352"/>
      <c r="AT93" s="102"/>
      <c r="AU93" s="102"/>
      <c r="AV93" s="102"/>
      <c r="AW93" s="102"/>
      <c r="AX93" s="383"/>
      <c r="AY93" s="383"/>
      <c r="AZ93" s="383"/>
      <c r="BA93" s="384"/>
      <c r="BB93" s="102"/>
      <c r="BC93" s="102"/>
      <c r="BD93" s="102"/>
      <c r="BE93" s="102"/>
      <c r="BF93" s="102"/>
      <c r="BG93" s="102"/>
      <c r="BH93" s="102"/>
      <c r="BI93" s="102"/>
      <c r="BJ93" s="102"/>
      <c r="BK93" s="102"/>
      <c r="BL93" s="102"/>
      <c r="BM93" s="105"/>
      <c r="BN93" s="102"/>
      <c r="BO93" s="102"/>
      <c r="BP93" s="102"/>
      <c r="BQ93" s="102"/>
    </row>
    <row r="94" spans="1:72" ht="4.5" customHeight="1" x14ac:dyDescent="0.2">
      <c r="A94" s="347"/>
      <c r="B94" s="348"/>
      <c r="C94" s="348"/>
      <c r="D94" s="348"/>
      <c r="E94" s="348"/>
      <c r="F94" s="351"/>
      <c r="G94" s="351"/>
      <c r="H94" s="352"/>
      <c r="K94" s="321">
        <f>K87+1</f>
        <v>126</v>
      </c>
      <c r="L94" s="322"/>
      <c r="M94" s="322"/>
      <c r="N94" s="322"/>
      <c r="O94" s="6"/>
      <c r="P94" s="327" t="e">
        <f>VLOOKUP(K94,選手リスト,3,FALSE)</f>
        <v>#N/A</v>
      </c>
      <c r="Q94" s="327"/>
      <c r="R94" s="327"/>
      <c r="S94" s="327"/>
      <c r="T94" s="327"/>
      <c r="U94" s="327"/>
      <c r="V94" s="327"/>
      <c r="W94" s="327"/>
      <c r="X94" s="327"/>
      <c r="Y94" s="327"/>
      <c r="Z94" s="327"/>
      <c r="AA94" s="329" t="e">
        <f>VLOOKUP(K94,選手リスト,4,FALSE)</f>
        <v>#N/A</v>
      </c>
      <c r="AB94" s="329"/>
      <c r="AC94" s="329"/>
      <c r="AD94" s="329"/>
      <c r="AE94" s="329"/>
      <c r="AF94" s="329"/>
      <c r="AG94" s="329"/>
      <c r="AH94" s="329"/>
      <c r="AI94" s="329"/>
      <c r="AJ94" s="329"/>
      <c r="AK94" s="329"/>
      <c r="AL94" s="329"/>
      <c r="AM94" s="329"/>
      <c r="AN94" s="329"/>
      <c r="AO94" s="309" t="e">
        <f>VLOOKUP(K94,選手リスト,5,FALSE)</f>
        <v>#N/A</v>
      </c>
      <c r="AP94" s="309"/>
      <c r="AQ94" s="309"/>
      <c r="AR94" s="310"/>
      <c r="AT94" s="102"/>
      <c r="AU94" s="102"/>
      <c r="AV94" s="102"/>
      <c r="AW94" s="102"/>
      <c r="AX94" s="102"/>
      <c r="AY94" s="102"/>
      <c r="AZ94" s="102"/>
      <c r="BA94" s="105"/>
      <c r="BB94" s="102"/>
      <c r="BC94" s="102"/>
      <c r="BD94" s="102"/>
      <c r="BE94" s="102"/>
      <c r="BF94" s="102"/>
      <c r="BG94" s="102"/>
      <c r="BH94" s="102"/>
      <c r="BI94" s="102"/>
      <c r="BJ94" s="102"/>
      <c r="BK94" s="102"/>
      <c r="BL94" s="102"/>
      <c r="BM94" s="105"/>
      <c r="BN94" s="102"/>
      <c r="BO94" s="102"/>
      <c r="BP94" s="102"/>
      <c r="BQ94" s="102"/>
    </row>
    <row r="95" spans="1:72" ht="4.5" customHeight="1" x14ac:dyDescent="0.2">
      <c r="A95" s="347"/>
      <c r="B95" s="348"/>
      <c r="C95" s="348"/>
      <c r="D95" s="348"/>
      <c r="E95" s="348"/>
      <c r="F95" s="351"/>
      <c r="G95" s="351"/>
      <c r="H95" s="352"/>
      <c r="K95" s="323"/>
      <c r="L95" s="324"/>
      <c r="M95" s="324"/>
      <c r="N95" s="324"/>
      <c r="O95" s="10"/>
      <c r="P95" s="328"/>
      <c r="Q95" s="328"/>
      <c r="R95" s="328"/>
      <c r="S95" s="328"/>
      <c r="T95" s="328"/>
      <c r="U95" s="328"/>
      <c r="V95" s="328"/>
      <c r="W95" s="328"/>
      <c r="X95" s="328"/>
      <c r="Y95" s="328"/>
      <c r="Z95" s="328"/>
      <c r="AA95" s="330"/>
      <c r="AB95" s="330"/>
      <c r="AC95" s="330"/>
      <c r="AD95" s="330"/>
      <c r="AE95" s="330"/>
      <c r="AF95" s="330"/>
      <c r="AG95" s="330"/>
      <c r="AH95" s="330"/>
      <c r="AI95" s="330"/>
      <c r="AJ95" s="330"/>
      <c r="AK95" s="330"/>
      <c r="AL95" s="330"/>
      <c r="AM95" s="330"/>
      <c r="AN95" s="330"/>
      <c r="AO95" s="311"/>
      <c r="AP95" s="311"/>
      <c r="AQ95" s="311"/>
      <c r="AR95" s="312"/>
      <c r="AS95" s="30"/>
      <c r="AT95" s="102"/>
      <c r="AU95" s="102"/>
      <c r="AV95" s="102"/>
      <c r="AW95" s="102"/>
      <c r="AX95" s="102"/>
      <c r="AY95" s="102"/>
      <c r="AZ95" s="102"/>
      <c r="BA95" s="105"/>
      <c r="BB95" s="102"/>
      <c r="BC95" s="102"/>
      <c r="BD95" s="102"/>
      <c r="BE95" s="102"/>
      <c r="BF95" s="102"/>
      <c r="BG95" s="102"/>
      <c r="BH95" s="102"/>
      <c r="BI95" s="102"/>
      <c r="BJ95" s="102"/>
      <c r="BK95" s="102"/>
      <c r="BL95" s="102"/>
      <c r="BM95" s="105"/>
      <c r="BN95" s="102"/>
      <c r="BO95" s="102"/>
      <c r="BP95" s="102"/>
      <c r="BQ95" s="102"/>
    </row>
    <row r="96" spans="1:72" ht="4.5" customHeight="1" x14ac:dyDescent="0.2">
      <c r="A96" s="347"/>
      <c r="B96" s="348"/>
      <c r="C96" s="348"/>
      <c r="D96" s="348"/>
      <c r="E96" s="348"/>
      <c r="F96" s="351"/>
      <c r="G96" s="351"/>
      <c r="H96" s="352"/>
      <c r="K96" s="323"/>
      <c r="L96" s="324"/>
      <c r="M96" s="324"/>
      <c r="N96" s="324"/>
      <c r="O96" s="10"/>
      <c r="P96" s="315" t="e">
        <f>VLOOKUP(K94,選手リスト,2,FALSE)</f>
        <v>#N/A</v>
      </c>
      <c r="Q96" s="315"/>
      <c r="R96" s="315"/>
      <c r="S96" s="315"/>
      <c r="T96" s="315"/>
      <c r="U96" s="315"/>
      <c r="V96" s="315"/>
      <c r="W96" s="315"/>
      <c r="X96" s="315"/>
      <c r="Y96" s="315"/>
      <c r="Z96" s="315"/>
      <c r="AA96" s="330"/>
      <c r="AB96" s="330"/>
      <c r="AC96" s="330"/>
      <c r="AD96" s="330"/>
      <c r="AE96" s="330"/>
      <c r="AF96" s="330"/>
      <c r="AG96" s="330"/>
      <c r="AH96" s="330"/>
      <c r="AI96" s="330"/>
      <c r="AJ96" s="330"/>
      <c r="AK96" s="330"/>
      <c r="AL96" s="330"/>
      <c r="AM96" s="330"/>
      <c r="AN96" s="330"/>
      <c r="AO96" s="311"/>
      <c r="AP96" s="311"/>
      <c r="AQ96" s="311"/>
      <c r="AR96" s="312"/>
      <c r="AS96" s="36"/>
      <c r="AT96" s="106"/>
      <c r="AU96" s="106"/>
      <c r="AV96" s="106"/>
      <c r="AW96" s="106"/>
      <c r="AX96" s="106"/>
      <c r="AY96" s="106"/>
      <c r="AZ96" s="106"/>
      <c r="BA96" s="107"/>
      <c r="BB96" s="102"/>
      <c r="BC96" s="102"/>
      <c r="BD96" s="102"/>
      <c r="BE96" s="102"/>
      <c r="BF96" s="102"/>
      <c r="BG96" s="102"/>
      <c r="BH96" s="102"/>
      <c r="BI96" s="102"/>
      <c r="BJ96" s="102"/>
      <c r="BK96" s="102"/>
      <c r="BL96" s="102"/>
      <c r="BM96" s="105"/>
      <c r="BN96" s="102"/>
      <c r="BO96" s="102"/>
      <c r="BP96" s="102"/>
      <c r="BQ96" s="102"/>
    </row>
    <row r="97" spans="1:70" ht="4.5" customHeight="1" x14ac:dyDescent="0.2">
      <c r="A97" s="347"/>
      <c r="B97" s="348"/>
      <c r="C97" s="348"/>
      <c r="D97" s="348"/>
      <c r="E97" s="348"/>
      <c r="F97" s="351"/>
      <c r="G97" s="351"/>
      <c r="H97" s="352"/>
      <c r="K97" s="323"/>
      <c r="L97" s="324"/>
      <c r="M97" s="324"/>
      <c r="N97" s="324"/>
      <c r="O97" s="10"/>
      <c r="P97" s="315"/>
      <c r="Q97" s="315"/>
      <c r="R97" s="315"/>
      <c r="S97" s="315"/>
      <c r="T97" s="315"/>
      <c r="U97" s="315"/>
      <c r="V97" s="315"/>
      <c r="W97" s="315"/>
      <c r="X97" s="315"/>
      <c r="Y97" s="315"/>
      <c r="Z97" s="315"/>
      <c r="AA97" s="317" t="e">
        <f>VLOOKUP(K94,選手リスト,8,FALSE)</f>
        <v>#N/A</v>
      </c>
      <c r="AB97" s="317"/>
      <c r="AC97" s="317"/>
      <c r="AD97" s="317"/>
      <c r="AE97" s="319" t="e">
        <f>VLOOKUP(K94,選手リスト,9,FALSE)</f>
        <v>#N/A</v>
      </c>
      <c r="AF97" s="319"/>
      <c r="AG97" s="319"/>
      <c r="AH97" s="319"/>
      <c r="AO97" s="311"/>
      <c r="AP97" s="311"/>
      <c r="AQ97" s="311"/>
      <c r="AR97" s="312"/>
      <c r="AT97" s="102"/>
      <c r="AU97" s="102"/>
      <c r="AV97" s="102"/>
      <c r="AW97" s="102"/>
      <c r="AX97" s="102"/>
      <c r="AY97" s="102"/>
      <c r="AZ97" s="102"/>
      <c r="BA97" s="102"/>
      <c r="BB97" s="102"/>
      <c r="BC97" s="102"/>
      <c r="BD97" s="102"/>
      <c r="BE97" s="102"/>
      <c r="BF97" s="102"/>
      <c r="BG97" s="102"/>
      <c r="BH97" s="102"/>
      <c r="BI97" s="102"/>
      <c r="BJ97" s="102"/>
      <c r="BK97" s="102"/>
      <c r="BL97" s="102"/>
      <c r="BM97" s="105"/>
      <c r="BN97" s="102"/>
      <c r="BO97" s="102"/>
      <c r="BP97" s="102"/>
      <c r="BQ97" s="102"/>
    </row>
    <row r="98" spans="1:70" ht="4.5" customHeight="1" x14ac:dyDescent="0.2">
      <c r="A98" s="347"/>
      <c r="B98" s="348"/>
      <c r="C98" s="348"/>
      <c r="D98" s="348"/>
      <c r="E98" s="348"/>
      <c r="F98" s="351"/>
      <c r="G98" s="351"/>
      <c r="H98" s="352"/>
      <c r="K98" s="323"/>
      <c r="L98" s="324"/>
      <c r="M98" s="324"/>
      <c r="N98" s="324"/>
      <c r="O98" s="84"/>
      <c r="P98" s="315"/>
      <c r="Q98" s="315"/>
      <c r="R98" s="315"/>
      <c r="S98" s="315"/>
      <c r="T98" s="315"/>
      <c r="U98" s="315"/>
      <c r="V98" s="315"/>
      <c r="W98" s="315"/>
      <c r="X98" s="315"/>
      <c r="Y98" s="315"/>
      <c r="Z98" s="315"/>
      <c r="AA98" s="317"/>
      <c r="AB98" s="317"/>
      <c r="AC98" s="317"/>
      <c r="AD98" s="317"/>
      <c r="AE98" s="319"/>
      <c r="AF98" s="319"/>
      <c r="AG98" s="319"/>
      <c r="AH98" s="319"/>
      <c r="AO98" s="311"/>
      <c r="AP98" s="311"/>
      <c r="AQ98" s="311"/>
      <c r="AR98" s="312"/>
      <c r="AT98" s="102"/>
      <c r="AU98" s="102"/>
      <c r="AV98" s="102"/>
      <c r="AW98" s="102"/>
      <c r="AX98" s="102"/>
      <c r="AY98" s="102"/>
      <c r="AZ98" s="102"/>
      <c r="BA98" s="102"/>
      <c r="BB98" s="102"/>
      <c r="BC98" s="102"/>
      <c r="BD98" s="102"/>
      <c r="BE98" s="102"/>
      <c r="BF98" s="102"/>
      <c r="BG98" s="102"/>
      <c r="BH98" s="102"/>
      <c r="BI98" s="102"/>
      <c r="BJ98" s="102"/>
      <c r="BK98" s="102"/>
      <c r="BL98" s="102"/>
      <c r="BM98" s="105"/>
      <c r="BN98" s="102"/>
      <c r="BO98" s="102"/>
      <c r="BP98" s="102"/>
      <c r="BQ98" s="102"/>
    </row>
    <row r="99" spans="1:70" ht="4.5" customHeight="1" x14ac:dyDescent="0.2">
      <c r="A99" s="347"/>
      <c r="B99" s="348"/>
      <c r="C99" s="348"/>
      <c r="D99" s="348"/>
      <c r="E99" s="348"/>
      <c r="F99" s="351"/>
      <c r="G99" s="351"/>
      <c r="H99" s="352"/>
      <c r="K99" s="325"/>
      <c r="L99" s="326"/>
      <c r="M99" s="326"/>
      <c r="N99" s="326"/>
      <c r="O99" s="23"/>
      <c r="P99" s="316"/>
      <c r="Q99" s="316"/>
      <c r="R99" s="316"/>
      <c r="S99" s="316"/>
      <c r="T99" s="316"/>
      <c r="U99" s="316"/>
      <c r="V99" s="316"/>
      <c r="W99" s="316"/>
      <c r="X99" s="316"/>
      <c r="Y99" s="316"/>
      <c r="Z99" s="316"/>
      <c r="AA99" s="318"/>
      <c r="AB99" s="318"/>
      <c r="AC99" s="318"/>
      <c r="AD99" s="318"/>
      <c r="AE99" s="320"/>
      <c r="AF99" s="320"/>
      <c r="AG99" s="320"/>
      <c r="AH99" s="320"/>
      <c r="AI99" s="34"/>
      <c r="AJ99" s="34"/>
      <c r="AK99" s="34"/>
      <c r="AL99" s="34"/>
      <c r="AM99" s="34"/>
      <c r="AN99" s="34"/>
      <c r="AO99" s="313"/>
      <c r="AP99" s="313"/>
      <c r="AQ99" s="313"/>
      <c r="AR99" s="314"/>
      <c r="AT99" s="102"/>
      <c r="AU99" s="102"/>
      <c r="AV99" s="102"/>
      <c r="AW99" s="102"/>
      <c r="AX99" s="102"/>
      <c r="AY99" s="102"/>
      <c r="AZ99" s="102"/>
      <c r="BA99" s="102"/>
      <c r="BB99" s="102"/>
      <c r="BC99" s="102"/>
      <c r="BD99" s="102"/>
      <c r="BE99" s="102"/>
      <c r="BF99" s="102"/>
      <c r="BG99" s="102"/>
      <c r="BH99" s="102"/>
      <c r="BI99" s="383">
        <v>60</v>
      </c>
      <c r="BJ99" s="383"/>
      <c r="BK99" s="383"/>
      <c r="BL99" s="383"/>
      <c r="BM99" s="384"/>
      <c r="BN99" s="109"/>
      <c r="BO99" s="109"/>
      <c r="BP99" s="102"/>
      <c r="BQ99" s="102"/>
    </row>
    <row r="100" spans="1:70" ht="4.5" customHeight="1" x14ac:dyDescent="0.2">
      <c r="A100" s="347"/>
      <c r="B100" s="348"/>
      <c r="C100" s="348"/>
      <c r="D100" s="348"/>
      <c r="E100" s="348"/>
      <c r="F100" s="351"/>
      <c r="G100" s="351"/>
      <c r="H100" s="352"/>
      <c r="AT100" s="102"/>
      <c r="AU100" s="102"/>
      <c r="AV100" s="102"/>
      <c r="AW100" s="102"/>
      <c r="AX100" s="102"/>
      <c r="AY100" s="102"/>
      <c r="AZ100" s="102"/>
      <c r="BA100" s="102"/>
      <c r="BB100" s="102"/>
      <c r="BC100" s="102"/>
      <c r="BD100" s="102"/>
      <c r="BE100" s="102"/>
      <c r="BF100" s="102"/>
      <c r="BG100" s="102"/>
      <c r="BH100" s="102"/>
      <c r="BI100" s="383"/>
      <c r="BJ100" s="383"/>
      <c r="BK100" s="383"/>
      <c r="BL100" s="383"/>
      <c r="BM100" s="384"/>
      <c r="BN100" s="203"/>
      <c r="BO100" s="204"/>
      <c r="BP100" s="102"/>
      <c r="BQ100" s="102"/>
    </row>
    <row r="101" spans="1:70" ht="4.5" customHeight="1" x14ac:dyDescent="0.2">
      <c r="A101" s="347"/>
      <c r="B101" s="348"/>
      <c r="C101" s="348"/>
      <c r="D101" s="348"/>
      <c r="E101" s="348"/>
      <c r="F101" s="351"/>
      <c r="G101" s="351"/>
      <c r="H101" s="352"/>
      <c r="K101" s="321">
        <f>K94+1</f>
        <v>127</v>
      </c>
      <c r="L101" s="322"/>
      <c r="M101" s="322"/>
      <c r="N101" s="322"/>
      <c r="O101" s="6"/>
      <c r="P101" s="327" t="e">
        <f>VLOOKUP(K101,選手リスト,3,FALSE)</f>
        <v>#N/A</v>
      </c>
      <c r="Q101" s="327"/>
      <c r="R101" s="327"/>
      <c r="S101" s="327"/>
      <c r="T101" s="327"/>
      <c r="U101" s="327"/>
      <c r="V101" s="327"/>
      <c r="W101" s="327"/>
      <c r="X101" s="327"/>
      <c r="Y101" s="327"/>
      <c r="Z101" s="327"/>
      <c r="AA101" s="329" t="e">
        <f>VLOOKUP(K101,選手リスト,4,FALSE)</f>
        <v>#N/A</v>
      </c>
      <c r="AB101" s="329"/>
      <c r="AC101" s="329"/>
      <c r="AD101" s="329"/>
      <c r="AE101" s="329"/>
      <c r="AF101" s="329"/>
      <c r="AG101" s="329"/>
      <c r="AH101" s="329"/>
      <c r="AI101" s="329"/>
      <c r="AJ101" s="329"/>
      <c r="AK101" s="329"/>
      <c r="AL101" s="329"/>
      <c r="AM101" s="329"/>
      <c r="AN101" s="329"/>
      <c r="AO101" s="309" t="e">
        <f>VLOOKUP(K101,選手リスト,5,FALSE)</f>
        <v>#N/A</v>
      </c>
      <c r="AP101" s="309"/>
      <c r="AQ101" s="309"/>
      <c r="AR101" s="310"/>
      <c r="AT101" s="102"/>
      <c r="AU101" s="102"/>
      <c r="AV101" s="102"/>
      <c r="AW101" s="102"/>
      <c r="AX101" s="102"/>
      <c r="AY101" s="102"/>
      <c r="AZ101" s="102"/>
      <c r="BA101" s="102"/>
      <c r="BB101" s="102"/>
      <c r="BC101" s="102"/>
      <c r="BD101" s="102"/>
      <c r="BE101" s="102"/>
      <c r="BF101" s="102"/>
      <c r="BG101" s="102"/>
      <c r="BH101" s="102"/>
      <c r="BI101" s="383"/>
      <c r="BJ101" s="383"/>
      <c r="BK101" s="383"/>
      <c r="BL101" s="383"/>
      <c r="BM101" s="384"/>
      <c r="BN101" s="109"/>
      <c r="BO101" s="109"/>
      <c r="BP101" s="103"/>
      <c r="BQ101" s="103"/>
      <c r="BR101" s="22"/>
    </row>
    <row r="102" spans="1:70" ht="4.5" customHeight="1" x14ac:dyDescent="0.2">
      <c r="A102" s="347"/>
      <c r="B102" s="348"/>
      <c r="C102" s="348"/>
      <c r="D102" s="348"/>
      <c r="E102" s="348"/>
      <c r="F102" s="351"/>
      <c r="G102" s="351"/>
      <c r="H102" s="352"/>
      <c r="K102" s="323"/>
      <c r="L102" s="324"/>
      <c r="M102" s="324"/>
      <c r="N102" s="324"/>
      <c r="O102" s="10"/>
      <c r="P102" s="328"/>
      <c r="Q102" s="328"/>
      <c r="R102" s="328"/>
      <c r="S102" s="328"/>
      <c r="T102" s="328"/>
      <c r="U102" s="328"/>
      <c r="V102" s="328"/>
      <c r="W102" s="328"/>
      <c r="X102" s="328"/>
      <c r="Y102" s="328"/>
      <c r="Z102" s="328"/>
      <c r="AA102" s="330"/>
      <c r="AB102" s="330"/>
      <c r="AC102" s="330"/>
      <c r="AD102" s="330"/>
      <c r="AE102" s="330"/>
      <c r="AF102" s="330"/>
      <c r="AG102" s="330"/>
      <c r="AH102" s="330"/>
      <c r="AI102" s="330"/>
      <c r="AJ102" s="330"/>
      <c r="AK102" s="330"/>
      <c r="AL102" s="330"/>
      <c r="AM102" s="330"/>
      <c r="AN102" s="330"/>
      <c r="AO102" s="311"/>
      <c r="AP102" s="311"/>
      <c r="AQ102" s="311"/>
      <c r="AR102" s="312"/>
      <c r="AT102" s="102"/>
      <c r="AU102" s="102"/>
      <c r="AV102" s="102"/>
      <c r="AW102" s="102"/>
      <c r="AX102" s="102"/>
      <c r="AY102" s="102"/>
      <c r="AZ102" s="102"/>
      <c r="BA102" s="102"/>
      <c r="BB102" s="102"/>
      <c r="BC102" s="102"/>
      <c r="BD102" s="102"/>
      <c r="BE102" s="102"/>
      <c r="BF102" s="102"/>
      <c r="BG102" s="102"/>
      <c r="BH102" s="102"/>
      <c r="BI102" s="383"/>
      <c r="BJ102" s="383"/>
      <c r="BK102" s="383"/>
      <c r="BL102" s="383"/>
      <c r="BM102" s="384"/>
      <c r="BN102" s="109"/>
      <c r="BO102" s="109"/>
      <c r="BP102" s="102"/>
      <c r="BQ102" s="102"/>
    </row>
    <row r="103" spans="1:70" ht="4.5" customHeight="1" x14ac:dyDescent="0.2">
      <c r="A103" s="347"/>
      <c r="B103" s="348"/>
      <c r="C103" s="348"/>
      <c r="D103" s="348"/>
      <c r="E103" s="348"/>
      <c r="F103" s="351"/>
      <c r="G103" s="351"/>
      <c r="H103" s="352"/>
      <c r="K103" s="323"/>
      <c r="L103" s="324"/>
      <c r="M103" s="324"/>
      <c r="N103" s="324"/>
      <c r="O103" s="10"/>
      <c r="P103" s="315" t="e">
        <f>VLOOKUP(K101,選手リスト,2,FALSE)</f>
        <v>#N/A</v>
      </c>
      <c r="Q103" s="315"/>
      <c r="R103" s="315"/>
      <c r="S103" s="315"/>
      <c r="T103" s="315"/>
      <c r="U103" s="315"/>
      <c r="V103" s="315"/>
      <c r="W103" s="315"/>
      <c r="X103" s="315"/>
      <c r="Y103" s="315"/>
      <c r="Z103" s="315"/>
      <c r="AA103" s="330"/>
      <c r="AB103" s="330"/>
      <c r="AC103" s="330"/>
      <c r="AD103" s="330"/>
      <c r="AE103" s="330"/>
      <c r="AF103" s="330"/>
      <c r="AG103" s="330"/>
      <c r="AH103" s="330"/>
      <c r="AI103" s="330"/>
      <c r="AJ103" s="330"/>
      <c r="AK103" s="330"/>
      <c r="AL103" s="330"/>
      <c r="AM103" s="330"/>
      <c r="AN103" s="330"/>
      <c r="AO103" s="311"/>
      <c r="AP103" s="311"/>
      <c r="AQ103" s="311"/>
      <c r="AR103" s="312"/>
      <c r="AT103" s="102"/>
      <c r="AU103" s="102"/>
      <c r="AV103" s="102"/>
      <c r="AW103" s="102"/>
      <c r="AX103" s="102"/>
      <c r="AY103" s="102"/>
      <c r="AZ103" s="102"/>
      <c r="BA103" s="102"/>
      <c r="BB103" s="102"/>
      <c r="BC103" s="102"/>
      <c r="BD103" s="102"/>
      <c r="BE103" s="102"/>
      <c r="BF103" s="102"/>
      <c r="BG103" s="102"/>
      <c r="BH103" s="102"/>
      <c r="BI103" s="375" t="s">
        <v>113</v>
      </c>
      <c r="BJ103" s="375"/>
      <c r="BK103" s="375"/>
      <c r="BL103" s="375"/>
      <c r="BM103" s="376"/>
      <c r="BN103" s="109"/>
      <c r="BO103" s="109"/>
      <c r="BP103" s="102"/>
      <c r="BQ103" s="102"/>
    </row>
    <row r="104" spans="1:70" ht="4.5" customHeight="1" x14ac:dyDescent="0.2">
      <c r="A104" s="347"/>
      <c r="B104" s="348"/>
      <c r="C104" s="348"/>
      <c r="D104" s="348"/>
      <c r="E104" s="348"/>
      <c r="F104" s="351"/>
      <c r="G104" s="351"/>
      <c r="H104" s="352"/>
      <c r="K104" s="323"/>
      <c r="L104" s="324"/>
      <c r="M104" s="324"/>
      <c r="N104" s="324"/>
      <c r="O104" s="10"/>
      <c r="P104" s="315"/>
      <c r="Q104" s="315"/>
      <c r="R104" s="315"/>
      <c r="S104" s="315"/>
      <c r="T104" s="315"/>
      <c r="U104" s="315"/>
      <c r="V104" s="315"/>
      <c r="W104" s="315"/>
      <c r="X104" s="315"/>
      <c r="Y104" s="315"/>
      <c r="Z104" s="315"/>
      <c r="AA104" s="317" t="e">
        <f>VLOOKUP(K101,選手リスト,8,FALSE)</f>
        <v>#N/A</v>
      </c>
      <c r="AB104" s="317"/>
      <c r="AC104" s="317"/>
      <c r="AD104" s="317"/>
      <c r="AE104" s="319" t="e">
        <f>VLOOKUP(K101,選手リスト,9,FALSE)</f>
        <v>#N/A</v>
      </c>
      <c r="AF104" s="319"/>
      <c r="AG104" s="319"/>
      <c r="AH104" s="319"/>
      <c r="AO104" s="311"/>
      <c r="AP104" s="311"/>
      <c r="AQ104" s="311"/>
      <c r="AR104" s="312"/>
      <c r="AS104" s="31"/>
      <c r="AT104" s="103"/>
      <c r="AU104" s="103"/>
      <c r="AV104" s="103"/>
      <c r="AW104" s="103"/>
      <c r="AX104" s="103"/>
      <c r="AY104" s="103"/>
      <c r="AZ104" s="103"/>
      <c r="BA104" s="104"/>
      <c r="BB104" s="102"/>
      <c r="BC104" s="102"/>
      <c r="BD104" s="102"/>
      <c r="BE104" s="102"/>
      <c r="BF104" s="102"/>
      <c r="BG104" s="102"/>
      <c r="BH104" s="102"/>
      <c r="BI104" s="375"/>
      <c r="BJ104" s="375"/>
      <c r="BK104" s="375"/>
      <c r="BL104" s="375"/>
      <c r="BM104" s="376"/>
      <c r="BN104" s="109"/>
      <c r="BO104" s="109"/>
      <c r="BP104" s="102"/>
      <c r="BQ104" s="102"/>
    </row>
    <row r="105" spans="1:70" ht="4.5" customHeight="1" x14ac:dyDescent="0.2">
      <c r="A105" s="347"/>
      <c r="B105" s="348"/>
      <c r="C105" s="348"/>
      <c r="D105" s="348"/>
      <c r="E105" s="348"/>
      <c r="F105" s="351"/>
      <c r="G105" s="351"/>
      <c r="H105" s="352"/>
      <c r="K105" s="323"/>
      <c r="L105" s="324"/>
      <c r="M105" s="324"/>
      <c r="N105" s="324"/>
      <c r="O105" s="84"/>
      <c r="P105" s="315"/>
      <c r="Q105" s="315"/>
      <c r="R105" s="315"/>
      <c r="S105" s="315"/>
      <c r="T105" s="315"/>
      <c r="U105" s="315"/>
      <c r="V105" s="315"/>
      <c r="W105" s="315"/>
      <c r="X105" s="315"/>
      <c r="Y105" s="315"/>
      <c r="Z105" s="315"/>
      <c r="AA105" s="317"/>
      <c r="AB105" s="317"/>
      <c r="AC105" s="317"/>
      <c r="AD105" s="317"/>
      <c r="AE105" s="319"/>
      <c r="AF105" s="319"/>
      <c r="AG105" s="319"/>
      <c r="AH105" s="319"/>
      <c r="AO105" s="311"/>
      <c r="AP105" s="311"/>
      <c r="AQ105" s="311"/>
      <c r="AR105" s="312"/>
      <c r="AS105" s="30"/>
      <c r="AT105" s="102"/>
      <c r="AU105" s="102"/>
      <c r="AV105" s="102"/>
      <c r="AW105" s="102"/>
      <c r="AX105" s="102"/>
      <c r="AY105" s="102"/>
      <c r="AZ105" s="102"/>
      <c r="BA105" s="105"/>
      <c r="BB105" s="102"/>
      <c r="BC105" s="102"/>
      <c r="BD105" s="102"/>
      <c r="BE105" s="102"/>
      <c r="BF105" s="102"/>
      <c r="BG105" s="102"/>
      <c r="BH105" s="102"/>
      <c r="BI105" s="375"/>
      <c r="BJ105" s="375"/>
      <c r="BK105" s="375"/>
      <c r="BL105" s="375"/>
      <c r="BM105" s="376"/>
      <c r="BN105" s="109"/>
      <c r="BO105" s="109"/>
      <c r="BP105" s="102"/>
      <c r="BQ105" s="102"/>
    </row>
    <row r="106" spans="1:70" ht="4.5" customHeight="1" x14ac:dyDescent="0.2">
      <c r="A106" s="347"/>
      <c r="B106" s="348"/>
      <c r="C106" s="348"/>
      <c r="D106" s="348"/>
      <c r="E106" s="348"/>
      <c r="F106" s="351"/>
      <c r="G106" s="351"/>
      <c r="H106" s="352"/>
      <c r="K106" s="325"/>
      <c r="L106" s="326"/>
      <c r="M106" s="326"/>
      <c r="N106" s="326"/>
      <c r="O106" s="23"/>
      <c r="P106" s="316"/>
      <c r="Q106" s="316"/>
      <c r="R106" s="316"/>
      <c r="S106" s="316"/>
      <c r="T106" s="316"/>
      <c r="U106" s="316"/>
      <c r="V106" s="316"/>
      <c r="W106" s="316"/>
      <c r="X106" s="316"/>
      <c r="Y106" s="316"/>
      <c r="Z106" s="316"/>
      <c r="AA106" s="318"/>
      <c r="AB106" s="318"/>
      <c r="AC106" s="318"/>
      <c r="AD106" s="318"/>
      <c r="AE106" s="320"/>
      <c r="AF106" s="320"/>
      <c r="AG106" s="320"/>
      <c r="AH106" s="320"/>
      <c r="AI106" s="34"/>
      <c r="AJ106" s="34"/>
      <c r="AK106" s="34"/>
      <c r="AL106" s="34"/>
      <c r="AM106" s="34"/>
      <c r="AN106" s="34"/>
      <c r="AO106" s="313"/>
      <c r="AP106" s="313"/>
      <c r="AQ106" s="313"/>
      <c r="AR106" s="314"/>
      <c r="AS106" s="30"/>
      <c r="AT106" s="102"/>
      <c r="AU106" s="102"/>
      <c r="AV106" s="102"/>
      <c r="AW106" s="102"/>
      <c r="AX106" s="102"/>
      <c r="AY106" s="102"/>
      <c r="AZ106" s="102"/>
      <c r="BA106" s="105"/>
      <c r="BB106" s="102"/>
      <c r="BC106" s="102"/>
      <c r="BD106" s="102"/>
      <c r="BE106" s="102"/>
      <c r="BF106" s="102"/>
      <c r="BG106" s="102"/>
      <c r="BH106" s="102"/>
      <c r="BI106" s="375"/>
      <c r="BJ106" s="375"/>
      <c r="BK106" s="375"/>
      <c r="BL106" s="375"/>
      <c r="BM106" s="376"/>
      <c r="BN106" s="109"/>
      <c r="BO106" s="109"/>
      <c r="BP106" s="102"/>
      <c r="BQ106" s="102"/>
    </row>
    <row r="107" spans="1:70" ht="4.5" customHeight="1" x14ac:dyDescent="0.2">
      <c r="A107" s="347"/>
      <c r="B107" s="348"/>
      <c r="C107" s="348"/>
      <c r="D107" s="348"/>
      <c r="E107" s="348"/>
      <c r="F107" s="351"/>
      <c r="G107" s="351"/>
      <c r="H107" s="352"/>
      <c r="AT107" s="102"/>
      <c r="AU107" s="102"/>
      <c r="AV107" s="102"/>
      <c r="AW107" s="102"/>
      <c r="AX107" s="383">
        <f>AX90+1</f>
        <v>15</v>
      </c>
      <c r="AY107" s="383"/>
      <c r="AZ107" s="383"/>
      <c r="BA107" s="384"/>
      <c r="BB107" s="102"/>
      <c r="BC107" s="102"/>
      <c r="BD107" s="102"/>
      <c r="BE107" s="102"/>
      <c r="BF107" s="102"/>
      <c r="BG107" s="102"/>
      <c r="BH107" s="102"/>
      <c r="BI107" s="102"/>
      <c r="BJ107" s="102"/>
      <c r="BK107" s="102"/>
      <c r="BL107" s="102"/>
      <c r="BM107" s="105"/>
      <c r="BN107" s="102"/>
      <c r="BO107" s="102"/>
      <c r="BP107" s="102"/>
      <c r="BQ107" s="102"/>
    </row>
    <row r="108" spans="1:70" ht="4.5" customHeight="1" x14ac:dyDescent="0.2">
      <c r="A108" s="347"/>
      <c r="B108" s="348"/>
      <c r="C108" s="348"/>
      <c r="D108" s="348"/>
      <c r="E108" s="348"/>
      <c r="F108" s="351"/>
      <c r="G108" s="351"/>
      <c r="H108" s="352"/>
      <c r="K108" s="321">
        <f>K101+1</f>
        <v>128</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T108" s="102"/>
      <c r="AU108" s="102"/>
      <c r="AV108" s="102"/>
      <c r="AW108" s="102"/>
      <c r="AX108" s="383"/>
      <c r="AY108" s="383"/>
      <c r="AZ108" s="383"/>
      <c r="BA108" s="384"/>
      <c r="BB108" s="102"/>
      <c r="BC108" s="102"/>
      <c r="BD108" s="102"/>
      <c r="BE108" s="102"/>
      <c r="BF108" s="102"/>
      <c r="BG108" s="102"/>
      <c r="BH108" s="102"/>
      <c r="BI108" s="102"/>
      <c r="BJ108" s="102"/>
      <c r="BK108" s="102"/>
      <c r="BL108" s="102"/>
      <c r="BM108" s="105"/>
      <c r="BN108" s="102"/>
      <c r="BO108" s="102"/>
      <c r="BP108" s="102"/>
      <c r="BQ108" s="102"/>
    </row>
    <row r="109" spans="1:70" ht="4.5" customHeight="1" x14ac:dyDescent="0.2">
      <c r="A109" s="347"/>
      <c r="B109" s="348"/>
      <c r="C109" s="348"/>
      <c r="D109" s="348"/>
      <c r="E109" s="348"/>
      <c r="F109" s="351"/>
      <c r="G109" s="351"/>
      <c r="H109" s="35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T109" s="102"/>
      <c r="AU109" s="102"/>
      <c r="AV109" s="102"/>
      <c r="AW109" s="102"/>
      <c r="AX109" s="383"/>
      <c r="AY109" s="383"/>
      <c r="AZ109" s="383"/>
      <c r="BA109" s="384"/>
      <c r="BB109" s="103"/>
      <c r="BC109" s="103"/>
      <c r="BD109" s="103"/>
      <c r="BE109" s="104"/>
      <c r="BF109" s="102"/>
      <c r="BG109" s="102"/>
      <c r="BH109" s="102"/>
      <c r="BI109" s="102"/>
      <c r="BJ109" s="102"/>
      <c r="BK109" s="102"/>
      <c r="BL109" s="102"/>
      <c r="BM109" s="105"/>
      <c r="BN109" s="102"/>
      <c r="BO109" s="102"/>
      <c r="BP109" s="102"/>
      <c r="BQ109" s="102"/>
    </row>
    <row r="110" spans="1:70" ht="4.5" customHeight="1" x14ac:dyDescent="0.2">
      <c r="A110" s="347"/>
      <c r="B110" s="348"/>
      <c r="C110" s="348"/>
      <c r="D110" s="348"/>
      <c r="E110" s="348"/>
      <c r="F110" s="351"/>
      <c r="G110" s="351"/>
      <c r="H110" s="352"/>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AT110" s="102"/>
      <c r="AU110" s="102"/>
      <c r="AV110" s="102"/>
      <c r="AW110" s="102"/>
      <c r="AX110" s="383"/>
      <c r="AY110" s="383"/>
      <c r="AZ110" s="383"/>
      <c r="BA110" s="384"/>
      <c r="BB110" s="102"/>
      <c r="BC110" s="102"/>
      <c r="BD110" s="102"/>
      <c r="BE110" s="105"/>
      <c r="BF110" s="102"/>
      <c r="BG110" s="102"/>
      <c r="BH110" s="102"/>
      <c r="BI110" s="102"/>
      <c r="BJ110" s="102"/>
      <c r="BK110" s="102"/>
      <c r="BL110" s="102"/>
      <c r="BM110" s="105"/>
      <c r="BN110" s="102"/>
      <c r="BO110" s="102"/>
      <c r="BP110" s="102"/>
      <c r="BQ110" s="102"/>
    </row>
    <row r="111" spans="1:70" ht="4.5" customHeight="1" x14ac:dyDescent="0.2">
      <c r="A111" s="347"/>
      <c r="B111" s="348"/>
      <c r="C111" s="348"/>
      <c r="D111" s="348"/>
      <c r="E111" s="348"/>
      <c r="F111" s="351"/>
      <c r="G111" s="351"/>
      <c r="H111" s="352"/>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AS111" s="22"/>
      <c r="AT111" s="103"/>
      <c r="AU111" s="103"/>
      <c r="AV111" s="103"/>
      <c r="AW111" s="104"/>
      <c r="AX111" s="102"/>
      <c r="AY111" s="102"/>
      <c r="AZ111" s="102"/>
      <c r="BA111" s="105"/>
      <c r="BB111" s="102"/>
      <c r="BC111" s="102"/>
      <c r="BD111" s="102"/>
      <c r="BE111" s="105"/>
      <c r="BF111" s="102"/>
      <c r="BG111" s="102"/>
      <c r="BH111" s="102"/>
      <c r="BI111" s="102"/>
      <c r="BJ111" s="102"/>
      <c r="BK111" s="102"/>
      <c r="BL111" s="102"/>
      <c r="BM111" s="105"/>
      <c r="BN111" s="102"/>
      <c r="BO111" s="102"/>
      <c r="BP111" s="102"/>
      <c r="BQ111" s="102"/>
    </row>
    <row r="112" spans="1:70" ht="4.5" customHeight="1" x14ac:dyDescent="0.2">
      <c r="A112" s="347"/>
      <c r="B112" s="348"/>
      <c r="C112" s="348"/>
      <c r="D112" s="348"/>
      <c r="E112" s="348"/>
      <c r="F112" s="351"/>
      <c r="G112" s="351"/>
      <c r="H112" s="352"/>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AT112" s="102"/>
      <c r="AU112" s="102"/>
      <c r="AV112" s="102"/>
      <c r="AW112" s="105"/>
      <c r="AX112" s="102"/>
      <c r="AY112" s="102"/>
      <c r="AZ112" s="102"/>
      <c r="BA112" s="105"/>
      <c r="BB112" s="102"/>
      <c r="BC112" s="102"/>
      <c r="BD112" s="102"/>
      <c r="BE112" s="105"/>
      <c r="BF112" s="102"/>
      <c r="BG112" s="102"/>
      <c r="BH112" s="102"/>
      <c r="BI112" s="102"/>
      <c r="BJ112" s="102"/>
      <c r="BK112" s="102"/>
      <c r="BL112" s="102"/>
      <c r="BM112" s="105"/>
      <c r="BN112" s="102"/>
      <c r="BO112" s="102"/>
      <c r="BP112" s="102"/>
      <c r="BQ112" s="102"/>
    </row>
    <row r="113" spans="1:69" ht="4.5" customHeight="1" x14ac:dyDescent="0.2">
      <c r="A113" s="347"/>
      <c r="B113" s="348"/>
      <c r="C113" s="348"/>
      <c r="D113" s="348"/>
      <c r="E113" s="348"/>
      <c r="F113" s="351"/>
      <c r="G113" s="351"/>
      <c r="H113" s="352"/>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AT113" s="383">
        <f>AT84+1</f>
        <v>5</v>
      </c>
      <c r="AU113" s="383"/>
      <c r="AV113" s="383"/>
      <c r="AW113" s="384"/>
      <c r="AX113" s="102"/>
      <c r="AY113" s="102"/>
      <c r="AZ113" s="102"/>
      <c r="BA113" s="105"/>
      <c r="BB113" s="102"/>
      <c r="BC113" s="102"/>
      <c r="BD113" s="102"/>
      <c r="BE113" s="105"/>
      <c r="BF113" s="102"/>
      <c r="BG113" s="102"/>
      <c r="BH113" s="102"/>
      <c r="BI113" s="102"/>
      <c r="BJ113" s="102"/>
      <c r="BK113" s="102"/>
      <c r="BL113" s="102"/>
      <c r="BM113" s="105"/>
      <c r="BN113" s="102"/>
      <c r="BO113" s="102"/>
      <c r="BP113" s="102"/>
      <c r="BQ113" s="102"/>
    </row>
    <row r="114" spans="1:69" ht="4.5" customHeight="1" x14ac:dyDescent="0.2">
      <c r="A114" s="347"/>
      <c r="B114" s="348"/>
      <c r="C114" s="348"/>
      <c r="D114" s="348"/>
      <c r="E114" s="348"/>
      <c r="F114" s="351"/>
      <c r="G114" s="351"/>
      <c r="H114" s="352"/>
      <c r="AT114" s="383"/>
      <c r="AU114" s="383"/>
      <c r="AV114" s="383"/>
      <c r="AW114" s="384"/>
      <c r="AX114" s="106"/>
      <c r="AY114" s="106"/>
      <c r="AZ114" s="106"/>
      <c r="BA114" s="107"/>
      <c r="BB114" s="102"/>
      <c r="BC114" s="102"/>
      <c r="BD114" s="102"/>
      <c r="BE114" s="105"/>
      <c r="BF114" s="102"/>
      <c r="BG114" s="102"/>
      <c r="BH114" s="102"/>
      <c r="BI114" s="102"/>
      <c r="BJ114" s="102"/>
      <c r="BK114" s="102"/>
      <c r="BL114" s="102"/>
      <c r="BM114" s="105"/>
      <c r="BN114" s="102"/>
      <c r="BO114" s="102"/>
      <c r="BP114" s="102"/>
      <c r="BQ114" s="102"/>
    </row>
    <row r="115" spans="1:69" ht="4.5" customHeight="1" x14ac:dyDescent="0.2">
      <c r="A115" s="347"/>
      <c r="B115" s="348"/>
      <c r="C115" s="348"/>
      <c r="D115" s="348"/>
      <c r="E115" s="348"/>
      <c r="F115" s="351"/>
      <c r="G115" s="351"/>
      <c r="H115" s="352"/>
      <c r="K115" s="321">
        <f>K108+1</f>
        <v>129</v>
      </c>
      <c r="L115" s="322"/>
      <c r="M115" s="322"/>
      <c r="N115" s="322"/>
      <c r="O115" s="6"/>
      <c r="P115" s="327" t="e">
        <f>VLOOKUP(K115,選手リスト,3,FALSE)</f>
        <v>#N/A</v>
      </c>
      <c r="Q115" s="327"/>
      <c r="R115" s="327"/>
      <c r="S115" s="327"/>
      <c r="T115" s="327"/>
      <c r="U115" s="327"/>
      <c r="V115" s="327"/>
      <c r="W115" s="327"/>
      <c r="X115" s="327"/>
      <c r="Y115" s="327"/>
      <c r="Z115" s="327"/>
      <c r="AA115" s="329" t="e">
        <f>VLOOKUP(K115,選手リスト,4,FALSE)</f>
        <v>#N/A</v>
      </c>
      <c r="AB115" s="329"/>
      <c r="AC115" s="329"/>
      <c r="AD115" s="329"/>
      <c r="AE115" s="329"/>
      <c r="AF115" s="329"/>
      <c r="AG115" s="329"/>
      <c r="AH115" s="329"/>
      <c r="AI115" s="329"/>
      <c r="AJ115" s="329"/>
      <c r="AK115" s="329"/>
      <c r="AL115" s="329"/>
      <c r="AM115" s="329"/>
      <c r="AN115" s="329"/>
      <c r="AO115" s="309" t="e">
        <f>VLOOKUP(K115,選手リスト,5,FALSE)</f>
        <v>#N/A</v>
      </c>
      <c r="AP115" s="309"/>
      <c r="AQ115" s="309"/>
      <c r="AR115" s="310"/>
      <c r="AT115" s="383"/>
      <c r="AU115" s="383"/>
      <c r="AV115" s="383"/>
      <c r="AW115" s="384"/>
      <c r="AX115" s="102"/>
      <c r="AY115" s="102"/>
      <c r="AZ115" s="102"/>
      <c r="BA115" s="102"/>
      <c r="BB115" s="102"/>
      <c r="BC115" s="102"/>
      <c r="BD115" s="102"/>
      <c r="BE115" s="105"/>
      <c r="BF115" s="102"/>
      <c r="BG115" s="102"/>
      <c r="BH115" s="102"/>
      <c r="BI115" s="102"/>
      <c r="BJ115" s="102"/>
      <c r="BK115" s="102"/>
      <c r="BL115" s="102"/>
      <c r="BM115" s="105"/>
      <c r="BN115" s="102"/>
      <c r="BO115" s="102"/>
      <c r="BP115" s="102"/>
      <c r="BQ115" s="102"/>
    </row>
    <row r="116" spans="1:69" ht="4.5" customHeight="1" x14ac:dyDescent="0.2">
      <c r="A116" s="347"/>
      <c r="B116" s="348"/>
      <c r="C116" s="348"/>
      <c r="D116" s="348"/>
      <c r="E116" s="348"/>
      <c r="F116" s="351"/>
      <c r="G116" s="351"/>
      <c r="H116" s="352"/>
      <c r="K116" s="323"/>
      <c r="L116" s="324"/>
      <c r="M116" s="324"/>
      <c r="N116" s="324"/>
      <c r="O116" s="10"/>
      <c r="P116" s="328"/>
      <c r="Q116" s="328"/>
      <c r="R116" s="328"/>
      <c r="S116" s="328"/>
      <c r="T116" s="328"/>
      <c r="U116" s="328"/>
      <c r="V116" s="328"/>
      <c r="W116" s="328"/>
      <c r="X116" s="328"/>
      <c r="Y116" s="328"/>
      <c r="Z116" s="328"/>
      <c r="AA116" s="330"/>
      <c r="AB116" s="330"/>
      <c r="AC116" s="330"/>
      <c r="AD116" s="330"/>
      <c r="AE116" s="330"/>
      <c r="AF116" s="330"/>
      <c r="AG116" s="330"/>
      <c r="AH116" s="330"/>
      <c r="AI116" s="330"/>
      <c r="AJ116" s="330"/>
      <c r="AK116" s="330"/>
      <c r="AL116" s="330"/>
      <c r="AM116" s="330"/>
      <c r="AN116" s="330"/>
      <c r="AO116" s="311"/>
      <c r="AP116" s="311"/>
      <c r="AQ116" s="311"/>
      <c r="AR116" s="312"/>
      <c r="AT116" s="383"/>
      <c r="AU116" s="383"/>
      <c r="AV116" s="383"/>
      <c r="AW116" s="384"/>
      <c r="AX116" s="102"/>
      <c r="AY116" s="102"/>
      <c r="AZ116" s="102"/>
      <c r="BA116" s="102"/>
      <c r="BB116" s="102"/>
      <c r="BC116" s="102"/>
      <c r="BD116" s="102"/>
      <c r="BE116" s="105"/>
      <c r="BF116" s="102"/>
      <c r="BG116" s="102"/>
      <c r="BH116" s="102"/>
      <c r="BI116" s="102"/>
      <c r="BJ116" s="102"/>
      <c r="BK116" s="102"/>
      <c r="BL116" s="102"/>
      <c r="BM116" s="105"/>
      <c r="BN116" s="102"/>
      <c r="BO116" s="102"/>
      <c r="BP116" s="102"/>
      <c r="BQ116" s="102"/>
    </row>
    <row r="117" spans="1:69" ht="4.5" customHeight="1" x14ac:dyDescent="0.2">
      <c r="A117" s="347"/>
      <c r="B117" s="348"/>
      <c r="C117" s="348"/>
      <c r="D117" s="348"/>
      <c r="E117" s="348"/>
      <c r="F117" s="351"/>
      <c r="G117" s="351"/>
      <c r="H117" s="352"/>
      <c r="K117" s="323"/>
      <c r="L117" s="324"/>
      <c r="M117" s="324"/>
      <c r="N117" s="324"/>
      <c r="O117" s="10"/>
      <c r="P117" s="315" t="e">
        <f>VLOOKUP(K115,選手リスト,2,FALSE)</f>
        <v>#N/A</v>
      </c>
      <c r="Q117" s="315"/>
      <c r="R117" s="315"/>
      <c r="S117" s="315"/>
      <c r="T117" s="315"/>
      <c r="U117" s="315"/>
      <c r="V117" s="315"/>
      <c r="W117" s="315"/>
      <c r="X117" s="315"/>
      <c r="Y117" s="315"/>
      <c r="Z117" s="315"/>
      <c r="AA117" s="330"/>
      <c r="AB117" s="330"/>
      <c r="AC117" s="330"/>
      <c r="AD117" s="330"/>
      <c r="AE117" s="330"/>
      <c r="AF117" s="330"/>
      <c r="AG117" s="330"/>
      <c r="AH117" s="330"/>
      <c r="AI117" s="330"/>
      <c r="AJ117" s="330"/>
      <c r="AK117" s="330"/>
      <c r="AL117" s="330"/>
      <c r="AM117" s="330"/>
      <c r="AN117" s="330"/>
      <c r="AO117" s="311"/>
      <c r="AP117" s="311"/>
      <c r="AQ117" s="311"/>
      <c r="AR117" s="312"/>
      <c r="AS117" s="34"/>
      <c r="AT117" s="106"/>
      <c r="AU117" s="106"/>
      <c r="AV117" s="106"/>
      <c r="AW117" s="107"/>
      <c r="AX117" s="102"/>
      <c r="AY117" s="102"/>
      <c r="AZ117" s="102"/>
      <c r="BA117" s="102"/>
      <c r="BB117" s="102"/>
      <c r="BC117" s="102"/>
      <c r="BD117" s="102"/>
      <c r="BE117" s="105"/>
      <c r="BF117" s="102"/>
      <c r="BG117" s="102"/>
      <c r="BH117" s="102"/>
      <c r="BI117" s="102"/>
      <c r="BJ117" s="102"/>
      <c r="BK117" s="102"/>
      <c r="BL117" s="102"/>
      <c r="BM117" s="105"/>
      <c r="BN117" s="102"/>
      <c r="BO117" s="102"/>
      <c r="BP117" s="102"/>
      <c r="BQ117" s="102"/>
    </row>
    <row r="118" spans="1:69" ht="4.5" customHeight="1" x14ac:dyDescent="0.2">
      <c r="A118" s="347"/>
      <c r="B118" s="348"/>
      <c r="C118" s="348"/>
      <c r="D118" s="348"/>
      <c r="E118" s="348"/>
      <c r="F118" s="351"/>
      <c r="G118" s="351"/>
      <c r="H118" s="352"/>
      <c r="K118" s="323"/>
      <c r="L118" s="324"/>
      <c r="M118" s="324"/>
      <c r="N118" s="324"/>
      <c r="O118" s="10"/>
      <c r="P118" s="315"/>
      <c r="Q118" s="315"/>
      <c r="R118" s="315"/>
      <c r="S118" s="315"/>
      <c r="T118" s="315"/>
      <c r="U118" s="315"/>
      <c r="V118" s="315"/>
      <c r="W118" s="315"/>
      <c r="X118" s="315"/>
      <c r="Y118" s="315"/>
      <c r="Z118" s="315"/>
      <c r="AA118" s="317" t="e">
        <f>VLOOKUP(K115,選手リスト,8,FALSE)</f>
        <v>#N/A</v>
      </c>
      <c r="AB118" s="317"/>
      <c r="AC118" s="317"/>
      <c r="AD118" s="317"/>
      <c r="AE118" s="319" t="e">
        <f>VLOOKUP(K115,選手リスト,9,FALSE)</f>
        <v>#N/A</v>
      </c>
      <c r="AF118" s="319"/>
      <c r="AG118" s="319"/>
      <c r="AH118" s="319"/>
      <c r="AO118" s="311"/>
      <c r="AP118" s="311"/>
      <c r="AQ118" s="311"/>
      <c r="AR118" s="312"/>
      <c r="AT118" s="102"/>
      <c r="AU118" s="102"/>
      <c r="AV118" s="102"/>
      <c r="AW118" s="102"/>
      <c r="AX118" s="102"/>
      <c r="AY118" s="102"/>
      <c r="AZ118" s="102"/>
      <c r="BA118" s="102"/>
      <c r="BB118" s="102"/>
      <c r="BC118" s="102"/>
      <c r="BD118" s="102"/>
      <c r="BE118" s="105"/>
      <c r="BF118" s="102"/>
      <c r="BG118" s="102"/>
      <c r="BH118" s="102"/>
      <c r="BI118" s="102"/>
      <c r="BJ118" s="102"/>
      <c r="BK118" s="102"/>
      <c r="BL118" s="102"/>
      <c r="BM118" s="105"/>
      <c r="BN118" s="102"/>
      <c r="BO118" s="102"/>
      <c r="BP118" s="102"/>
      <c r="BQ118" s="102"/>
    </row>
    <row r="119" spans="1:69" ht="4.5" customHeight="1" x14ac:dyDescent="0.2">
      <c r="A119" s="347"/>
      <c r="B119" s="348"/>
      <c r="C119" s="348"/>
      <c r="D119" s="348"/>
      <c r="E119" s="348"/>
      <c r="F119" s="351"/>
      <c r="G119" s="351"/>
      <c r="H119" s="352"/>
      <c r="K119" s="323"/>
      <c r="L119" s="324"/>
      <c r="M119" s="324"/>
      <c r="N119" s="324"/>
      <c r="O119" s="84"/>
      <c r="P119" s="315"/>
      <c r="Q119" s="315"/>
      <c r="R119" s="315"/>
      <c r="S119" s="315"/>
      <c r="T119" s="315"/>
      <c r="U119" s="315"/>
      <c r="V119" s="315"/>
      <c r="W119" s="315"/>
      <c r="X119" s="315"/>
      <c r="Y119" s="315"/>
      <c r="Z119" s="315"/>
      <c r="AA119" s="317"/>
      <c r="AB119" s="317"/>
      <c r="AC119" s="317"/>
      <c r="AD119" s="317"/>
      <c r="AE119" s="319"/>
      <c r="AF119" s="319"/>
      <c r="AG119" s="319"/>
      <c r="AH119" s="319"/>
      <c r="AO119" s="311"/>
      <c r="AP119" s="311"/>
      <c r="AQ119" s="311"/>
      <c r="AR119" s="312"/>
      <c r="AT119" s="102"/>
      <c r="AU119" s="102"/>
      <c r="AV119" s="102"/>
      <c r="AW119" s="102"/>
      <c r="AX119" s="102"/>
      <c r="AY119" s="102"/>
      <c r="AZ119" s="102"/>
      <c r="BA119" s="102"/>
      <c r="BB119" s="102"/>
      <c r="BC119" s="102"/>
      <c r="BD119" s="102"/>
      <c r="BE119" s="105"/>
      <c r="BF119" s="102"/>
      <c r="BG119" s="102"/>
      <c r="BH119" s="102"/>
      <c r="BI119" s="102"/>
      <c r="BJ119" s="102"/>
      <c r="BK119" s="102"/>
      <c r="BL119" s="102"/>
      <c r="BM119" s="105"/>
      <c r="BN119" s="102"/>
      <c r="BO119" s="102"/>
      <c r="BP119" s="102"/>
      <c r="BQ119" s="102"/>
    </row>
    <row r="120" spans="1:69" ht="4.5" customHeight="1" x14ac:dyDescent="0.2">
      <c r="A120" s="347"/>
      <c r="B120" s="348"/>
      <c r="C120" s="348"/>
      <c r="D120" s="348"/>
      <c r="E120" s="348"/>
      <c r="F120" s="351"/>
      <c r="G120" s="351"/>
      <c r="H120" s="352"/>
      <c r="K120" s="325"/>
      <c r="L120" s="326"/>
      <c r="M120" s="326"/>
      <c r="N120" s="326"/>
      <c r="O120" s="23"/>
      <c r="P120" s="316"/>
      <c r="Q120" s="316"/>
      <c r="R120" s="316"/>
      <c r="S120" s="316"/>
      <c r="T120" s="316"/>
      <c r="U120" s="316"/>
      <c r="V120" s="316"/>
      <c r="W120" s="316"/>
      <c r="X120" s="316"/>
      <c r="Y120" s="316"/>
      <c r="Z120" s="316"/>
      <c r="AA120" s="318"/>
      <c r="AB120" s="318"/>
      <c r="AC120" s="318"/>
      <c r="AD120" s="318"/>
      <c r="AE120" s="320"/>
      <c r="AF120" s="320"/>
      <c r="AG120" s="320"/>
      <c r="AH120" s="320"/>
      <c r="AI120" s="34"/>
      <c r="AJ120" s="34"/>
      <c r="AK120" s="34"/>
      <c r="AL120" s="34"/>
      <c r="AM120" s="34"/>
      <c r="AN120" s="34"/>
      <c r="AO120" s="313"/>
      <c r="AP120" s="313"/>
      <c r="AQ120" s="313"/>
      <c r="AR120" s="314"/>
      <c r="AT120" s="102"/>
      <c r="AU120" s="102"/>
      <c r="AV120" s="102"/>
      <c r="AW120" s="102"/>
      <c r="AX120" s="102"/>
      <c r="AY120" s="102"/>
      <c r="AZ120" s="102"/>
      <c r="BA120" s="102"/>
      <c r="BB120" s="383">
        <f>BB78+1</f>
        <v>36</v>
      </c>
      <c r="BC120" s="383"/>
      <c r="BD120" s="383"/>
      <c r="BE120" s="384"/>
      <c r="BF120" s="102"/>
      <c r="BG120" s="102"/>
      <c r="BH120" s="102"/>
      <c r="BI120" s="102"/>
      <c r="BJ120" s="102"/>
      <c r="BK120" s="102"/>
      <c r="BL120" s="102"/>
      <c r="BM120" s="105"/>
      <c r="BN120" s="102"/>
      <c r="BO120" s="102"/>
      <c r="BP120" s="102"/>
      <c r="BQ120" s="102"/>
    </row>
    <row r="121" spans="1:69" ht="4.5" customHeight="1" x14ac:dyDescent="0.2">
      <c r="A121" s="347"/>
      <c r="B121" s="348"/>
      <c r="C121" s="348"/>
      <c r="D121" s="348"/>
      <c r="E121" s="348"/>
      <c r="F121" s="351"/>
      <c r="G121" s="351"/>
      <c r="H121" s="352"/>
      <c r="AT121" s="102"/>
      <c r="AU121" s="102"/>
      <c r="AV121" s="102"/>
      <c r="AW121" s="102"/>
      <c r="AX121" s="102"/>
      <c r="AY121" s="102"/>
      <c r="AZ121" s="102"/>
      <c r="BA121" s="102"/>
      <c r="BB121" s="383"/>
      <c r="BC121" s="383"/>
      <c r="BD121" s="383"/>
      <c r="BE121" s="384"/>
      <c r="BF121" s="102"/>
      <c r="BG121" s="102"/>
      <c r="BH121" s="102"/>
      <c r="BI121" s="102"/>
      <c r="BJ121" s="102"/>
      <c r="BK121" s="102"/>
      <c r="BL121" s="102"/>
      <c r="BM121" s="105"/>
      <c r="BN121" s="102"/>
      <c r="BO121" s="102"/>
      <c r="BP121" s="102"/>
      <c r="BQ121" s="102"/>
    </row>
    <row r="122" spans="1:69" ht="4.5" customHeight="1" x14ac:dyDescent="0.2">
      <c r="A122" s="347"/>
      <c r="B122" s="348"/>
      <c r="C122" s="348"/>
      <c r="D122" s="348"/>
      <c r="E122" s="348"/>
      <c r="F122" s="351"/>
      <c r="G122" s="351"/>
      <c r="H122" s="352"/>
      <c r="K122" s="321">
        <f>K115+1</f>
        <v>130</v>
      </c>
      <c r="L122" s="322"/>
      <c r="M122" s="322"/>
      <c r="N122" s="322"/>
      <c r="O122" s="6"/>
      <c r="P122" s="327" t="e">
        <f>VLOOKUP(K122,選手リスト,3,FALSE)</f>
        <v>#N/A</v>
      </c>
      <c r="Q122" s="327"/>
      <c r="R122" s="327"/>
      <c r="S122" s="327"/>
      <c r="T122" s="327"/>
      <c r="U122" s="327"/>
      <c r="V122" s="327"/>
      <c r="W122" s="327"/>
      <c r="X122" s="327"/>
      <c r="Y122" s="327"/>
      <c r="Z122" s="327"/>
      <c r="AA122" s="329" t="e">
        <f>VLOOKUP(K122,選手リスト,4,FALSE)</f>
        <v>#N/A</v>
      </c>
      <c r="AB122" s="329"/>
      <c r="AC122" s="329"/>
      <c r="AD122" s="329"/>
      <c r="AE122" s="329"/>
      <c r="AF122" s="329"/>
      <c r="AG122" s="329"/>
      <c r="AH122" s="329"/>
      <c r="AI122" s="329"/>
      <c r="AJ122" s="329"/>
      <c r="AK122" s="329"/>
      <c r="AL122" s="329"/>
      <c r="AM122" s="329"/>
      <c r="AN122" s="329"/>
      <c r="AO122" s="309" t="e">
        <f>VLOOKUP(K122,選手リスト,5,FALSE)</f>
        <v>#N/A</v>
      </c>
      <c r="AP122" s="309"/>
      <c r="AQ122" s="309"/>
      <c r="AR122" s="310"/>
      <c r="AT122" s="102"/>
      <c r="AU122" s="102"/>
      <c r="AV122" s="102"/>
      <c r="AW122" s="102"/>
      <c r="AX122" s="102"/>
      <c r="AY122" s="102"/>
      <c r="AZ122" s="102"/>
      <c r="BA122" s="102"/>
      <c r="BB122" s="383"/>
      <c r="BC122" s="383"/>
      <c r="BD122" s="383"/>
      <c r="BE122" s="384"/>
      <c r="BF122" s="201"/>
      <c r="BG122" s="103"/>
      <c r="BH122" s="103"/>
      <c r="BI122" s="104"/>
      <c r="BJ122" s="102"/>
      <c r="BK122" s="102"/>
      <c r="BL122" s="102"/>
      <c r="BM122" s="105"/>
      <c r="BN122" s="102"/>
      <c r="BO122" s="102"/>
      <c r="BP122" s="102"/>
      <c r="BQ122" s="102"/>
    </row>
    <row r="123" spans="1:69" ht="4.5" customHeight="1" x14ac:dyDescent="0.2">
      <c r="A123" s="347"/>
      <c r="B123" s="348"/>
      <c r="C123" s="348"/>
      <c r="D123" s="348"/>
      <c r="E123" s="348"/>
      <c r="F123" s="351"/>
      <c r="G123" s="351"/>
      <c r="H123" s="352"/>
      <c r="K123" s="323"/>
      <c r="L123" s="324"/>
      <c r="M123" s="324"/>
      <c r="N123" s="324"/>
      <c r="O123" s="10"/>
      <c r="P123" s="328"/>
      <c r="Q123" s="328"/>
      <c r="R123" s="328"/>
      <c r="S123" s="328"/>
      <c r="T123" s="328"/>
      <c r="U123" s="328"/>
      <c r="V123" s="328"/>
      <c r="W123" s="328"/>
      <c r="X123" s="328"/>
      <c r="Y123" s="328"/>
      <c r="Z123" s="328"/>
      <c r="AA123" s="330"/>
      <c r="AB123" s="330"/>
      <c r="AC123" s="330"/>
      <c r="AD123" s="330"/>
      <c r="AE123" s="330"/>
      <c r="AF123" s="330"/>
      <c r="AG123" s="330"/>
      <c r="AH123" s="330"/>
      <c r="AI123" s="330"/>
      <c r="AJ123" s="330"/>
      <c r="AK123" s="330"/>
      <c r="AL123" s="330"/>
      <c r="AM123" s="330"/>
      <c r="AN123" s="330"/>
      <c r="AO123" s="311"/>
      <c r="AP123" s="311"/>
      <c r="AQ123" s="311"/>
      <c r="AR123" s="312"/>
      <c r="AT123" s="102"/>
      <c r="AU123" s="102"/>
      <c r="AV123" s="102"/>
      <c r="AW123" s="102"/>
      <c r="AX123" s="102"/>
      <c r="AY123" s="102"/>
      <c r="AZ123" s="102"/>
      <c r="BA123" s="102"/>
      <c r="BB123" s="383"/>
      <c r="BC123" s="383"/>
      <c r="BD123" s="383"/>
      <c r="BE123" s="384"/>
      <c r="BF123" s="202"/>
      <c r="BG123" s="102"/>
      <c r="BH123" s="102"/>
      <c r="BI123" s="105"/>
      <c r="BJ123" s="102"/>
      <c r="BK123" s="102"/>
      <c r="BL123" s="102"/>
      <c r="BM123" s="105"/>
      <c r="BN123" s="102"/>
      <c r="BO123" s="102"/>
      <c r="BP123" s="102"/>
      <c r="BQ123" s="102"/>
    </row>
    <row r="124" spans="1:69" ht="4.5" customHeight="1" x14ac:dyDescent="0.2">
      <c r="A124" s="347"/>
      <c r="B124" s="348"/>
      <c r="C124" s="348"/>
      <c r="D124" s="348"/>
      <c r="E124" s="348"/>
      <c r="F124" s="351"/>
      <c r="G124" s="351"/>
      <c r="H124" s="352"/>
      <c r="K124" s="323"/>
      <c r="L124" s="324"/>
      <c r="M124" s="324"/>
      <c r="N124" s="324"/>
      <c r="O124" s="10"/>
      <c r="P124" s="315" t="e">
        <f>VLOOKUP(K122,選手リスト,2,FALSE)</f>
        <v>#N/A</v>
      </c>
      <c r="Q124" s="315"/>
      <c r="R124" s="315"/>
      <c r="S124" s="315"/>
      <c r="T124" s="315"/>
      <c r="U124" s="315"/>
      <c r="V124" s="315"/>
      <c r="W124" s="315"/>
      <c r="X124" s="315"/>
      <c r="Y124" s="315"/>
      <c r="Z124" s="315"/>
      <c r="AA124" s="330"/>
      <c r="AB124" s="330"/>
      <c r="AC124" s="330"/>
      <c r="AD124" s="330"/>
      <c r="AE124" s="330"/>
      <c r="AF124" s="330"/>
      <c r="AG124" s="330"/>
      <c r="AH124" s="330"/>
      <c r="AI124" s="330"/>
      <c r="AJ124" s="330"/>
      <c r="AK124" s="330"/>
      <c r="AL124" s="330"/>
      <c r="AM124" s="330"/>
      <c r="AN124" s="330"/>
      <c r="AO124" s="311"/>
      <c r="AP124" s="311"/>
      <c r="AQ124" s="311"/>
      <c r="AR124" s="312"/>
      <c r="AT124" s="102"/>
      <c r="AU124" s="102"/>
      <c r="AV124" s="102"/>
      <c r="AW124" s="102"/>
      <c r="AX124" s="102"/>
      <c r="AY124" s="102"/>
      <c r="AZ124" s="102"/>
      <c r="BA124" s="102"/>
      <c r="BB124" s="102"/>
      <c r="BC124" s="102"/>
      <c r="BD124" s="102"/>
      <c r="BE124" s="105"/>
      <c r="BF124" s="102"/>
      <c r="BG124" s="102"/>
      <c r="BH124" s="102"/>
      <c r="BI124" s="105"/>
      <c r="BJ124" s="102"/>
      <c r="BK124" s="102"/>
      <c r="BL124" s="102"/>
      <c r="BM124" s="105"/>
      <c r="BN124" s="102"/>
      <c r="BO124" s="102"/>
      <c r="BP124" s="102"/>
      <c r="BQ124" s="102"/>
    </row>
    <row r="125" spans="1:69" ht="4.5" customHeight="1" x14ac:dyDescent="0.2">
      <c r="A125" s="347"/>
      <c r="B125" s="348"/>
      <c r="C125" s="348"/>
      <c r="D125" s="348"/>
      <c r="E125" s="348"/>
      <c r="F125" s="351"/>
      <c r="G125" s="351"/>
      <c r="H125" s="352"/>
      <c r="K125" s="323"/>
      <c r="L125" s="324"/>
      <c r="M125" s="324"/>
      <c r="N125" s="324"/>
      <c r="O125" s="10"/>
      <c r="P125" s="315"/>
      <c r="Q125" s="315"/>
      <c r="R125" s="315"/>
      <c r="S125" s="315"/>
      <c r="T125" s="315"/>
      <c r="U125" s="315"/>
      <c r="V125" s="315"/>
      <c r="W125" s="315"/>
      <c r="X125" s="315"/>
      <c r="Y125" s="315"/>
      <c r="Z125" s="315"/>
      <c r="AA125" s="317" t="e">
        <f>VLOOKUP(K122,選手リスト,8,FALSE)</f>
        <v>#N/A</v>
      </c>
      <c r="AB125" s="317"/>
      <c r="AC125" s="317"/>
      <c r="AD125" s="317"/>
      <c r="AE125" s="319" t="e">
        <f>VLOOKUP(K122,選手リスト,9,FALSE)</f>
        <v>#N/A</v>
      </c>
      <c r="AF125" s="319"/>
      <c r="AG125" s="319"/>
      <c r="AH125" s="319"/>
      <c r="AO125" s="311"/>
      <c r="AP125" s="311"/>
      <c r="AQ125" s="311"/>
      <c r="AR125" s="312"/>
      <c r="AS125" s="22"/>
      <c r="AT125" s="103"/>
      <c r="AU125" s="103"/>
      <c r="AV125" s="103"/>
      <c r="AW125" s="104"/>
      <c r="AX125" s="102"/>
      <c r="AY125" s="102"/>
      <c r="AZ125" s="102"/>
      <c r="BA125" s="102"/>
      <c r="BB125" s="102"/>
      <c r="BC125" s="102"/>
      <c r="BD125" s="102"/>
      <c r="BE125" s="105"/>
      <c r="BF125" s="102"/>
      <c r="BG125" s="102"/>
      <c r="BH125" s="102"/>
      <c r="BI125" s="105"/>
      <c r="BJ125" s="102"/>
      <c r="BK125" s="102"/>
      <c r="BL125" s="102"/>
      <c r="BM125" s="105"/>
      <c r="BN125" s="102"/>
      <c r="BO125" s="102"/>
      <c r="BP125" s="102"/>
      <c r="BQ125" s="102"/>
    </row>
    <row r="126" spans="1:69" ht="4.5" customHeight="1" x14ac:dyDescent="0.2">
      <c r="A126" s="347"/>
      <c r="B126" s="348"/>
      <c r="C126" s="348"/>
      <c r="D126" s="348"/>
      <c r="E126" s="348"/>
      <c r="F126" s="351"/>
      <c r="G126" s="351"/>
      <c r="H126" s="352"/>
      <c r="K126" s="323"/>
      <c r="L126" s="324"/>
      <c r="M126" s="324"/>
      <c r="N126" s="324"/>
      <c r="O126" s="84"/>
      <c r="P126" s="315"/>
      <c r="Q126" s="315"/>
      <c r="R126" s="315"/>
      <c r="S126" s="315"/>
      <c r="T126" s="315"/>
      <c r="U126" s="315"/>
      <c r="V126" s="315"/>
      <c r="W126" s="315"/>
      <c r="X126" s="315"/>
      <c r="Y126" s="315"/>
      <c r="Z126" s="315"/>
      <c r="AA126" s="317"/>
      <c r="AB126" s="317"/>
      <c r="AC126" s="317"/>
      <c r="AD126" s="317"/>
      <c r="AE126" s="319"/>
      <c r="AF126" s="319"/>
      <c r="AG126" s="319"/>
      <c r="AH126" s="319"/>
      <c r="AO126" s="311"/>
      <c r="AP126" s="311"/>
      <c r="AQ126" s="311"/>
      <c r="AR126" s="312"/>
      <c r="AT126" s="383">
        <f>AT113+1</f>
        <v>6</v>
      </c>
      <c r="AU126" s="383"/>
      <c r="AV126" s="383"/>
      <c r="AW126" s="384"/>
      <c r="AX126" s="102"/>
      <c r="AY126" s="102"/>
      <c r="AZ126" s="102"/>
      <c r="BA126" s="102"/>
      <c r="BB126" s="102"/>
      <c r="BC126" s="102"/>
      <c r="BD126" s="102"/>
      <c r="BE126" s="105"/>
      <c r="BF126" s="102"/>
      <c r="BG126" s="102"/>
      <c r="BH126" s="102"/>
      <c r="BI126" s="105"/>
      <c r="BJ126" s="102"/>
      <c r="BK126" s="102"/>
      <c r="BL126" s="102"/>
      <c r="BM126" s="105"/>
      <c r="BN126" s="102"/>
      <c r="BO126" s="102"/>
      <c r="BP126" s="102"/>
      <c r="BQ126" s="102"/>
    </row>
    <row r="127" spans="1:69" ht="4.5" customHeight="1" x14ac:dyDescent="0.2">
      <c r="A127" s="347"/>
      <c r="B127" s="348"/>
      <c r="C127" s="348"/>
      <c r="D127" s="348"/>
      <c r="E127" s="348"/>
      <c r="F127" s="351"/>
      <c r="G127" s="351"/>
      <c r="H127" s="352"/>
      <c r="K127" s="325"/>
      <c r="L127" s="326"/>
      <c r="M127" s="326"/>
      <c r="N127" s="326"/>
      <c r="O127" s="23"/>
      <c r="P127" s="316"/>
      <c r="Q127" s="316"/>
      <c r="R127" s="316"/>
      <c r="S127" s="316"/>
      <c r="T127" s="316"/>
      <c r="U127" s="316"/>
      <c r="V127" s="316"/>
      <c r="W127" s="316"/>
      <c r="X127" s="316"/>
      <c r="Y127" s="316"/>
      <c r="Z127" s="316"/>
      <c r="AA127" s="318"/>
      <c r="AB127" s="318"/>
      <c r="AC127" s="318"/>
      <c r="AD127" s="318"/>
      <c r="AE127" s="320"/>
      <c r="AF127" s="320"/>
      <c r="AG127" s="320"/>
      <c r="AH127" s="320"/>
      <c r="AI127" s="34"/>
      <c r="AJ127" s="34"/>
      <c r="AK127" s="34"/>
      <c r="AL127" s="34"/>
      <c r="AM127" s="34"/>
      <c r="AN127" s="34"/>
      <c r="AO127" s="313"/>
      <c r="AP127" s="313"/>
      <c r="AQ127" s="313"/>
      <c r="AR127" s="314"/>
      <c r="AT127" s="383"/>
      <c r="AU127" s="383"/>
      <c r="AV127" s="383"/>
      <c r="AW127" s="384"/>
      <c r="AX127" s="102"/>
      <c r="AY127" s="102"/>
      <c r="AZ127" s="102"/>
      <c r="BA127" s="102"/>
      <c r="BB127" s="102"/>
      <c r="BC127" s="102"/>
      <c r="BD127" s="102"/>
      <c r="BE127" s="105"/>
      <c r="BF127" s="102"/>
      <c r="BG127" s="102"/>
      <c r="BH127" s="102"/>
      <c r="BI127" s="105"/>
      <c r="BJ127" s="102"/>
      <c r="BK127" s="102"/>
      <c r="BL127" s="102"/>
      <c r="BM127" s="105"/>
      <c r="BN127" s="102"/>
      <c r="BO127" s="102"/>
      <c r="BP127" s="102"/>
      <c r="BQ127" s="102"/>
    </row>
    <row r="128" spans="1:69" ht="4.5" customHeight="1" x14ac:dyDescent="0.2">
      <c r="A128" s="347"/>
      <c r="B128" s="348"/>
      <c r="C128" s="348"/>
      <c r="D128" s="348"/>
      <c r="E128" s="348"/>
      <c r="F128" s="351"/>
      <c r="G128" s="351"/>
      <c r="H128" s="352"/>
      <c r="AT128" s="383"/>
      <c r="AU128" s="383"/>
      <c r="AV128" s="383"/>
      <c r="AW128" s="384"/>
      <c r="AX128" s="103"/>
      <c r="AY128" s="103"/>
      <c r="AZ128" s="103"/>
      <c r="BA128" s="104"/>
      <c r="BB128" s="102"/>
      <c r="BC128" s="102"/>
      <c r="BD128" s="102"/>
      <c r="BE128" s="105"/>
      <c r="BF128" s="102"/>
      <c r="BG128" s="102"/>
      <c r="BH128" s="102"/>
      <c r="BI128" s="105"/>
      <c r="BJ128" s="102"/>
      <c r="BK128" s="102"/>
      <c r="BL128" s="102"/>
      <c r="BM128" s="105"/>
      <c r="BN128" s="102"/>
      <c r="BO128" s="102"/>
      <c r="BP128" s="102"/>
      <c r="BQ128" s="102"/>
    </row>
    <row r="129" spans="1:69" ht="4.5" customHeight="1" x14ac:dyDescent="0.2">
      <c r="A129" s="347"/>
      <c r="B129" s="348"/>
      <c r="C129" s="348"/>
      <c r="D129" s="348"/>
      <c r="E129" s="348"/>
      <c r="F129" s="351"/>
      <c r="G129" s="351"/>
      <c r="H129" s="352"/>
      <c r="K129" s="321">
        <f>K122+1</f>
        <v>131</v>
      </c>
      <c r="L129" s="322"/>
      <c r="M129" s="322"/>
      <c r="N129" s="322"/>
      <c r="O129" s="6"/>
      <c r="P129" s="327" t="e">
        <f>VLOOKUP(K129,選手リスト,3,FALSE)</f>
        <v>#N/A</v>
      </c>
      <c r="Q129" s="327"/>
      <c r="R129" s="327"/>
      <c r="S129" s="327"/>
      <c r="T129" s="327"/>
      <c r="U129" s="327"/>
      <c r="V129" s="327"/>
      <c r="W129" s="327"/>
      <c r="X129" s="327"/>
      <c r="Y129" s="327"/>
      <c r="Z129" s="327"/>
      <c r="AA129" s="329" t="e">
        <f>VLOOKUP(K129,選手リスト,4,FALSE)</f>
        <v>#N/A</v>
      </c>
      <c r="AB129" s="329"/>
      <c r="AC129" s="329"/>
      <c r="AD129" s="329"/>
      <c r="AE129" s="329"/>
      <c r="AF129" s="329"/>
      <c r="AG129" s="329"/>
      <c r="AH129" s="329"/>
      <c r="AI129" s="329"/>
      <c r="AJ129" s="329"/>
      <c r="AK129" s="329"/>
      <c r="AL129" s="329"/>
      <c r="AM129" s="329"/>
      <c r="AN129" s="329"/>
      <c r="AO129" s="309" t="e">
        <f>VLOOKUP(K129,選手リスト,5,FALSE)</f>
        <v>#N/A</v>
      </c>
      <c r="AP129" s="309"/>
      <c r="AQ129" s="309"/>
      <c r="AR129" s="310"/>
      <c r="AT129" s="383"/>
      <c r="AU129" s="383"/>
      <c r="AV129" s="383"/>
      <c r="AW129" s="384"/>
      <c r="AX129" s="102"/>
      <c r="AY129" s="102"/>
      <c r="AZ129" s="102"/>
      <c r="BA129" s="105"/>
      <c r="BB129" s="102"/>
      <c r="BC129" s="102"/>
      <c r="BD129" s="102"/>
      <c r="BE129" s="105"/>
      <c r="BF129" s="102"/>
      <c r="BG129" s="102"/>
      <c r="BH129" s="102"/>
      <c r="BI129" s="105"/>
      <c r="BJ129" s="102"/>
      <c r="BK129" s="102"/>
      <c r="BL129" s="102"/>
      <c r="BM129" s="105"/>
      <c r="BN129" s="102"/>
      <c r="BO129" s="102"/>
      <c r="BP129" s="102"/>
      <c r="BQ129" s="102"/>
    </row>
    <row r="130" spans="1:69" ht="4.5" customHeight="1" x14ac:dyDescent="0.2">
      <c r="A130" s="347"/>
      <c r="B130" s="348"/>
      <c r="C130" s="348"/>
      <c r="D130" s="348"/>
      <c r="E130" s="348"/>
      <c r="F130" s="351"/>
      <c r="G130" s="351"/>
      <c r="H130" s="352"/>
      <c r="K130" s="323"/>
      <c r="L130" s="324"/>
      <c r="M130" s="324"/>
      <c r="N130" s="324"/>
      <c r="O130" s="10"/>
      <c r="P130" s="328"/>
      <c r="Q130" s="328"/>
      <c r="R130" s="328"/>
      <c r="S130" s="328"/>
      <c r="T130" s="328"/>
      <c r="U130" s="328"/>
      <c r="V130" s="328"/>
      <c r="W130" s="328"/>
      <c r="X130" s="328"/>
      <c r="Y130" s="328"/>
      <c r="Z130" s="328"/>
      <c r="AA130" s="330"/>
      <c r="AB130" s="330"/>
      <c r="AC130" s="330"/>
      <c r="AD130" s="330"/>
      <c r="AE130" s="330"/>
      <c r="AF130" s="330"/>
      <c r="AG130" s="330"/>
      <c r="AH130" s="330"/>
      <c r="AI130" s="330"/>
      <c r="AJ130" s="330"/>
      <c r="AK130" s="330"/>
      <c r="AL130" s="330"/>
      <c r="AM130" s="330"/>
      <c r="AN130" s="330"/>
      <c r="AO130" s="311"/>
      <c r="AP130" s="311"/>
      <c r="AQ130" s="311"/>
      <c r="AR130" s="312"/>
      <c r="AT130" s="102"/>
      <c r="AU130" s="102"/>
      <c r="AV130" s="102"/>
      <c r="AW130" s="105"/>
      <c r="AX130" s="102"/>
      <c r="AY130" s="102"/>
      <c r="AZ130" s="102"/>
      <c r="BA130" s="105"/>
      <c r="BB130" s="102"/>
      <c r="BC130" s="102"/>
      <c r="BD130" s="102"/>
      <c r="BE130" s="105"/>
      <c r="BF130" s="102"/>
      <c r="BG130" s="102"/>
      <c r="BH130" s="102"/>
      <c r="BI130" s="105"/>
      <c r="BJ130" s="102"/>
      <c r="BK130" s="102"/>
      <c r="BL130" s="102"/>
      <c r="BM130" s="105"/>
      <c r="BN130" s="102"/>
      <c r="BO130" s="102"/>
      <c r="BP130" s="102"/>
      <c r="BQ130" s="102"/>
    </row>
    <row r="131" spans="1:69" ht="4.5" customHeight="1" x14ac:dyDescent="0.2">
      <c r="A131" s="347"/>
      <c r="B131" s="348"/>
      <c r="C131" s="348"/>
      <c r="D131" s="348"/>
      <c r="E131" s="348"/>
      <c r="F131" s="351"/>
      <c r="G131" s="351"/>
      <c r="H131" s="352"/>
      <c r="K131" s="323"/>
      <c r="L131" s="324"/>
      <c r="M131" s="324"/>
      <c r="N131" s="324"/>
      <c r="O131" s="10"/>
      <c r="P131" s="315" t="e">
        <f>VLOOKUP(K129,選手リスト,2,FALSE)</f>
        <v>#N/A</v>
      </c>
      <c r="Q131" s="315"/>
      <c r="R131" s="315"/>
      <c r="S131" s="315"/>
      <c r="T131" s="315"/>
      <c r="U131" s="315"/>
      <c r="V131" s="315"/>
      <c r="W131" s="315"/>
      <c r="X131" s="315"/>
      <c r="Y131" s="315"/>
      <c r="Z131" s="315"/>
      <c r="AA131" s="330"/>
      <c r="AB131" s="330"/>
      <c r="AC131" s="330"/>
      <c r="AD131" s="330"/>
      <c r="AE131" s="330"/>
      <c r="AF131" s="330"/>
      <c r="AG131" s="330"/>
      <c r="AH131" s="330"/>
      <c r="AI131" s="330"/>
      <c r="AJ131" s="330"/>
      <c r="AK131" s="330"/>
      <c r="AL131" s="330"/>
      <c r="AM131" s="330"/>
      <c r="AN131" s="330"/>
      <c r="AO131" s="311"/>
      <c r="AP131" s="311"/>
      <c r="AQ131" s="311"/>
      <c r="AR131" s="312"/>
      <c r="AS131" s="34"/>
      <c r="AT131" s="106"/>
      <c r="AU131" s="106"/>
      <c r="AV131" s="106"/>
      <c r="AW131" s="107"/>
      <c r="AX131" s="102"/>
      <c r="AY131" s="102"/>
      <c r="AZ131" s="102"/>
      <c r="BA131" s="105"/>
      <c r="BB131" s="102"/>
      <c r="BC131" s="102"/>
      <c r="BD131" s="102"/>
      <c r="BE131" s="105"/>
      <c r="BF131" s="102"/>
      <c r="BG131" s="102"/>
      <c r="BH131" s="102"/>
      <c r="BI131" s="105"/>
      <c r="BJ131" s="102"/>
      <c r="BK131" s="102"/>
      <c r="BL131" s="102"/>
      <c r="BM131" s="105"/>
      <c r="BN131" s="102"/>
      <c r="BO131" s="102"/>
      <c r="BP131" s="102"/>
      <c r="BQ131" s="102"/>
    </row>
    <row r="132" spans="1:69" ht="4.5" customHeight="1" x14ac:dyDescent="0.2">
      <c r="A132" s="347"/>
      <c r="B132" s="348"/>
      <c r="C132" s="348"/>
      <c r="D132" s="348"/>
      <c r="E132" s="348"/>
      <c r="F132" s="351"/>
      <c r="G132" s="351"/>
      <c r="H132" s="352"/>
      <c r="K132" s="323"/>
      <c r="L132" s="324"/>
      <c r="M132" s="324"/>
      <c r="N132" s="324"/>
      <c r="O132" s="10"/>
      <c r="P132" s="315"/>
      <c r="Q132" s="315"/>
      <c r="R132" s="315"/>
      <c r="S132" s="315"/>
      <c r="T132" s="315"/>
      <c r="U132" s="315"/>
      <c r="V132" s="315"/>
      <c r="W132" s="315"/>
      <c r="X132" s="315"/>
      <c r="Y132" s="315"/>
      <c r="Z132" s="315"/>
      <c r="AA132" s="317" t="e">
        <f>VLOOKUP(K129,選手リスト,8,FALSE)</f>
        <v>#N/A</v>
      </c>
      <c r="AB132" s="317"/>
      <c r="AC132" s="317"/>
      <c r="AD132" s="317"/>
      <c r="AE132" s="319" t="e">
        <f>VLOOKUP(K129,選手リスト,9,FALSE)</f>
        <v>#N/A</v>
      </c>
      <c r="AF132" s="319"/>
      <c r="AG132" s="319"/>
      <c r="AH132" s="319"/>
      <c r="AO132" s="311"/>
      <c r="AP132" s="311"/>
      <c r="AQ132" s="311"/>
      <c r="AR132" s="312"/>
      <c r="AT132" s="102"/>
      <c r="AU132" s="102"/>
      <c r="AV132" s="102"/>
      <c r="AW132" s="102"/>
      <c r="AX132" s="383">
        <f>AX107+1</f>
        <v>16</v>
      </c>
      <c r="AY132" s="383"/>
      <c r="AZ132" s="383"/>
      <c r="BA132" s="384"/>
      <c r="BB132" s="102"/>
      <c r="BC132" s="102"/>
      <c r="BD132" s="102"/>
      <c r="BE132" s="105"/>
      <c r="BF132" s="102"/>
      <c r="BG132" s="102"/>
      <c r="BH132" s="102"/>
      <c r="BI132" s="105"/>
      <c r="BJ132" s="102"/>
      <c r="BK132" s="102"/>
      <c r="BL132" s="102"/>
      <c r="BM132" s="105"/>
      <c r="BN132" s="102"/>
      <c r="BO132" s="102"/>
      <c r="BP132" s="102"/>
      <c r="BQ132" s="102"/>
    </row>
    <row r="133" spans="1:69" ht="4.5" customHeight="1" x14ac:dyDescent="0.2">
      <c r="A133" s="347"/>
      <c r="B133" s="348"/>
      <c r="C133" s="348"/>
      <c r="D133" s="348"/>
      <c r="E133" s="348"/>
      <c r="F133" s="351"/>
      <c r="G133" s="351"/>
      <c r="H133" s="352"/>
      <c r="K133" s="323"/>
      <c r="L133" s="324"/>
      <c r="M133" s="324"/>
      <c r="N133" s="324"/>
      <c r="O133" s="84"/>
      <c r="P133" s="315"/>
      <c r="Q133" s="315"/>
      <c r="R133" s="315"/>
      <c r="S133" s="315"/>
      <c r="T133" s="315"/>
      <c r="U133" s="315"/>
      <c r="V133" s="315"/>
      <c r="W133" s="315"/>
      <c r="X133" s="315"/>
      <c r="Y133" s="315"/>
      <c r="Z133" s="315"/>
      <c r="AA133" s="317"/>
      <c r="AB133" s="317"/>
      <c r="AC133" s="317"/>
      <c r="AD133" s="317"/>
      <c r="AE133" s="319"/>
      <c r="AF133" s="319"/>
      <c r="AG133" s="319"/>
      <c r="AH133" s="319"/>
      <c r="AO133" s="311"/>
      <c r="AP133" s="311"/>
      <c r="AQ133" s="311"/>
      <c r="AR133" s="312"/>
      <c r="AT133" s="102"/>
      <c r="AU133" s="102"/>
      <c r="AV133" s="102"/>
      <c r="AW133" s="102"/>
      <c r="AX133" s="383"/>
      <c r="AY133" s="383"/>
      <c r="AZ133" s="383"/>
      <c r="BA133" s="384"/>
      <c r="BB133" s="106"/>
      <c r="BC133" s="106"/>
      <c r="BD133" s="106"/>
      <c r="BE133" s="107"/>
      <c r="BF133" s="102"/>
      <c r="BG133" s="102"/>
      <c r="BH133" s="102"/>
      <c r="BI133" s="105"/>
      <c r="BJ133" s="102"/>
      <c r="BK133" s="102"/>
      <c r="BL133" s="102"/>
      <c r="BM133" s="105"/>
      <c r="BN133" s="102"/>
      <c r="BO133" s="102"/>
      <c r="BP133" s="102"/>
      <c r="BQ133" s="102"/>
    </row>
    <row r="134" spans="1:69" ht="4.5" customHeight="1" x14ac:dyDescent="0.2">
      <c r="A134" s="347"/>
      <c r="B134" s="348"/>
      <c r="C134" s="348"/>
      <c r="D134" s="348"/>
      <c r="E134" s="348"/>
      <c r="F134" s="351"/>
      <c r="G134" s="351"/>
      <c r="H134" s="352"/>
      <c r="K134" s="325"/>
      <c r="L134" s="326"/>
      <c r="M134" s="326"/>
      <c r="N134" s="326"/>
      <c r="O134" s="23"/>
      <c r="P134" s="316"/>
      <c r="Q134" s="316"/>
      <c r="R134" s="316"/>
      <c r="S134" s="316"/>
      <c r="T134" s="316"/>
      <c r="U134" s="316"/>
      <c r="V134" s="316"/>
      <c r="W134" s="316"/>
      <c r="X134" s="316"/>
      <c r="Y134" s="316"/>
      <c r="Z134" s="316"/>
      <c r="AA134" s="318"/>
      <c r="AB134" s="318"/>
      <c r="AC134" s="318"/>
      <c r="AD134" s="318"/>
      <c r="AE134" s="320"/>
      <c r="AF134" s="320"/>
      <c r="AG134" s="320"/>
      <c r="AH134" s="320"/>
      <c r="AI134" s="34"/>
      <c r="AJ134" s="34"/>
      <c r="AK134" s="34"/>
      <c r="AL134" s="34"/>
      <c r="AM134" s="34"/>
      <c r="AN134" s="34"/>
      <c r="AO134" s="313"/>
      <c r="AP134" s="313"/>
      <c r="AQ134" s="313"/>
      <c r="AR134" s="314"/>
      <c r="AT134" s="102"/>
      <c r="AU134" s="102"/>
      <c r="AV134" s="102"/>
      <c r="AW134" s="102"/>
      <c r="AX134" s="383"/>
      <c r="AY134" s="383"/>
      <c r="AZ134" s="383"/>
      <c r="BA134" s="384"/>
      <c r="BB134" s="102"/>
      <c r="BC134" s="102"/>
      <c r="BD134" s="102"/>
      <c r="BE134" s="102"/>
      <c r="BF134" s="102"/>
      <c r="BG134" s="102"/>
      <c r="BH134" s="102"/>
      <c r="BI134" s="105"/>
      <c r="BJ134" s="102"/>
      <c r="BK134" s="102"/>
      <c r="BL134" s="102"/>
      <c r="BM134" s="105"/>
      <c r="BN134" s="102"/>
      <c r="BO134" s="102"/>
      <c r="BP134" s="102"/>
      <c r="BQ134" s="102"/>
    </row>
    <row r="135" spans="1:69" ht="4.5" customHeight="1" x14ac:dyDescent="0.2">
      <c r="A135" s="349"/>
      <c r="B135" s="350"/>
      <c r="C135" s="350"/>
      <c r="D135" s="350"/>
      <c r="E135" s="350"/>
      <c r="F135" s="353"/>
      <c r="G135" s="353"/>
      <c r="H135" s="354"/>
      <c r="AT135" s="102"/>
      <c r="AU135" s="102"/>
      <c r="AV135" s="102"/>
      <c r="AW135" s="102"/>
      <c r="AX135" s="383"/>
      <c r="AY135" s="383"/>
      <c r="AZ135" s="383"/>
      <c r="BA135" s="384"/>
      <c r="BB135" s="102"/>
      <c r="BC135" s="102"/>
      <c r="BD135" s="102"/>
      <c r="BE135" s="102"/>
      <c r="BF135" s="102"/>
      <c r="BG135" s="102"/>
      <c r="BH135" s="102"/>
      <c r="BI135" s="105"/>
      <c r="BJ135" s="102"/>
      <c r="BK135" s="102"/>
      <c r="BL135" s="102"/>
      <c r="BM135" s="105"/>
      <c r="BN135" s="102"/>
      <c r="BO135" s="102"/>
      <c r="BP135" s="102"/>
      <c r="BQ135" s="102"/>
    </row>
    <row r="136" spans="1:69" ht="4.5" customHeight="1" x14ac:dyDescent="0.2">
      <c r="K136" s="321">
        <f>K129+1</f>
        <v>132</v>
      </c>
      <c r="L136" s="322"/>
      <c r="M136" s="322"/>
      <c r="N136" s="322"/>
      <c r="O136" s="6"/>
      <c r="P136" s="327" t="e">
        <f>VLOOKUP(K136,選手リスト,3,FALSE)</f>
        <v>#N/A</v>
      </c>
      <c r="Q136" s="327"/>
      <c r="R136" s="327"/>
      <c r="S136" s="327"/>
      <c r="T136" s="327"/>
      <c r="U136" s="327"/>
      <c r="V136" s="327"/>
      <c r="W136" s="327"/>
      <c r="X136" s="327"/>
      <c r="Y136" s="327"/>
      <c r="Z136" s="327"/>
      <c r="AA136" s="329" t="e">
        <f>VLOOKUP(K136,選手リスト,4,FALSE)</f>
        <v>#N/A</v>
      </c>
      <c r="AB136" s="329"/>
      <c r="AC136" s="329"/>
      <c r="AD136" s="329"/>
      <c r="AE136" s="329"/>
      <c r="AF136" s="329"/>
      <c r="AG136" s="329"/>
      <c r="AH136" s="329"/>
      <c r="AI136" s="329"/>
      <c r="AJ136" s="329"/>
      <c r="AK136" s="329"/>
      <c r="AL136" s="329"/>
      <c r="AM136" s="329"/>
      <c r="AN136" s="329"/>
      <c r="AO136" s="309" t="e">
        <f>VLOOKUP(K136,選手リスト,5,FALSE)</f>
        <v>#N/A</v>
      </c>
      <c r="AP136" s="309"/>
      <c r="AQ136" s="309"/>
      <c r="AR136" s="310"/>
      <c r="AT136" s="102"/>
      <c r="AU136" s="102"/>
      <c r="AV136" s="102"/>
      <c r="AW136" s="102"/>
      <c r="AX136" s="102"/>
      <c r="AY136" s="102"/>
      <c r="AZ136" s="102"/>
      <c r="BA136" s="105"/>
      <c r="BB136" s="102"/>
      <c r="BC136" s="102"/>
      <c r="BD136" s="102"/>
      <c r="BE136" s="102"/>
      <c r="BF136" s="102"/>
      <c r="BG136" s="102"/>
      <c r="BH136" s="102"/>
      <c r="BI136" s="105"/>
      <c r="BJ136" s="102"/>
      <c r="BK136" s="102"/>
      <c r="BL136" s="102"/>
      <c r="BM136" s="105"/>
      <c r="BN136" s="102"/>
      <c r="BO136" s="102"/>
      <c r="BP136" s="102"/>
      <c r="BQ136" s="102"/>
    </row>
    <row r="137" spans="1:69" ht="4.5" customHeight="1" x14ac:dyDescent="0.2">
      <c r="K137" s="323"/>
      <c r="L137" s="324"/>
      <c r="M137" s="324"/>
      <c r="N137" s="324"/>
      <c r="O137" s="10"/>
      <c r="P137" s="328"/>
      <c r="Q137" s="328"/>
      <c r="R137" s="328"/>
      <c r="S137" s="328"/>
      <c r="T137" s="328"/>
      <c r="U137" s="328"/>
      <c r="V137" s="328"/>
      <c r="W137" s="328"/>
      <c r="X137" s="328"/>
      <c r="Y137" s="328"/>
      <c r="Z137" s="328"/>
      <c r="AA137" s="330"/>
      <c r="AB137" s="330"/>
      <c r="AC137" s="330"/>
      <c r="AD137" s="330"/>
      <c r="AE137" s="330"/>
      <c r="AF137" s="330"/>
      <c r="AG137" s="330"/>
      <c r="AH137" s="330"/>
      <c r="AI137" s="330"/>
      <c r="AJ137" s="330"/>
      <c r="AK137" s="330"/>
      <c r="AL137" s="330"/>
      <c r="AM137" s="330"/>
      <c r="AN137" s="330"/>
      <c r="AO137" s="311"/>
      <c r="AP137" s="311"/>
      <c r="AQ137" s="311"/>
      <c r="AR137" s="312"/>
      <c r="AS137" s="30"/>
      <c r="AT137" s="102"/>
      <c r="AU137" s="102"/>
      <c r="AV137" s="102"/>
      <c r="AW137" s="102"/>
      <c r="AX137" s="102"/>
      <c r="AY137" s="102"/>
      <c r="AZ137" s="102"/>
      <c r="BA137" s="105"/>
      <c r="BB137" s="102"/>
      <c r="BC137" s="102"/>
      <c r="BD137" s="102"/>
      <c r="BE137" s="102"/>
      <c r="BF137" s="102"/>
      <c r="BG137" s="102"/>
      <c r="BH137" s="102"/>
      <c r="BI137" s="105"/>
      <c r="BJ137" s="102"/>
      <c r="BK137" s="102"/>
      <c r="BL137" s="102"/>
      <c r="BM137" s="105"/>
      <c r="BN137" s="102"/>
      <c r="BO137" s="102"/>
      <c r="BP137" s="102"/>
      <c r="BQ137" s="102"/>
    </row>
    <row r="138" spans="1:69" ht="4.5" customHeight="1" x14ac:dyDescent="0.2">
      <c r="K138" s="323"/>
      <c r="L138" s="324"/>
      <c r="M138" s="324"/>
      <c r="N138" s="324"/>
      <c r="O138" s="10"/>
      <c r="P138" s="315" t="e">
        <f>VLOOKUP(K136,選手リスト,2,FALSE)</f>
        <v>#N/A</v>
      </c>
      <c r="Q138" s="315"/>
      <c r="R138" s="315"/>
      <c r="S138" s="315"/>
      <c r="T138" s="315"/>
      <c r="U138" s="315"/>
      <c r="V138" s="315"/>
      <c r="W138" s="315"/>
      <c r="X138" s="315"/>
      <c r="Y138" s="315"/>
      <c r="Z138" s="315"/>
      <c r="AA138" s="330"/>
      <c r="AB138" s="330"/>
      <c r="AC138" s="330"/>
      <c r="AD138" s="330"/>
      <c r="AE138" s="330"/>
      <c r="AF138" s="330"/>
      <c r="AG138" s="330"/>
      <c r="AH138" s="330"/>
      <c r="AI138" s="330"/>
      <c r="AJ138" s="330"/>
      <c r="AK138" s="330"/>
      <c r="AL138" s="330"/>
      <c r="AM138" s="330"/>
      <c r="AN138" s="330"/>
      <c r="AO138" s="311"/>
      <c r="AP138" s="311"/>
      <c r="AQ138" s="311"/>
      <c r="AR138" s="312"/>
      <c r="AS138" s="36"/>
      <c r="AT138" s="106"/>
      <c r="AU138" s="106"/>
      <c r="AV138" s="106"/>
      <c r="AW138" s="106"/>
      <c r="AX138" s="106"/>
      <c r="AY138" s="106"/>
      <c r="AZ138" s="106"/>
      <c r="BA138" s="107"/>
      <c r="BB138" s="102"/>
      <c r="BC138" s="102"/>
      <c r="BD138" s="102"/>
      <c r="BE138" s="102"/>
      <c r="BF138" s="102"/>
      <c r="BG138" s="102"/>
      <c r="BH138" s="102"/>
      <c r="BI138" s="105"/>
      <c r="BJ138" s="102"/>
      <c r="BK138" s="102"/>
      <c r="BL138" s="102"/>
      <c r="BM138" s="105"/>
      <c r="BN138" s="102"/>
      <c r="BO138" s="102"/>
      <c r="BP138" s="102"/>
      <c r="BQ138" s="102"/>
    </row>
    <row r="139" spans="1:69" ht="4.5" customHeight="1" x14ac:dyDescent="0.2">
      <c r="K139" s="323"/>
      <c r="L139" s="324"/>
      <c r="M139" s="324"/>
      <c r="N139" s="324"/>
      <c r="O139" s="10"/>
      <c r="P139" s="315"/>
      <c r="Q139" s="315"/>
      <c r="R139" s="315"/>
      <c r="S139" s="315"/>
      <c r="T139" s="315"/>
      <c r="U139" s="315"/>
      <c r="V139" s="315"/>
      <c r="W139" s="315"/>
      <c r="X139" s="315"/>
      <c r="Y139" s="315"/>
      <c r="Z139" s="315"/>
      <c r="AA139" s="317" t="e">
        <f>VLOOKUP(K136,選手リスト,8,FALSE)</f>
        <v>#N/A</v>
      </c>
      <c r="AB139" s="317"/>
      <c r="AC139" s="317"/>
      <c r="AD139" s="317"/>
      <c r="AE139" s="319" t="e">
        <f>VLOOKUP(K136,選手リスト,9,FALSE)</f>
        <v>#N/A</v>
      </c>
      <c r="AF139" s="319"/>
      <c r="AG139" s="319"/>
      <c r="AH139" s="319"/>
      <c r="AO139" s="311"/>
      <c r="AP139" s="311"/>
      <c r="AQ139" s="311"/>
      <c r="AR139" s="312"/>
      <c r="AT139" s="102"/>
      <c r="AU139" s="102"/>
      <c r="AV139" s="102"/>
      <c r="AW139" s="102"/>
      <c r="AX139" s="102"/>
      <c r="AY139" s="102"/>
      <c r="AZ139" s="102"/>
      <c r="BA139" s="102"/>
      <c r="BB139" s="102"/>
      <c r="BC139" s="102"/>
      <c r="BD139" s="102"/>
      <c r="BE139" s="102"/>
      <c r="BF139" s="102"/>
      <c r="BG139" s="102"/>
      <c r="BH139" s="102"/>
      <c r="BI139" s="105"/>
      <c r="BJ139" s="102"/>
      <c r="BK139" s="102"/>
      <c r="BL139" s="102"/>
      <c r="BM139" s="105"/>
      <c r="BN139" s="102"/>
      <c r="BO139" s="102"/>
      <c r="BP139" s="102"/>
      <c r="BQ139" s="102"/>
    </row>
    <row r="140" spans="1:69" ht="4.5" customHeight="1" x14ac:dyDescent="0.2">
      <c r="K140" s="323"/>
      <c r="L140" s="324"/>
      <c r="M140" s="324"/>
      <c r="N140" s="324"/>
      <c r="O140" s="84"/>
      <c r="P140" s="315"/>
      <c r="Q140" s="315"/>
      <c r="R140" s="315"/>
      <c r="S140" s="315"/>
      <c r="T140" s="315"/>
      <c r="U140" s="315"/>
      <c r="V140" s="315"/>
      <c r="W140" s="315"/>
      <c r="X140" s="315"/>
      <c r="Y140" s="315"/>
      <c r="Z140" s="315"/>
      <c r="AA140" s="317"/>
      <c r="AB140" s="317"/>
      <c r="AC140" s="317"/>
      <c r="AD140" s="317"/>
      <c r="AE140" s="319"/>
      <c r="AF140" s="319"/>
      <c r="AG140" s="319"/>
      <c r="AH140" s="319"/>
      <c r="AO140" s="311"/>
      <c r="AP140" s="311"/>
      <c r="AQ140" s="311"/>
      <c r="AR140" s="312"/>
      <c r="AT140" s="102"/>
      <c r="AU140" s="102"/>
      <c r="AV140" s="102"/>
      <c r="AW140" s="102"/>
      <c r="AX140" s="102"/>
      <c r="AY140" s="102"/>
      <c r="AZ140" s="102"/>
      <c r="BA140" s="102"/>
      <c r="BB140" s="102"/>
      <c r="BC140" s="102"/>
      <c r="BD140" s="102"/>
      <c r="BE140" s="102"/>
      <c r="BF140" s="102"/>
      <c r="BG140" s="102"/>
      <c r="BH140" s="102"/>
      <c r="BI140" s="105"/>
      <c r="BJ140" s="102"/>
      <c r="BK140" s="102"/>
      <c r="BL140" s="102"/>
      <c r="BM140" s="105"/>
      <c r="BN140" s="102"/>
      <c r="BO140" s="102"/>
      <c r="BP140" s="102"/>
      <c r="BQ140" s="102"/>
    </row>
    <row r="141" spans="1:69" ht="4.5" customHeight="1" x14ac:dyDescent="0.2">
      <c r="K141" s="325"/>
      <c r="L141" s="326"/>
      <c r="M141" s="326"/>
      <c r="N141" s="326"/>
      <c r="O141" s="23"/>
      <c r="P141" s="316"/>
      <c r="Q141" s="316"/>
      <c r="R141" s="316"/>
      <c r="S141" s="316"/>
      <c r="T141" s="316"/>
      <c r="U141" s="316"/>
      <c r="V141" s="316"/>
      <c r="W141" s="316"/>
      <c r="X141" s="316"/>
      <c r="Y141" s="316"/>
      <c r="Z141" s="316"/>
      <c r="AA141" s="318"/>
      <c r="AB141" s="318"/>
      <c r="AC141" s="318"/>
      <c r="AD141" s="318"/>
      <c r="AE141" s="320"/>
      <c r="AF141" s="320"/>
      <c r="AG141" s="320"/>
      <c r="AH141" s="320"/>
      <c r="AI141" s="34"/>
      <c r="AJ141" s="34"/>
      <c r="AK141" s="34"/>
      <c r="AL141" s="34"/>
      <c r="AM141" s="34"/>
      <c r="AN141" s="34"/>
      <c r="AO141" s="313"/>
      <c r="AP141" s="313"/>
      <c r="AQ141" s="313"/>
      <c r="AR141" s="314"/>
      <c r="AT141" s="102"/>
      <c r="AU141" s="102"/>
      <c r="AV141" s="102"/>
      <c r="AW141" s="102"/>
      <c r="AX141" s="102"/>
      <c r="AY141" s="102"/>
      <c r="AZ141" s="102"/>
      <c r="BA141" s="102"/>
      <c r="BB141" s="102"/>
      <c r="BC141" s="102"/>
      <c r="BD141" s="102"/>
      <c r="BE141" s="102"/>
      <c r="BF141" s="383">
        <f>BF57+1</f>
        <v>45</v>
      </c>
      <c r="BG141" s="383"/>
      <c r="BH141" s="383"/>
      <c r="BI141" s="384"/>
      <c r="BJ141" s="102"/>
      <c r="BK141" s="102"/>
      <c r="BL141" s="102"/>
      <c r="BM141" s="105"/>
      <c r="BN141" s="102"/>
      <c r="BO141" s="102"/>
      <c r="BP141" s="102"/>
      <c r="BQ141" s="102"/>
    </row>
    <row r="142" spans="1:69" ht="4.5" customHeight="1" x14ac:dyDescent="0.2">
      <c r="AT142" s="102"/>
      <c r="AU142" s="102"/>
      <c r="AV142" s="102"/>
      <c r="AW142" s="102"/>
      <c r="AX142" s="102"/>
      <c r="AY142" s="102"/>
      <c r="AZ142" s="102"/>
      <c r="BA142" s="102"/>
      <c r="BB142" s="102"/>
      <c r="BC142" s="102"/>
      <c r="BD142" s="102"/>
      <c r="BE142" s="102"/>
      <c r="BF142" s="383"/>
      <c r="BG142" s="383"/>
      <c r="BH142" s="383"/>
      <c r="BI142" s="384"/>
      <c r="BJ142" s="106"/>
      <c r="BK142" s="106"/>
      <c r="BL142" s="106"/>
      <c r="BM142" s="107"/>
      <c r="BN142" s="102"/>
      <c r="BO142" s="102"/>
      <c r="BP142" s="102"/>
      <c r="BQ142" s="102"/>
    </row>
    <row r="143" spans="1:69" ht="4.5" customHeight="1" x14ac:dyDescent="0.2">
      <c r="K143" s="321">
        <f>K136+1</f>
        <v>133</v>
      </c>
      <c r="L143" s="322"/>
      <c r="M143" s="322"/>
      <c r="N143" s="322"/>
      <c r="O143" s="6"/>
      <c r="P143" s="327" t="e">
        <f>VLOOKUP(K143,選手リスト,3,FALSE)</f>
        <v>#N/A</v>
      </c>
      <c r="Q143" s="327"/>
      <c r="R143" s="327"/>
      <c r="S143" s="327"/>
      <c r="T143" s="327"/>
      <c r="U143" s="327"/>
      <c r="V143" s="327"/>
      <c r="W143" s="327"/>
      <c r="X143" s="327"/>
      <c r="Y143" s="327"/>
      <c r="Z143" s="327"/>
      <c r="AA143" s="329" t="e">
        <f>VLOOKUP(K143,選手リスト,4,FALSE)</f>
        <v>#N/A</v>
      </c>
      <c r="AB143" s="329"/>
      <c r="AC143" s="329"/>
      <c r="AD143" s="329"/>
      <c r="AE143" s="329"/>
      <c r="AF143" s="329"/>
      <c r="AG143" s="329"/>
      <c r="AH143" s="329"/>
      <c r="AI143" s="329"/>
      <c r="AJ143" s="329"/>
      <c r="AK143" s="329"/>
      <c r="AL143" s="329"/>
      <c r="AM143" s="329"/>
      <c r="AN143" s="329"/>
      <c r="AO143" s="309" t="e">
        <f>VLOOKUP(K143,選手リスト,5,FALSE)</f>
        <v>#N/A</v>
      </c>
      <c r="AP143" s="309"/>
      <c r="AQ143" s="309"/>
      <c r="AR143" s="310"/>
      <c r="AT143" s="102"/>
      <c r="AU143" s="102"/>
      <c r="AV143" s="102"/>
      <c r="AW143" s="102"/>
      <c r="AX143" s="102"/>
      <c r="AY143" s="102"/>
      <c r="AZ143" s="102"/>
      <c r="BA143" s="102"/>
      <c r="BB143" s="102"/>
      <c r="BC143" s="102"/>
      <c r="BD143" s="102"/>
      <c r="BE143" s="102"/>
      <c r="BF143" s="383"/>
      <c r="BG143" s="383"/>
      <c r="BH143" s="383"/>
      <c r="BI143" s="384"/>
      <c r="BJ143" s="102"/>
      <c r="BK143" s="102"/>
      <c r="BL143" s="102"/>
      <c r="BM143" s="102"/>
      <c r="BN143" s="102"/>
      <c r="BO143" s="102"/>
      <c r="BP143" s="102"/>
      <c r="BQ143" s="102"/>
    </row>
    <row r="144" spans="1:69" ht="4.5" customHeight="1" x14ac:dyDescent="0.2">
      <c r="K144" s="323"/>
      <c r="L144" s="324"/>
      <c r="M144" s="324"/>
      <c r="N144" s="324"/>
      <c r="O144" s="10"/>
      <c r="P144" s="328"/>
      <c r="Q144" s="328"/>
      <c r="R144" s="328"/>
      <c r="S144" s="328"/>
      <c r="T144" s="328"/>
      <c r="U144" s="328"/>
      <c r="V144" s="328"/>
      <c r="W144" s="328"/>
      <c r="X144" s="328"/>
      <c r="Y144" s="328"/>
      <c r="Z144" s="328"/>
      <c r="AA144" s="330"/>
      <c r="AB144" s="330"/>
      <c r="AC144" s="330"/>
      <c r="AD144" s="330"/>
      <c r="AE144" s="330"/>
      <c r="AF144" s="330"/>
      <c r="AG144" s="330"/>
      <c r="AH144" s="330"/>
      <c r="AI144" s="330"/>
      <c r="AJ144" s="330"/>
      <c r="AK144" s="330"/>
      <c r="AL144" s="330"/>
      <c r="AM144" s="330"/>
      <c r="AN144" s="330"/>
      <c r="AO144" s="311"/>
      <c r="AP144" s="311"/>
      <c r="AQ144" s="311"/>
      <c r="AR144" s="312"/>
      <c r="AT144" s="102"/>
      <c r="AU144" s="102"/>
      <c r="AV144" s="102"/>
      <c r="AW144" s="102"/>
      <c r="AX144" s="102"/>
      <c r="AY144" s="102"/>
      <c r="AZ144" s="102"/>
      <c r="BA144" s="102"/>
      <c r="BB144" s="102"/>
      <c r="BC144" s="102"/>
      <c r="BD144" s="102"/>
      <c r="BE144" s="102"/>
      <c r="BF144" s="383"/>
      <c r="BG144" s="383"/>
      <c r="BH144" s="383"/>
      <c r="BI144" s="384"/>
      <c r="BJ144" s="102"/>
      <c r="BK144" s="102"/>
      <c r="BL144" s="102"/>
      <c r="BM144" s="102"/>
      <c r="BN144" s="102"/>
      <c r="BO144" s="102"/>
      <c r="BP144" s="102"/>
      <c r="BQ144" s="102"/>
    </row>
    <row r="145" spans="11:69" ht="4.5" customHeight="1" x14ac:dyDescent="0.2">
      <c r="K145" s="323"/>
      <c r="L145" s="324"/>
      <c r="M145" s="324"/>
      <c r="N145" s="324"/>
      <c r="O145" s="10"/>
      <c r="P145" s="315" t="e">
        <f>VLOOKUP(K143,選手リスト,2,FALSE)</f>
        <v>#N/A</v>
      </c>
      <c r="Q145" s="315"/>
      <c r="R145" s="315"/>
      <c r="S145" s="315"/>
      <c r="T145" s="315"/>
      <c r="U145" s="315"/>
      <c r="V145" s="315"/>
      <c r="W145" s="315"/>
      <c r="X145" s="315"/>
      <c r="Y145" s="315"/>
      <c r="Z145" s="315"/>
      <c r="AA145" s="330"/>
      <c r="AB145" s="330"/>
      <c r="AC145" s="330"/>
      <c r="AD145" s="330"/>
      <c r="AE145" s="330"/>
      <c r="AF145" s="330"/>
      <c r="AG145" s="330"/>
      <c r="AH145" s="330"/>
      <c r="AI145" s="330"/>
      <c r="AJ145" s="330"/>
      <c r="AK145" s="330"/>
      <c r="AL145" s="330"/>
      <c r="AM145" s="330"/>
      <c r="AN145" s="330"/>
      <c r="AO145" s="311"/>
      <c r="AP145" s="311"/>
      <c r="AQ145" s="311"/>
      <c r="AR145" s="312"/>
      <c r="AT145" s="102"/>
      <c r="AU145" s="102"/>
      <c r="AV145" s="102"/>
      <c r="AW145" s="102"/>
      <c r="AX145" s="102"/>
      <c r="AY145" s="102"/>
      <c r="AZ145" s="102"/>
      <c r="BA145" s="102"/>
      <c r="BB145" s="102"/>
      <c r="BC145" s="102"/>
      <c r="BD145" s="102"/>
      <c r="BE145" s="102"/>
      <c r="BF145" s="102"/>
      <c r="BG145" s="102"/>
      <c r="BH145" s="102"/>
      <c r="BI145" s="105"/>
      <c r="BJ145" s="102"/>
      <c r="BK145" s="102"/>
      <c r="BL145" s="102"/>
      <c r="BM145" s="102"/>
      <c r="BN145" s="102"/>
      <c r="BO145" s="102"/>
      <c r="BP145" s="102"/>
      <c r="BQ145" s="102"/>
    </row>
    <row r="146" spans="11:69" ht="4.5" customHeight="1" x14ac:dyDescent="0.2">
      <c r="K146" s="323"/>
      <c r="L146" s="324"/>
      <c r="M146" s="324"/>
      <c r="N146" s="324"/>
      <c r="O146" s="10"/>
      <c r="P146" s="315"/>
      <c r="Q146" s="315"/>
      <c r="R146" s="315"/>
      <c r="S146" s="315"/>
      <c r="T146" s="315"/>
      <c r="U146" s="315"/>
      <c r="V146" s="315"/>
      <c r="W146" s="315"/>
      <c r="X146" s="315"/>
      <c r="Y146" s="315"/>
      <c r="Z146" s="315"/>
      <c r="AA146" s="317" t="e">
        <f>VLOOKUP(K143,選手リスト,8,FALSE)</f>
        <v>#N/A</v>
      </c>
      <c r="AB146" s="317"/>
      <c r="AC146" s="317"/>
      <c r="AD146" s="317"/>
      <c r="AE146" s="319" t="e">
        <f>VLOOKUP(K143,選手リスト,9,FALSE)</f>
        <v>#N/A</v>
      </c>
      <c r="AF146" s="319"/>
      <c r="AG146" s="319"/>
      <c r="AH146" s="319"/>
      <c r="AO146" s="311"/>
      <c r="AP146" s="311"/>
      <c r="AQ146" s="311"/>
      <c r="AR146" s="312"/>
      <c r="AS146" s="31"/>
      <c r="AT146" s="103"/>
      <c r="AU146" s="103"/>
      <c r="AV146" s="103"/>
      <c r="AW146" s="103"/>
      <c r="AX146" s="103"/>
      <c r="AY146" s="103"/>
      <c r="AZ146" s="103"/>
      <c r="BA146" s="104"/>
      <c r="BB146" s="102"/>
      <c r="BC146" s="102"/>
      <c r="BD146" s="102"/>
      <c r="BE146" s="102"/>
      <c r="BF146" s="102"/>
      <c r="BG146" s="102"/>
      <c r="BH146" s="102"/>
      <c r="BI146" s="105"/>
      <c r="BJ146" s="102"/>
      <c r="BK146" s="102"/>
      <c r="BL146" s="102"/>
      <c r="BM146" s="102"/>
      <c r="BN146" s="102"/>
      <c r="BO146" s="102"/>
      <c r="BP146" s="102"/>
      <c r="BQ146" s="102"/>
    </row>
    <row r="147" spans="11:69" ht="4.5" customHeight="1" x14ac:dyDescent="0.2">
      <c r="K147" s="323"/>
      <c r="L147" s="324"/>
      <c r="M147" s="324"/>
      <c r="N147" s="324"/>
      <c r="O147" s="84"/>
      <c r="P147" s="315"/>
      <c r="Q147" s="315"/>
      <c r="R147" s="315"/>
      <c r="S147" s="315"/>
      <c r="T147" s="315"/>
      <c r="U147" s="315"/>
      <c r="V147" s="315"/>
      <c r="W147" s="315"/>
      <c r="X147" s="315"/>
      <c r="Y147" s="315"/>
      <c r="Z147" s="315"/>
      <c r="AA147" s="317"/>
      <c r="AB147" s="317"/>
      <c r="AC147" s="317"/>
      <c r="AD147" s="317"/>
      <c r="AE147" s="319"/>
      <c r="AF147" s="319"/>
      <c r="AG147" s="319"/>
      <c r="AH147" s="319"/>
      <c r="AO147" s="311"/>
      <c r="AP147" s="311"/>
      <c r="AQ147" s="311"/>
      <c r="AR147" s="312"/>
      <c r="AS147" s="30"/>
      <c r="AT147" s="102"/>
      <c r="AU147" s="102"/>
      <c r="AV147" s="102"/>
      <c r="AW147" s="102"/>
      <c r="AX147" s="102"/>
      <c r="AY147" s="102"/>
      <c r="AZ147" s="102"/>
      <c r="BA147" s="105"/>
      <c r="BB147" s="102"/>
      <c r="BC147" s="102"/>
      <c r="BD147" s="102"/>
      <c r="BE147" s="102"/>
      <c r="BF147" s="102"/>
      <c r="BG147" s="102"/>
      <c r="BH147" s="102"/>
      <c r="BI147" s="105"/>
      <c r="BJ147" s="102"/>
      <c r="BK147" s="102"/>
      <c r="BL147" s="102"/>
      <c r="BM147" s="102"/>
      <c r="BN147" s="102"/>
      <c r="BO147" s="102"/>
      <c r="BP147" s="102"/>
      <c r="BQ147" s="102"/>
    </row>
    <row r="148" spans="11:69" ht="4.5" customHeight="1" x14ac:dyDescent="0.2">
      <c r="K148" s="325"/>
      <c r="L148" s="326"/>
      <c r="M148" s="326"/>
      <c r="N148" s="326"/>
      <c r="O148" s="23"/>
      <c r="P148" s="316"/>
      <c r="Q148" s="316"/>
      <c r="R148" s="316"/>
      <c r="S148" s="316"/>
      <c r="T148" s="316"/>
      <c r="U148" s="316"/>
      <c r="V148" s="316"/>
      <c r="W148" s="316"/>
      <c r="X148" s="316"/>
      <c r="Y148" s="316"/>
      <c r="Z148" s="316"/>
      <c r="AA148" s="318"/>
      <c r="AB148" s="318"/>
      <c r="AC148" s="318"/>
      <c r="AD148" s="318"/>
      <c r="AE148" s="320"/>
      <c r="AF148" s="320"/>
      <c r="AG148" s="320"/>
      <c r="AH148" s="320"/>
      <c r="AI148" s="34"/>
      <c r="AJ148" s="34"/>
      <c r="AK148" s="34"/>
      <c r="AL148" s="34"/>
      <c r="AM148" s="34"/>
      <c r="AN148" s="34"/>
      <c r="AO148" s="313"/>
      <c r="AP148" s="313"/>
      <c r="AQ148" s="313"/>
      <c r="AR148" s="314"/>
      <c r="AS148" s="30"/>
      <c r="AT148" s="102"/>
      <c r="AU148" s="102"/>
      <c r="AV148" s="102"/>
      <c r="AW148" s="102"/>
      <c r="AX148" s="102"/>
      <c r="AY148" s="102"/>
      <c r="AZ148" s="102"/>
      <c r="BA148" s="105"/>
      <c r="BB148" s="102"/>
      <c r="BC148" s="102"/>
      <c r="BD148" s="102"/>
      <c r="BE148" s="102"/>
      <c r="BF148" s="102"/>
      <c r="BG148" s="102"/>
      <c r="BH148" s="102"/>
      <c r="BI148" s="105"/>
      <c r="BJ148" s="102"/>
      <c r="BK148" s="102"/>
      <c r="BL148" s="102"/>
      <c r="BM148" s="102"/>
      <c r="BN148" s="102"/>
      <c r="BO148" s="102"/>
      <c r="BP148" s="102"/>
      <c r="BQ148" s="102"/>
    </row>
    <row r="149" spans="11:69" ht="4.5" customHeight="1" x14ac:dyDescent="0.2">
      <c r="AT149" s="102"/>
      <c r="AU149" s="102"/>
      <c r="AV149" s="102"/>
      <c r="AW149" s="102"/>
      <c r="AX149" s="383">
        <f>AX132+1</f>
        <v>17</v>
      </c>
      <c r="AY149" s="383"/>
      <c r="AZ149" s="383"/>
      <c r="BA149" s="384"/>
      <c r="BB149" s="102"/>
      <c r="BC149" s="102"/>
      <c r="BD149" s="102"/>
      <c r="BE149" s="102"/>
      <c r="BF149" s="102"/>
      <c r="BG149" s="102"/>
      <c r="BH149" s="102"/>
      <c r="BI149" s="105"/>
      <c r="BJ149" s="102"/>
      <c r="BK149" s="102"/>
      <c r="BL149" s="102"/>
      <c r="BM149" s="102"/>
      <c r="BN149" s="102"/>
      <c r="BO149" s="102"/>
      <c r="BP149" s="102"/>
      <c r="BQ149" s="102"/>
    </row>
    <row r="150" spans="11:69" ht="4.5" customHeight="1" x14ac:dyDescent="0.2">
      <c r="K150" s="321">
        <f>K143+1</f>
        <v>134</v>
      </c>
      <c r="L150" s="322"/>
      <c r="M150" s="322"/>
      <c r="N150" s="322"/>
      <c r="O150" s="6"/>
      <c r="P150" s="327" t="e">
        <f>VLOOKUP(K150,選手リスト,3,FALSE)</f>
        <v>#N/A</v>
      </c>
      <c r="Q150" s="327"/>
      <c r="R150" s="327"/>
      <c r="S150" s="327"/>
      <c r="T150" s="327"/>
      <c r="U150" s="327"/>
      <c r="V150" s="327"/>
      <c r="W150" s="327"/>
      <c r="X150" s="327"/>
      <c r="Y150" s="327"/>
      <c r="Z150" s="327"/>
      <c r="AA150" s="329" t="e">
        <f>VLOOKUP(K150,選手リスト,4,FALSE)</f>
        <v>#N/A</v>
      </c>
      <c r="AB150" s="329"/>
      <c r="AC150" s="329"/>
      <c r="AD150" s="329"/>
      <c r="AE150" s="329"/>
      <c r="AF150" s="329"/>
      <c r="AG150" s="329"/>
      <c r="AH150" s="329"/>
      <c r="AI150" s="329"/>
      <c r="AJ150" s="329"/>
      <c r="AK150" s="329"/>
      <c r="AL150" s="329"/>
      <c r="AM150" s="329"/>
      <c r="AN150" s="329"/>
      <c r="AO150" s="309" t="e">
        <f>VLOOKUP(K150,選手リスト,5,FALSE)</f>
        <v>#N/A</v>
      </c>
      <c r="AP150" s="309"/>
      <c r="AQ150" s="309"/>
      <c r="AR150" s="310"/>
      <c r="AT150" s="102"/>
      <c r="AU150" s="102"/>
      <c r="AV150" s="102"/>
      <c r="AW150" s="102"/>
      <c r="AX150" s="383"/>
      <c r="AY150" s="383"/>
      <c r="AZ150" s="383"/>
      <c r="BA150" s="384"/>
      <c r="BB150" s="102"/>
      <c r="BC150" s="102"/>
      <c r="BD150" s="102"/>
      <c r="BE150" s="102"/>
      <c r="BF150" s="102"/>
      <c r="BG150" s="102"/>
      <c r="BH150" s="102"/>
      <c r="BI150" s="105"/>
      <c r="BJ150" s="102"/>
      <c r="BK150" s="102"/>
      <c r="BL150" s="102"/>
      <c r="BM150" s="102"/>
      <c r="BN150" s="102"/>
      <c r="BO150" s="102"/>
      <c r="BP150" s="102"/>
      <c r="BQ150" s="102"/>
    </row>
    <row r="151" spans="11:69" ht="4.5" customHeight="1" x14ac:dyDescent="0.2">
      <c r="K151" s="323"/>
      <c r="L151" s="324"/>
      <c r="M151" s="324"/>
      <c r="N151" s="324"/>
      <c r="O151" s="10"/>
      <c r="P151" s="328"/>
      <c r="Q151" s="328"/>
      <c r="R151" s="328"/>
      <c r="S151" s="328"/>
      <c r="T151" s="328"/>
      <c r="U151" s="328"/>
      <c r="V151" s="328"/>
      <c r="W151" s="328"/>
      <c r="X151" s="328"/>
      <c r="Y151" s="328"/>
      <c r="Z151" s="328"/>
      <c r="AA151" s="330"/>
      <c r="AB151" s="330"/>
      <c r="AC151" s="330"/>
      <c r="AD151" s="330"/>
      <c r="AE151" s="330"/>
      <c r="AF151" s="330"/>
      <c r="AG151" s="330"/>
      <c r="AH151" s="330"/>
      <c r="AI151" s="330"/>
      <c r="AJ151" s="330"/>
      <c r="AK151" s="330"/>
      <c r="AL151" s="330"/>
      <c r="AM151" s="330"/>
      <c r="AN151" s="330"/>
      <c r="AO151" s="311"/>
      <c r="AP151" s="311"/>
      <c r="AQ151" s="311"/>
      <c r="AR151" s="312"/>
      <c r="AT151" s="102"/>
      <c r="AU151" s="102"/>
      <c r="AV151" s="102"/>
      <c r="AW151" s="102"/>
      <c r="AX151" s="383"/>
      <c r="AY151" s="383"/>
      <c r="AZ151" s="383"/>
      <c r="BA151" s="384"/>
      <c r="BB151" s="103"/>
      <c r="BC151" s="103"/>
      <c r="BD151" s="103"/>
      <c r="BE151" s="104"/>
      <c r="BF151" s="102"/>
      <c r="BG151" s="102"/>
      <c r="BH151" s="102"/>
      <c r="BI151" s="105"/>
      <c r="BJ151" s="102"/>
      <c r="BK151" s="102"/>
      <c r="BL151" s="102"/>
      <c r="BM151" s="102"/>
      <c r="BN151" s="102"/>
      <c r="BO151" s="102"/>
      <c r="BP151" s="102"/>
      <c r="BQ151" s="102"/>
    </row>
    <row r="152" spans="11:69" ht="4.5" customHeight="1" x14ac:dyDescent="0.2">
      <c r="K152" s="323"/>
      <c r="L152" s="324"/>
      <c r="M152" s="324"/>
      <c r="N152" s="324"/>
      <c r="O152" s="10"/>
      <c r="P152" s="315" t="e">
        <f>VLOOKUP(K150,選手リスト,2,FALSE)</f>
        <v>#N/A</v>
      </c>
      <c r="Q152" s="315"/>
      <c r="R152" s="315"/>
      <c r="S152" s="315"/>
      <c r="T152" s="315"/>
      <c r="U152" s="315"/>
      <c r="V152" s="315"/>
      <c r="W152" s="315"/>
      <c r="X152" s="315"/>
      <c r="Y152" s="315"/>
      <c r="Z152" s="315"/>
      <c r="AA152" s="330"/>
      <c r="AB152" s="330"/>
      <c r="AC152" s="330"/>
      <c r="AD152" s="330"/>
      <c r="AE152" s="330"/>
      <c r="AF152" s="330"/>
      <c r="AG152" s="330"/>
      <c r="AH152" s="330"/>
      <c r="AI152" s="330"/>
      <c r="AJ152" s="330"/>
      <c r="AK152" s="330"/>
      <c r="AL152" s="330"/>
      <c r="AM152" s="330"/>
      <c r="AN152" s="330"/>
      <c r="AO152" s="311"/>
      <c r="AP152" s="311"/>
      <c r="AQ152" s="311"/>
      <c r="AR152" s="312"/>
      <c r="AT152" s="102"/>
      <c r="AU152" s="102"/>
      <c r="AV152" s="102"/>
      <c r="AW152" s="102"/>
      <c r="AX152" s="383"/>
      <c r="AY152" s="383"/>
      <c r="AZ152" s="383"/>
      <c r="BA152" s="384"/>
      <c r="BB152" s="102"/>
      <c r="BC152" s="102"/>
      <c r="BD152" s="102"/>
      <c r="BE152" s="105"/>
      <c r="BF152" s="102"/>
      <c r="BG152" s="102"/>
      <c r="BH152" s="102"/>
      <c r="BI152" s="105"/>
      <c r="BJ152" s="102"/>
      <c r="BK152" s="102"/>
      <c r="BL152" s="102"/>
      <c r="BM152" s="102"/>
      <c r="BN152" s="102"/>
      <c r="BO152" s="102"/>
      <c r="BP152" s="102"/>
      <c r="BQ152" s="102"/>
    </row>
    <row r="153" spans="11:69" ht="4.5" customHeight="1" x14ac:dyDescent="0.2">
      <c r="K153" s="323"/>
      <c r="L153" s="324"/>
      <c r="M153" s="324"/>
      <c r="N153" s="324"/>
      <c r="O153" s="10"/>
      <c r="P153" s="315"/>
      <c r="Q153" s="315"/>
      <c r="R153" s="315"/>
      <c r="S153" s="315"/>
      <c r="T153" s="315"/>
      <c r="U153" s="315"/>
      <c r="V153" s="315"/>
      <c r="W153" s="315"/>
      <c r="X153" s="315"/>
      <c r="Y153" s="315"/>
      <c r="Z153" s="315"/>
      <c r="AA153" s="317" t="e">
        <f>VLOOKUP(K150,選手リスト,8,FALSE)</f>
        <v>#N/A</v>
      </c>
      <c r="AB153" s="317"/>
      <c r="AC153" s="317"/>
      <c r="AD153" s="317"/>
      <c r="AE153" s="319" t="e">
        <f>VLOOKUP(K150,選手リスト,9,FALSE)</f>
        <v>#N/A</v>
      </c>
      <c r="AF153" s="319"/>
      <c r="AG153" s="319"/>
      <c r="AH153" s="319"/>
      <c r="AO153" s="311"/>
      <c r="AP153" s="311"/>
      <c r="AQ153" s="311"/>
      <c r="AR153" s="312"/>
      <c r="AS153" s="22"/>
      <c r="AT153" s="103"/>
      <c r="AU153" s="103"/>
      <c r="AV153" s="103"/>
      <c r="AW153" s="104"/>
      <c r="AX153" s="102"/>
      <c r="AY153" s="102"/>
      <c r="AZ153" s="102"/>
      <c r="BA153" s="105"/>
      <c r="BB153" s="102"/>
      <c r="BC153" s="102"/>
      <c r="BD153" s="102"/>
      <c r="BE153" s="105"/>
      <c r="BF153" s="102"/>
      <c r="BG153" s="102"/>
      <c r="BH153" s="102"/>
      <c r="BI153" s="105"/>
      <c r="BJ153" s="102"/>
      <c r="BK153" s="102"/>
      <c r="BL153" s="102"/>
      <c r="BM153" s="102"/>
      <c r="BN153" s="102"/>
      <c r="BO153" s="102"/>
      <c r="BP153" s="102"/>
      <c r="BQ153" s="102"/>
    </row>
    <row r="154" spans="11:69" ht="4.5" customHeight="1" x14ac:dyDescent="0.2">
      <c r="K154" s="323"/>
      <c r="L154" s="324"/>
      <c r="M154" s="324"/>
      <c r="N154" s="324"/>
      <c r="O154" s="84"/>
      <c r="P154" s="315"/>
      <c r="Q154" s="315"/>
      <c r="R154" s="315"/>
      <c r="S154" s="315"/>
      <c r="T154" s="315"/>
      <c r="U154" s="315"/>
      <c r="V154" s="315"/>
      <c r="W154" s="315"/>
      <c r="X154" s="315"/>
      <c r="Y154" s="315"/>
      <c r="Z154" s="315"/>
      <c r="AA154" s="317"/>
      <c r="AB154" s="317"/>
      <c r="AC154" s="317"/>
      <c r="AD154" s="317"/>
      <c r="AE154" s="319"/>
      <c r="AF154" s="319"/>
      <c r="AG154" s="319"/>
      <c r="AH154" s="319"/>
      <c r="AO154" s="311"/>
      <c r="AP154" s="311"/>
      <c r="AQ154" s="311"/>
      <c r="AR154" s="312"/>
      <c r="AT154" s="102"/>
      <c r="AU154" s="102"/>
      <c r="AV154" s="102"/>
      <c r="AW154" s="105"/>
      <c r="AX154" s="102"/>
      <c r="AY154" s="102"/>
      <c r="AZ154" s="102"/>
      <c r="BA154" s="105"/>
      <c r="BB154" s="102"/>
      <c r="BC154" s="102"/>
      <c r="BD154" s="102"/>
      <c r="BE154" s="105"/>
      <c r="BF154" s="102"/>
      <c r="BG154" s="102"/>
      <c r="BH154" s="102"/>
      <c r="BI154" s="105"/>
      <c r="BJ154" s="102"/>
      <c r="BK154" s="102"/>
      <c r="BL154" s="102"/>
      <c r="BM154" s="102"/>
      <c r="BN154" s="102"/>
      <c r="BO154" s="102"/>
      <c r="BP154" s="102"/>
      <c r="BQ154" s="102"/>
    </row>
    <row r="155" spans="11:69" ht="4.5" customHeight="1" x14ac:dyDescent="0.2">
      <c r="K155" s="325"/>
      <c r="L155" s="326"/>
      <c r="M155" s="326"/>
      <c r="N155" s="326"/>
      <c r="O155" s="23"/>
      <c r="P155" s="316"/>
      <c r="Q155" s="316"/>
      <c r="R155" s="316"/>
      <c r="S155" s="316"/>
      <c r="T155" s="316"/>
      <c r="U155" s="316"/>
      <c r="V155" s="316"/>
      <c r="W155" s="316"/>
      <c r="X155" s="316"/>
      <c r="Y155" s="316"/>
      <c r="Z155" s="316"/>
      <c r="AA155" s="318"/>
      <c r="AB155" s="318"/>
      <c r="AC155" s="318"/>
      <c r="AD155" s="318"/>
      <c r="AE155" s="320"/>
      <c r="AF155" s="320"/>
      <c r="AG155" s="320"/>
      <c r="AH155" s="320"/>
      <c r="AI155" s="34"/>
      <c r="AJ155" s="34"/>
      <c r="AK155" s="34"/>
      <c r="AL155" s="34"/>
      <c r="AM155" s="34"/>
      <c r="AN155" s="34"/>
      <c r="AO155" s="313"/>
      <c r="AP155" s="313"/>
      <c r="AQ155" s="313"/>
      <c r="AR155" s="314"/>
      <c r="AT155" s="383">
        <f>AT126+1</f>
        <v>7</v>
      </c>
      <c r="AU155" s="383"/>
      <c r="AV155" s="383"/>
      <c r="AW155" s="384"/>
      <c r="AX155" s="102"/>
      <c r="AY155" s="102"/>
      <c r="AZ155" s="102"/>
      <c r="BA155" s="105"/>
      <c r="BB155" s="102"/>
      <c r="BC155" s="102"/>
      <c r="BD155" s="102"/>
      <c r="BE155" s="105"/>
      <c r="BF155" s="102"/>
      <c r="BG155" s="102"/>
      <c r="BH155" s="102"/>
      <c r="BI155" s="105"/>
      <c r="BJ155" s="102"/>
      <c r="BK155" s="102"/>
      <c r="BL155" s="102"/>
      <c r="BM155" s="102"/>
      <c r="BN155" s="102"/>
      <c r="BO155" s="102"/>
      <c r="BP155" s="102"/>
      <c r="BQ155" s="102"/>
    </row>
    <row r="156" spans="11:69" ht="4.5" customHeight="1" x14ac:dyDescent="0.2">
      <c r="AT156" s="383"/>
      <c r="AU156" s="383"/>
      <c r="AV156" s="383"/>
      <c r="AW156" s="384"/>
      <c r="AX156" s="106"/>
      <c r="AY156" s="106"/>
      <c r="AZ156" s="106"/>
      <c r="BA156" s="107"/>
      <c r="BB156" s="102"/>
      <c r="BC156" s="102"/>
      <c r="BD156" s="102"/>
      <c r="BE156" s="105"/>
      <c r="BF156" s="102"/>
      <c r="BG156" s="102"/>
      <c r="BH156" s="102"/>
      <c r="BI156" s="105"/>
      <c r="BJ156" s="102"/>
      <c r="BK156" s="102"/>
      <c r="BL156" s="102"/>
      <c r="BM156" s="102"/>
      <c r="BN156" s="102"/>
      <c r="BO156" s="102"/>
      <c r="BP156" s="102"/>
      <c r="BQ156" s="102"/>
    </row>
    <row r="157" spans="11:69" ht="4.5" customHeight="1" x14ac:dyDescent="0.2">
      <c r="K157" s="321">
        <f>K150+1</f>
        <v>135</v>
      </c>
      <c r="L157" s="322"/>
      <c r="M157" s="322"/>
      <c r="N157" s="322"/>
      <c r="O157" s="6"/>
      <c r="P157" s="327" t="e">
        <f>VLOOKUP(K157,選手リスト,3,FALSE)</f>
        <v>#N/A</v>
      </c>
      <c r="Q157" s="327"/>
      <c r="R157" s="327"/>
      <c r="S157" s="327"/>
      <c r="T157" s="327"/>
      <c r="U157" s="327"/>
      <c r="V157" s="327"/>
      <c r="W157" s="327"/>
      <c r="X157" s="327"/>
      <c r="Y157" s="327"/>
      <c r="Z157" s="327"/>
      <c r="AA157" s="329" t="e">
        <f>VLOOKUP(K157,選手リスト,4,FALSE)</f>
        <v>#N/A</v>
      </c>
      <c r="AB157" s="329"/>
      <c r="AC157" s="329"/>
      <c r="AD157" s="329"/>
      <c r="AE157" s="329"/>
      <c r="AF157" s="329"/>
      <c r="AG157" s="329"/>
      <c r="AH157" s="329"/>
      <c r="AI157" s="329"/>
      <c r="AJ157" s="329"/>
      <c r="AK157" s="329"/>
      <c r="AL157" s="329"/>
      <c r="AM157" s="329"/>
      <c r="AN157" s="329"/>
      <c r="AO157" s="309" t="e">
        <f>VLOOKUP(K157,選手リスト,5,FALSE)</f>
        <v>#N/A</v>
      </c>
      <c r="AP157" s="309"/>
      <c r="AQ157" s="309"/>
      <c r="AR157" s="310"/>
      <c r="AT157" s="383"/>
      <c r="AU157" s="383"/>
      <c r="AV157" s="383"/>
      <c r="AW157" s="384"/>
      <c r="AX157" s="102"/>
      <c r="AY157" s="102"/>
      <c r="AZ157" s="102"/>
      <c r="BA157" s="102"/>
      <c r="BB157" s="102"/>
      <c r="BC157" s="102"/>
      <c r="BD157" s="102"/>
      <c r="BE157" s="105"/>
      <c r="BF157" s="102"/>
      <c r="BG157" s="102"/>
      <c r="BH157" s="102"/>
      <c r="BI157" s="105"/>
      <c r="BJ157" s="102"/>
      <c r="BK157" s="102"/>
      <c r="BL157" s="102"/>
      <c r="BM157" s="102"/>
      <c r="BN157" s="102"/>
      <c r="BO157" s="102"/>
      <c r="BP157" s="102"/>
      <c r="BQ157" s="102"/>
    </row>
    <row r="158" spans="11:69" ht="4.5" customHeight="1" x14ac:dyDescent="0.2">
      <c r="K158" s="323"/>
      <c r="L158" s="324"/>
      <c r="M158" s="324"/>
      <c r="N158" s="324"/>
      <c r="O158" s="10"/>
      <c r="P158" s="328"/>
      <c r="Q158" s="328"/>
      <c r="R158" s="328"/>
      <c r="S158" s="328"/>
      <c r="T158" s="328"/>
      <c r="U158" s="328"/>
      <c r="V158" s="328"/>
      <c r="W158" s="328"/>
      <c r="X158" s="328"/>
      <c r="Y158" s="328"/>
      <c r="Z158" s="328"/>
      <c r="AA158" s="330"/>
      <c r="AB158" s="330"/>
      <c r="AC158" s="330"/>
      <c r="AD158" s="330"/>
      <c r="AE158" s="330"/>
      <c r="AF158" s="330"/>
      <c r="AG158" s="330"/>
      <c r="AH158" s="330"/>
      <c r="AI158" s="330"/>
      <c r="AJ158" s="330"/>
      <c r="AK158" s="330"/>
      <c r="AL158" s="330"/>
      <c r="AM158" s="330"/>
      <c r="AN158" s="330"/>
      <c r="AO158" s="311"/>
      <c r="AP158" s="311"/>
      <c r="AQ158" s="311"/>
      <c r="AR158" s="312"/>
      <c r="AT158" s="383"/>
      <c r="AU158" s="383"/>
      <c r="AV158" s="383"/>
      <c r="AW158" s="384"/>
      <c r="AX158" s="102"/>
      <c r="AY158" s="102"/>
      <c r="AZ158" s="102"/>
      <c r="BA158" s="102"/>
      <c r="BB158" s="102"/>
      <c r="BC158" s="102"/>
      <c r="BD158" s="102"/>
      <c r="BE158" s="105"/>
      <c r="BF158" s="102"/>
      <c r="BG158" s="102"/>
      <c r="BH158" s="102"/>
      <c r="BI158" s="105"/>
      <c r="BJ158" s="102"/>
      <c r="BK158" s="102"/>
      <c r="BL158" s="102"/>
      <c r="BM158" s="102"/>
      <c r="BN158" s="102"/>
      <c r="BO158" s="102"/>
      <c r="BP158" s="102"/>
      <c r="BQ158" s="102"/>
    </row>
    <row r="159" spans="11:69" ht="4.5" customHeight="1" x14ac:dyDescent="0.2">
      <c r="K159" s="323"/>
      <c r="L159" s="324"/>
      <c r="M159" s="324"/>
      <c r="N159" s="324"/>
      <c r="O159" s="10"/>
      <c r="P159" s="315" t="e">
        <f>VLOOKUP(K157,選手リスト,2,FALSE)</f>
        <v>#N/A</v>
      </c>
      <c r="Q159" s="315"/>
      <c r="R159" s="315"/>
      <c r="S159" s="315"/>
      <c r="T159" s="315"/>
      <c r="U159" s="315"/>
      <c r="V159" s="315"/>
      <c r="W159" s="315"/>
      <c r="X159" s="315"/>
      <c r="Y159" s="315"/>
      <c r="Z159" s="315"/>
      <c r="AA159" s="330"/>
      <c r="AB159" s="330"/>
      <c r="AC159" s="330"/>
      <c r="AD159" s="330"/>
      <c r="AE159" s="330"/>
      <c r="AF159" s="330"/>
      <c r="AG159" s="330"/>
      <c r="AH159" s="330"/>
      <c r="AI159" s="330"/>
      <c r="AJ159" s="330"/>
      <c r="AK159" s="330"/>
      <c r="AL159" s="330"/>
      <c r="AM159" s="330"/>
      <c r="AN159" s="330"/>
      <c r="AO159" s="311"/>
      <c r="AP159" s="311"/>
      <c r="AQ159" s="311"/>
      <c r="AR159" s="312"/>
      <c r="AS159" s="34"/>
      <c r="AT159" s="106"/>
      <c r="AU159" s="106"/>
      <c r="AV159" s="106"/>
      <c r="AW159" s="107"/>
      <c r="AX159" s="102"/>
      <c r="AY159" s="102"/>
      <c r="AZ159" s="102"/>
      <c r="BA159" s="102"/>
      <c r="BB159" s="102"/>
      <c r="BC159" s="102"/>
      <c r="BD159" s="102"/>
      <c r="BE159" s="105"/>
      <c r="BF159" s="102"/>
      <c r="BG159" s="102"/>
      <c r="BH159" s="102"/>
      <c r="BI159" s="105"/>
      <c r="BJ159" s="102"/>
      <c r="BK159" s="102"/>
      <c r="BL159" s="102"/>
      <c r="BM159" s="102"/>
      <c r="BN159" s="102"/>
      <c r="BO159" s="102"/>
      <c r="BP159" s="102"/>
      <c r="BQ159" s="102"/>
    </row>
    <row r="160" spans="11:69" ht="4.5" customHeight="1" x14ac:dyDescent="0.2">
      <c r="K160" s="323"/>
      <c r="L160" s="324"/>
      <c r="M160" s="324"/>
      <c r="N160" s="324"/>
      <c r="O160" s="10"/>
      <c r="P160" s="315"/>
      <c r="Q160" s="315"/>
      <c r="R160" s="315"/>
      <c r="S160" s="315"/>
      <c r="T160" s="315"/>
      <c r="U160" s="315"/>
      <c r="V160" s="315"/>
      <c r="W160" s="315"/>
      <c r="X160" s="315"/>
      <c r="Y160" s="315"/>
      <c r="Z160" s="315"/>
      <c r="AA160" s="317" t="e">
        <f>VLOOKUP(K157,選手リスト,8,FALSE)</f>
        <v>#N/A</v>
      </c>
      <c r="AB160" s="317"/>
      <c r="AC160" s="317"/>
      <c r="AD160" s="317"/>
      <c r="AE160" s="319" t="e">
        <f>VLOOKUP(K157,選手リスト,9,FALSE)</f>
        <v>#N/A</v>
      </c>
      <c r="AF160" s="319"/>
      <c r="AG160" s="319"/>
      <c r="AH160" s="319"/>
      <c r="AO160" s="311"/>
      <c r="AP160" s="311"/>
      <c r="AQ160" s="311"/>
      <c r="AR160" s="312"/>
      <c r="AT160" s="102"/>
      <c r="AU160" s="102"/>
      <c r="AV160" s="102"/>
      <c r="AW160" s="102"/>
      <c r="AX160" s="102"/>
      <c r="AY160" s="102"/>
      <c r="AZ160" s="102"/>
      <c r="BA160" s="102"/>
      <c r="BB160" s="102"/>
      <c r="BC160" s="102"/>
      <c r="BD160" s="102"/>
      <c r="BE160" s="105"/>
      <c r="BF160" s="102"/>
      <c r="BG160" s="102"/>
      <c r="BH160" s="102"/>
      <c r="BI160" s="105"/>
      <c r="BJ160" s="102"/>
      <c r="BK160" s="102"/>
      <c r="BL160" s="102"/>
      <c r="BM160" s="102"/>
      <c r="BN160" s="102"/>
      <c r="BO160" s="102"/>
      <c r="BP160" s="102"/>
      <c r="BQ160" s="102"/>
    </row>
    <row r="161" spans="11:69" ht="4.5" customHeight="1" x14ac:dyDescent="0.2">
      <c r="K161" s="323"/>
      <c r="L161" s="324"/>
      <c r="M161" s="324"/>
      <c r="N161" s="324"/>
      <c r="O161" s="84"/>
      <c r="P161" s="315"/>
      <c r="Q161" s="315"/>
      <c r="R161" s="315"/>
      <c r="S161" s="315"/>
      <c r="T161" s="315"/>
      <c r="U161" s="315"/>
      <c r="V161" s="315"/>
      <c r="W161" s="315"/>
      <c r="X161" s="315"/>
      <c r="Y161" s="315"/>
      <c r="Z161" s="315"/>
      <c r="AA161" s="317"/>
      <c r="AB161" s="317"/>
      <c r="AC161" s="317"/>
      <c r="AD161" s="317"/>
      <c r="AE161" s="319"/>
      <c r="AF161" s="319"/>
      <c r="AG161" s="319"/>
      <c r="AH161" s="319"/>
      <c r="AO161" s="311"/>
      <c r="AP161" s="311"/>
      <c r="AQ161" s="311"/>
      <c r="AR161" s="312"/>
      <c r="AT161" s="102"/>
      <c r="AU161" s="102"/>
      <c r="AV161" s="102"/>
      <c r="AW161" s="102"/>
      <c r="AX161" s="102"/>
      <c r="AY161" s="102"/>
      <c r="AZ161" s="102"/>
      <c r="BA161" s="102"/>
      <c r="BB161" s="102"/>
      <c r="BC161" s="102"/>
      <c r="BD161" s="102"/>
      <c r="BE161" s="105"/>
      <c r="BF161" s="102"/>
      <c r="BG161" s="102"/>
      <c r="BH161" s="102"/>
      <c r="BI161" s="105"/>
      <c r="BJ161" s="102"/>
      <c r="BK161" s="102"/>
      <c r="BL161" s="102"/>
      <c r="BM161" s="102"/>
      <c r="BN161" s="102"/>
      <c r="BO161" s="102"/>
      <c r="BP161" s="102"/>
      <c r="BQ161" s="102"/>
    </row>
    <row r="162" spans="11:69" ht="4.5" customHeight="1" x14ac:dyDescent="0.2">
      <c r="K162" s="325"/>
      <c r="L162" s="326"/>
      <c r="M162" s="326"/>
      <c r="N162" s="326"/>
      <c r="O162" s="23"/>
      <c r="P162" s="316"/>
      <c r="Q162" s="316"/>
      <c r="R162" s="316"/>
      <c r="S162" s="316"/>
      <c r="T162" s="316"/>
      <c r="U162" s="316"/>
      <c r="V162" s="316"/>
      <c r="W162" s="316"/>
      <c r="X162" s="316"/>
      <c r="Y162" s="316"/>
      <c r="Z162" s="316"/>
      <c r="AA162" s="318"/>
      <c r="AB162" s="318"/>
      <c r="AC162" s="318"/>
      <c r="AD162" s="318"/>
      <c r="AE162" s="320"/>
      <c r="AF162" s="320"/>
      <c r="AG162" s="320"/>
      <c r="AH162" s="320"/>
      <c r="AI162" s="34"/>
      <c r="AJ162" s="34"/>
      <c r="AK162" s="34"/>
      <c r="AL162" s="34"/>
      <c r="AM162" s="34"/>
      <c r="AN162" s="34"/>
      <c r="AO162" s="313"/>
      <c r="AP162" s="313"/>
      <c r="AQ162" s="313"/>
      <c r="AR162" s="314"/>
      <c r="AT162" s="102"/>
      <c r="AU162" s="102"/>
      <c r="AV162" s="102"/>
      <c r="AW162" s="102"/>
      <c r="AX162" s="102"/>
      <c r="AY162" s="102"/>
      <c r="AZ162" s="102"/>
      <c r="BA162" s="102"/>
      <c r="BB162" s="383">
        <f>BB120+1</f>
        <v>37</v>
      </c>
      <c r="BC162" s="383"/>
      <c r="BD162" s="383"/>
      <c r="BE162" s="384"/>
      <c r="BF162" s="102"/>
      <c r="BG162" s="102"/>
      <c r="BH162" s="102"/>
      <c r="BI162" s="105"/>
      <c r="BJ162" s="102"/>
      <c r="BK162" s="102"/>
      <c r="BL162" s="102"/>
      <c r="BM162" s="102"/>
      <c r="BN162" s="102"/>
      <c r="BO162" s="102"/>
      <c r="BP162" s="102"/>
      <c r="BQ162" s="102"/>
    </row>
    <row r="163" spans="11:69" ht="4.5" customHeight="1" x14ac:dyDescent="0.2">
      <c r="AT163" s="102"/>
      <c r="AU163" s="102"/>
      <c r="AV163" s="102"/>
      <c r="AW163" s="102"/>
      <c r="AX163" s="102"/>
      <c r="AY163" s="102"/>
      <c r="AZ163" s="102"/>
      <c r="BA163" s="102"/>
      <c r="BB163" s="383"/>
      <c r="BC163" s="383"/>
      <c r="BD163" s="383"/>
      <c r="BE163" s="384"/>
      <c r="BF163" s="106"/>
      <c r="BG163" s="106"/>
      <c r="BH163" s="106"/>
      <c r="BI163" s="107"/>
      <c r="BJ163" s="102"/>
      <c r="BK163" s="102"/>
      <c r="BL163" s="102"/>
      <c r="BM163" s="102"/>
      <c r="BN163" s="102"/>
      <c r="BO163" s="102"/>
      <c r="BP163" s="102"/>
      <c r="BQ163" s="102"/>
    </row>
    <row r="164" spans="11:69" ht="4.5" customHeight="1" x14ac:dyDescent="0.2">
      <c r="K164" s="321">
        <f>K157+1</f>
        <v>136</v>
      </c>
      <c r="L164" s="322"/>
      <c r="M164" s="322"/>
      <c r="N164" s="322"/>
      <c r="O164" s="6"/>
      <c r="P164" s="327" t="e">
        <f>VLOOKUP(K164,選手リスト,3,FALSE)</f>
        <v>#N/A</v>
      </c>
      <c r="Q164" s="327"/>
      <c r="R164" s="327"/>
      <c r="S164" s="327"/>
      <c r="T164" s="327"/>
      <c r="U164" s="327"/>
      <c r="V164" s="327"/>
      <c r="W164" s="327"/>
      <c r="X164" s="327"/>
      <c r="Y164" s="327"/>
      <c r="Z164" s="327"/>
      <c r="AA164" s="329" t="e">
        <f>VLOOKUP(K164,選手リスト,4,FALSE)</f>
        <v>#N/A</v>
      </c>
      <c r="AB164" s="329"/>
      <c r="AC164" s="329"/>
      <c r="AD164" s="329"/>
      <c r="AE164" s="329"/>
      <c r="AF164" s="329"/>
      <c r="AG164" s="329"/>
      <c r="AH164" s="329"/>
      <c r="AI164" s="329"/>
      <c r="AJ164" s="329"/>
      <c r="AK164" s="329"/>
      <c r="AL164" s="329"/>
      <c r="AM164" s="329"/>
      <c r="AN164" s="329"/>
      <c r="AO164" s="309" t="e">
        <f>VLOOKUP(K164,選手リスト,5,FALSE)</f>
        <v>#N/A</v>
      </c>
      <c r="AP164" s="309"/>
      <c r="AQ164" s="309"/>
      <c r="AR164" s="310"/>
      <c r="AT164" s="102"/>
      <c r="AU164" s="102"/>
      <c r="AV164" s="102"/>
      <c r="AW164" s="102"/>
      <c r="AX164" s="102"/>
      <c r="AY164" s="102"/>
      <c r="AZ164" s="102"/>
      <c r="BA164" s="102"/>
      <c r="BB164" s="383"/>
      <c r="BC164" s="383"/>
      <c r="BD164" s="383"/>
      <c r="BE164" s="384"/>
      <c r="BF164" s="201"/>
      <c r="BG164" s="103"/>
      <c r="BH164" s="103"/>
      <c r="BI164" s="103"/>
      <c r="BJ164" s="102"/>
      <c r="BK164" s="102"/>
      <c r="BL164" s="102"/>
      <c r="BM164" s="102"/>
      <c r="BN164" s="102"/>
      <c r="BO164" s="102"/>
      <c r="BP164" s="102"/>
      <c r="BQ164" s="102"/>
    </row>
    <row r="165" spans="11:69" ht="4.5" customHeight="1" x14ac:dyDescent="0.2">
      <c r="K165" s="323"/>
      <c r="L165" s="324"/>
      <c r="M165" s="324"/>
      <c r="N165" s="324"/>
      <c r="O165" s="10"/>
      <c r="P165" s="328"/>
      <c r="Q165" s="328"/>
      <c r="R165" s="328"/>
      <c r="S165" s="328"/>
      <c r="T165" s="328"/>
      <c r="U165" s="328"/>
      <c r="V165" s="328"/>
      <c r="W165" s="328"/>
      <c r="X165" s="328"/>
      <c r="Y165" s="328"/>
      <c r="Z165" s="328"/>
      <c r="AA165" s="330"/>
      <c r="AB165" s="330"/>
      <c r="AC165" s="330"/>
      <c r="AD165" s="330"/>
      <c r="AE165" s="330"/>
      <c r="AF165" s="330"/>
      <c r="AG165" s="330"/>
      <c r="AH165" s="330"/>
      <c r="AI165" s="330"/>
      <c r="AJ165" s="330"/>
      <c r="AK165" s="330"/>
      <c r="AL165" s="330"/>
      <c r="AM165" s="330"/>
      <c r="AN165" s="330"/>
      <c r="AO165" s="311"/>
      <c r="AP165" s="311"/>
      <c r="AQ165" s="311"/>
      <c r="AR165" s="312"/>
      <c r="AT165" s="102"/>
      <c r="AU165" s="102"/>
      <c r="AV165" s="102"/>
      <c r="AW165" s="102"/>
      <c r="AX165" s="102"/>
      <c r="AY165" s="102"/>
      <c r="AZ165" s="102"/>
      <c r="BA165" s="102"/>
      <c r="BB165" s="383"/>
      <c r="BC165" s="383"/>
      <c r="BD165" s="383"/>
      <c r="BE165" s="384"/>
      <c r="BF165" s="202"/>
      <c r="BG165" s="102"/>
      <c r="BH165" s="102"/>
      <c r="BI165" s="102"/>
      <c r="BJ165" s="102"/>
      <c r="BK165" s="102"/>
      <c r="BL165" s="102"/>
      <c r="BM165" s="102"/>
      <c r="BN165" s="102"/>
      <c r="BO165" s="102"/>
      <c r="BP165" s="102"/>
      <c r="BQ165" s="102"/>
    </row>
    <row r="166" spans="11:69" ht="4.5" customHeight="1" x14ac:dyDescent="0.2">
      <c r="K166" s="323"/>
      <c r="L166" s="324"/>
      <c r="M166" s="324"/>
      <c r="N166" s="324"/>
      <c r="O166" s="10"/>
      <c r="P166" s="315" t="e">
        <f>VLOOKUP(K164,選手リスト,2,FALSE)</f>
        <v>#N/A</v>
      </c>
      <c r="Q166" s="315"/>
      <c r="R166" s="315"/>
      <c r="S166" s="315"/>
      <c r="T166" s="315"/>
      <c r="U166" s="315"/>
      <c r="V166" s="315"/>
      <c r="W166" s="315"/>
      <c r="X166" s="315"/>
      <c r="Y166" s="315"/>
      <c r="Z166" s="315"/>
      <c r="AA166" s="330"/>
      <c r="AB166" s="330"/>
      <c r="AC166" s="330"/>
      <c r="AD166" s="330"/>
      <c r="AE166" s="330"/>
      <c r="AF166" s="330"/>
      <c r="AG166" s="330"/>
      <c r="AH166" s="330"/>
      <c r="AI166" s="330"/>
      <c r="AJ166" s="330"/>
      <c r="AK166" s="330"/>
      <c r="AL166" s="330"/>
      <c r="AM166" s="330"/>
      <c r="AN166" s="330"/>
      <c r="AO166" s="311"/>
      <c r="AP166" s="311"/>
      <c r="AQ166" s="311"/>
      <c r="AR166" s="312"/>
      <c r="AT166" s="102"/>
      <c r="AU166" s="102"/>
      <c r="AV166" s="102"/>
      <c r="AW166" s="102"/>
      <c r="AX166" s="102"/>
      <c r="AY166" s="102"/>
      <c r="AZ166" s="102"/>
      <c r="BA166" s="102"/>
      <c r="BB166" s="102"/>
      <c r="BC166" s="102"/>
      <c r="BD166" s="102"/>
      <c r="BE166" s="105"/>
      <c r="BF166" s="102"/>
      <c r="BG166" s="102"/>
      <c r="BH166" s="102"/>
      <c r="BI166" s="102"/>
      <c r="BJ166" s="102"/>
      <c r="BK166" s="102"/>
      <c r="BL166" s="102"/>
      <c r="BM166" s="102"/>
      <c r="BN166" s="102"/>
      <c r="BO166" s="102"/>
      <c r="BP166" s="102"/>
      <c r="BQ166" s="102"/>
    </row>
    <row r="167" spans="11:69" ht="4.5" customHeight="1" x14ac:dyDescent="0.2">
      <c r="K167" s="323"/>
      <c r="L167" s="324"/>
      <c r="M167" s="324"/>
      <c r="N167" s="324"/>
      <c r="O167" s="10"/>
      <c r="P167" s="315"/>
      <c r="Q167" s="315"/>
      <c r="R167" s="315"/>
      <c r="S167" s="315"/>
      <c r="T167" s="315"/>
      <c r="U167" s="315"/>
      <c r="V167" s="315"/>
      <c r="W167" s="315"/>
      <c r="X167" s="315"/>
      <c r="Y167" s="315"/>
      <c r="Z167" s="315"/>
      <c r="AA167" s="317" t="e">
        <f>VLOOKUP(K164,選手リスト,8,FALSE)</f>
        <v>#N/A</v>
      </c>
      <c r="AB167" s="317"/>
      <c r="AC167" s="317"/>
      <c r="AD167" s="317"/>
      <c r="AE167" s="319" t="e">
        <f>VLOOKUP(K164,選手リスト,9,FALSE)</f>
        <v>#N/A</v>
      </c>
      <c r="AF167" s="319"/>
      <c r="AG167" s="319"/>
      <c r="AH167" s="319"/>
      <c r="AO167" s="311"/>
      <c r="AP167" s="311"/>
      <c r="AQ167" s="311"/>
      <c r="AR167" s="312"/>
      <c r="AS167" s="22"/>
      <c r="AT167" s="103"/>
      <c r="AU167" s="103"/>
      <c r="AV167" s="103"/>
      <c r="AW167" s="104"/>
      <c r="AX167" s="102"/>
      <c r="AY167" s="102"/>
      <c r="AZ167" s="102"/>
      <c r="BA167" s="102"/>
      <c r="BB167" s="102"/>
      <c r="BC167" s="102"/>
      <c r="BD167" s="102"/>
      <c r="BE167" s="105"/>
      <c r="BF167" s="102"/>
      <c r="BG167" s="102"/>
      <c r="BH167" s="102"/>
      <c r="BI167" s="102"/>
      <c r="BJ167" s="102"/>
      <c r="BK167" s="102"/>
      <c r="BL167" s="102"/>
      <c r="BM167" s="102"/>
      <c r="BN167" s="102"/>
      <c r="BO167" s="102"/>
      <c r="BP167" s="102"/>
      <c r="BQ167" s="102"/>
    </row>
    <row r="168" spans="11:69" ht="4.5" customHeight="1" x14ac:dyDescent="0.2">
      <c r="K168" s="323"/>
      <c r="L168" s="324"/>
      <c r="M168" s="324"/>
      <c r="N168" s="324"/>
      <c r="O168" s="84"/>
      <c r="P168" s="315"/>
      <c r="Q168" s="315"/>
      <c r="R168" s="315"/>
      <c r="S168" s="315"/>
      <c r="T168" s="315"/>
      <c r="U168" s="315"/>
      <c r="V168" s="315"/>
      <c r="W168" s="315"/>
      <c r="X168" s="315"/>
      <c r="Y168" s="315"/>
      <c r="Z168" s="315"/>
      <c r="AA168" s="317"/>
      <c r="AB168" s="317"/>
      <c r="AC168" s="317"/>
      <c r="AD168" s="317"/>
      <c r="AE168" s="319"/>
      <c r="AF168" s="319"/>
      <c r="AG168" s="319"/>
      <c r="AH168" s="319"/>
      <c r="AO168" s="311"/>
      <c r="AP168" s="311"/>
      <c r="AQ168" s="311"/>
      <c r="AR168" s="312"/>
      <c r="AT168" s="383">
        <f>AT155+1</f>
        <v>8</v>
      </c>
      <c r="AU168" s="383"/>
      <c r="AV168" s="383"/>
      <c r="AW168" s="384"/>
      <c r="AX168" s="102"/>
      <c r="AY168" s="102"/>
      <c r="AZ168" s="102"/>
      <c r="BA168" s="102"/>
      <c r="BB168" s="102"/>
      <c r="BC168" s="102"/>
      <c r="BD168" s="102"/>
      <c r="BE168" s="105"/>
      <c r="BF168" s="102"/>
      <c r="BG168" s="102"/>
      <c r="BH168" s="102"/>
      <c r="BI168" s="102"/>
      <c r="BJ168" s="102"/>
      <c r="BK168" s="102"/>
      <c r="BL168" s="102"/>
      <c r="BM168" s="102"/>
      <c r="BN168" s="102"/>
      <c r="BO168" s="102"/>
      <c r="BP168" s="102"/>
      <c r="BQ168" s="102"/>
    </row>
    <row r="169" spans="11:69" ht="4.5" customHeight="1" x14ac:dyDescent="0.2">
      <c r="K169" s="325"/>
      <c r="L169" s="326"/>
      <c r="M169" s="326"/>
      <c r="N169" s="326"/>
      <c r="O169" s="23"/>
      <c r="P169" s="316"/>
      <c r="Q169" s="316"/>
      <c r="R169" s="316"/>
      <c r="S169" s="316"/>
      <c r="T169" s="316"/>
      <c r="U169" s="316"/>
      <c r="V169" s="316"/>
      <c r="W169" s="316"/>
      <c r="X169" s="316"/>
      <c r="Y169" s="316"/>
      <c r="Z169" s="316"/>
      <c r="AA169" s="318"/>
      <c r="AB169" s="318"/>
      <c r="AC169" s="318"/>
      <c r="AD169" s="318"/>
      <c r="AE169" s="320"/>
      <c r="AF169" s="320"/>
      <c r="AG169" s="320"/>
      <c r="AH169" s="320"/>
      <c r="AI169" s="34"/>
      <c r="AJ169" s="34"/>
      <c r="AK169" s="34"/>
      <c r="AL169" s="34"/>
      <c r="AM169" s="34"/>
      <c r="AN169" s="34"/>
      <c r="AO169" s="313"/>
      <c r="AP169" s="313"/>
      <c r="AQ169" s="313"/>
      <c r="AR169" s="314"/>
      <c r="AT169" s="383"/>
      <c r="AU169" s="383"/>
      <c r="AV169" s="383"/>
      <c r="AW169" s="384"/>
      <c r="AX169" s="102"/>
      <c r="AY169" s="102"/>
      <c r="AZ169" s="102"/>
      <c r="BA169" s="102"/>
      <c r="BB169" s="102"/>
      <c r="BC169" s="102"/>
      <c r="BD169" s="102"/>
      <c r="BE169" s="105"/>
      <c r="BF169" s="102"/>
      <c r="BG169" s="102"/>
      <c r="BH169" s="102"/>
      <c r="BI169" s="102"/>
      <c r="BJ169" s="102"/>
      <c r="BK169" s="102"/>
      <c r="BL169" s="102"/>
      <c r="BM169" s="102"/>
      <c r="BN169" s="102"/>
      <c r="BO169" s="102"/>
      <c r="BP169" s="102"/>
      <c r="BQ169" s="102"/>
    </row>
    <row r="170" spans="11:69" ht="4.5" customHeight="1" x14ac:dyDescent="0.2">
      <c r="AT170" s="383"/>
      <c r="AU170" s="383"/>
      <c r="AV170" s="383"/>
      <c r="AW170" s="384"/>
      <c r="AX170" s="103"/>
      <c r="AY170" s="103"/>
      <c r="AZ170" s="103"/>
      <c r="BA170" s="104"/>
      <c r="BB170" s="102"/>
      <c r="BC170" s="102"/>
      <c r="BD170" s="102"/>
      <c r="BE170" s="105"/>
      <c r="BF170" s="102"/>
      <c r="BG170" s="102"/>
      <c r="BH170" s="102"/>
      <c r="BI170" s="102"/>
      <c r="BJ170" s="102"/>
      <c r="BK170" s="102"/>
      <c r="BL170" s="102"/>
      <c r="BM170" s="102"/>
      <c r="BN170" s="102"/>
      <c r="BO170" s="102"/>
      <c r="BP170" s="102"/>
      <c r="BQ170" s="102"/>
    </row>
    <row r="171" spans="11:69" ht="4.5" customHeight="1" x14ac:dyDescent="0.2">
      <c r="K171" s="321">
        <f>K164+1</f>
        <v>137</v>
      </c>
      <c r="L171" s="322"/>
      <c r="M171" s="322"/>
      <c r="N171" s="322"/>
      <c r="O171" s="6"/>
      <c r="P171" s="327" t="e">
        <f>VLOOKUP(K171,選手リスト,3,FALSE)</f>
        <v>#N/A</v>
      </c>
      <c r="Q171" s="327"/>
      <c r="R171" s="327"/>
      <c r="S171" s="327"/>
      <c r="T171" s="327"/>
      <c r="U171" s="327"/>
      <c r="V171" s="327"/>
      <c r="W171" s="327"/>
      <c r="X171" s="327"/>
      <c r="Y171" s="327"/>
      <c r="Z171" s="327"/>
      <c r="AA171" s="329" t="e">
        <f>VLOOKUP(K171,選手リスト,4,FALSE)</f>
        <v>#N/A</v>
      </c>
      <c r="AB171" s="329"/>
      <c r="AC171" s="329"/>
      <c r="AD171" s="329"/>
      <c r="AE171" s="329"/>
      <c r="AF171" s="329"/>
      <c r="AG171" s="329"/>
      <c r="AH171" s="329"/>
      <c r="AI171" s="329"/>
      <c r="AJ171" s="329"/>
      <c r="AK171" s="329"/>
      <c r="AL171" s="329"/>
      <c r="AM171" s="329"/>
      <c r="AN171" s="329"/>
      <c r="AO171" s="309" t="e">
        <f>VLOOKUP(K171,選手リスト,5,FALSE)</f>
        <v>#N/A</v>
      </c>
      <c r="AP171" s="309"/>
      <c r="AQ171" s="309"/>
      <c r="AR171" s="310"/>
      <c r="AT171" s="383"/>
      <c r="AU171" s="383"/>
      <c r="AV171" s="383"/>
      <c r="AW171" s="384"/>
      <c r="AX171" s="102"/>
      <c r="AY171" s="102"/>
      <c r="AZ171" s="102"/>
      <c r="BA171" s="105"/>
      <c r="BB171" s="102"/>
      <c r="BC171" s="102"/>
      <c r="BD171" s="102"/>
      <c r="BE171" s="105"/>
      <c r="BF171" s="102"/>
      <c r="BG171" s="102"/>
      <c r="BH171" s="102"/>
      <c r="BI171" s="102"/>
      <c r="BJ171" s="102"/>
      <c r="BK171" s="102"/>
      <c r="BL171" s="102"/>
      <c r="BM171" s="102"/>
      <c r="BN171" s="102"/>
      <c r="BO171" s="102"/>
      <c r="BP171" s="102"/>
      <c r="BQ171" s="102"/>
    </row>
    <row r="172" spans="11:69" ht="4.5" customHeight="1" x14ac:dyDescent="0.2">
      <c r="K172" s="323"/>
      <c r="L172" s="324"/>
      <c r="M172" s="324"/>
      <c r="N172" s="324"/>
      <c r="O172" s="10"/>
      <c r="P172" s="328"/>
      <c r="Q172" s="328"/>
      <c r="R172" s="328"/>
      <c r="S172" s="328"/>
      <c r="T172" s="328"/>
      <c r="U172" s="328"/>
      <c r="V172" s="328"/>
      <c r="W172" s="328"/>
      <c r="X172" s="328"/>
      <c r="Y172" s="328"/>
      <c r="Z172" s="328"/>
      <c r="AA172" s="330"/>
      <c r="AB172" s="330"/>
      <c r="AC172" s="330"/>
      <c r="AD172" s="330"/>
      <c r="AE172" s="330"/>
      <c r="AF172" s="330"/>
      <c r="AG172" s="330"/>
      <c r="AH172" s="330"/>
      <c r="AI172" s="330"/>
      <c r="AJ172" s="330"/>
      <c r="AK172" s="330"/>
      <c r="AL172" s="330"/>
      <c r="AM172" s="330"/>
      <c r="AN172" s="330"/>
      <c r="AO172" s="311"/>
      <c r="AP172" s="311"/>
      <c r="AQ172" s="311"/>
      <c r="AR172" s="312"/>
      <c r="AT172" s="102"/>
      <c r="AU172" s="102"/>
      <c r="AV172" s="102"/>
      <c r="AW172" s="105"/>
      <c r="AX172" s="102"/>
      <c r="AY172" s="102"/>
      <c r="AZ172" s="102"/>
      <c r="BA172" s="105"/>
      <c r="BB172" s="102"/>
      <c r="BC172" s="102"/>
      <c r="BD172" s="102"/>
      <c r="BE172" s="105"/>
      <c r="BF172" s="102"/>
      <c r="BG172" s="102"/>
      <c r="BH172" s="102"/>
      <c r="BI172" s="102"/>
      <c r="BJ172" s="102"/>
      <c r="BK172" s="102"/>
      <c r="BL172" s="102"/>
      <c r="BM172" s="102"/>
      <c r="BN172" s="102"/>
      <c r="BO172" s="102"/>
      <c r="BP172" s="102"/>
      <c r="BQ172" s="102"/>
    </row>
    <row r="173" spans="11:69" ht="4.5" customHeight="1" x14ac:dyDescent="0.2">
      <c r="K173" s="323"/>
      <c r="L173" s="324"/>
      <c r="M173" s="324"/>
      <c r="N173" s="324"/>
      <c r="O173" s="10"/>
      <c r="P173" s="315" t="e">
        <f>VLOOKUP(K171,選手リスト,2,FALSE)</f>
        <v>#N/A</v>
      </c>
      <c r="Q173" s="315"/>
      <c r="R173" s="315"/>
      <c r="S173" s="315"/>
      <c r="T173" s="315"/>
      <c r="U173" s="315"/>
      <c r="V173" s="315"/>
      <c r="W173" s="315"/>
      <c r="X173" s="315"/>
      <c r="Y173" s="315"/>
      <c r="Z173" s="315"/>
      <c r="AA173" s="330"/>
      <c r="AB173" s="330"/>
      <c r="AC173" s="330"/>
      <c r="AD173" s="330"/>
      <c r="AE173" s="330"/>
      <c r="AF173" s="330"/>
      <c r="AG173" s="330"/>
      <c r="AH173" s="330"/>
      <c r="AI173" s="330"/>
      <c r="AJ173" s="330"/>
      <c r="AK173" s="330"/>
      <c r="AL173" s="330"/>
      <c r="AM173" s="330"/>
      <c r="AN173" s="330"/>
      <c r="AO173" s="311"/>
      <c r="AP173" s="311"/>
      <c r="AQ173" s="311"/>
      <c r="AR173" s="312"/>
      <c r="AS173" s="34"/>
      <c r="AT173" s="106"/>
      <c r="AU173" s="106"/>
      <c r="AV173" s="106"/>
      <c r="AW173" s="107"/>
      <c r="AX173" s="102"/>
      <c r="AY173" s="102"/>
      <c r="AZ173" s="102"/>
      <c r="BA173" s="105"/>
      <c r="BB173" s="102"/>
      <c r="BC173" s="102"/>
      <c r="BD173" s="102"/>
      <c r="BE173" s="105"/>
      <c r="BF173" s="102"/>
      <c r="BG173" s="102"/>
      <c r="BH173" s="102"/>
      <c r="BI173" s="102"/>
      <c r="BJ173" s="102"/>
      <c r="BK173" s="102"/>
      <c r="BL173" s="102"/>
      <c r="BM173" s="102"/>
      <c r="BN173" s="102"/>
      <c r="BO173" s="102"/>
      <c r="BP173" s="102"/>
      <c r="BQ173" s="102"/>
    </row>
    <row r="174" spans="11:69" ht="4.5" customHeight="1" x14ac:dyDescent="0.2">
      <c r="K174" s="323"/>
      <c r="L174" s="324"/>
      <c r="M174" s="324"/>
      <c r="N174" s="324"/>
      <c r="O174" s="10"/>
      <c r="P174" s="315"/>
      <c r="Q174" s="315"/>
      <c r="R174" s="315"/>
      <c r="S174" s="315"/>
      <c r="T174" s="315"/>
      <c r="U174" s="315"/>
      <c r="V174" s="315"/>
      <c r="W174" s="315"/>
      <c r="X174" s="315"/>
      <c r="Y174" s="315"/>
      <c r="Z174" s="315"/>
      <c r="AA174" s="317" t="e">
        <f>VLOOKUP(K171,選手リスト,8,FALSE)</f>
        <v>#N/A</v>
      </c>
      <c r="AB174" s="317"/>
      <c r="AC174" s="317"/>
      <c r="AD174" s="317"/>
      <c r="AE174" s="319" t="e">
        <f>VLOOKUP(K171,選手リスト,9,FALSE)</f>
        <v>#N/A</v>
      </c>
      <c r="AF174" s="319"/>
      <c r="AG174" s="319"/>
      <c r="AH174" s="319"/>
      <c r="AO174" s="311"/>
      <c r="AP174" s="311"/>
      <c r="AQ174" s="311"/>
      <c r="AR174" s="312"/>
      <c r="AT174" s="102"/>
      <c r="AU174" s="102"/>
      <c r="AV174" s="102"/>
      <c r="AW174" s="102"/>
      <c r="AX174" s="383">
        <f>AX149+1</f>
        <v>18</v>
      </c>
      <c r="AY174" s="383"/>
      <c r="AZ174" s="383"/>
      <c r="BA174" s="384"/>
      <c r="BB174" s="102"/>
      <c r="BC174" s="102"/>
      <c r="BD174" s="102"/>
      <c r="BE174" s="105"/>
      <c r="BF174" s="102"/>
      <c r="BG174" s="102"/>
      <c r="BH174" s="102"/>
      <c r="BI174" s="102"/>
      <c r="BJ174" s="102"/>
      <c r="BK174" s="102"/>
      <c r="BL174" s="102"/>
      <c r="BM174" s="102"/>
      <c r="BN174" s="102"/>
      <c r="BO174" s="102"/>
      <c r="BP174" s="102"/>
      <c r="BQ174" s="102"/>
    </row>
    <row r="175" spans="11:69" ht="4.5" customHeight="1" x14ac:dyDescent="0.2">
      <c r="K175" s="323"/>
      <c r="L175" s="324"/>
      <c r="M175" s="324"/>
      <c r="N175" s="324"/>
      <c r="O175" s="84"/>
      <c r="P175" s="315"/>
      <c r="Q175" s="315"/>
      <c r="R175" s="315"/>
      <c r="S175" s="315"/>
      <c r="T175" s="315"/>
      <c r="U175" s="315"/>
      <c r="V175" s="315"/>
      <c r="W175" s="315"/>
      <c r="X175" s="315"/>
      <c r="Y175" s="315"/>
      <c r="Z175" s="315"/>
      <c r="AA175" s="317"/>
      <c r="AB175" s="317"/>
      <c r="AC175" s="317"/>
      <c r="AD175" s="317"/>
      <c r="AE175" s="319"/>
      <c r="AF175" s="319"/>
      <c r="AG175" s="319"/>
      <c r="AH175" s="319"/>
      <c r="AO175" s="311"/>
      <c r="AP175" s="311"/>
      <c r="AQ175" s="311"/>
      <c r="AR175" s="312"/>
      <c r="AT175" s="102"/>
      <c r="AU175" s="102"/>
      <c r="AV175" s="102"/>
      <c r="AW175" s="102"/>
      <c r="AX175" s="383"/>
      <c r="AY175" s="383"/>
      <c r="AZ175" s="383"/>
      <c r="BA175" s="384"/>
      <c r="BB175" s="106"/>
      <c r="BC175" s="106"/>
      <c r="BD175" s="106"/>
      <c r="BE175" s="107"/>
      <c r="BF175" s="102"/>
      <c r="BG175" s="102"/>
      <c r="BH175" s="102"/>
      <c r="BI175" s="102"/>
      <c r="BJ175" s="102"/>
      <c r="BK175" s="102"/>
      <c r="BL175" s="102"/>
      <c r="BM175" s="102"/>
      <c r="BN175" s="102"/>
      <c r="BO175" s="102"/>
      <c r="BP175" s="102"/>
      <c r="BQ175" s="102"/>
    </row>
    <row r="176" spans="11:69" ht="4.5" customHeight="1" x14ac:dyDescent="0.2">
      <c r="K176" s="325"/>
      <c r="L176" s="326"/>
      <c r="M176" s="326"/>
      <c r="N176" s="326"/>
      <c r="O176" s="23"/>
      <c r="P176" s="316"/>
      <c r="Q176" s="316"/>
      <c r="R176" s="316"/>
      <c r="S176" s="316"/>
      <c r="T176" s="316"/>
      <c r="U176" s="316"/>
      <c r="V176" s="316"/>
      <c r="W176" s="316"/>
      <c r="X176" s="316"/>
      <c r="Y176" s="316"/>
      <c r="Z176" s="316"/>
      <c r="AA176" s="318"/>
      <c r="AB176" s="318"/>
      <c r="AC176" s="318"/>
      <c r="AD176" s="318"/>
      <c r="AE176" s="320"/>
      <c r="AF176" s="320"/>
      <c r="AG176" s="320"/>
      <c r="AH176" s="320"/>
      <c r="AI176" s="34"/>
      <c r="AJ176" s="34"/>
      <c r="AK176" s="34"/>
      <c r="AL176" s="34"/>
      <c r="AM176" s="34"/>
      <c r="AN176" s="34"/>
      <c r="AO176" s="313"/>
      <c r="AP176" s="313"/>
      <c r="AQ176" s="313"/>
      <c r="AR176" s="314"/>
      <c r="AT176" s="102"/>
      <c r="AU176" s="102"/>
      <c r="AV176" s="102"/>
      <c r="AW176" s="102"/>
      <c r="AX176" s="383"/>
      <c r="AY176" s="383"/>
      <c r="AZ176" s="383"/>
      <c r="BA176" s="384"/>
      <c r="BB176" s="102"/>
      <c r="BC176" s="102"/>
      <c r="BD176" s="102"/>
      <c r="BE176" s="102"/>
      <c r="BF176" s="102"/>
      <c r="BG176" s="102"/>
      <c r="BH176" s="102"/>
      <c r="BI176" s="102"/>
      <c r="BJ176" s="102"/>
      <c r="BK176" s="102"/>
      <c r="BL176" s="102"/>
      <c r="BM176" s="102"/>
      <c r="BN176" s="102"/>
      <c r="BO176" s="102"/>
      <c r="BP176" s="102"/>
      <c r="BQ176" s="102"/>
    </row>
    <row r="177" spans="11:72" ht="4.5" customHeight="1" x14ac:dyDescent="0.2">
      <c r="AT177" s="102"/>
      <c r="AU177" s="102"/>
      <c r="AV177" s="102"/>
      <c r="AW177" s="102"/>
      <c r="AX177" s="383"/>
      <c r="AY177" s="383"/>
      <c r="AZ177" s="383"/>
      <c r="BA177" s="384"/>
      <c r="BB177" s="102"/>
      <c r="BC177" s="102"/>
      <c r="BD177" s="102"/>
      <c r="BE177" s="102"/>
      <c r="BF177" s="102"/>
      <c r="BG177" s="102"/>
      <c r="BH177" s="102"/>
      <c r="BI177" s="102"/>
      <c r="BJ177" s="102"/>
      <c r="BK177" s="102"/>
      <c r="BL177" s="102"/>
      <c r="BM177" s="102"/>
      <c r="BN177" s="102"/>
      <c r="BO177" s="102"/>
      <c r="BP177" s="102"/>
      <c r="BQ177" s="102"/>
    </row>
    <row r="178" spans="11:72" ht="4.5" customHeight="1" x14ac:dyDescent="0.2">
      <c r="K178" s="321">
        <f>K171+1</f>
        <v>138</v>
      </c>
      <c r="L178" s="322"/>
      <c r="M178" s="322"/>
      <c r="N178" s="322"/>
      <c r="O178" s="6"/>
      <c r="P178" s="327" t="e">
        <f>VLOOKUP(K178,選手リスト,3,FALSE)</f>
        <v>#N/A</v>
      </c>
      <c r="Q178" s="327"/>
      <c r="R178" s="327"/>
      <c r="S178" s="327"/>
      <c r="T178" s="327"/>
      <c r="U178" s="327"/>
      <c r="V178" s="327"/>
      <c r="W178" s="327"/>
      <c r="X178" s="327"/>
      <c r="Y178" s="327"/>
      <c r="Z178" s="327"/>
      <c r="AA178" s="329" t="e">
        <f>VLOOKUP(K178,選手リスト,4,FALSE)</f>
        <v>#N/A</v>
      </c>
      <c r="AB178" s="329"/>
      <c r="AC178" s="329"/>
      <c r="AD178" s="329"/>
      <c r="AE178" s="329"/>
      <c r="AF178" s="329"/>
      <c r="AG178" s="329"/>
      <c r="AH178" s="329"/>
      <c r="AI178" s="329"/>
      <c r="AJ178" s="329"/>
      <c r="AK178" s="329"/>
      <c r="AL178" s="329"/>
      <c r="AM178" s="329"/>
      <c r="AN178" s="329"/>
      <c r="AO178" s="309" t="e">
        <f>VLOOKUP(K178,選手リスト,5,FALSE)</f>
        <v>#N/A</v>
      </c>
      <c r="AP178" s="309"/>
      <c r="AQ178" s="309"/>
      <c r="AR178" s="310"/>
      <c r="AT178" s="102"/>
      <c r="AU178" s="102"/>
      <c r="AV178" s="102"/>
      <c r="AW178" s="102"/>
      <c r="AX178" s="102"/>
      <c r="AY178" s="102"/>
      <c r="AZ178" s="102"/>
      <c r="BA178" s="105"/>
      <c r="BB178" s="102"/>
      <c r="BC178" s="102"/>
      <c r="BD178" s="102"/>
      <c r="BE178" s="102"/>
      <c r="BF178" s="102"/>
      <c r="BG178" s="102"/>
      <c r="BH178" s="102"/>
      <c r="BI178" s="102"/>
      <c r="BJ178" s="102"/>
      <c r="BK178" s="102"/>
      <c r="BL178" s="102"/>
      <c r="BM178" s="102"/>
      <c r="BN178" s="102"/>
      <c r="BO178" s="102"/>
      <c r="BP178" s="102"/>
      <c r="BQ178" s="102"/>
    </row>
    <row r="179" spans="11:72" ht="4.5" customHeight="1" x14ac:dyDescent="0.2">
      <c r="K179" s="323"/>
      <c r="L179" s="324"/>
      <c r="M179" s="324"/>
      <c r="N179" s="324"/>
      <c r="O179" s="10"/>
      <c r="P179" s="328"/>
      <c r="Q179" s="328"/>
      <c r="R179" s="328"/>
      <c r="S179" s="328"/>
      <c r="T179" s="328"/>
      <c r="U179" s="328"/>
      <c r="V179" s="328"/>
      <c r="W179" s="328"/>
      <c r="X179" s="328"/>
      <c r="Y179" s="328"/>
      <c r="Z179" s="328"/>
      <c r="AA179" s="330"/>
      <c r="AB179" s="330"/>
      <c r="AC179" s="330"/>
      <c r="AD179" s="330"/>
      <c r="AE179" s="330"/>
      <c r="AF179" s="330"/>
      <c r="AG179" s="330"/>
      <c r="AH179" s="330"/>
      <c r="AI179" s="330"/>
      <c r="AJ179" s="330"/>
      <c r="AK179" s="330"/>
      <c r="AL179" s="330"/>
      <c r="AM179" s="330"/>
      <c r="AN179" s="330"/>
      <c r="AO179" s="311"/>
      <c r="AP179" s="311"/>
      <c r="AQ179" s="311"/>
      <c r="AR179" s="312"/>
      <c r="AS179" s="30"/>
      <c r="AT179" s="102"/>
      <c r="AU179" s="102"/>
      <c r="AV179" s="102"/>
      <c r="AW179" s="102"/>
      <c r="AX179" s="102"/>
      <c r="AY179" s="102"/>
      <c r="AZ179" s="102"/>
      <c r="BA179" s="105"/>
      <c r="BB179" s="102"/>
      <c r="BC179" s="102"/>
      <c r="BD179" s="102"/>
      <c r="BE179" s="102"/>
      <c r="BF179" s="102"/>
      <c r="BG179" s="102"/>
      <c r="BH179" s="102"/>
      <c r="BI179" s="102"/>
      <c r="BJ179" s="102"/>
      <c r="BK179" s="102"/>
      <c r="BL179" s="102"/>
      <c r="BM179" s="102"/>
      <c r="BN179" s="102"/>
      <c r="BO179" s="102"/>
      <c r="BP179" s="102"/>
      <c r="BQ179" s="102"/>
    </row>
    <row r="180" spans="11:72" ht="4.5" customHeight="1" x14ac:dyDescent="0.2">
      <c r="K180" s="323"/>
      <c r="L180" s="324"/>
      <c r="M180" s="324"/>
      <c r="N180" s="324"/>
      <c r="O180" s="10"/>
      <c r="P180" s="315" t="e">
        <f>VLOOKUP(K178,選手リスト,2,FALSE)</f>
        <v>#N/A</v>
      </c>
      <c r="Q180" s="315"/>
      <c r="R180" s="315"/>
      <c r="S180" s="315"/>
      <c r="T180" s="315"/>
      <c r="U180" s="315"/>
      <c r="V180" s="315"/>
      <c r="W180" s="315"/>
      <c r="X180" s="315"/>
      <c r="Y180" s="315"/>
      <c r="Z180" s="315"/>
      <c r="AA180" s="330"/>
      <c r="AB180" s="330"/>
      <c r="AC180" s="330"/>
      <c r="AD180" s="330"/>
      <c r="AE180" s="330"/>
      <c r="AF180" s="330"/>
      <c r="AG180" s="330"/>
      <c r="AH180" s="330"/>
      <c r="AI180" s="330"/>
      <c r="AJ180" s="330"/>
      <c r="AK180" s="330"/>
      <c r="AL180" s="330"/>
      <c r="AM180" s="330"/>
      <c r="AN180" s="330"/>
      <c r="AO180" s="311"/>
      <c r="AP180" s="311"/>
      <c r="AQ180" s="311"/>
      <c r="AR180" s="312"/>
      <c r="AS180" s="36"/>
      <c r="AT180" s="106"/>
      <c r="AU180" s="106"/>
      <c r="AV180" s="106"/>
      <c r="AW180" s="106"/>
      <c r="AX180" s="106"/>
      <c r="AY180" s="106"/>
      <c r="AZ180" s="106"/>
      <c r="BA180" s="107"/>
      <c r="BB180" s="102"/>
      <c r="BC180" s="102"/>
      <c r="BD180" s="102"/>
      <c r="BE180" s="102"/>
      <c r="BF180" s="102"/>
      <c r="BG180" s="102"/>
      <c r="BH180" s="102"/>
      <c r="BI180" s="102"/>
      <c r="BJ180" s="102"/>
      <c r="BK180" s="102"/>
      <c r="BL180" s="102"/>
      <c r="BM180" s="102"/>
      <c r="BN180" s="102"/>
      <c r="BO180" s="102"/>
      <c r="BP180" s="102"/>
      <c r="BQ180" s="102"/>
    </row>
    <row r="181" spans="11:72" ht="4.5" customHeight="1" x14ac:dyDescent="0.2">
      <c r="K181" s="323"/>
      <c r="L181" s="324"/>
      <c r="M181" s="324"/>
      <c r="N181" s="324"/>
      <c r="O181" s="10"/>
      <c r="P181" s="315"/>
      <c r="Q181" s="315"/>
      <c r="R181" s="315"/>
      <c r="S181" s="315"/>
      <c r="T181" s="315"/>
      <c r="U181" s="315"/>
      <c r="V181" s="315"/>
      <c r="W181" s="315"/>
      <c r="X181" s="315"/>
      <c r="Y181" s="315"/>
      <c r="Z181" s="315"/>
      <c r="AA181" s="317" t="e">
        <f>VLOOKUP(K178,選手リスト,8,FALSE)</f>
        <v>#N/A</v>
      </c>
      <c r="AB181" s="317"/>
      <c r="AC181" s="317"/>
      <c r="AD181" s="317"/>
      <c r="AE181" s="319" t="e">
        <f>VLOOKUP(K178,選手リスト,9,FALSE)</f>
        <v>#N/A</v>
      </c>
      <c r="AF181" s="319"/>
      <c r="AG181" s="319"/>
      <c r="AH181" s="319"/>
      <c r="AO181" s="311"/>
      <c r="AP181" s="311"/>
      <c r="AQ181" s="311"/>
      <c r="AR181" s="31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row>
    <row r="182" spans="11:72" ht="4.5" customHeight="1" x14ac:dyDescent="0.2">
      <c r="K182" s="323"/>
      <c r="L182" s="324"/>
      <c r="M182" s="324"/>
      <c r="N182" s="324"/>
      <c r="O182" s="84"/>
      <c r="P182" s="315"/>
      <c r="Q182" s="315"/>
      <c r="R182" s="315"/>
      <c r="S182" s="315"/>
      <c r="T182" s="315"/>
      <c r="U182" s="315"/>
      <c r="V182" s="315"/>
      <c r="W182" s="315"/>
      <c r="X182" s="315"/>
      <c r="Y182" s="315"/>
      <c r="Z182" s="315"/>
      <c r="AA182" s="317"/>
      <c r="AB182" s="317"/>
      <c r="AC182" s="317"/>
      <c r="AD182" s="317"/>
      <c r="AE182" s="319"/>
      <c r="AF182" s="319"/>
      <c r="AG182" s="319"/>
      <c r="AH182" s="319"/>
      <c r="AO182" s="311"/>
      <c r="AP182" s="311"/>
      <c r="AQ182" s="311"/>
      <c r="AR182" s="31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row>
    <row r="183" spans="11:72" ht="4.5" customHeight="1" x14ac:dyDescent="0.2">
      <c r="K183" s="325"/>
      <c r="L183" s="326"/>
      <c r="M183" s="326"/>
      <c r="N183" s="326"/>
      <c r="O183" s="23"/>
      <c r="P183" s="316"/>
      <c r="Q183" s="316"/>
      <c r="R183" s="316"/>
      <c r="S183" s="316"/>
      <c r="T183" s="316"/>
      <c r="U183" s="316"/>
      <c r="V183" s="316"/>
      <c r="W183" s="316"/>
      <c r="X183" s="316"/>
      <c r="Y183" s="316"/>
      <c r="Z183" s="316"/>
      <c r="AA183" s="318"/>
      <c r="AB183" s="318"/>
      <c r="AC183" s="318"/>
      <c r="AD183" s="318"/>
      <c r="AE183" s="320"/>
      <c r="AF183" s="320"/>
      <c r="AG183" s="320"/>
      <c r="AH183" s="320"/>
      <c r="AI183" s="34"/>
      <c r="AJ183" s="34"/>
      <c r="AK183" s="34"/>
      <c r="AL183" s="34"/>
      <c r="AM183" s="34"/>
      <c r="AN183" s="34"/>
      <c r="AO183" s="313"/>
      <c r="AP183" s="313"/>
      <c r="AQ183" s="313"/>
      <c r="AR183" s="314"/>
    </row>
    <row r="187" spans="11:72" ht="4.5" customHeight="1" x14ac:dyDescent="0.2">
      <c r="AZ187" s="26"/>
      <c r="BA187" s="26"/>
      <c r="BB187" s="26"/>
      <c r="BC187" s="26"/>
      <c r="BD187" s="26"/>
      <c r="BE187" s="26"/>
      <c r="BF187" s="52"/>
      <c r="BG187" s="52"/>
      <c r="BH187" s="52"/>
      <c r="BI187" s="52"/>
      <c r="BJ187" s="25"/>
      <c r="BK187" s="25"/>
      <c r="BL187" s="25"/>
      <c r="BM187" s="25"/>
      <c r="BN187" s="25"/>
      <c r="BP187" s="25"/>
      <c r="BQ187" s="25"/>
      <c r="BR187" s="25"/>
      <c r="BS187" s="25"/>
      <c r="BT187" s="25"/>
    </row>
    <row r="188" spans="11:72" ht="4.5" customHeight="1" x14ac:dyDescent="0.2">
      <c r="AZ188" s="28"/>
      <c r="BA188" s="28"/>
      <c r="BB188" s="28"/>
      <c r="BC188" s="28"/>
      <c r="BD188" s="28"/>
      <c r="BE188" s="28"/>
      <c r="BF188" s="55"/>
      <c r="BG188" s="55"/>
      <c r="BH188" s="55"/>
      <c r="BI188" s="54"/>
      <c r="BJ188" s="25"/>
      <c r="BK188" s="385" t="s">
        <v>67</v>
      </c>
      <c r="BL188" s="385"/>
      <c r="BM188" s="385"/>
      <c r="BN188" s="385"/>
      <c r="BO188" s="385"/>
      <c r="BP188" s="385"/>
      <c r="BQ188" s="385"/>
      <c r="BR188" s="385"/>
      <c r="BS188" s="385"/>
      <c r="BT188" s="385"/>
    </row>
    <row r="189" spans="11:72" ht="4.5" customHeight="1" x14ac:dyDescent="0.2">
      <c r="AZ189" s="25"/>
      <c r="BA189" s="25"/>
      <c r="BB189" s="25"/>
      <c r="BC189" s="25"/>
      <c r="BD189" s="25"/>
      <c r="BE189" s="25"/>
      <c r="BF189" s="53"/>
      <c r="BG189" s="53"/>
      <c r="BH189" s="53"/>
      <c r="BI189" s="51"/>
      <c r="BJ189" s="25"/>
      <c r="BK189" s="385"/>
      <c r="BL189" s="385"/>
      <c r="BM189" s="385"/>
      <c r="BN189" s="385"/>
      <c r="BO189" s="385"/>
      <c r="BP189" s="385"/>
      <c r="BQ189" s="385"/>
      <c r="BR189" s="385"/>
      <c r="BS189" s="385"/>
      <c r="BT189" s="385"/>
    </row>
    <row r="190" spans="11:72" ht="4.5" customHeight="1" x14ac:dyDescent="0.2">
      <c r="AZ190" s="25"/>
      <c r="BA190" s="25"/>
      <c r="BB190" s="25"/>
      <c r="BC190" s="25"/>
      <c r="BD190" s="25"/>
      <c r="BE190" s="25"/>
      <c r="BF190" s="53"/>
      <c r="BG190" s="53"/>
      <c r="BH190" s="53"/>
      <c r="BI190" s="51"/>
      <c r="BJ190" s="25"/>
      <c r="BK190" s="385"/>
      <c r="BL190" s="385"/>
      <c r="BM190" s="385"/>
      <c r="BN190" s="385"/>
      <c r="BO190" s="385"/>
      <c r="BP190" s="385"/>
      <c r="BQ190" s="385"/>
      <c r="BR190" s="385"/>
      <c r="BS190" s="385"/>
      <c r="BT190" s="385"/>
    </row>
    <row r="191" spans="11:72" ht="4.5" customHeight="1" x14ac:dyDescent="0.2">
      <c r="AZ191" s="25"/>
      <c r="BA191" s="25"/>
      <c r="BB191" s="25"/>
      <c r="BC191" s="25"/>
      <c r="BD191" s="25"/>
      <c r="BE191" s="25"/>
      <c r="BF191" s="383">
        <v>55</v>
      </c>
      <c r="BG191" s="383"/>
      <c r="BH191" s="383"/>
      <c r="BI191" s="384"/>
      <c r="BJ191" s="25"/>
      <c r="BK191" s="385"/>
      <c r="BL191" s="385"/>
      <c r="BM191" s="385"/>
      <c r="BN191" s="385"/>
      <c r="BO191" s="385"/>
      <c r="BP191" s="385"/>
      <c r="BQ191" s="385"/>
      <c r="BR191" s="385"/>
      <c r="BS191" s="385"/>
      <c r="BT191" s="385"/>
    </row>
    <row r="192" spans="11:72" ht="4.5" customHeight="1" x14ac:dyDescent="0.2">
      <c r="AZ192" s="25"/>
      <c r="BA192" s="25"/>
      <c r="BB192" s="25"/>
      <c r="BC192" s="25"/>
      <c r="BD192" s="25"/>
      <c r="BE192" s="25"/>
      <c r="BF192" s="383"/>
      <c r="BG192" s="383"/>
      <c r="BH192" s="383"/>
      <c r="BI192" s="384"/>
      <c r="BJ192" s="26"/>
      <c r="BK192" s="26"/>
      <c r="BL192" s="26"/>
      <c r="BM192" s="26"/>
      <c r="BN192" s="26"/>
      <c r="BO192" s="34"/>
    </row>
    <row r="193" spans="52:72" ht="4.5" customHeight="1" x14ac:dyDescent="0.2">
      <c r="AZ193" s="25"/>
      <c r="BA193" s="25"/>
      <c r="BB193" s="25"/>
      <c r="BC193" s="25"/>
      <c r="BD193" s="25"/>
      <c r="BE193" s="25"/>
      <c r="BF193" s="383"/>
      <c r="BG193" s="383"/>
      <c r="BH193" s="383"/>
      <c r="BI193" s="384"/>
      <c r="BJ193" s="25"/>
      <c r="BK193" s="25"/>
      <c r="BL193" s="25"/>
      <c r="BM193" s="25"/>
      <c r="BN193" s="25"/>
    </row>
    <row r="194" spans="52:72" ht="4.5" customHeight="1" x14ac:dyDescent="0.2">
      <c r="AZ194" s="25"/>
      <c r="BA194" s="25"/>
      <c r="BB194" s="25"/>
      <c r="BC194" s="25"/>
      <c r="BD194" s="25"/>
      <c r="BE194" s="25"/>
      <c r="BF194" s="383"/>
      <c r="BG194" s="383"/>
      <c r="BH194" s="383"/>
      <c r="BI194" s="384"/>
      <c r="BJ194" s="25"/>
      <c r="BK194" s="25"/>
      <c r="BL194" s="25"/>
      <c r="BM194" s="25"/>
      <c r="BN194" s="25"/>
    </row>
    <row r="195" spans="52:72" ht="4.5" customHeight="1" x14ac:dyDescent="0.2">
      <c r="AZ195" s="25"/>
      <c r="BA195" s="25"/>
      <c r="BB195" s="25"/>
      <c r="BC195" s="25"/>
      <c r="BD195" s="25"/>
      <c r="BE195" s="25"/>
      <c r="BF195" s="25"/>
      <c r="BG195" s="25"/>
      <c r="BH195" s="25"/>
      <c r="BI195" s="27"/>
      <c r="BJ195" s="25"/>
      <c r="BK195" s="25"/>
      <c r="BL195" s="25"/>
      <c r="BM195" s="25"/>
      <c r="BN195" s="25"/>
      <c r="BP195" s="25"/>
      <c r="BQ195" s="25"/>
      <c r="BR195" s="25"/>
      <c r="BS195" s="25"/>
      <c r="BT195" s="25"/>
    </row>
    <row r="196" spans="52:72" ht="4.5" customHeight="1" x14ac:dyDescent="0.2">
      <c r="AZ196" s="25"/>
      <c r="BA196" s="25"/>
      <c r="BB196" s="25"/>
      <c r="BC196" s="25"/>
      <c r="BD196" s="25"/>
      <c r="BE196" s="25"/>
      <c r="BF196" s="25"/>
      <c r="BG196" s="25"/>
      <c r="BH196" s="25"/>
      <c r="BI196" s="27"/>
      <c r="BJ196" s="25"/>
      <c r="BK196" s="25"/>
      <c r="BL196" s="25"/>
      <c r="BM196" s="25"/>
      <c r="BN196" s="25"/>
      <c r="BP196" s="25"/>
      <c r="BQ196" s="25"/>
      <c r="BR196" s="25"/>
      <c r="BS196" s="25"/>
      <c r="BT196" s="25"/>
    </row>
    <row r="197" spans="52:72" ht="4.5" customHeight="1" x14ac:dyDescent="0.2">
      <c r="AZ197" s="26"/>
      <c r="BA197" s="26"/>
      <c r="BB197" s="26"/>
      <c r="BC197" s="26"/>
      <c r="BD197" s="26"/>
      <c r="BE197" s="26"/>
      <c r="BF197" s="26"/>
      <c r="BG197" s="26"/>
      <c r="BH197" s="26"/>
      <c r="BI197" s="29"/>
      <c r="BJ197" s="25"/>
      <c r="BK197" s="25"/>
      <c r="BL197" s="25"/>
      <c r="BM197" s="25"/>
      <c r="BN197" s="25"/>
      <c r="BP197" s="25"/>
      <c r="BQ197" s="25"/>
      <c r="BR197" s="25"/>
      <c r="BS197" s="25"/>
      <c r="BT197" s="25"/>
    </row>
  </sheetData>
  <mergeCells count="209">
    <mergeCell ref="P19:Z22"/>
    <mergeCell ref="AA20:AD22"/>
    <mergeCell ref="AE20:AH22"/>
    <mergeCell ref="AX23:BA26"/>
    <mergeCell ref="AA34:AD36"/>
    <mergeCell ref="AE34:AH36"/>
    <mergeCell ref="BK188:BT191"/>
    <mergeCell ref="BF191:BI194"/>
    <mergeCell ref="A1:H10"/>
    <mergeCell ref="J1:W3"/>
    <mergeCell ref="Y1:AL3"/>
    <mergeCell ref="AN1:BA3"/>
    <mergeCell ref="BC1:BP3"/>
    <mergeCell ref="J4:W10"/>
    <mergeCell ref="Y4:AL10"/>
    <mergeCell ref="AN4:BA10"/>
    <mergeCell ref="BC4:BP10"/>
    <mergeCell ref="A11:H15"/>
    <mergeCell ref="J12:BP14"/>
    <mergeCell ref="A16:H20"/>
    <mergeCell ref="K15:N16"/>
    <mergeCell ref="K17:N22"/>
    <mergeCell ref="P17:Z18"/>
    <mergeCell ref="AA17:AN19"/>
    <mergeCell ref="AX48:BA51"/>
    <mergeCell ref="AO17:AR22"/>
    <mergeCell ref="A21:E135"/>
    <mergeCell ref="F21:H135"/>
    <mergeCell ref="AE27:AH29"/>
    <mergeCell ref="K31:N36"/>
    <mergeCell ref="P31:Z32"/>
    <mergeCell ref="AA31:AN33"/>
    <mergeCell ref="AO31:AR36"/>
    <mergeCell ref="P33:Z36"/>
    <mergeCell ref="AT29:AW32"/>
    <mergeCell ref="K24:N29"/>
    <mergeCell ref="P24:Z25"/>
    <mergeCell ref="AA24:AN26"/>
    <mergeCell ref="AO24:AR29"/>
    <mergeCell ref="P26:Z29"/>
    <mergeCell ref="AA27:AD29"/>
    <mergeCell ref="K59:N64"/>
    <mergeCell ref="AT42:AW45"/>
    <mergeCell ref="K45:N50"/>
    <mergeCell ref="P45:Z46"/>
    <mergeCell ref="AA45:AN47"/>
    <mergeCell ref="AO45:AR50"/>
    <mergeCell ref="P47:Z50"/>
    <mergeCell ref="AA69:AD71"/>
    <mergeCell ref="AE69:AH71"/>
    <mergeCell ref="AE48:AH50"/>
    <mergeCell ref="K38:N43"/>
    <mergeCell ref="P38:Z39"/>
    <mergeCell ref="AA38:AN40"/>
    <mergeCell ref="AO38:AR43"/>
    <mergeCell ref="P40:Z43"/>
    <mergeCell ref="AA41:AD43"/>
    <mergeCell ref="AE41:AH43"/>
    <mergeCell ref="AA48:AD50"/>
    <mergeCell ref="P59:Z60"/>
    <mergeCell ref="AA59:AN61"/>
    <mergeCell ref="AO59:AR64"/>
    <mergeCell ref="P61:Z64"/>
    <mergeCell ref="AA62:AD64"/>
    <mergeCell ref="AE62:AH64"/>
    <mergeCell ref="K52:N57"/>
    <mergeCell ref="P52:Z53"/>
    <mergeCell ref="AA52:AN54"/>
    <mergeCell ref="AO52:AR57"/>
    <mergeCell ref="P54:Z57"/>
    <mergeCell ref="AA55:AD57"/>
    <mergeCell ref="AE55:AH57"/>
    <mergeCell ref="AA83:AD85"/>
    <mergeCell ref="AE83:AH85"/>
    <mergeCell ref="K73:N78"/>
    <mergeCell ref="P73:Z74"/>
    <mergeCell ref="AA73:AN75"/>
    <mergeCell ref="AO73:AR78"/>
    <mergeCell ref="P75:Z78"/>
    <mergeCell ref="AA76:AD78"/>
    <mergeCell ref="AE76:AH78"/>
    <mergeCell ref="K66:N71"/>
    <mergeCell ref="P66:Z67"/>
    <mergeCell ref="AA66:AN68"/>
    <mergeCell ref="AO66:AR71"/>
    <mergeCell ref="P68:Z71"/>
    <mergeCell ref="K94:N99"/>
    <mergeCell ref="P94:Z95"/>
    <mergeCell ref="AA94:AN96"/>
    <mergeCell ref="AO94:AR99"/>
    <mergeCell ref="P96:Z99"/>
    <mergeCell ref="AA97:AD99"/>
    <mergeCell ref="AE97:AH99"/>
    <mergeCell ref="K87:N92"/>
    <mergeCell ref="P87:Z88"/>
    <mergeCell ref="AA87:AN89"/>
    <mergeCell ref="AO87:AR92"/>
    <mergeCell ref="P89:Z92"/>
    <mergeCell ref="AA90:AD92"/>
    <mergeCell ref="AE90:AH92"/>
    <mergeCell ref="K80:N85"/>
    <mergeCell ref="P80:Z81"/>
    <mergeCell ref="AA80:AN82"/>
    <mergeCell ref="AO80:AR85"/>
    <mergeCell ref="P82:Z85"/>
    <mergeCell ref="K108:N113"/>
    <mergeCell ref="P108:Z109"/>
    <mergeCell ref="AA108:AN110"/>
    <mergeCell ref="AO108:AR113"/>
    <mergeCell ref="P110:Z113"/>
    <mergeCell ref="AA111:AD113"/>
    <mergeCell ref="AE111:AH113"/>
    <mergeCell ref="K101:N106"/>
    <mergeCell ref="P101:Z102"/>
    <mergeCell ref="AA101:AN103"/>
    <mergeCell ref="AO101:AR106"/>
    <mergeCell ref="P103:Z106"/>
    <mergeCell ref="AA104:AD106"/>
    <mergeCell ref="AE104:AH106"/>
    <mergeCell ref="K122:N127"/>
    <mergeCell ref="P122:Z123"/>
    <mergeCell ref="AA122:AN124"/>
    <mergeCell ref="AO122:AR127"/>
    <mergeCell ref="P124:Z127"/>
    <mergeCell ref="AA125:AD127"/>
    <mergeCell ref="AE125:AH127"/>
    <mergeCell ref="K115:N120"/>
    <mergeCell ref="P115:Z116"/>
    <mergeCell ref="AA115:AN117"/>
    <mergeCell ref="AO115:AR120"/>
    <mergeCell ref="P117:Z120"/>
    <mergeCell ref="AA118:AD120"/>
    <mergeCell ref="AE118:AH120"/>
    <mergeCell ref="K136:N141"/>
    <mergeCell ref="P136:Z137"/>
    <mergeCell ref="AA136:AN138"/>
    <mergeCell ref="AO136:AR141"/>
    <mergeCell ref="P138:Z141"/>
    <mergeCell ref="AA139:AD141"/>
    <mergeCell ref="AE139:AH141"/>
    <mergeCell ref="K129:N134"/>
    <mergeCell ref="P129:Z130"/>
    <mergeCell ref="AA129:AN131"/>
    <mergeCell ref="AO129:AR134"/>
    <mergeCell ref="P131:Z134"/>
    <mergeCell ref="AA132:AD134"/>
    <mergeCell ref="AE132:AH134"/>
    <mergeCell ref="K150:N155"/>
    <mergeCell ref="P150:Z151"/>
    <mergeCell ref="AA150:AN152"/>
    <mergeCell ref="AO150:AR155"/>
    <mergeCell ref="P152:Z155"/>
    <mergeCell ref="AA153:AD155"/>
    <mergeCell ref="AE153:AH155"/>
    <mergeCell ref="K143:N148"/>
    <mergeCell ref="P143:Z144"/>
    <mergeCell ref="AA143:AN145"/>
    <mergeCell ref="AO143:AR148"/>
    <mergeCell ref="P145:Z148"/>
    <mergeCell ref="AA146:AD148"/>
    <mergeCell ref="AE146:AH148"/>
    <mergeCell ref="P166:Z169"/>
    <mergeCell ref="AA167:AD169"/>
    <mergeCell ref="AE167:AH169"/>
    <mergeCell ref="K157:N162"/>
    <mergeCell ref="P157:Z158"/>
    <mergeCell ref="AA157:AN159"/>
    <mergeCell ref="AO157:AR162"/>
    <mergeCell ref="P159:Z162"/>
    <mergeCell ref="AA160:AD162"/>
    <mergeCell ref="AE160:AH162"/>
    <mergeCell ref="BB36:BE39"/>
    <mergeCell ref="AX65:BA68"/>
    <mergeCell ref="AT71:AW74"/>
    <mergeCell ref="BB78:BE81"/>
    <mergeCell ref="AT84:AW87"/>
    <mergeCell ref="AX90:BA93"/>
    <mergeCell ref="K178:N183"/>
    <mergeCell ref="P178:Z179"/>
    <mergeCell ref="AA178:AN180"/>
    <mergeCell ref="AO178:AR183"/>
    <mergeCell ref="P180:Z183"/>
    <mergeCell ref="AA181:AD183"/>
    <mergeCell ref="AE181:AH183"/>
    <mergeCell ref="K171:N176"/>
    <mergeCell ref="P171:Z172"/>
    <mergeCell ref="AA171:AN173"/>
    <mergeCell ref="AO171:AR176"/>
    <mergeCell ref="P173:Z176"/>
    <mergeCell ref="AA174:AD176"/>
    <mergeCell ref="AE174:AH176"/>
    <mergeCell ref="K164:N169"/>
    <mergeCell ref="P164:Z165"/>
    <mergeCell ref="AA164:AN166"/>
    <mergeCell ref="AO164:AR169"/>
    <mergeCell ref="BF141:BI144"/>
    <mergeCell ref="AX149:BA152"/>
    <mergeCell ref="AT155:AW158"/>
    <mergeCell ref="BB162:BE165"/>
    <mergeCell ref="AT168:AW171"/>
    <mergeCell ref="AX174:BA177"/>
    <mergeCell ref="BF57:BI60"/>
    <mergeCell ref="AX107:BA110"/>
    <mergeCell ref="AT113:AW116"/>
    <mergeCell ref="BB120:BE123"/>
    <mergeCell ref="AT126:AW129"/>
    <mergeCell ref="AX132:BA135"/>
    <mergeCell ref="BI99:BM102"/>
    <mergeCell ref="BI103:BM106"/>
  </mergeCells>
  <phoneticPr fontId="2"/>
  <pageMargins left="0" right="0" top="0.19685039370078741" bottom="0.19685039370078741" header="0.23622047244094491" footer="0.1181102362204724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F7145-1A06-489C-8343-75650AF368A5}">
  <sheetPr codeName="Sheet28"/>
  <dimension ref="A1:BX201"/>
  <sheetViews>
    <sheetView view="pageBreakPreview" topLeftCell="A43" zoomScaleNormal="100" zoomScaleSheetLayoutView="100" workbookViewId="0">
      <selection activeCell="BV202" sqref="BV202"/>
    </sheetView>
  </sheetViews>
  <sheetFormatPr defaultColWidth="1.33203125" defaultRowHeight="4.5" customHeight="1" x14ac:dyDescent="0.2"/>
  <cols>
    <col min="72" max="72" width="1.33203125" customWidth="1"/>
  </cols>
  <sheetData>
    <row r="1" spans="1:72" ht="4.5" customHeight="1" x14ac:dyDescent="0.2">
      <c r="A1" s="355" t="s">
        <v>92</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346" t="s">
        <v>30</v>
      </c>
      <c r="K15" s="346"/>
      <c r="L15" s="346"/>
      <c r="M15" s="346"/>
      <c r="N15" s="84"/>
      <c r="AR15" s="2"/>
      <c r="AS15" s="164"/>
      <c r="AT15" s="245"/>
      <c r="AU15" s="245"/>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1"/>
      <c r="BR15" s="141"/>
    </row>
    <row r="16" spans="1:72" ht="4.5" customHeight="1" x14ac:dyDescent="0.2">
      <c r="A16" s="343" t="s">
        <v>71</v>
      </c>
      <c r="B16" s="344"/>
      <c r="C16" s="344"/>
      <c r="D16" s="344"/>
      <c r="E16" s="344"/>
      <c r="F16" s="344"/>
      <c r="G16" s="344"/>
      <c r="H16" s="345"/>
      <c r="J16" s="346"/>
      <c r="K16" s="346"/>
      <c r="L16" s="346"/>
      <c r="M16" s="346"/>
      <c r="AR16" s="2"/>
      <c r="AS16" s="43"/>
      <c r="AT16" s="165"/>
      <c r="AU16" s="165"/>
      <c r="AV16" s="43"/>
      <c r="AW16" s="43"/>
      <c r="AX16" s="43"/>
      <c r="AY16" s="43"/>
      <c r="AZ16" s="43"/>
      <c r="BA16" s="43"/>
      <c r="BB16" s="43"/>
      <c r="BC16" s="43"/>
      <c r="BD16" s="43"/>
      <c r="BE16" s="43"/>
      <c r="BF16" s="43"/>
      <c r="BG16" s="43"/>
      <c r="BH16" s="43"/>
      <c r="BI16" s="43"/>
      <c r="BJ16" s="43"/>
      <c r="BK16" s="43"/>
      <c r="BL16" s="43"/>
      <c r="BM16" s="43"/>
      <c r="BN16" s="43"/>
      <c r="BO16" s="43"/>
      <c r="BP16" s="43"/>
      <c r="BQ16" s="43"/>
      <c r="BR16" s="151"/>
      <c r="BS16" s="47"/>
    </row>
    <row r="17" spans="1:71" ht="4.5" customHeight="1" x14ac:dyDescent="0.2">
      <c r="A17" s="343"/>
      <c r="B17" s="344"/>
      <c r="C17" s="344"/>
      <c r="D17" s="344"/>
      <c r="E17" s="344"/>
      <c r="F17" s="344"/>
      <c r="G17" s="344"/>
      <c r="H17" s="345"/>
      <c r="J17" s="321">
        <v>1</v>
      </c>
      <c r="K17" s="322"/>
      <c r="L17" s="322"/>
      <c r="M17" s="322"/>
      <c r="N17" s="6"/>
      <c r="O17" s="327" t="e">
        <f>VLOOKUP(J17,選手リスト,3,FALSE)</f>
        <v>#N/A</v>
      </c>
      <c r="P17" s="327"/>
      <c r="Q17" s="327"/>
      <c r="R17" s="327"/>
      <c r="S17" s="327"/>
      <c r="T17" s="327"/>
      <c r="U17" s="327"/>
      <c r="V17" s="327"/>
      <c r="W17" s="327"/>
      <c r="X17" s="327"/>
      <c r="Y17" s="327"/>
      <c r="Z17" s="329" t="e">
        <f>VLOOKUP(J17,選手リスト,4,FALSE)</f>
        <v>#N/A</v>
      </c>
      <c r="AA17" s="329"/>
      <c r="AB17" s="329"/>
      <c r="AC17" s="329"/>
      <c r="AD17" s="329"/>
      <c r="AE17" s="329"/>
      <c r="AF17" s="329"/>
      <c r="AG17" s="329"/>
      <c r="AH17" s="329"/>
      <c r="AI17" s="329"/>
      <c r="AJ17" s="329"/>
      <c r="AK17" s="329"/>
      <c r="AL17" s="329"/>
      <c r="AM17" s="329"/>
      <c r="AN17" s="309" t="e">
        <f>VLOOKUP(J17,選手リスト,5,FALSE)</f>
        <v>#N/A</v>
      </c>
      <c r="AO17" s="309"/>
      <c r="AP17" s="309"/>
      <c r="AQ17" s="310"/>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47"/>
    </row>
    <row r="18" spans="1:71" ht="4.5" customHeight="1" x14ac:dyDescent="0.2">
      <c r="A18" s="343"/>
      <c r="B18" s="344"/>
      <c r="C18" s="344"/>
      <c r="D18" s="344"/>
      <c r="E18" s="344"/>
      <c r="F18" s="344"/>
      <c r="G18" s="344"/>
      <c r="H18" s="345"/>
      <c r="J18" s="323"/>
      <c r="K18" s="324"/>
      <c r="L18" s="324"/>
      <c r="M18" s="324"/>
      <c r="N18" s="10"/>
      <c r="O18" s="328"/>
      <c r="P18" s="328"/>
      <c r="Q18" s="328"/>
      <c r="R18" s="328"/>
      <c r="S18" s="328"/>
      <c r="T18" s="328"/>
      <c r="U18" s="328"/>
      <c r="V18" s="328"/>
      <c r="W18" s="328"/>
      <c r="X18" s="328"/>
      <c r="Y18" s="328"/>
      <c r="Z18" s="330"/>
      <c r="AA18" s="330"/>
      <c r="AB18" s="330"/>
      <c r="AC18" s="330"/>
      <c r="AD18" s="330"/>
      <c r="AE18" s="330"/>
      <c r="AF18" s="330"/>
      <c r="AG18" s="330"/>
      <c r="AH18" s="330"/>
      <c r="AI18" s="330"/>
      <c r="AJ18" s="330"/>
      <c r="AK18" s="330"/>
      <c r="AL18" s="330"/>
      <c r="AM18" s="330"/>
      <c r="AN18" s="311"/>
      <c r="AO18" s="311"/>
      <c r="AP18" s="311"/>
      <c r="AQ18" s="312"/>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47"/>
    </row>
    <row r="19" spans="1:71" ht="4.5" customHeight="1" x14ac:dyDescent="0.2">
      <c r="A19" s="343"/>
      <c r="B19" s="344"/>
      <c r="C19" s="344"/>
      <c r="D19" s="344"/>
      <c r="E19" s="344"/>
      <c r="F19" s="344"/>
      <c r="G19" s="344"/>
      <c r="H19" s="345"/>
      <c r="J19" s="323"/>
      <c r="K19" s="324"/>
      <c r="L19" s="324"/>
      <c r="M19" s="324"/>
      <c r="N19" s="10"/>
      <c r="O19" s="315" t="e">
        <f>VLOOKUP(J17,選手リスト,2,FALSE)</f>
        <v>#N/A</v>
      </c>
      <c r="P19" s="315"/>
      <c r="Q19" s="315"/>
      <c r="R19" s="315"/>
      <c r="S19" s="315"/>
      <c r="T19" s="315"/>
      <c r="U19" s="315"/>
      <c r="V19" s="315"/>
      <c r="W19" s="315"/>
      <c r="X19" s="315"/>
      <c r="Y19" s="315"/>
      <c r="Z19" s="330"/>
      <c r="AA19" s="330"/>
      <c r="AB19" s="330"/>
      <c r="AC19" s="330"/>
      <c r="AD19" s="330"/>
      <c r="AE19" s="330"/>
      <c r="AF19" s="330"/>
      <c r="AG19" s="330"/>
      <c r="AH19" s="330"/>
      <c r="AI19" s="330"/>
      <c r="AJ19" s="330"/>
      <c r="AK19" s="330"/>
      <c r="AL19" s="330"/>
      <c r="AM19" s="330"/>
      <c r="AN19" s="311"/>
      <c r="AO19" s="311"/>
      <c r="AP19" s="311"/>
      <c r="AQ19" s="312"/>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47"/>
    </row>
    <row r="20" spans="1:71" ht="4.5" customHeight="1" x14ac:dyDescent="0.2">
      <c r="A20" s="343"/>
      <c r="B20" s="344"/>
      <c r="C20" s="344"/>
      <c r="D20" s="344"/>
      <c r="E20" s="344"/>
      <c r="F20" s="344"/>
      <c r="G20" s="344"/>
      <c r="H20" s="345"/>
      <c r="J20" s="323"/>
      <c r="K20" s="324"/>
      <c r="L20" s="324"/>
      <c r="M20" s="324"/>
      <c r="N20" s="10"/>
      <c r="O20" s="315"/>
      <c r="P20" s="315"/>
      <c r="Q20" s="315"/>
      <c r="R20" s="315"/>
      <c r="S20" s="315"/>
      <c r="T20" s="315"/>
      <c r="U20" s="315"/>
      <c r="V20" s="315"/>
      <c r="W20" s="315"/>
      <c r="X20" s="315"/>
      <c r="Y20" s="315"/>
      <c r="Z20" s="317" t="e">
        <f>VLOOKUP(J17,選手リスト,8,FALSE)</f>
        <v>#N/A</v>
      </c>
      <c r="AA20" s="317"/>
      <c r="AB20" s="317"/>
      <c r="AC20" s="317"/>
      <c r="AD20" s="319" t="e">
        <f>VLOOKUP(J17,選手リスト,9,FALSE)</f>
        <v>#N/A</v>
      </c>
      <c r="AE20" s="319"/>
      <c r="AF20" s="319"/>
      <c r="AG20" s="319"/>
      <c r="AN20" s="311"/>
      <c r="AO20" s="311"/>
      <c r="AP20" s="311"/>
      <c r="AQ20" s="312"/>
      <c r="AR20" s="31"/>
      <c r="AS20" s="144"/>
      <c r="AT20" s="144"/>
      <c r="AU20" s="144"/>
      <c r="AV20" s="144"/>
      <c r="AW20" s="144"/>
      <c r="AX20" s="144"/>
      <c r="AY20" s="144"/>
      <c r="AZ20" s="145"/>
      <c r="BA20" s="141"/>
      <c r="BB20" s="141"/>
      <c r="BC20" s="141"/>
      <c r="BD20" s="141"/>
      <c r="BE20" s="141"/>
      <c r="BF20" s="141"/>
      <c r="BG20" s="141"/>
      <c r="BH20" s="141"/>
      <c r="BI20" s="141"/>
      <c r="BJ20" s="141"/>
      <c r="BK20" s="141"/>
      <c r="BL20" s="141"/>
      <c r="BM20" s="141"/>
      <c r="BN20" s="141"/>
      <c r="BO20" s="141"/>
      <c r="BP20" s="141"/>
      <c r="BQ20" s="141"/>
      <c r="BR20" s="141"/>
      <c r="BS20" s="47"/>
    </row>
    <row r="21" spans="1:71" ht="4.5" customHeight="1" x14ac:dyDescent="0.2">
      <c r="A21" s="347" t="s">
        <v>311</v>
      </c>
      <c r="B21" s="348"/>
      <c r="C21" s="348"/>
      <c r="D21" s="348"/>
      <c r="E21" s="348"/>
      <c r="F21" s="351" t="s">
        <v>312</v>
      </c>
      <c r="G21" s="351"/>
      <c r="H21" s="352"/>
      <c r="J21" s="323"/>
      <c r="K21" s="324"/>
      <c r="L21" s="324"/>
      <c r="M21" s="324"/>
      <c r="N21" s="84"/>
      <c r="O21" s="315"/>
      <c r="P21" s="315"/>
      <c r="Q21" s="315"/>
      <c r="R21" s="315"/>
      <c r="S21" s="315"/>
      <c r="T21" s="315"/>
      <c r="U21" s="315"/>
      <c r="V21" s="315"/>
      <c r="W21" s="315"/>
      <c r="X21" s="315"/>
      <c r="Y21" s="315"/>
      <c r="Z21" s="317"/>
      <c r="AA21" s="317"/>
      <c r="AB21" s="317"/>
      <c r="AC21" s="317"/>
      <c r="AD21" s="319"/>
      <c r="AE21" s="319"/>
      <c r="AF21" s="319"/>
      <c r="AG21" s="319"/>
      <c r="AN21" s="311"/>
      <c r="AO21" s="311"/>
      <c r="AP21" s="311"/>
      <c r="AQ21" s="312"/>
      <c r="AR21" s="30"/>
      <c r="AS21" s="141"/>
      <c r="AT21" s="141"/>
      <c r="AU21" s="141"/>
      <c r="AV21" s="141"/>
      <c r="AW21" s="141"/>
      <c r="AX21" s="141"/>
      <c r="AY21" s="141"/>
      <c r="AZ21" s="142"/>
      <c r="BA21" s="141"/>
      <c r="BB21" s="141"/>
      <c r="BC21" s="141"/>
      <c r="BD21" s="141"/>
      <c r="BE21" s="141"/>
      <c r="BF21" s="141"/>
      <c r="BG21" s="141"/>
      <c r="BH21" s="141"/>
      <c r="BI21" s="141"/>
      <c r="BJ21" s="141"/>
      <c r="BK21" s="141"/>
      <c r="BL21" s="141"/>
      <c r="BM21" s="141"/>
      <c r="BN21" s="141"/>
      <c r="BO21" s="141"/>
      <c r="BP21" s="141"/>
      <c r="BQ21" s="141"/>
      <c r="BR21" s="141"/>
      <c r="BS21" s="47"/>
    </row>
    <row r="22" spans="1:71" ht="4.5" customHeight="1" x14ac:dyDescent="0.2">
      <c r="A22" s="347"/>
      <c r="B22" s="348"/>
      <c r="C22" s="348"/>
      <c r="D22" s="348"/>
      <c r="E22" s="348"/>
      <c r="F22" s="351"/>
      <c r="G22" s="351"/>
      <c r="H22" s="352"/>
      <c r="J22" s="325"/>
      <c r="K22" s="326"/>
      <c r="L22" s="326"/>
      <c r="M22" s="326"/>
      <c r="N22" s="23"/>
      <c r="O22" s="316"/>
      <c r="P22" s="316"/>
      <c r="Q22" s="316"/>
      <c r="R22" s="316"/>
      <c r="S22" s="316"/>
      <c r="T22" s="316"/>
      <c r="U22" s="316"/>
      <c r="V22" s="316"/>
      <c r="W22" s="316"/>
      <c r="X22" s="316"/>
      <c r="Y22" s="316"/>
      <c r="Z22" s="318"/>
      <c r="AA22" s="318"/>
      <c r="AB22" s="318"/>
      <c r="AC22" s="318"/>
      <c r="AD22" s="320"/>
      <c r="AE22" s="320"/>
      <c r="AF22" s="320"/>
      <c r="AG22" s="320"/>
      <c r="AH22" s="34"/>
      <c r="AI22" s="34"/>
      <c r="AJ22" s="34"/>
      <c r="AK22" s="34"/>
      <c r="AL22" s="34"/>
      <c r="AM22" s="34"/>
      <c r="AN22" s="313"/>
      <c r="AO22" s="313"/>
      <c r="AP22" s="313"/>
      <c r="AQ22" s="314"/>
      <c r="AR22" s="30"/>
      <c r="AS22" s="141"/>
      <c r="AT22" s="141"/>
      <c r="AU22" s="141"/>
      <c r="AV22" s="141"/>
      <c r="AW22" s="141"/>
      <c r="AX22" s="141"/>
      <c r="AY22" s="141"/>
      <c r="AZ22" s="142"/>
      <c r="BA22" s="141"/>
      <c r="BB22" s="141"/>
      <c r="BC22" s="141"/>
      <c r="BD22" s="141"/>
      <c r="BE22" s="141"/>
      <c r="BF22" s="141"/>
      <c r="BG22" s="141"/>
      <c r="BH22" s="141"/>
      <c r="BI22" s="141"/>
      <c r="BJ22" s="141"/>
      <c r="BK22" s="141"/>
      <c r="BL22" s="141"/>
      <c r="BM22" s="141"/>
      <c r="BN22" s="141"/>
      <c r="BO22" s="141"/>
      <c r="BP22" s="141"/>
      <c r="BQ22" s="141"/>
      <c r="BR22" s="141"/>
      <c r="BS22" s="47"/>
    </row>
    <row r="23" spans="1:71" ht="4.5" customHeight="1" x14ac:dyDescent="0.2">
      <c r="A23" s="347"/>
      <c r="B23" s="348"/>
      <c r="C23" s="348"/>
      <c r="D23" s="348"/>
      <c r="E23" s="348"/>
      <c r="F23" s="351"/>
      <c r="G23" s="351"/>
      <c r="H23" s="352"/>
      <c r="AS23" s="141"/>
      <c r="AT23" s="141"/>
      <c r="AU23" s="141"/>
      <c r="AV23" s="141"/>
      <c r="AW23" s="386">
        <v>15</v>
      </c>
      <c r="AX23" s="386"/>
      <c r="AY23" s="386"/>
      <c r="AZ23" s="387"/>
      <c r="BA23" s="141"/>
      <c r="BB23" s="141"/>
      <c r="BC23" s="141"/>
      <c r="BD23" s="141"/>
      <c r="BE23" s="141"/>
      <c r="BF23" s="141"/>
      <c r="BG23" s="141"/>
      <c r="BH23" s="141"/>
      <c r="BI23" s="141"/>
      <c r="BJ23" s="141"/>
      <c r="BK23" s="141"/>
      <c r="BL23" s="141"/>
      <c r="BM23" s="141"/>
      <c r="BN23" s="141"/>
      <c r="BO23" s="141"/>
      <c r="BP23" s="141"/>
      <c r="BQ23" s="141"/>
      <c r="BR23" s="141"/>
      <c r="BS23" s="47"/>
    </row>
    <row r="24" spans="1:71" ht="4.5" customHeight="1" x14ac:dyDescent="0.2">
      <c r="A24" s="347"/>
      <c r="B24" s="348"/>
      <c r="C24" s="348"/>
      <c r="D24" s="348"/>
      <c r="E24" s="348"/>
      <c r="F24" s="351"/>
      <c r="G24" s="351"/>
      <c r="H24" s="352"/>
      <c r="J24" s="321">
        <f>J17+1</f>
        <v>2</v>
      </c>
      <c r="K24" s="322"/>
      <c r="L24" s="322"/>
      <c r="M24" s="322"/>
      <c r="N24" s="6"/>
      <c r="O24" s="327" t="e">
        <f>VLOOKUP(J24,選手リスト,3,FALSE)</f>
        <v>#N/A</v>
      </c>
      <c r="P24" s="327"/>
      <c r="Q24" s="327"/>
      <c r="R24" s="327"/>
      <c r="S24" s="327"/>
      <c r="T24" s="327"/>
      <c r="U24" s="327"/>
      <c r="V24" s="327"/>
      <c r="W24" s="327"/>
      <c r="X24" s="327"/>
      <c r="Y24" s="327"/>
      <c r="Z24" s="329" t="e">
        <f>VLOOKUP(J24,選手リスト,4,FALSE)</f>
        <v>#N/A</v>
      </c>
      <c r="AA24" s="329"/>
      <c r="AB24" s="329"/>
      <c r="AC24" s="329"/>
      <c r="AD24" s="329"/>
      <c r="AE24" s="329"/>
      <c r="AF24" s="329"/>
      <c r="AG24" s="329"/>
      <c r="AH24" s="329"/>
      <c r="AI24" s="329"/>
      <c r="AJ24" s="329"/>
      <c r="AK24" s="329"/>
      <c r="AL24" s="329"/>
      <c r="AM24" s="329"/>
      <c r="AN24" s="309" t="e">
        <f>VLOOKUP(J24,選手リスト,5,FALSE)</f>
        <v>#N/A</v>
      </c>
      <c r="AO24" s="309"/>
      <c r="AP24" s="309"/>
      <c r="AQ24" s="310"/>
      <c r="AS24" s="141"/>
      <c r="AT24" s="141"/>
      <c r="AU24" s="141"/>
      <c r="AV24" s="141"/>
      <c r="AW24" s="386"/>
      <c r="AX24" s="386"/>
      <c r="AY24" s="386"/>
      <c r="AZ24" s="387"/>
      <c r="BA24" s="141"/>
      <c r="BB24" s="141"/>
      <c r="BC24" s="141"/>
      <c r="BD24" s="141"/>
      <c r="BE24" s="141"/>
      <c r="BF24" s="141"/>
      <c r="BG24" s="141"/>
      <c r="BH24" s="141"/>
      <c r="BI24" s="141"/>
      <c r="BJ24" s="141"/>
      <c r="BK24" s="141"/>
      <c r="BL24" s="141"/>
      <c r="BM24" s="141"/>
      <c r="BN24" s="141"/>
      <c r="BO24" s="141"/>
      <c r="BP24" s="141"/>
      <c r="BQ24" s="141"/>
      <c r="BR24" s="141"/>
      <c r="BS24" s="47"/>
    </row>
    <row r="25" spans="1:71" ht="4.5" customHeight="1" x14ac:dyDescent="0.2">
      <c r="A25" s="347"/>
      <c r="B25" s="348"/>
      <c r="C25" s="348"/>
      <c r="D25" s="348"/>
      <c r="E25" s="348"/>
      <c r="F25" s="351"/>
      <c r="G25" s="351"/>
      <c r="H25" s="352"/>
      <c r="J25" s="323"/>
      <c r="K25" s="324"/>
      <c r="L25" s="324"/>
      <c r="M25" s="324"/>
      <c r="N25" s="10"/>
      <c r="O25" s="328"/>
      <c r="P25" s="328"/>
      <c r="Q25" s="328"/>
      <c r="R25" s="328"/>
      <c r="S25" s="328"/>
      <c r="T25" s="328"/>
      <c r="U25" s="328"/>
      <c r="V25" s="328"/>
      <c r="W25" s="328"/>
      <c r="X25" s="328"/>
      <c r="Y25" s="328"/>
      <c r="Z25" s="330"/>
      <c r="AA25" s="330"/>
      <c r="AB25" s="330"/>
      <c r="AC25" s="330"/>
      <c r="AD25" s="330"/>
      <c r="AE25" s="330"/>
      <c r="AF25" s="330"/>
      <c r="AG25" s="330"/>
      <c r="AH25" s="330"/>
      <c r="AI25" s="330"/>
      <c r="AJ25" s="330"/>
      <c r="AK25" s="330"/>
      <c r="AL25" s="330"/>
      <c r="AM25" s="330"/>
      <c r="AN25" s="311"/>
      <c r="AO25" s="311"/>
      <c r="AP25" s="311"/>
      <c r="AQ25" s="312"/>
      <c r="AS25" s="141"/>
      <c r="AT25" s="141"/>
      <c r="AU25" s="141"/>
      <c r="AV25" s="141"/>
      <c r="AW25" s="386"/>
      <c r="AX25" s="386"/>
      <c r="AY25" s="386"/>
      <c r="AZ25" s="387"/>
      <c r="BA25" s="144"/>
      <c r="BB25" s="144"/>
      <c r="BC25" s="144"/>
      <c r="BD25" s="145"/>
      <c r="BE25" s="141"/>
      <c r="BF25" s="141"/>
      <c r="BG25" s="141"/>
      <c r="BH25" s="141"/>
      <c r="BI25" s="141"/>
      <c r="BJ25" s="141"/>
      <c r="BK25" s="141"/>
      <c r="BL25" s="141"/>
      <c r="BM25" s="141"/>
      <c r="BN25" s="141"/>
      <c r="BO25" s="141"/>
      <c r="BP25" s="141"/>
      <c r="BQ25" s="141"/>
      <c r="BR25" s="141"/>
      <c r="BS25" s="47"/>
    </row>
    <row r="26" spans="1:71" ht="4.5" customHeight="1" x14ac:dyDescent="0.2">
      <c r="A26" s="347"/>
      <c r="B26" s="348"/>
      <c r="C26" s="348"/>
      <c r="D26" s="348"/>
      <c r="E26" s="348"/>
      <c r="F26" s="351"/>
      <c r="G26" s="351"/>
      <c r="H26" s="352"/>
      <c r="J26" s="323"/>
      <c r="K26" s="324"/>
      <c r="L26" s="324"/>
      <c r="M26" s="324"/>
      <c r="N26" s="10"/>
      <c r="O26" s="315" t="e">
        <f>VLOOKUP(J24,選手リスト,2,FALSE)</f>
        <v>#N/A</v>
      </c>
      <c r="P26" s="315"/>
      <c r="Q26" s="315"/>
      <c r="R26" s="315"/>
      <c r="S26" s="315"/>
      <c r="T26" s="315"/>
      <c r="U26" s="315"/>
      <c r="V26" s="315"/>
      <c r="W26" s="315"/>
      <c r="X26" s="315"/>
      <c r="Y26" s="315"/>
      <c r="Z26" s="330"/>
      <c r="AA26" s="330"/>
      <c r="AB26" s="330"/>
      <c r="AC26" s="330"/>
      <c r="AD26" s="330"/>
      <c r="AE26" s="330"/>
      <c r="AF26" s="330"/>
      <c r="AG26" s="330"/>
      <c r="AH26" s="330"/>
      <c r="AI26" s="330"/>
      <c r="AJ26" s="330"/>
      <c r="AK26" s="330"/>
      <c r="AL26" s="330"/>
      <c r="AM26" s="330"/>
      <c r="AN26" s="311"/>
      <c r="AO26" s="311"/>
      <c r="AP26" s="311"/>
      <c r="AQ26" s="312"/>
      <c r="AS26" s="141"/>
      <c r="AT26" s="141"/>
      <c r="AU26" s="141"/>
      <c r="AV26" s="141"/>
      <c r="AW26" s="386"/>
      <c r="AX26" s="386"/>
      <c r="AY26" s="386"/>
      <c r="AZ26" s="387"/>
      <c r="BA26" s="141"/>
      <c r="BB26" s="141"/>
      <c r="BC26" s="141"/>
      <c r="BD26" s="142"/>
      <c r="BE26" s="141"/>
      <c r="BF26" s="141"/>
      <c r="BG26" s="141"/>
      <c r="BH26" s="141"/>
      <c r="BI26" s="141"/>
      <c r="BJ26" s="141"/>
      <c r="BK26" s="141"/>
      <c r="BL26" s="141"/>
      <c r="BM26" s="141"/>
      <c r="BN26" s="141"/>
      <c r="BO26" s="141"/>
      <c r="BP26" s="141"/>
      <c r="BQ26" s="141"/>
      <c r="BR26" s="141"/>
      <c r="BS26" s="47"/>
    </row>
    <row r="27" spans="1:71" ht="4.5" customHeight="1" x14ac:dyDescent="0.2">
      <c r="A27" s="347"/>
      <c r="B27" s="348"/>
      <c r="C27" s="348"/>
      <c r="D27" s="348"/>
      <c r="E27" s="348"/>
      <c r="F27" s="351"/>
      <c r="G27" s="351"/>
      <c r="H27" s="352"/>
      <c r="J27" s="323"/>
      <c r="K27" s="324"/>
      <c r="L27" s="324"/>
      <c r="M27" s="324"/>
      <c r="N27" s="10"/>
      <c r="O27" s="315"/>
      <c r="P27" s="315"/>
      <c r="Q27" s="315"/>
      <c r="R27" s="315"/>
      <c r="S27" s="315"/>
      <c r="T27" s="315"/>
      <c r="U27" s="315"/>
      <c r="V27" s="315"/>
      <c r="W27" s="315"/>
      <c r="X27" s="315"/>
      <c r="Y27" s="315"/>
      <c r="Z27" s="317" t="e">
        <f>VLOOKUP(J24,選手リスト,8,FALSE)</f>
        <v>#N/A</v>
      </c>
      <c r="AA27" s="317"/>
      <c r="AB27" s="317"/>
      <c r="AC27" s="317"/>
      <c r="AD27" s="319" t="e">
        <f>VLOOKUP(J24,選手リスト,9,FALSE)</f>
        <v>#N/A</v>
      </c>
      <c r="AE27" s="319"/>
      <c r="AF27" s="319"/>
      <c r="AG27" s="319"/>
      <c r="AN27" s="311"/>
      <c r="AO27" s="311"/>
      <c r="AP27" s="311"/>
      <c r="AQ27" s="312"/>
      <c r="AR27" s="22"/>
      <c r="AS27" s="144"/>
      <c r="AT27" s="144"/>
      <c r="AU27" s="144"/>
      <c r="AV27" s="145"/>
      <c r="AW27" s="141"/>
      <c r="AX27" s="141"/>
      <c r="AY27" s="141"/>
      <c r="AZ27" s="142"/>
      <c r="BA27" s="141"/>
      <c r="BB27" s="141"/>
      <c r="BC27" s="141"/>
      <c r="BD27" s="142"/>
      <c r="BE27" s="141"/>
      <c r="BF27" s="141"/>
      <c r="BG27" s="141"/>
      <c r="BH27" s="141"/>
      <c r="BI27" s="141"/>
      <c r="BJ27" s="141"/>
      <c r="BK27" s="141"/>
      <c r="BL27" s="141"/>
      <c r="BM27" s="141"/>
      <c r="BN27" s="141"/>
      <c r="BO27" s="141"/>
      <c r="BP27" s="141"/>
      <c r="BQ27" s="141"/>
      <c r="BR27" s="141"/>
      <c r="BS27" s="47"/>
    </row>
    <row r="28" spans="1:71" ht="4.5" customHeight="1" x14ac:dyDescent="0.2">
      <c r="A28" s="347"/>
      <c r="B28" s="348"/>
      <c r="C28" s="348"/>
      <c r="D28" s="348"/>
      <c r="E28" s="348"/>
      <c r="F28" s="351"/>
      <c r="G28" s="351"/>
      <c r="H28" s="352"/>
      <c r="J28" s="323"/>
      <c r="K28" s="324"/>
      <c r="L28" s="324"/>
      <c r="M28" s="324"/>
      <c r="N28" s="84"/>
      <c r="O28" s="315"/>
      <c r="P28" s="315"/>
      <c r="Q28" s="315"/>
      <c r="R28" s="315"/>
      <c r="S28" s="315"/>
      <c r="T28" s="315"/>
      <c r="U28" s="315"/>
      <c r="V28" s="315"/>
      <c r="W28" s="315"/>
      <c r="X28" s="315"/>
      <c r="Y28" s="315"/>
      <c r="Z28" s="317"/>
      <c r="AA28" s="317"/>
      <c r="AB28" s="317"/>
      <c r="AC28" s="317"/>
      <c r="AD28" s="319"/>
      <c r="AE28" s="319"/>
      <c r="AF28" s="319"/>
      <c r="AG28" s="319"/>
      <c r="AN28" s="311"/>
      <c r="AO28" s="311"/>
      <c r="AP28" s="311"/>
      <c r="AQ28" s="312"/>
      <c r="AS28" s="141"/>
      <c r="AT28" s="141"/>
      <c r="AU28" s="141"/>
      <c r="AV28" s="142"/>
      <c r="AW28" s="141"/>
      <c r="AX28" s="141"/>
      <c r="AY28" s="141"/>
      <c r="AZ28" s="142"/>
      <c r="BA28" s="141"/>
      <c r="BB28" s="141"/>
      <c r="BC28" s="141"/>
      <c r="BD28" s="142"/>
      <c r="BE28" s="141"/>
      <c r="BF28" s="141"/>
      <c r="BG28" s="141"/>
      <c r="BH28" s="141"/>
      <c r="BI28" s="141"/>
      <c r="BJ28" s="141"/>
      <c r="BK28" s="141"/>
      <c r="BL28" s="141"/>
      <c r="BM28" s="141"/>
      <c r="BN28" s="141"/>
      <c r="BO28" s="141"/>
      <c r="BP28" s="141"/>
      <c r="BQ28" s="141"/>
      <c r="BR28" s="141"/>
      <c r="BS28" s="47"/>
    </row>
    <row r="29" spans="1:71" ht="4.5" customHeight="1" x14ac:dyDescent="0.2">
      <c r="A29" s="347"/>
      <c r="B29" s="348"/>
      <c r="C29" s="348"/>
      <c r="D29" s="348"/>
      <c r="E29" s="348"/>
      <c r="F29" s="351"/>
      <c r="G29" s="351"/>
      <c r="H29" s="352"/>
      <c r="J29" s="325"/>
      <c r="K29" s="326"/>
      <c r="L29" s="326"/>
      <c r="M29" s="326"/>
      <c r="N29" s="23"/>
      <c r="O29" s="316"/>
      <c r="P29" s="316"/>
      <c r="Q29" s="316"/>
      <c r="R29" s="316"/>
      <c r="S29" s="316"/>
      <c r="T29" s="316"/>
      <c r="U29" s="316"/>
      <c r="V29" s="316"/>
      <c r="W29" s="316"/>
      <c r="X29" s="316"/>
      <c r="Y29" s="316"/>
      <c r="Z29" s="318"/>
      <c r="AA29" s="318"/>
      <c r="AB29" s="318"/>
      <c r="AC29" s="318"/>
      <c r="AD29" s="320"/>
      <c r="AE29" s="320"/>
      <c r="AF29" s="320"/>
      <c r="AG29" s="320"/>
      <c r="AH29" s="34"/>
      <c r="AI29" s="34"/>
      <c r="AJ29" s="34"/>
      <c r="AK29" s="34"/>
      <c r="AL29" s="34"/>
      <c r="AM29" s="34"/>
      <c r="AN29" s="313"/>
      <c r="AO29" s="313"/>
      <c r="AP29" s="313"/>
      <c r="AQ29" s="314"/>
      <c r="AS29" s="386">
        <v>1</v>
      </c>
      <c r="AT29" s="386"/>
      <c r="AU29" s="386"/>
      <c r="AV29" s="387"/>
      <c r="AW29" s="141"/>
      <c r="AX29" s="141"/>
      <c r="AY29" s="141"/>
      <c r="AZ29" s="142"/>
      <c r="BA29" s="141"/>
      <c r="BB29" s="141"/>
      <c r="BC29" s="141"/>
      <c r="BD29" s="142"/>
      <c r="BE29" s="141"/>
      <c r="BF29" s="141"/>
      <c r="BG29" s="141"/>
      <c r="BH29" s="141"/>
      <c r="BI29" s="141"/>
      <c r="BJ29" s="141"/>
      <c r="BK29" s="141"/>
      <c r="BL29" s="141"/>
      <c r="BM29" s="141"/>
      <c r="BN29" s="141"/>
      <c r="BO29" s="141"/>
      <c r="BP29" s="141"/>
      <c r="BQ29" s="141"/>
      <c r="BR29" s="141"/>
      <c r="BS29" s="47"/>
    </row>
    <row r="30" spans="1:71" ht="4.5" customHeight="1" x14ac:dyDescent="0.2">
      <c r="A30" s="347"/>
      <c r="B30" s="348"/>
      <c r="C30" s="348"/>
      <c r="D30" s="348"/>
      <c r="E30" s="348"/>
      <c r="F30" s="351"/>
      <c r="G30" s="351"/>
      <c r="H30" s="352"/>
      <c r="AS30" s="386"/>
      <c r="AT30" s="386"/>
      <c r="AU30" s="386"/>
      <c r="AV30" s="387"/>
      <c r="AW30" s="147"/>
      <c r="AX30" s="147"/>
      <c r="AY30" s="147"/>
      <c r="AZ30" s="148"/>
      <c r="BA30" s="141"/>
      <c r="BB30" s="141"/>
      <c r="BC30" s="141"/>
      <c r="BD30" s="142"/>
      <c r="BE30" s="141"/>
      <c r="BF30" s="141"/>
      <c r="BG30" s="141"/>
      <c r="BH30" s="141"/>
      <c r="BI30" s="141"/>
      <c r="BJ30" s="141"/>
      <c r="BK30" s="141"/>
      <c r="BL30" s="141"/>
      <c r="BM30" s="141"/>
      <c r="BN30" s="141"/>
      <c r="BO30" s="141"/>
      <c r="BP30" s="141"/>
      <c r="BQ30" s="141"/>
      <c r="BR30" s="141"/>
      <c r="BS30" s="47"/>
    </row>
    <row r="31" spans="1:71" ht="4.5" customHeight="1" x14ac:dyDescent="0.2">
      <c r="A31" s="347"/>
      <c r="B31" s="348"/>
      <c r="C31" s="348"/>
      <c r="D31" s="348"/>
      <c r="E31" s="348"/>
      <c r="F31" s="351"/>
      <c r="G31" s="351"/>
      <c r="H31" s="352"/>
      <c r="J31" s="321">
        <f>J24+1</f>
        <v>3</v>
      </c>
      <c r="K31" s="322"/>
      <c r="L31" s="322"/>
      <c r="M31" s="322"/>
      <c r="N31" s="6"/>
      <c r="O31" s="327" t="e">
        <f>VLOOKUP(J31,選手リスト,3,FALSE)</f>
        <v>#N/A</v>
      </c>
      <c r="P31" s="327"/>
      <c r="Q31" s="327"/>
      <c r="R31" s="327"/>
      <c r="S31" s="327"/>
      <c r="T31" s="327"/>
      <c r="U31" s="327"/>
      <c r="V31" s="327"/>
      <c r="W31" s="327"/>
      <c r="X31" s="327"/>
      <c r="Y31" s="327"/>
      <c r="Z31" s="329" t="e">
        <f>VLOOKUP(J31,選手リスト,4,FALSE)</f>
        <v>#N/A</v>
      </c>
      <c r="AA31" s="329"/>
      <c r="AB31" s="329"/>
      <c r="AC31" s="329"/>
      <c r="AD31" s="329"/>
      <c r="AE31" s="329"/>
      <c r="AF31" s="329"/>
      <c r="AG31" s="329"/>
      <c r="AH31" s="329"/>
      <c r="AI31" s="329"/>
      <c r="AJ31" s="329"/>
      <c r="AK31" s="329"/>
      <c r="AL31" s="329"/>
      <c r="AM31" s="329"/>
      <c r="AN31" s="309" t="e">
        <f>VLOOKUP(J31,選手リスト,5,FALSE)</f>
        <v>#N/A</v>
      </c>
      <c r="AO31" s="309"/>
      <c r="AP31" s="309"/>
      <c r="AQ31" s="310"/>
      <c r="AS31" s="386"/>
      <c r="AT31" s="386"/>
      <c r="AU31" s="386"/>
      <c r="AV31" s="387"/>
      <c r="AW31" s="141"/>
      <c r="AX31" s="141"/>
      <c r="AY31" s="141"/>
      <c r="AZ31" s="141"/>
      <c r="BA31" s="141"/>
      <c r="BB31" s="141"/>
      <c r="BC31" s="141"/>
      <c r="BD31" s="142"/>
      <c r="BE31" s="141"/>
      <c r="BF31" s="141"/>
      <c r="BG31" s="141"/>
      <c r="BH31" s="141"/>
      <c r="BI31" s="141"/>
      <c r="BJ31" s="141"/>
      <c r="BK31" s="141"/>
      <c r="BL31" s="141"/>
      <c r="BM31" s="141"/>
      <c r="BN31" s="141"/>
      <c r="BO31" s="141"/>
      <c r="BP31" s="141"/>
      <c r="BQ31" s="141"/>
      <c r="BR31" s="141"/>
      <c r="BS31" s="47"/>
    </row>
    <row r="32" spans="1:71" ht="4.5" customHeight="1" x14ac:dyDescent="0.2">
      <c r="A32" s="347"/>
      <c r="B32" s="348"/>
      <c r="C32" s="348"/>
      <c r="D32" s="348"/>
      <c r="E32" s="348"/>
      <c r="F32" s="351"/>
      <c r="G32" s="351"/>
      <c r="H32" s="352"/>
      <c r="J32" s="323"/>
      <c r="K32" s="324"/>
      <c r="L32" s="324"/>
      <c r="M32" s="324"/>
      <c r="N32" s="10"/>
      <c r="O32" s="328"/>
      <c r="P32" s="328"/>
      <c r="Q32" s="328"/>
      <c r="R32" s="328"/>
      <c r="S32" s="328"/>
      <c r="T32" s="328"/>
      <c r="U32" s="328"/>
      <c r="V32" s="328"/>
      <c r="W32" s="328"/>
      <c r="X32" s="328"/>
      <c r="Y32" s="328"/>
      <c r="Z32" s="330"/>
      <c r="AA32" s="330"/>
      <c r="AB32" s="330"/>
      <c r="AC32" s="330"/>
      <c r="AD32" s="330"/>
      <c r="AE32" s="330"/>
      <c r="AF32" s="330"/>
      <c r="AG32" s="330"/>
      <c r="AH32" s="330"/>
      <c r="AI32" s="330"/>
      <c r="AJ32" s="330"/>
      <c r="AK32" s="330"/>
      <c r="AL32" s="330"/>
      <c r="AM32" s="330"/>
      <c r="AN32" s="311"/>
      <c r="AO32" s="311"/>
      <c r="AP32" s="311"/>
      <c r="AQ32" s="312"/>
      <c r="AS32" s="386"/>
      <c r="AT32" s="386"/>
      <c r="AU32" s="386"/>
      <c r="AV32" s="387"/>
      <c r="AW32" s="141"/>
      <c r="AX32" s="141"/>
      <c r="AY32" s="141"/>
      <c r="AZ32" s="141"/>
      <c r="BA32" s="141"/>
      <c r="BB32" s="141"/>
      <c r="BC32" s="141"/>
      <c r="BD32" s="142"/>
      <c r="BE32" s="141"/>
      <c r="BF32" s="141"/>
      <c r="BG32" s="141"/>
      <c r="BH32" s="141"/>
      <c r="BI32" s="141"/>
      <c r="BJ32" s="141"/>
      <c r="BK32" s="141"/>
      <c r="BL32" s="141"/>
      <c r="BM32" s="141"/>
      <c r="BN32" s="141"/>
      <c r="BO32" s="141"/>
      <c r="BP32" s="141"/>
      <c r="BQ32" s="141"/>
      <c r="BR32" s="141"/>
      <c r="BS32" s="47"/>
    </row>
    <row r="33" spans="1:71" ht="4.5" customHeight="1" x14ac:dyDescent="0.2">
      <c r="A33" s="347"/>
      <c r="B33" s="348"/>
      <c r="C33" s="348"/>
      <c r="D33" s="348"/>
      <c r="E33" s="348"/>
      <c r="F33" s="351"/>
      <c r="G33" s="351"/>
      <c r="H33" s="352"/>
      <c r="J33" s="323"/>
      <c r="K33" s="324"/>
      <c r="L33" s="324"/>
      <c r="M33" s="324"/>
      <c r="N33" s="10"/>
      <c r="O33" s="315" t="e">
        <f>VLOOKUP(J31,選手リスト,2,FALSE)</f>
        <v>#N/A</v>
      </c>
      <c r="P33" s="315"/>
      <c r="Q33" s="315"/>
      <c r="R33" s="315"/>
      <c r="S33" s="315"/>
      <c r="T33" s="315"/>
      <c r="U33" s="315"/>
      <c r="V33" s="315"/>
      <c r="W33" s="315"/>
      <c r="X33" s="315"/>
      <c r="Y33" s="315"/>
      <c r="Z33" s="330"/>
      <c r="AA33" s="330"/>
      <c r="AB33" s="330"/>
      <c r="AC33" s="330"/>
      <c r="AD33" s="330"/>
      <c r="AE33" s="330"/>
      <c r="AF33" s="330"/>
      <c r="AG33" s="330"/>
      <c r="AH33" s="330"/>
      <c r="AI33" s="330"/>
      <c r="AJ33" s="330"/>
      <c r="AK33" s="330"/>
      <c r="AL33" s="330"/>
      <c r="AM33" s="330"/>
      <c r="AN33" s="311"/>
      <c r="AO33" s="311"/>
      <c r="AP33" s="311"/>
      <c r="AQ33" s="312"/>
      <c r="AR33" s="34"/>
      <c r="AS33" s="147"/>
      <c r="AT33" s="147"/>
      <c r="AU33" s="147"/>
      <c r="AV33" s="148"/>
      <c r="AW33" s="141"/>
      <c r="AX33" s="141"/>
      <c r="AY33" s="141"/>
      <c r="AZ33" s="141"/>
      <c r="BA33" s="141"/>
      <c r="BB33" s="141"/>
      <c r="BC33" s="141"/>
      <c r="BD33" s="142"/>
      <c r="BE33" s="141"/>
      <c r="BF33" s="141"/>
      <c r="BG33" s="141"/>
      <c r="BH33" s="141"/>
      <c r="BI33" s="141"/>
      <c r="BJ33" s="141"/>
      <c r="BK33" s="141"/>
      <c r="BL33" s="141"/>
      <c r="BM33" s="141"/>
      <c r="BN33" s="141"/>
      <c r="BO33" s="141"/>
      <c r="BP33" s="141"/>
      <c r="BQ33" s="141"/>
      <c r="BR33" s="141"/>
      <c r="BS33" s="47"/>
    </row>
    <row r="34" spans="1:71" ht="4.5" customHeight="1" x14ac:dyDescent="0.2">
      <c r="A34" s="347"/>
      <c r="B34" s="348"/>
      <c r="C34" s="348"/>
      <c r="D34" s="348"/>
      <c r="E34" s="348"/>
      <c r="F34" s="351"/>
      <c r="G34" s="351"/>
      <c r="H34" s="352"/>
      <c r="J34" s="323"/>
      <c r="K34" s="324"/>
      <c r="L34" s="324"/>
      <c r="M34" s="324"/>
      <c r="N34" s="10"/>
      <c r="O34" s="315"/>
      <c r="P34" s="315"/>
      <c r="Q34" s="315"/>
      <c r="R34" s="315"/>
      <c r="S34" s="315"/>
      <c r="T34" s="315"/>
      <c r="U34" s="315"/>
      <c r="V34" s="315"/>
      <c r="W34" s="315"/>
      <c r="X34" s="315"/>
      <c r="Y34" s="315"/>
      <c r="Z34" s="317" t="e">
        <f>VLOOKUP(J31,選手リスト,8,FALSE)</f>
        <v>#N/A</v>
      </c>
      <c r="AA34" s="317"/>
      <c r="AB34" s="317"/>
      <c r="AC34" s="317"/>
      <c r="AD34" s="319" t="e">
        <f>VLOOKUP(J31,選手リスト,9,FALSE)</f>
        <v>#N/A</v>
      </c>
      <c r="AE34" s="319"/>
      <c r="AF34" s="319"/>
      <c r="AG34" s="319"/>
      <c r="AN34" s="311"/>
      <c r="AO34" s="311"/>
      <c r="AP34" s="311"/>
      <c r="AQ34" s="312"/>
      <c r="AS34" s="141"/>
      <c r="AT34" s="141"/>
      <c r="AU34" s="141"/>
      <c r="AV34" s="141"/>
      <c r="AW34" s="141"/>
      <c r="AX34" s="141"/>
      <c r="AY34" s="141"/>
      <c r="AZ34" s="141"/>
      <c r="BA34" s="141"/>
      <c r="BB34" s="141"/>
      <c r="BC34" s="141"/>
      <c r="BD34" s="142"/>
      <c r="BE34" s="141"/>
      <c r="BF34" s="141"/>
      <c r="BG34" s="141"/>
      <c r="BH34" s="141"/>
      <c r="BI34" s="141"/>
      <c r="BJ34" s="141"/>
      <c r="BK34" s="141"/>
      <c r="BL34" s="141"/>
      <c r="BM34" s="141"/>
      <c r="BN34" s="141"/>
      <c r="BO34" s="141"/>
      <c r="BP34" s="141"/>
      <c r="BQ34" s="141"/>
      <c r="BR34" s="141"/>
      <c r="BS34" s="47"/>
    </row>
    <row r="35" spans="1:71" ht="4.5" customHeight="1" x14ac:dyDescent="0.2">
      <c r="A35" s="347"/>
      <c r="B35" s="348"/>
      <c r="C35" s="348"/>
      <c r="D35" s="348"/>
      <c r="E35" s="348"/>
      <c r="F35" s="351"/>
      <c r="G35" s="351"/>
      <c r="H35" s="352"/>
      <c r="J35" s="323"/>
      <c r="K35" s="324"/>
      <c r="L35" s="324"/>
      <c r="M35" s="324"/>
      <c r="N35" s="84"/>
      <c r="O35" s="315"/>
      <c r="P35" s="315"/>
      <c r="Q35" s="315"/>
      <c r="R35" s="315"/>
      <c r="S35" s="315"/>
      <c r="T35" s="315"/>
      <c r="U35" s="315"/>
      <c r="V35" s="315"/>
      <c r="W35" s="315"/>
      <c r="X35" s="315"/>
      <c r="Y35" s="315"/>
      <c r="Z35" s="317"/>
      <c r="AA35" s="317"/>
      <c r="AB35" s="317"/>
      <c r="AC35" s="317"/>
      <c r="AD35" s="319"/>
      <c r="AE35" s="319"/>
      <c r="AF35" s="319"/>
      <c r="AG35" s="319"/>
      <c r="AN35" s="311"/>
      <c r="AO35" s="311"/>
      <c r="AP35" s="311"/>
      <c r="AQ35" s="312"/>
      <c r="AS35" s="141"/>
      <c r="AT35" s="141"/>
      <c r="AU35" s="141"/>
      <c r="AV35" s="141"/>
      <c r="AW35" s="141"/>
      <c r="AX35" s="141"/>
      <c r="AY35" s="141"/>
      <c r="AZ35" s="141"/>
      <c r="BA35" s="141"/>
      <c r="BB35" s="141"/>
      <c r="BC35" s="141"/>
      <c r="BD35" s="142"/>
      <c r="BE35" s="141"/>
      <c r="BF35" s="141"/>
      <c r="BG35" s="141"/>
      <c r="BH35" s="141"/>
      <c r="BI35" s="141"/>
      <c r="BJ35" s="141"/>
      <c r="BK35" s="141"/>
      <c r="BL35" s="141"/>
      <c r="BM35" s="141"/>
      <c r="BN35" s="141"/>
      <c r="BO35" s="141"/>
      <c r="BP35" s="141"/>
      <c r="BQ35" s="141"/>
      <c r="BR35" s="141"/>
      <c r="BS35" s="47"/>
    </row>
    <row r="36" spans="1:71" ht="4.5" customHeight="1" x14ac:dyDescent="0.2">
      <c r="A36" s="347"/>
      <c r="B36" s="348"/>
      <c r="C36" s="348"/>
      <c r="D36" s="348"/>
      <c r="E36" s="348"/>
      <c r="F36" s="351"/>
      <c r="G36" s="351"/>
      <c r="H36" s="352"/>
      <c r="J36" s="325"/>
      <c r="K36" s="326"/>
      <c r="L36" s="326"/>
      <c r="M36" s="326"/>
      <c r="N36" s="23"/>
      <c r="O36" s="316"/>
      <c r="P36" s="316"/>
      <c r="Q36" s="316"/>
      <c r="R36" s="316"/>
      <c r="S36" s="316"/>
      <c r="T36" s="316"/>
      <c r="U36" s="316"/>
      <c r="V36" s="316"/>
      <c r="W36" s="316"/>
      <c r="X36" s="316"/>
      <c r="Y36" s="316"/>
      <c r="Z36" s="318"/>
      <c r="AA36" s="318"/>
      <c r="AB36" s="318"/>
      <c r="AC36" s="318"/>
      <c r="AD36" s="320"/>
      <c r="AE36" s="320"/>
      <c r="AF36" s="320"/>
      <c r="AG36" s="320"/>
      <c r="AH36" s="34"/>
      <c r="AI36" s="34"/>
      <c r="AJ36" s="34"/>
      <c r="AK36" s="34"/>
      <c r="AL36" s="34"/>
      <c r="AM36" s="34"/>
      <c r="AN36" s="313"/>
      <c r="AO36" s="313"/>
      <c r="AP36" s="313"/>
      <c r="AQ36" s="314"/>
      <c r="AS36" s="141"/>
      <c r="AT36" s="141"/>
      <c r="AU36" s="141"/>
      <c r="AV36" s="141"/>
      <c r="AW36" s="141"/>
      <c r="AX36" s="141"/>
      <c r="AY36" s="141"/>
      <c r="AZ36" s="141"/>
      <c r="BA36" s="386">
        <v>38</v>
      </c>
      <c r="BB36" s="386"/>
      <c r="BC36" s="386"/>
      <c r="BD36" s="387"/>
      <c r="BE36" s="141"/>
      <c r="BF36" s="141"/>
      <c r="BG36" s="141"/>
      <c r="BH36" s="141"/>
      <c r="BI36" s="141"/>
      <c r="BJ36" s="141"/>
      <c r="BK36" s="141"/>
      <c r="BL36" s="141"/>
      <c r="BM36" s="141"/>
      <c r="BN36" s="141"/>
      <c r="BO36" s="141"/>
      <c r="BP36" s="141"/>
      <c r="BQ36" s="141"/>
      <c r="BR36" s="141"/>
      <c r="BS36" s="47"/>
    </row>
    <row r="37" spans="1:71" ht="4.5" customHeight="1" x14ac:dyDescent="0.2">
      <c r="A37" s="347"/>
      <c r="B37" s="348"/>
      <c r="C37" s="348"/>
      <c r="D37" s="348"/>
      <c r="E37" s="348"/>
      <c r="F37" s="351"/>
      <c r="G37" s="351"/>
      <c r="H37" s="352"/>
      <c r="AS37" s="141"/>
      <c r="AT37" s="141"/>
      <c r="AU37" s="141"/>
      <c r="AV37" s="141"/>
      <c r="AW37" s="141"/>
      <c r="AX37" s="141"/>
      <c r="AY37" s="141"/>
      <c r="AZ37" s="141"/>
      <c r="BA37" s="386"/>
      <c r="BB37" s="386"/>
      <c r="BC37" s="386"/>
      <c r="BD37" s="387"/>
      <c r="BE37" s="141"/>
      <c r="BF37" s="141"/>
      <c r="BG37" s="141"/>
      <c r="BH37" s="141"/>
      <c r="BI37" s="141"/>
      <c r="BJ37" s="141"/>
      <c r="BK37" s="141"/>
      <c r="BL37" s="141"/>
      <c r="BM37" s="141"/>
      <c r="BN37" s="141"/>
      <c r="BO37" s="141"/>
      <c r="BP37" s="141"/>
      <c r="BQ37" s="141"/>
      <c r="BR37" s="141"/>
      <c r="BS37" s="47"/>
    </row>
    <row r="38" spans="1:71" ht="4.5" customHeight="1" x14ac:dyDescent="0.2">
      <c r="A38" s="347"/>
      <c r="B38" s="348"/>
      <c r="C38" s="348"/>
      <c r="D38" s="348"/>
      <c r="E38" s="348"/>
      <c r="F38" s="351"/>
      <c r="G38" s="351"/>
      <c r="H38" s="352"/>
      <c r="J38" s="321">
        <f>J31+1</f>
        <v>4</v>
      </c>
      <c r="K38" s="322"/>
      <c r="L38" s="322"/>
      <c r="M38" s="322"/>
      <c r="N38" s="6"/>
      <c r="O38" s="327" t="e">
        <f>VLOOKUP(J38,選手リスト,3,FALSE)</f>
        <v>#N/A</v>
      </c>
      <c r="P38" s="327"/>
      <c r="Q38" s="327"/>
      <c r="R38" s="327"/>
      <c r="S38" s="327"/>
      <c r="T38" s="327"/>
      <c r="U38" s="327"/>
      <c r="V38" s="327"/>
      <c r="W38" s="327"/>
      <c r="X38" s="327"/>
      <c r="Y38" s="327"/>
      <c r="Z38" s="329" t="e">
        <f>VLOOKUP(J38,選手リスト,4,FALSE)</f>
        <v>#N/A</v>
      </c>
      <c r="AA38" s="329"/>
      <c r="AB38" s="329"/>
      <c r="AC38" s="329"/>
      <c r="AD38" s="329"/>
      <c r="AE38" s="329"/>
      <c r="AF38" s="329"/>
      <c r="AG38" s="329"/>
      <c r="AH38" s="329"/>
      <c r="AI38" s="329"/>
      <c r="AJ38" s="329"/>
      <c r="AK38" s="329"/>
      <c r="AL38" s="329"/>
      <c r="AM38" s="329"/>
      <c r="AN38" s="309" t="e">
        <f>VLOOKUP(J38,選手リスト,5,FALSE)</f>
        <v>#N/A</v>
      </c>
      <c r="AO38" s="309"/>
      <c r="AP38" s="309"/>
      <c r="AQ38" s="310"/>
      <c r="AS38" s="141"/>
      <c r="AT38" s="141"/>
      <c r="AU38" s="141"/>
      <c r="AV38" s="141"/>
      <c r="AW38" s="141"/>
      <c r="AX38" s="141"/>
      <c r="AY38" s="141"/>
      <c r="AZ38" s="141"/>
      <c r="BA38" s="386"/>
      <c r="BB38" s="386"/>
      <c r="BC38" s="386"/>
      <c r="BD38" s="387"/>
      <c r="BE38" s="143"/>
      <c r="BF38" s="144"/>
      <c r="BG38" s="144"/>
      <c r="BH38" s="145"/>
      <c r="BI38" s="141"/>
      <c r="BJ38" s="141"/>
      <c r="BK38" s="141"/>
      <c r="BL38" s="141"/>
      <c r="BM38" s="141"/>
      <c r="BN38" s="141"/>
      <c r="BO38" s="141"/>
      <c r="BP38" s="141"/>
      <c r="BQ38" s="141"/>
      <c r="BR38" s="141"/>
      <c r="BS38" s="47"/>
    </row>
    <row r="39" spans="1:71" ht="4.5" customHeight="1" x14ac:dyDescent="0.2">
      <c r="A39" s="347"/>
      <c r="B39" s="348"/>
      <c r="C39" s="348"/>
      <c r="D39" s="348"/>
      <c r="E39" s="348"/>
      <c r="F39" s="351"/>
      <c r="G39" s="351"/>
      <c r="H39" s="352"/>
      <c r="J39" s="323"/>
      <c r="K39" s="324"/>
      <c r="L39" s="324"/>
      <c r="M39" s="324"/>
      <c r="N39" s="10"/>
      <c r="O39" s="328"/>
      <c r="P39" s="328"/>
      <c r="Q39" s="328"/>
      <c r="R39" s="328"/>
      <c r="S39" s="328"/>
      <c r="T39" s="328"/>
      <c r="U39" s="328"/>
      <c r="V39" s="328"/>
      <c r="W39" s="328"/>
      <c r="X39" s="328"/>
      <c r="Y39" s="328"/>
      <c r="Z39" s="330"/>
      <c r="AA39" s="330"/>
      <c r="AB39" s="330"/>
      <c r="AC39" s="330"/>
      <c r="AD39" s="330"/>
      <c r="AE39" s="330"/>
      <c r="AF39" s="330"/>
      <c r="AG39" s="330"/>
      <c r="AH39" s="330"/>
      <c r="AI39" s="330"/>
      <c r="AJ39" s="330"/>
      <c r="AK39" s="330"/>
      <c r="AL39" s="330"/>
      <c r="AM39" s="330"/>
      <c r="AN39" s="311"/>
      <c r="AO39" s="311"/>
      <c r="AP39" s="311"/>
      <c r="AQ39" s="312"/>
      <c r="AS39" s="141"/>
      <c r="AT39" s="141"/>
      <c r="AU39" s="141"/>
      <c r="AV39" s="141"/>
      <c r="AW39" s="141"/>
      <c r="AX39" s="141"/>
      <c r="AY39" s="141"/>
      <c r="AZ39" s="141"/>
      <c r="BA39" s="386"/>
      <c r="BB39" s="386"/>
      <c r="BC39" s="386"/>
      <c r="BD39" s="387"/>
      <c r="BE39" s="146"/>
      <c r="BF39" s="141"/>
      <c r="BG39" s="141"/>
      <c r="BH39" s="142"/>
      <c r="BI39" s="141"/>
      <c r="BJ39" s="141"/>
      <c r="BK39" s="141"/>
      <c r="BL39" s="141"/>
      <c r="BM39" s="141"/>
      <c r="BN39" s="141"/>
      <c r="BO39" s="141"/>
      <c r="BP39" s="141"/>
      <c r="BQ39" s="141"/>
      <c r="BR39" s="141"/>
      <c r="BS39" s="47"/>
    </row>
    <row r="40" spans="1:71" ht="4.5" customHeight="1" x14ac:dyDescent="0.2">
      <c r="A40" s="347"/>
      <c r="B40" s="348"/>
      <c r="C40" s="348"/>
      <c r="D40" s="348"/>
      <c r="E40" s="348"/>
      <c r="F40" s="351"/>
      <c r="G40" s="351"/>
      <c r="H40" s="352"/>
      <c r="J40" s="323"/>
      <c r="K40" s="324"/>
      <c r="L40" s="324"/>
      <c r="M40" s="324"/>
      <c r="N40" s="10"/>
      <c r="O40" s="315" t="e">
        <f>VLOOKUP(J38,選手リスト,2,FALSE)</f>
        <v>#N/A</v>
      </c>
      <c r="P40" s="315"/>
      <c r="Q40" s="315"/>
      <c r="R40" s="315"/>
      <c r="S40" s="315"/>
      <c r="T40" s="315"/>
      <c r="U40" s="315"/>
      <c r="V40" s="315"/>
      <c r="W40" s="315"/>
      <c r="X40" s="315"/>
      <c r="Y40" s="315"/>
      <c r="Z40" s="330"/>
      <c r="AA40" s="330"/>
      <c r="AB40" s="330"/>
      <c r="AC40" s="330"/>
      <c r="AD40" s="330"/>
      <c r="AE40" s="330"/>
      <c r="AF40" s="330"/>
      <c r="AG40" s="330"/>
      <c r="AH40" s="330"/>
      <c r="AI40" s="330"/>
      <c r="AJ40" s="330"/>
      <c r="AK40" s="330"/>
      <c r="AL40" s="330"/>
      <c r="AM40" s="330"/>
      <c r="AN40" s="311"/>
      <c r="AO40" s="311"/>
      <c r="AP40" s="311"/>
      <c r="AQ40" s="312"/>
      <c r="AS40" s="141"/>
      <c r="AT40" s="141"/>
      <c r="AU40" s="141"/>
      <c r="AV40" s="141"/>
      <c r="AW40" s="141"/>
      <c r="AX40" s="141"/>
      <c r="AY40" s="141"/>
      <c r="AZ40" s="141"/>
      <c r="BA40" s="141"/>
      <c r="BB40" s="141"/>
      <c r="BC40" s="141"/>
      <c r="BD40" s="142"/>
      <c r="BE40" s="141"/>
      <c r="BF40" s="141"/>
      <c r="BG40" s="141"/>
      <c r="BH40" s="142"/>
      <c r="BI40" s="141"/>
      <c r="BJ40" s="141"/>
      <c r="BK40" s="141"/>
      <c r="BL40" s="141"/>
      <c r="BM40" s="141"/>
      <c r="BN40" s="141"/>
      <c r="BO40" s="141"/>
      <c r="BP40" s="141"/>
      <c r="BQ40" s="141"/>
      <c r="BR40" s="141"/>
      <c r="BS40" s="47"/>
    </row>
    <row r="41" spans="1:71" ht="4.5" customHeight="1" x14ac:dyDescent="0.2">
      <c r="A41" s="347"/>
      <c r="B41" s="348"/>
      <c r="C41" s="348"/>
      <c r="D41" s="348"/>
      <c r="E41" s="348"/>
      <c r="F41" s="351"/>
      <c r="G41" s="351"/>
      <c r="H41" s="352"/>
      <c r="J41" s="323"/>
      <c r="K41" s="324"/>
      <c r="L41" s="324"/>
      <c r="M41" s="324"/>
      <c r="N41" s="10"/>
      <c r="O41" s="315"/>
      <c r="P41" s="315"/>
      <c r="Q41" s="315"/>
      <c r="R41" s="315"/>
      <c r="S41" s="315"/>
      <c r="T41" s="315"/>
      <c r="U41" s="315"/>
      <c r="V41" s="315"/>
      <c r="W41" s="315"/>
      <c r="X41" s="315"/>
      <c r="Y41" s="315"/>
      <c r="Z41" s="317" t="e">
        <f>VLOOKUP(J38,選手リスト,8,FALSE)</f>
        <v>#N/A</v>
      </c>
      <c r="AA41" s="317"/>
      <c r="AB41" s="317"/>
      <c r="AC41" s="317"/>
      <c r="AD41" s="319" t="e">
        <f>VLOOKUP(J38,選手リスト,9,FALSE)</f>
        <v>#N/A</v>
      </c>
      <c r="AE41" s="319"/>
      <c r="AF41" s="319"/>
      <c r="AG41" s="319"/>
      <c r="AN41" s="311"/>
      <c r="AO41" s="311"/>
      <c r="AP41" s="311"/>
      <c r="AQ41" s="312"/>
      <c r="AR41" s="22"/>
      <c r="AS41" s="144"/>
      <c r="AT41" s="144"/>
      <c r="AU41" s="144"/>
      <c r="AV41" s="145"/>
      <c r="AW41" s="141"/>
      <c r="AX41" s="141"/>
      <c r="AY41" s="141"/>
      <c r="AZ41" s="141"/>
      <c r="BA41" s="141"/>
      <c r="BB41" s="141"/>
      <c r="BC41" s="141"/>
      <c r="BD41" s="142"/>
      <c r="BE41" s="141"/>
      <c r="BF41" s="141"/>
      <c r="BG41" s="141"/>
      <c r="BH41" s="142"/>
      <c r="BI41" s="141"/>
      <c r="BJ41" s="141"/>
      <c r="BK41" s="141"/>
      <c r="BL41" s="141"/>
      <c r="BM41" s="141"/>
      <c r="BN41" s="141"/>
      <c r="BO41" s="141"/>
      <c r="BP41" s="141"/>
      <c r="BQ41" s="141"/>
      <c r="BR41" s="141"/>
      <c r="BS41" s="47"/>
    </row>
    <row r="42" spans="1:71" ht="4.5" customHeight="1" x14ac:dyDescent="0.2">
      <c r="A42" s="347"/>
      <c r="B42" s="348"/>
      <c r="C42" s="348"/>
      <c r="D42" s="348"/>
      <c r="E42" s="348"/>
      <c r="F42" s="351"/>
      <c r="G42" s="351"/>
      <c r="H42" s="352"/>
      <c r="J42" s="323"/>
      <c r="K42" s="324"/>
      <c r="L42" s="324"/>
      <c r="M42" s="324"/>
      <c r="N42" s="84"/>
      <c r="O42" s="315"/>
      <c r="P42" s="315"/>
      <c r="Q42" s="315"/>
      <c r="R42" s="315"/>
      <c r="S42" s="315"/>
      <c r="T42" s="315"/>
      <c r="U42" s="315"/>
      <c r="V42" s="315"/>
      <c r="W42" s="315"/>
      <c r="X42" s="315"/>
      <c r="Y42" s="315"/>
      <c r="Z42" s="317"/>
      <c r="AA42" s="317"/>
      <c r="AB42" s="317"/>
      <c r="AC42" s="317"/>
      <c r="AD42" s="319"/>
      <c r="AE42" s="319"/>
      <c r="AF42" s="319"/>
      <c r="AG42" s="319"/>
      <c r="AN42" s="311"/>
      <c r="AO42" s="311"/>
      <c r="AP42" s="311"/>
      <c r="AQ42" s="312"/>
      <c r="AS42" s="386">
        <f>AS29+1</f>
        <v>2</v>
      </c>
      <c r="AT42" s="386"/>
      <c r="AU42" s="386"/>
      <c r="AV42" s="387"/>
      <c r="AW42" s="141"/>
      <c r="AX42" s="141"/>
      <c r="AY42" s="141"/>
      <c r="AZ42" s="141"/>
      <c r="BA42" s="141"/>
      <c r="BB42" s="141"/>
      <c r="BC42" s="141"/>
      <c r="BD42" s="142"/>
      <c r="BE42" s="141"/>
      <c r="BF42" s="141"/>
      <c r="BG42" s="141"/>
      <c r="BH42" s="142"/>
      <c r="BI42" s="141"/>
      <c r="BJ42" s="141"/>
      <c r="BK42" s="141"/>
      <c r="BL42" s="141"/>
      <c r="BM42" s="141"/>
      <c r="BN42" s="141"/>
      <c r="BO42" s="141"/>
      <c r="BP42" s="141"/>
      <c r="BQ42" s="141"/>
      <c r="BR42" s="141"/>
      <c r="BS42" s="47"/>
    </row>
    <row r="43" spans="1:71" ht="4.5" customHeight="1" x14ac:dyDescent="0.2">
      <c r="A43" s="347"/>
      <c r="B43" s="348"/>
      <c r="C43" s="348"/>
      <c r="D43" s="348"/>
      <c r="E43" s="348"/>
      <c r="F43" s="351"/>
      <c r="G43" s="351"/>
      <c r="H43" s="352"/>
      <c r="J43" s="325"/>
      <c r="K43" s="326"/>
      <c r="L43" s="326"/>
      <c r="M43" s="326"/>
      <c r="N43" s="23"/>
      <c r="O43" s="316"/>
      <c r="P43" s="316"/>
      <c r="Q43" s="316"/>
      <c r="R43" s="316"/>
      <c r="S43" s="316"/>
      <c r="T43" s="316"/>
      <c r="U43" s="316"/>
      <c r="V43" s="316"/>
      <c r="W43" s="316"/>
      <c r="X43" s="316"/>
      <c r="Y43" s="316"/>
      <c r="Z43" s="318"/>
      <c r="AA43" s="318"/>
      <c r="AB43" s="318"/>
      <c r="AC43" s="318"/>
      <c r="AD43" s="320"/>
      <c r="AE43" s="320"/>
      <c r="AF43" s="320"/>
      <c r="AG43" s="320"/>
      <c r="AH43" s="34"/>
      <c r="AI43" s="34"/>
      <c r="AJ43" s="34"/>
      <c r="AK43" s="34"/>
      <c r="AL43" s="34"/>
      <c r="AM43" s="34"/>
      <c r="AN43" s="313"/>
      <c r="AO43" s="313"/>
      <c r="AP43" s="313"/>
      <c r="AQ43" s="314"/>
      <c r="AS43" s="386"/>
      <c r="AT43" s="386"/>
      <c r="AU43" s="386"/>
      <c r="AV43" s="387"/>
      <c r="AW43" s="141"/>
      <c r="AX43" s="141"/>
      <c r="AY43" s="141"/>
      <c r="AZ43" s="141"/>
      <c r="BA43" s="141"/>
      <c r="BB43" s="141"/>
      <c r="BC43" s="141"/>
      <c r="BD43" s="142"/>
      <c r="BE43" s="141"/>
      <c r="BF43" s="141"/>
      <c r="BG43" s="141"/>
      <c r="BH43" s="142"/>
      <c r="BI43" s="141"/>
      <c r="BJ43" s="141"/>
      <c r="BK43" s="141"/>
      <c r="BL43" s="141"/>
      <c r="BM43" s="141"/>
      <c r="BN43" s="141"/>
      <c r="BO43" s="141"/>
      <c r="BP43" s="141"/>
      <c r="BQ43" s="141"/>
      <c r="BR43" s="141"/>
      <c r="BS43" s="47"/>
    </row>
    <row r="44" spans="1:71" ht="4.5" customHeight="1" x14ac:dyDescent="0.2">
      <c r="A44" s="347"/>
      <c r="B44" s="348"/>
      <c r="C44" s="348"/>
      <c r="D44" s="348"/>
      <c r="E44" s="348"/>
      <c r="F44" s="351"/>
      <c r="G44" s="351"/>
      <c r="H44" s="352"/>
      <c r="AS44" s="386"/>
      <c r="AT44" s="386"/>
      <c r="AU44" s="386"/>
      <c r="AV44" s="387"/>
      <c r="AW44" s="144"/>
      <c r="AX44" s="144"/>
      <c r="AY44" s="144"/>
      <c r="AZ44" s="145"/>
      <c r="BA44" s="141"/>
      <c r="BB44" s="141"/>
      <c r="BC44" s="141"/>
      <c r="BD44" s="142"/>
      <c r="BE44" s="141"/>
      <c r="BF44" s="141"/>
      <c r="BG44" s="141"/>
      <c r="BH44" s="142"/>
      <c r="BI44" s="141"/>
      <c r="BJ44" s="141"/>
      <c r="BK44" s="141"/>
      <c r="BL44" s="141"/>
      <c r="BM44" s="141"/>
      <c r="BN44" s="141"/>
      <c r="BO44" s="141"/>
      <c r="BP44" s="141"/>
      <c r="BQ44" s="141"/>
      <c r="BR44" s="141"/>
      <c r="BS44" s="47"/>
    </row>
    <row r="45" spans="1:71" ht="4.5" customHeight="1" x14ac:dyDescent="0.2">
      <c r="A45" s="347"/>
      <c r="B45" s="348"/>
      <c r="C45" s="348"/>
      <c r="D45" s="348"/>
      <c r="E45" s="348"/>
      <c r="F45" s="351"/>
      <c r="G45" s="351"/>
      <c r="H45" s="352"/>
      <c r="J45" s="321">
        <f>J38+1</f>
        <v>5</v>
      </c>
      <c r="K45" s="322"/>
      <c r="L45" s="322"/>
      <c r="M45" s="322"/>
      <c r="N45" s="6"/>
      <c r="O45" s="327" t="e">
        <f>VLOOKUP(J45,選手リスト,3,FALSE)</f>
        <v>#N/A</v>
      </c>
      <c r="P45" s="327"/>
      <c r="Q45" s="327"/>
      <c r="R45" s="327"/>
      <c r="S45" s="327"/>
      <c r="T45" s="327"/>
      <c r="U45" s="327"/>
      <c r="V45" s="327"/>
      <c r="W45" s="327"/>
      <c r="X45" s="327"/>
      <c r="Y45" s="327"/>
      <c r="Z45" s="329" t="e">
        <f>VLOOKUP(J45,選手リスト,4,FALSE)</f>
        <v>#N/A</v>
      </c>
      <c r="AA45" s="329"/>
      <c r="AB45" s="329"/>
      <c r="AC45" s="329"/>
      <c r="AD45" s="329"/>
      <c r="AE45" s="329"/>
      <c r="AF45" s="329"/>
      <c r="AG45" s="329"/>
      <c r="AH45" s="329"/>
      <c r="AI45" s="329"/>
      <c r="AJ45" s="329"/>
      <c r="AK45" s="329"/>
      <c r="AL45" s="329"/>
      <c r="AM45" s="329"/>
      <c r="AN45" s="309" t="e">
        <f>VLOOKUP(J45,選手リスト,5,FALSE)</f>
        <v>#N/A</v>
      </c>
      <c r="AO45" s="309"/>
      <c r="AP45" s="309"/>
      <c r="AQ45" s="310"/>
      <c r="AS45" s="386"/>
      <c r="AT45" s="386"/>
      <c r="AU45" s="386"/>
      <c r="AV45" s="387"/>
      <c r="AW45" s="141"/>
      <c r="AX45" s="141"/>
      <c r="AY45" s="141"/>
      <c r="AZ45" s="142"/>
      <c r="BA45" s="141"/>
      <c r="BB45" s="141"/>
      <c r="BC45" s="141"/>
      <c r="BD45" s="142"/>
      <c r="BE45" s="141"/>
      <c r="BF45" s="141"/>
      <c r="BG45" s="141"/>
      <c r="BH45" s="142"/>
      <c r="BI45" s="141"/>
      <c r="BJ45" s="141"/>
      <c r="BK45" s="141"/>
      <c r="BL45" s="141"/>
      <c r="BM45" s="141"/>
      <c r="BN45" s="141"/>
      <c r="BO45" s="141"/>
      <c r="BP45" s="141"/>
      <c r="BQ45" s="141"/>
      <c r="BR45" s="141"/>
      <c r="BS45" s="47"/>
    </row>
    <row r="46" spans="1:71" ht="4.5" customHeight="1" x14ac:dyDescent="0.2">
      <c r="A46" s="347"/>
      <c r="B46" s="348"/>
      <c r="C46" s="348"/>
      <c r="D46" s="348"/>
      <c r="E46" s="348"/>
      <c r="F46" s="351"/>
      <c r="G46" s="351"/>
      <c r="H46" s="352"/>
      <c r="J46" s="323"/>
      <c r="K46" s="324"/>
      <c r="L46" s="324"/>
      <c r="M46" s="324"/>
      <c r="N46" s="10"/>
      <c r="O46" s="328"/>
      <c r="P46" s="328"/>
      <c r="Q46" s="328"/>
      <c r="R46" s="328"/>
      <c r="S46" s="328"/>
      <c r="T46" s="328"/>
      <c r="U46" s="328"/>
      <c r="V46" s="328"/>
      <c r="W46" s="328"/>
      <c r="X46" s="328"/>
      <c r="Y46" s="328"/>
      <c r="Z46" s="330"/>
      <c r="AA46" s="330"/>
      <c r="AB46" s="330"/>
      <c r="AC46" s="330"/>
      <c r="AD46" s="330"/>
      <c r="AE46" s="330"/>
      <c r="AF46" s="330"/>
      <c r="AG46" s="330"/>
      <c r="AH46" s="330"/>
      <c r="AI46" s="330"/>
      <c r="AJ46" s="330"/>
      <c r="AK46" s="330"/>
      <c r="AL46" s="330"/>
      <c r="AM46" s="330"/>
      <c r="AN46" s="311"/>
      <c r="AO46" s="311"/>
      <c r="AP46" s="311"/>
      <c r="AQ46" s="312"/>
      <c r="AS46" s="141"/>
      <c r="AT46" s="141"/>
      <c r="AU46" s="141"/>
      <c r="AV46" s="142"/>
      <c r="AW46" s="141"/>
      <c r="AX46" s="141"/>
      <c r="AY46" s="141"/>
      <c r="AZ46" s="142"/>
      <c r="BA46" s="141"/>
      <c r="BB46" s="141"/>
      <c r="BC46" s="141"/>
      <c r="BD46" s="142"/>
      <c r="BE46" s="141"/>
      <c r="BF46" s="141"/>
      <c r="BG46" s="141"/>
      <c r="BH46" s="142"/>
      <c r="BI46" s="141"/>
      <c r="BJ46" s="141"/>
      <c r="BK46" s="141"/>
      <c r="BL46" s="141"/>
      <c r="BM46" s="141"/>
      <c r="BN46" s="141"/>
      <c r="BO46" s="141"/>
      <c r="BP46" s="141"/>
      <c r="BQ46" s="141"/>
      <c r="BR46" s="141"/>
      <c r="BS46" s="47"/>
    </row>
    <row r="47" spans="1:71" ht="4.5" customHeight="1" x14ac:dyDescent="0.2">
      <c r="A47" s="347"/>
      <c r="B47" s="348"/>
      <c r="C47" s="348"/>
      <c r="D47" s="348"/>
      <c r="E47" s="348"/>
      <c r="F47" s="351"/>
      <c r="G47" s="351"/>
      <c r="H47" s="352"/>
      <c r="J47" s="323"/>
      <c r="K47" s="324"/>
      <c r="L47" s="324"/>
      <c r="M47" s="324"/>
      <c r="N47" s="10"/>
      <c r="O47" s="315" t="e">
        <f>VLOOKUP(J45,選手リスト,2,FALSE)</f>
        <v>#N/A</v>
      </c>
      <c r="P47" s="315"/>
      <c r="Q47" s="315"/>
      <c r="R47" s="315"/>
      <c r="S47" s="315"/>
      <c r="T47" s="315"/>
      <c r="U47" s="315"/>
      <c r="V47" s="315"/>
      <c r="W47" s="315"/>
      <c r="X47" s="315"/>
      <c r="Y47" s="315"/>
      <c r="Z47" s="330"/>
      <c r="AA47" s="330"/>
      <c r="AB47" s="330"/>
      <c r="AC47" s="330"/>
      <c r="AD47" s="330"/>
      <c r="AE47" s="330"/>
      <c r="AF47" s="330"/>
      <c r="AG47" s="330"/>
      <c r="AH47" s="330"/>
      <c r="AI47" s="330"/>
      <c r="AJ47" s="330"/>
      <c r="AK47" s="330"/>
      <c r="AL47" s="330"/>
      <c r="AM47" s="330"/>
      <c r="AN47" s="311"/>
      <c r="AO47" s="311"/>
      <c r="AP47" s="311"/>
      <c r="AQ47" s="312"/>
      <c r="AR47" s="34"/>
      <c r="AS47" s="147"/>
      <c r="AT47" s="147"/>
      <c r="AU47" s="147"/>
      <c r="AV47" s="148"/>
      <c r="AW47" s="141"/>
      <c r="AX47" s="141"/>
      <c r="AY47" s="141"/>
      <c r="AZ47" s="142"/>
      <c r="BA47" s="141"/>
      <c r="BB47" s="141"/>
      <c r="BC47" s="141"/>
      <c r="BD47" s="142"/>
      <c r="BE47" s="141"/>
      <c r="BF47" s="141"/>
      <c r="BG47" s="141"/>
      <c r="BH47" s="142"/>
      <c r="BI47" s="141"/>
      <c r="BJ47" s="141"/>
      <c r="BK47" s="141"/>
      <c r="BL47" s="141"/>
      <c r="BM47" s="141"/>
      <c r="BN47" s="141"/>
      <c r="BO47" s="141"/>
      <c r="BP47" s="141"/>
      <c r="BQ47" s="141"/>
      <c r="BR47" s="141"/>
      <c r="BS47" s="47"/>
    </row>
    <row r="48" spans="1:71" ht="4.5" customHeight="1" x14ac:dyDescent="0.2">
      <c r="A48" s="347"/>
      <c r="B48" s="348"/>
      <c r="C48" s="348"/>
      <c r="D48" s="348"/>
      <c r="E48" s="348"/>
      <c r="F48" s="351"/>
      <c r="G48" s="351"/>
      <c r="H48" s="352"/>
      <c r="J48" s="323"/>
      <c r="K48" s="324"/>
      <c r="L48" s="324"/>
      <c r="M48" s="324"/>
      <c r="N48" s="10"/>
      <c r="O48" s="315"/>
      <c r="P48" s="315"/>
      <c r="Q48" s="315"/>
      <c r="R48" s="315"/>
      <c r="S48" s="315"/>
      <c r="T48" s="315"/>
      <c r="U48" s="315"/>
      <c r="V48" s="315"/>
      <c r="W48" s="315"/>
      <c r="X48" s="315"/>
      <c r="Y48" s="315"/>
      <c r="Z48" s="317" t="e">
        <f>VLOOKUP(J45,選手リスト,8,FALSE)</f>
        <v>#N/A</v>
      </c>
      <c r="AA48" s="317"/>
      <c r="AB48" s="317"/>
      <c r="AC48" s="317"/>
      <c r="AD48" s="319" t="e">
        <f>VLOOKUP(J45,選手リスト,9,FALSE)</f>
        <v>#N/A</v>
      </c>
      <c r="AE48" s="319"/>
      <c r="AF48" s="319"/>
      <c r="AG48" s="319"/>
      <c r="AN48" s="311"/>
      <c r="AO48" s="311"/>
      <c r="AP48" s="311"/>
      <c r="AQ48" s="312"/>
      <c r="AS48" s="141"/>
      <c r="AT48" s="141"/>
      <c r="AU48" s="141"/>
      <c r="AV48" s="141"/>
      <c r="AW48" s="386">
        <f>AW23+1</f>
        <v>16</v>
      </c>
      <c r="AX48" s="386"/>
      <c r="AY48" s="386"/>
      <c r="AZ48" s="387"/>
      <c r="BA48" s="141"/>
      <c r="BB48" s="141"/>
      <c r="BC48" s="141"/>
      <c r="BD48" s="142"/>
      <c r="BE48" s="141"/>
      <c r="BF48" s="141"/>
      <c r="BG48" s="141"/>
      <c r="BH48" s="142"/>
      <c r="BI48" s="141"/>
      <c r="BJ48" s="141"/>
      <c r="BK48" s="141"/>
      <c r="BL48" s="141"/>
      <c r="BM48" s="141"/>
      <c r="BN48" s="141"/>
      <c r="BO48" s="141"/>
      <c r="BP48" s="141"/>
      <c r="BQ48" s="141"/>
      <c r="BR48" s="141"/>
      <c r="BS48" s="47"/>
    </row>
    <row r="49" spans="1:71" ht="4.5" customHeight="1" x14ac:dyDescent="0.2">
      <c r="A49" s="347"/>
      <c r="B49" s="348"/>
      <c r="C49" s="348"/>
      <c r="D49" s="348"/>
      <c r="E49" s="348"/>
      <c r="F49" s="351"/>
      <c r="G49" s="351"/>
      <c r="H49" s="352"/>
      <c r="J49" s="323"/>
      <c r="K49" s="324"/>
      <c r="L49" s="324"/>
      <c r="M49" s="324"/>
      <c r="N49" s="84"/>
      <c r="O49" s="315"/>
      <c r="P49" s="315"/>
      <c r="Q49" s="315"/>
      <c r="R49" s="315"/>
      <c r="S49" s="315"/>
      <c r="T49" s="315"/>
      <c r="U49" s="315"/>
      <c r="V49" s="315"/>
      <c r="W49" s="315"/>
      <c r="X49" s="315"/>
      <c r="Y49" s="315"/>
      <c r="Z49" s="317"/>
      <c r="AA49" s="317"/>
      <c r="AB49" s="317"/>
      <c r="AC49" s="317"/>
      <c r="AD49" s="319"/>
      <c r="AE49" s="319"/>
      <c r="AF49" s="319"/>
      <c r="AG49" s="319"/>
      <c r="AN49" s="311"/>
      <c r="AO49" s="311"/>
      <c r="AP49" s="311"/>
      <c r="AQ49" s="312"/>
      <c r="AS49" s="141"/>
      <c r="AT49" s="141"/>
      <c r="AU49" s="141"/>
      <c r="AV49" s="141"/>
      <c r="AW49" s="386"/>
      <c r="AX49" s="386"/>
      <c r="AY49" s="386"/>
      <c r="AZ49" s="387"/>
      <c r="BA49" s="147"/>
      <c r="BB49" s="147"/>
      <c r="BC49" s="147"/>
      <c r="BD49" s="148"/>
      <c r="BE49" s="141"/>
      <c r="BF49" s="141"/>
      <c r="BG49" s="141"/>
      <c r="BH49" s="142"/>
      <c r="BI49" s="141"/>
      <c r="BJ49" s="141"/>
      <c r="BK49" s="141"/>
      <c r="BL49" s="141"/>
      <c r="BM49" s="141"/>
      <c r="BN49" s="141"/>
      <c r="BO49" s="141"/>
      <c r="BP49" s="141"/>
      <c r="BQ49" s="141"/>
      <c r="BR49" s="141"/>
      <c r="BS49" s="47"/>
    </row>
    <row r="50" spans="1:71" ht="4.5" customHeight="1" x14ac:dyDescent="0.2">
      <c r="A50" s="347"/>
      <c r="B50" s="348"/>
      <c r="C50" s="348"/>
      <c r="D50" s="348"/>
      <c r="E50" s="348"/>
      <c r="F50" s="351"/>
      <c r="G50" s="351"/>
      <c r="H50" s="352"/>
      <c r="J50" s="325"/>
      <c r="K50" s="326"/>
      <c r="L50" s="326"/>
      <c r="M50" s="326"/>
      <c r="N50" s="23"/>
      <c r="O50" s="316"/>
      <c r="P50" s="316"/>
      <c r="Q50" s="316"/>
      <c r="R50" s="316"/>
      <c r="S50" s="316"/>
      <c r="T50" s="316"/>
      <c r="U50" s="316"/>
      <c r="V50" s="316"/>
      <c r="W50" s="316"/>
      <c r="X50" s="316"/>
      <c r="Y50" s="316"/>
      <c r="Z50" s="318"/>
      <c r="AA50" s="318"/>
      <c r="AB50" s="318"/>
      <c r="AC50" s="318"/>
      <c r="AD50" s="320"/>
      <c r="AE50" s="320"/>
      <c r="AF50" s="320"/>
      <c r="AG50" s="320"/>
      <c r="AH50" s="34"/>
      <c r="AI50" s="34"/>
      <c r="AJ50" s="34"/>
      <c r="AK50" s="34"/>
      <c r="AL50" s="34"/>
      <c r="AM50" s="34"/>
      <c r="AN50" s="313"/>
      <c r="AO50" s="313"/>
      <c r="AP50" s="313"/>
      <c r="AQ50" s="314"/>
      <c r="AS50" s="141"/>
      <c r="AT50" s="141"/>
      <c r="AU50" s="141"/>
      <c r="AV50" s="141"/>
      <c r="AW50" s="386"/>
      <c r="AX50" s="386"/>
      <c r="AY50" s="386"/>
      <c r="AZ50" s="387"/>
      <c r="BA50" s="141"/>
      <c r="BB50" s="141"/>
      <c r="BC50" s="141"/>
      <c r="BD50" s="141"/>
      <c r="BE50" s="141"/>
      <c r="BF50" s="141"/>
      <c r="BG50" s="141"/>
      <c r="BH50" s="142"/>
      <c r="BI50" s="141"/>
      <c r="BJ50" s="141"/>
      <c r="BK50" s="141"/>
      <c r="BL50" s="141"/>
      <c r="BM50" s="141"/>
      <c r="BN50" s="141"/>
      <c r="BO50" s="141"/>
      <c r="BP50" s="141"/>
      <c r="BQ50" s="141"/>
      <c r="BR50" s="141"/>
      <c r="BS50" s="47"/>
    </row>
    <row r="51" spans="1:71" ht="4.5" customHeight="1" x14ac:dyDescent="0.2">
      <c r="A51" s="347"/>
      <c r="B51" s="348"/>
      <c r="C51" s="348"/>
      <c r="D51" s="348"/>
      <c r="E51" s="348"/>
      <c r="F51" s="351"/>
      <c r="G51" s="351"/>
      <c r="H51" s="352"/>
      <c r="AS51" s="141"/>
      <c r="AT51" s="141"/>
      <c r="AU51" s="141"/>
      <c r="AV51" s="141"/>
      <c r="AW51" s="386"/>
      <c r="AX51" s="386"/>
      <c r="AY51" s="386"/>
      <c r="AZ51" s="387"/>
      <c r="BA51" s="141"/>
      <c r="BB51" s="141"/>
      <c r="BC51" s="141"/>
      <c r="BD51" s="141"/>
      <c r="BE51" s="141"/>
      <c r="BF51" s="141"/>
      <c r="BG51" s="141"/>
      <c r="BH51" s="142"/>
      <c r="BI51" s="141"/>
      <c r="BJ51" s="141"/>
      <c r="BK51" s="141"/>
      <c r="BL51" s="141"/>
      <c r="BM51" s="141"/>
      <c r="BN51" s="141"/>
      <c r="BO51" s="141"/>
      <c r="BP51" s="141"/>
      <c r="BQ51" s="141"/>
      <c r="BR51" s="141"/>
      <c r="BS51" s="47"/>
    </row>
    <row r="52" spans="1:71" ht="4.5" customHeight="1" x14ac:dyDescent="0.2">
      <c r="A52" s="347"/>
      <c r="B52" s="348"/>
      <c r="C52" s="348"/>
      <c r="D52" s="348"/>
      <c r="E52" s="348"/>
      <c r="F52" s="351"/>
      <c r="G52" s="351"/>
      <c r="H52" s="352"/>
      <c r="J52" s="321">
        <f>J45+1</f>
        <v>6</v>
      </c>
      <c r="K52" s="322"/>
      <c r="L52" s="322"/>
      <c r="M52" s="322"/>
      <c r="N52" s="6"/>
      <c r="O52" s="327" t="e">
        <f>VLOOKUP(J52,選手リスト,3,FALSE)</f>
        <v>#N/A</v>
      </c>
      <c r="P52" s="327"/>
      <c r="Q52" s="327"/>
      <c r="R52" s="327"/>
      <c r="S52" s="327"/>
      <c r="T52" s="327"/>
      <c r="U52" s="327"/>
      <c r="V52" s="327"/>
      <c r="W52" s="327"/>
      <c r="X52" s="327"/>
      <c r="Y52" s="327"/>
      <c r="Z52" s="329" t="e">
        <f>VLOOKUP(J52,選手リスト,4,FALSE)</f>
        <v>#N/A</v>
      </c>
      <c r="AA52" s="329"/>
      <c r="AB52" s="329"/>
      <c r="AC52" s="329"/>
      <c r="AD52" s="329"/>
      <c r="AE52" s="329"/>
      <c r="AF52" s="329"/>
      <c r="AG52" s="329"/>
      <c r="AH52" s="329"/>
      <c r="AI52" s="329"/>
      <c r="AJ52" s="329"/>
      <c r="AK52" s="329"/>
      <c r="AL52" s="329"/>
      <c r="AM52" s="329"/>
      <c r="AN52" s="309" t="e">
        <f>VLOOKUP(J52,選手リスト,5,FALSE)</f>
        <v>#N/A</v>
      </c>
      <c r="AO52" s="309"/>
      <c r="AP52" s="309"/>
      <c r="AQ52" s="310"/>
      <c r="AS52" s="141"/>
      <c r="AT52" s="141"/>
      <c r="AU52" s="141"/>
      <c r="AV52" s="141"/>
      <c r="AW52" s="141"/>
      <c r="AX52" s="141"/>
      <c r="AY52" s="141"/>
      <c r="AZ52" s="142"/>
      <c r="BA52" s="141"/>
      <c r="BB52" s="141"/>
      <c r="BC52" s="141"/>
      <c r="BD52" s="141"/>
      <c r="BE52" s="141"/>
      <c r="BF52" s="141"/>
      <c r="BG52" s="141"/>
      <c r="BH52" s="142"/>
      <c r="BI52" s="141"/>
      <c r="BJ52" s="141"/>
      <c r="BK52" s="141"/>
      <c r="BL52" s="141"/>
      <c r="BM52" s="141"/>
      <c r="BN52" s="141"/>
      <c r="BO52" s="141"/>
      <c r="BP52" s="141"/>
      <c r="BQ52" s="141"/>
      <c r="BR52" s="141"/>
      <c r="BS52" s="47"/>
    </row>
    <row r="53" spans="1:71" ht="4.5" customHeight="1" x14ac:dyDescent="0.2">
      <c r="A53" s="347"/>
      <c r="B53" s="348"/>
      <c r="C53" s="348"/>
      <c r="D53" s="348"/>
      <c r="E53" s="348"/>
      <c r="F53" s="351"/>
      <c r="G53" s="351"/>
      <c r="H53" s="352"/>
      <c r="J53" s="323"/>
      <c r="K53" s="324"/>
      <c r="L53" s="324"/>
      <c r="M53" s="324"/>
      <c r="N53" s="10"/>
      <c r="O53" s="328"/>
      <c r="P53" s="328"/>
      <c r="Q53" s="328"/>
      <c r="R53" s="328"/>
      <c r="S53" s="328"/>
      <c r="T53" s="328"/>
      <c r="U53" s="328"/>
      <c r="V53" s="328"/>
      <c r="W53" s="328"/>
      <c r="X53" s="328"/>
      <c r="Y53" s="328"/>
      <c r="Z53" s="330"/>
      <c r="AA53" s="330"/>
      <c r="AB53" s="330"/>
      <c r="AC53" s="330"/>
      <c r="AD53" s="330"/>
      <c r="AE53" s="330"/>
      <c r="AF53" s="330"/>
      <c r="AG53" s="330"/>
      <c r="AH53" s="330"/>
      <c r="AI53" s="330"/>
      <c r="AJ53" s="330"/>
      <c r="AK53" s="330"/>
      <c r="AL53" s="330"/>
      <c r="AM53" s="330"/>
      <c r="AN53" s="311"/>
      <c r="AO53" s="311"/>
      <c r="AP53" s="311"/>
      <c r="AQ53" s="312"/>
      <c r="AR53" s="30"/>
      <c r="AS53" s="141"/>
      <c r="AT53" s="141"/>
      <c r="AU53" s="141"/>
      <c r="AV53" s="141"/>
      <c r="AW53" s="141"/>
      <c r="AX53" s="141"/>
      <c r="AY53" s="141"/>
      <c r="AZ53" s="142"/>
      <c r="BA53" s="141"/>
      <c r="BB53" s="141"/>
      <c r="BC53" s="141"/>
      <c r="BD53" s="141"/>
      <c r="BE53" s="141"/>
      <c r="BF53" s="141"/>
      <c r="BG53" s="141"/>
      <c r="BH53" s="142"/>
      <c r="BI53" s="141"/>
      <c r="BJ53" s="141"/>
      <c r="BK53" s="141"/>
      <c r="BL53" s="141"/>
      <c r="BM53" s="141"/>
      <c r="BN53" s="141"/>
      <c r="BO53" s="141"/>
      <c r="BP53" s="141"/>
      <c r="BQ53" s="141"/>
      <c r="BR53" s="141"/>
      <c r="BS53" s="47"/>
    </row>
    <row r="54" spans="1:71" ht="4.5" customHeight="1" x14ac:dyDescent="0.2">
      <c r="A54" s="347"/>
      <c r="B54" s="348"/>
      <c r="C54" s="348"/>
      <c r="D54" s="348"/>
      <c r="E54" s="348"/>
      <c r="F54" s="351"/>
      <c r="G54" s="351"/>
      <c r="H54" s="352"/>
      <c r="J54" s="323"/>
      <c r="K54" s="324"/>
      <c r="L54" s="324"/>
      <c r="M54" s="324"/>
      <c r="N54" s="10"/>
      <c r="O54" s="315" t="e">
        <f>VLOOKUP(J52,選手リスト,2,FALSE)</f>
        <v>#N/A</v>
      </c>
      <c r="P54" s="315"/>
      <c r="Q54" s="315"/>
      <c r="R54" s="315"/>
      <c r="S54" s="315"/>
      <c r="T54" s="315"/>
      <c r="U54" s="315"/>
      <c r="V54" s="315"/>
      <c r="W54" s="315"/>
      <c r="X54" s="315"/>
      <c r="Y54" s="315"/>
      <c r="Z54" s="330"/>
      <c r="AA54" s="330"/>
      <c r="AB54" s="330"/>
      <c r="AC54" s="330"/>
      <c r="AD54" s="330"/>
      <c r="AE54" s="330"/>
      <c r="AF54" s="330"/>
      <c r="AG54" s="330"/>
      <c r="AH54" s="330"/>
      <c r="AI54" s="330"/>
      <c r="AJ54" s="330"/>
      <c r="AK54" s="330"/>
      <c r="AL54" s="330"/>
      <c r="AM54" s="330"/>
      <c r="AN54" s="311"/>
      <c r="AO54" s="311"/>
      <c r="AP54" s="311"/>
      <c r="AQ54" s="312"/>
      <c r="AR54" s="36"/>
      <c r="AS54" s="147"/>
      <c r="AT54" s="147"/>
      <c r="AU54" s="147"/>
      <c r="AV54" s="147"/>
      <c r="AW54" s="147"/>
      <c r="AX54" s="147"/>
      <c r="AY54" s="147"/>
      <c r="AZ54" s="148"/>
      <c r="BA54" s="141"/>
      <c r="BB54" s="141"/>
      <c r="BC54" s="141"/>
      <c r="BD54" s="141"/>
      <c r="BE54" s="141"/>
      <c r="BF54" s="141"/>
      <c r="BG54" s="141"/>
      <c r="BH54" s="142"/>
      <c r="BI54" s="141"/>
      <c r="BJ54" s="141"/>
      <c r="BK54" s="141"/>
      <c r="BL54" s="141"/>
      <c r="BM54" s="141"/>
      <c r="BN54" s="141"/>
      <c r="BO54" s="141"/>
      <c r="BP54" s="141"/>
      <c r="BQ54" s="141"/>
      <c r="BR54" s="141"/>
      <c r="BS54" s="47"/>
    </row>
    <row r="55" spans="1:71" ht="4.5" customHeight="1" x14ac:dyDescent="0.2">
      <c r="A55" s="347"/>
      <c r="B55" s="348"/>
      <c r="C55" s="348"/>
      <c r="D55" s="348"/>
      <c r="E55" s="348"/>
      <c r="F55" s="351"/>
      <c r="G55" s="351"/>
      <c r="H55" s="352"/>
      <c r="J55" s="323"/>
      <c r="K55" s="324"/>
      <c r="L55" s="324"/>
      <c r="M55" s="324"/>
      <c r="N55" s="10"/>
      <c r="O55" s="315"/>
      <c r="P55" s="315"/>
      <c r="Q55" s="315"/>
      <c r="R55" s="315"/>
      <c r="S55" s="315"/>
      <c r="T55" s="315"/>
      <c r="U55" s="315"/>
      <c r="V55" s="315"/>
      <c r="W55" s="315"/>
      <c r="X55" s="315"/>
      <c r="Y55" s="315"/>
      <c r="Z55" s="317" t="e">
        <f>VLOOKUP(J52,選手リスト,8,FALSE)</f>
        <v>#N/A</v>
      </c>
      <c r="AA55" s="317"/>
      <c r="AB55" s="317"/>
      <c r="AC55" s="317"/>
      <c r="AD55" s="319" t="e">
        <f>VLOOKUP(J52,選手リスト,9,FALSE)</f>
        <v>#N/A</v>
      </c>
      <c r="AE55" s="319"/>
      <c r="AF55" s="319"/>
      <c r="AG55" s="319"/>
      <c r="AN55" s="311"/>
      <c r="AO55" s="311"/>
      <c r="AP55" s="311"/>
      <c r="AQ55" s="312"/>
      <c r="AS55" s="141"/>
      <c r="AT55" s="141"/>
      <c r="AU55" s="141"/>
      <c r="AV55" s="141"/>
      <c r="AW55" s="141"/>
      <c r="AX55" s="141"/>
      <c r="AY55" s="141"/>
      <c r="AZ55" s="141"/>
      <c r="BA55" s="141"/>
      <c r="BB55" s="141"/>
      <c r="BC55" s="141"/>
      <c r="BD55" s="141"/>
      <c r="BE55" s="141"/>
      <c r="BF55" s="141"/>
      <c r="BG55" s="141"/>
      <c r="BH55" s="142"/>
      <c r="BI55" s="141"/>
      <c r="BJ55" s="141"/>
      <c r="BK55" s="141"/>
      <c r="BL55" s="141"/>
      <c r="BM55" s="141"/>
      <c r="BN55" s="141"/>
      <c r="BO55" s="141"/>
      <c r="BP55" s="141"/>
      <c r="BQ55" s="141"/>
      <c r="BR55" s="141"/>
      <c r="BS55" s="47"/>
    </row>
    <row r="56" spans="1:71" ht="4.5" customHeight="1" x14ac:dyDescent="0.2">
      <c r="A56" s="347"/>
      <c r="B56" s="348"/>
      <c r="C56" s="348"/>
      <c r="D56" s="348"/>
      <c r="E56" s="348"/>
      <c r="F56" s="351"/>
      <c r="G56" s="351"/>
      <c r="H56" s="352"/>
      <c r="J56" s="323"/>
      <c r="K56" s="324"/>
      <c r="L56" s="324"/>
      <c r="M56" s="324"/>
      <c r="N56" s="84"/>
      <c r="O56" s="315"/>
      <c r="P56" s="315"/>
      <c r="Q56" s="315"/>
      <c r="R56" s="315"/>
      <c r="S56" s="315"/>
      <c r="T56" s="315"/>
      <c r="U56" s="315"/>
      <c r="V56" s="315"/>
      <c r="W56" s="315"/>
      <c r="X56" s="315"/>
      <c r="Y56" s="315"/>
      <c r="Z56" s="317"/>
      <c r="AA56" s="317"/>
      <c r="AB56" s="317"/>
      <c r="AC56" s="317"/>
      <c r="AD56" s="319"/>
      <c r="AE56" s="319"/>
      <c r="AF56" s="319"/>
      <c r="AG56" s="319"/>
      <c r="AN56" s="311"/>
      <c r="AO56" s="311"/>
      <c r="AP56" s="311"/>
      <c r="AQ56" s="312"/>
      <c r="AS56" s="141"/>
      <c r="AT56" s="141"/>
      <c r="AU56" s="141"/>
      <c r="AV56" s="141"/>
      <c r="AW56" s="141"/>
      <c r="AX56" s="141"/>
      <c r="AY56" s="141"/>
      <c r="AZ56" s="141"/>
      <c r="BA56" s="141"/>
      <c r="BB56" s="141"/>
      <c r="BC56" s="141"/>
      <c r="BD56" s="141"/>
      <c r="BE56" s="141"/>
      <c r="BF56" s="141"/>
      <c r="BG56" s="141"/>
      <c r="BH56" s="142"/>
      <c r="BI56" s="141"/>
      <c r="BJ56" s="141"/>
      <c r="BK56" s="141"/>
      <c r="BL56" s="141"/>
      <c r="BM56" s="141"/>
      <c r="BN56" s="141"/>
      <c r="BO56" s="141"/>
      <c r="BP56" s="141"/>
      <c r="BQ56" s="141"/>
      <c r="BR56" s="141"/>
      <c r="BS56" s="47"/>
    </row>
    <row r="57" spans="1:71" ht="4.5" customHeight="1" x14ac:dyDescent="0.2">
      <c r="A57" s="347"/>
      <c r="B57" s="348"/>
      <c r="C57" s="348"/>
      <c r="D57" s="348"/>
      <c r="E57" s="348"/>
      <c r="F57" s="351"/>
      <c r="G57" s="351"/>
      <c r="H57" s="352"/>
      <c r="J57" s="325"/>
      <c r="K57" s="326"/>
      <c r="L57" s="326"/>
      <c r="M57" s="326"/>
      <c r="N57" s="23"/>
      <c r="O57" s="316"/>
      <c r="P57" s="316"/>
      <c r="Q57" s="316"/>
      <c r="R57" s="316"/>
      <c r="S57" s="316"/>
      <c r="T57" s="316"/>
      <c r="U57" s="316"/>
      <c r="V57" s="316"/>
      <c r="W57" s="316"/>
      <c r="X57" s="316"/>
      <c r="Y57" s="316"/>
      <c r="Z57" s="318"/>
      <c r="AA57" s="318"/>
      <c r="AB57" s="318"/>
      <c r="AC57" s="318"/>
      <c r="AD57" s="320"/>
      <c r="AE57" s="320"/>
      <c r="AF57" s="320"/>
      <c r="AG57" s="320"/>
      <c r="AH57" s="34"/>
      <c r="AI57" s="34"/>
      <c r="AJ57" s="34"/>
      <c r="AK57" s="34"/>
      <c r="AL57" s="34"/>
      <c r="AM57" s="34"/>
      <c r="AN57" s="313"/>
      <c r="AO57" s="313"/>
      <c r="AP57" s="313"/>
      <c r="AQ57" s="314"/>
      <c r="AS57" s="141"/>
      <c r="AT57" s="141"/>
      <c r="AU57" s="141"/>
      <c r="AV57" s="141"/>
      <c r="AW57" s="141"/>
      <c r="AX57" s="141"/>
      <c r="AY57" s="141"/>
      <c r="AZ57" s="141"/>
      <c r="BA57" s="141"/>
      <c r="BB57" s="141"/>
      <c r="BC57" s="141"/>
      <c r="BD57" s="141"/>
      <c r="BE57" s="386">
        <v>52</v>
      </c>
      <c r="BF57" s="386"/>
      <c r="BG57" s="386"/>
      <c r="BH57" s="387"/>
      <c r="BI57" s="141"/>
      <c r="BJ57" s="141"/>
      <c r="BK57" s="141"/>
      <c r="BL57" s="141"/>
      <c r="BM57" s="141"/>
      <c r="BN57" s="141"/>
      <c r="BO57" s="141"/>
      <c r="BP57" s="141"/>
      <c r="BQ57" s="141"/>
      <c r="BR57" s="141"/>
      <c r="BS57" s="47"/>
    </row>
    <row r="58" spans="1:71" ht="4.5" customHeight="1" x14ac:dyDescent="0.2">
      <c r="A58" s="347"/>
      <c r="B58" s="348"/>
      <c r="C58" s="348"/>
      <c r="D58" s="348"/>
      <c r="E58" s="348"/>
      <c r="F58" s="351"/>
      <c r="G58" s="351"/>
      <c r="H58" s="352"/>
      <c r="AS58" s="141"/>
      <c r="AT58" s="141"/>
      <c r="AU58" s="141"/>
      <c r="AV58" s="141"/>
      <c r="AW58" s="141"/>
      <c r="AX58" s="141"/>
      <c r="AY58" s="141"/>
      <c r="AZ58" s="141"/>
      <c r="BA58" s="141"/>
      <c r="BB58" s="141"/>
      <c r="BC58" s="141"/>
      <c r="BD58" s="141"/>
      <c r="BE58" s="386"/>
      <c r="BF58" s="386"/>
      <c r="BG58" s="386"/>
      <c r="BH58" s="387"/>
      <c r="BI58" s="141"/>
      <c r="BJ58" s="141"/>
      <c r="BK58" s="141"/>
      <c r="BL58" s="141"/>
      <c r="BM58" s="141"/>
      <c r="BN58" s="141"/>
      <c r="BO58" s="141"/>
      <c r="BP58" s="141"/>
      <c r="BQ58" s="141"/>
      <c r="BR58" s="141"/>
      <c r="BS58" s="47"/>
    </row>
    <row r="59" spans="1:71" ht="4.5" customHeight="1" x14ac:dyDescent="0.2">
      <c r="A59" s="347"/>
      <c r="B59" s="348"/>
      <c r="C59" s="348"/>
      <c r="D59" s="348"/>
      <c r="E59" s="348"/>
      <c r="F59" s="351"/>
      <c r="G59" s="351"/>
      <c r="H59" s="352"/>
      <c r="J59" s="321">
        <f>J52+1</f>
        <v>7</v>
      </c>
      <c r="K59" s="322"/>
      <c r="L59" s="322"/>
      <c r="M59" s="322"/>
      <c r="N59" s="6"/>
      <c r="O59" s="394" t="e">
        <f>VLOOKUP(J59,選手リスト,3,FALSE)</f>
        <v>#N/A</v>
      </c>
      <c r="P59" s="394"/>
      <c r="Q59" s="394"/>
      <c r="R59" s="394"/>
      <c r="S59" s="394"/>
      <c r="T59" s="394"/>
      <c r="U59" s="394"/>
      <c r="V59" s="394"/>
      <c r="W59" s="394"/>
      <c r="X59" s="394"/>
      <c r="Y59" s="394"/>
      <c r="Z59" s="329" t="e">
        <f>VLOOKUP(J59,選手リスト,4,FALSE)</f>
        <v>#N/A</v>
      </c>
      <c r="AA59" s="329"/>
      <c r="AB59" s="329"/>
      <c r="AC59" s="329"/>
      <c r="AD59" s="329"/>
      <c r="AE59" s="329"/>
      <c r="AF59" s="329"/>
      <c r="AG59" s="329"/>
      <c r="AH59" s="329"/>
      <c r="AI59" s="329"/>
      <c r="AJ59" s="329"/>
      <c r="AK59" s="329"/>
      <c r="AL59" s="329"/>
      <c r="AM59" s="329"/>
      <c r="AN59" s="309" t="e">
        <f>VLOOKUP(J59,選手リスト,5,FALSE)</f>
        <v>#N/A</v>
      </c>
      <c r="AO59" s="309"/>
      <c r="AP59" s="309"/>
      <c r="AQ59" s="310"/>
      <c r="AS59" s="141"/>
      <c r="AT59" s="141"/>
      <c r="AU59" s="141"/>
      <c r="AV59" s="141"/>
      <c r="AW59" s="141"/>
      <c r="AX59" s="141"/>
      <c r="AY59" s="141"/>
      <c r="AZ59" s="141"/>
      <c r="BA59" s="141"/>
      <c r="BB59" s="141"/>
      <c r="BC59" s="141"/>
      <c r="BD59" s="141"/>
      <c r="BE59" s="386"/>
      <c r="BF59" s="386"/>
      <c r="BG59" s="386"/>
      <c r="BH59" s="387"/>
      <c r="BI59" s="144"/>
      <c r="BJ59" s="144"/>
      <c r="BK59" s="144"/>
      <c r="BL59" s="145"/>
      <c r="BM59" s="141"/>
      <c r="BN59" s="141"/>
      <c r="BO59" s="141"/>
      <c r="BP59" s="141"/>
      <c r="BQ59" s="141"/>
      <c r="BR59" s="141"/>
      <c r="BS59" s="47"/>
    </row>
    <row r="60" spans="1:71" ht="4.5" customHeight="1" x14ac:dyDescent="0.2">
      <c r="A60" s="347"/>
      <c r="B60" s="348"/>
      <c r="C60" s="348"/>
      <c r="D60" s="348"/>
      <c r="E60" s="348"/>
      <c r="F60" s="351"/>
      <c r="G60" s="351"/>
      <c r="H60" s="352"/>
      <c r="J60" s="323"/>
      <c r="K60" s="324"/>
      <c r="L60" s="324"/>
      <c r="M60" s="324"/>
      <c r="N60" s="10"/>
      <c r="O60" s="395"/>
      <c r="P60" s="395"/>
      <c r="Q60" s="395"/>
      <c r="R60" s="395"/>
      <c r="S60" s="395"/>
      <c r="T60" s="395"/>
      <c r="U60" s="395"/>
      <c r="V60" s="395"/>
      <c r="W60" s="395"/>
      <c r="X60" s="395"/>
      <c r="Y60" s="395"/>
      <c r="Z60" s="330"/>
      <c r="AA60" s="330"/>
      <c r="AB60" s="330"/>
      <c r="AC60" s="330"/>
      <c r="AD60" s="330"/>
      <c r="AE60" s="330"/>
      <c r="AF60" s="330"/>
      <c r="AG60" s="330"/>
      <c r="AH60" s="330"/>
      <c r="AI60" s="330"/>
      <c r="AJ60" s="330"/>
      <c r="AK60" s="330"/>
      <c r="AL60" s="330"/>
      <c r="AM60" s="330"/>
      <c r="AN60" s="311"/>
      <c r="AO60" s="311"/>
      <c r="AP60" s="311"/>
      <c r="AQ60" s="312"/>
      <c r="AS60" s="141"/>
      <c r="AT60" s="141"/>
      <c r="AU60" s="141"/>
      <c r="AV60" s="141"/>
      <c r="AW60" s="141"/>
      <c r="AX60" s="141"/>
      <c r="AY60" s="141"/>
      <c r="AZ60" s="141"/>
      <c r="BA60" s="141"/>
      <c r="BB60" s="141"/>
      <c r="BC60" s="141"/>
      <c r="BD60" s="141"/>
      <c r="BE60" s="386"/>
      <c r="BF60" s="386"/>
      <c r="BG60" s="386"/>
      <c r="BH60" s="387"/>
      <c r="BI60" s="141"/>
      <c r="BJ60" s="141"/>
      <c r="BK60" s="141"/>
      <c r="BL60" s="142"/>
      <c r="BM60" s="141"/>
      <c r="BN60" s="141"/>
      <c r="BO60" s="141"/>
      <c r="BP60" s="141"/>
      <c r="BQ60" s="141"/>
      <c r="BR60" s="141"/>
      <c r="BS60" s="47"/>
    </row>
    <row r="61" spans="1:71" ht="4.5" customHeight="1" x14ac:dyDescent="0.2">
      <c r="A61" s="347"/>
      <c r="B61" s="348"/>
      <c r="C61" s="348"/>
      <c r="D61" s="348"/>
      <c r="E61" s="348"/>
      <c r="F61" s="351"/>
      <c r="G61" s="351"/>
      <c r="H61" s="352"/>
      <c r="J61" s="323"/>
      <c r="K61" s="324"/>
      <c r="L61" s="324"/>
      <c r="M61" s="324"/>
      <c r="N61" s="10"/>
      <c r="O61" s="315" t="e">
        <f>VLOOKUP(J59,選手リスト,2,FALSE)</f>
        <v>#N/A</v>
      </c>
      <c r="P61" s="315"/>
      <c r="Q61" s="315"/>
      <c r="R61" s="315"/>
      <c r="S61" s="315"/>
      <c r="T61" s="315"/>
      <c r="U61" s="315"/>
      <c r="V61" s="315"/>
      <c r="W61" s="315"/>
      <c r="X61" s="315"/>
      <c r="Y61" s="315"/>
      <c r="Z61" s="330"/>
      <c r="AA61" s="330"/>
      <c r="AB61" s="330"/>
      <c r="AC61" s="330"/>
      <c r="AD61" s="330"/>
      <c r="AE61" s="330"/>
      <c r="AF61" s="330"/>
      <c r="AG61" s="330"/>
      <c r="AH61" s="330"/>
      <c r="AI61" s="330"/>
      <c r="AJ61" s="330"/>
      <c r="AK61" s="330"/>
      <c r="AL61" s="330"/>
      <c r="AM61" s="330"/>
      <c r="AN61" s="311"/>
      <c r="AO61" s="311"/>
      <c r="AP61" s="311"/>
      <c r="AQ61" s="312"/>
      <c r="AS61" s="141"/>
      <c r="AT61" s="141"/>
      <c r="AU61" s="141"/>
      <c r="AV61" s="141"/>
      <c r="AW61" s="141"/>
      <c r="AX61" s="141"/>
      <c r="AY61" s="141"/>
      <c r="AZ61" s="141"/>
      <c r="BA61" s="141"/>
      <c r="BB61" s="141"/>
      <c r="BC61" s="141"/>
      <c r="BD61" s="141"/>
      <c r="BE61" s="141"/>
      <c r="BF61" s="141"/>
      <c r="BG61" s="141"/>
      <c r="BH61" s="142"/>
      <c r="BI61" s="141"/>
      <c r="BJ61" s="141"/>
      <c r="BK61" s="141"/>
      <c r="BL61" s="142"/>
      <c r="BM61" s="141"/>
      <c r="BN61" s="141"/>
      <c r="BO61" s="141"/>
      <c r="BP61" s="141"/>
      <c r="BQ61" s="141"/>
      <c r="BR61" s="141"/>
      <c r="BS61" s="47"/>
    </row>
    <row r="62" spans="1:71" ht="4.5" customHeight="1" x14ac:dyDescent="0.2">
      <c r="A62" s="347"/>
      <c r="B62" s="348"/>
      <c r="C62" s="348"/>
      <c r="D62" s="348"/>
      <c r="E62" s="348"/>
      <c r="F62" s="351"/>
      <c r="G62" s="351"/>
      <c r="H62" s="352"/>
      <c r="J62" s="323"/>
      <c r="K62" s="324"/>
      <c r="L62" s="324"/>
      <c r="M62" s="324"/>
      <c r="N62" s="10"/>
      <c r="O62" s="315"/>
      <c r="P62" s="315"/>
      <c r="Q62" s="315"/>
      <c r="R62" s="315"/>
      <c r="S62" s="315"/>
      <c r="T62" s="315"/>
      <c r="U62" s="315"/>
      <c r="V62" s="315"/>
      <c r="W62" s="315"/>
      <c r="X62" s="315"/>
      <c r="Y62" s="315"/>
      <c r="Z62" s="317" t="e">
        <f>VLOOKUP(J59,選手リスト,8,FALSE)</f>
        <v>#N/A</v>
      </c>
      <c r="AA62" s="317"/>
      <c r="AB62" s="317"/>
      <c r="AC62" s="317"/>
      <c r="AD62" s="319" t="e">
        <f>VLOOKUP(J59,選手リスト,9,FALSE)</f>
        <v>#N/A</v>
      </c>
      <c r="AE62" s="319"/>
      <c r="AF62" s="319"/>
      <c r="AG62" s="319"/>
      <c r="AN62" s="311"/>
      <c r="AO62" s="311"/>
      <c r="AP62" s="311"/>
      <c r="AQ62" s="312"/>
      <c r="AR62" s="31"/>
      <c r="AS62" s="144"/>
      <c r="AT62" s="144"/>
      <c r="AU62" s="144"/>
      <c r="AV62" s="144"/>
      <c r="AW62" s="144"/>
      <c r="AX62" s="144"/>
      <c r="AY62" s="144"/>
      <c r="AZ62" s="145"/>
      <c r="BA62" s="141"/>
      <c r="BB62" s="141"/>
      <c r="BC62" s="141"/>
      <c r="BD62" s="141"/>
      <c r="BE62" s="141"/>
      <c r="BF62" s="141"/>
      <c r="BG62" s="141"/>
      <c r="BH62" s="142"/>
      <c r="BI62" s="141"/>
      <c r="BJ62" s="141"/>
      <c r="BK62" s="141"/>
      <c r="BL62" s="142"/>
      <c r="BM62" s="141"/>
      <c r="BN62" s="141"/>
      <c r="BO62" s="141"/>
      <c r="BP62" s="141"/>
      <c r="BQ62" s="141"/>
      <c r="BR62" s="141"/>
      <c r="BS62" s="47"/>
    </row>
    <row r="63" spans="1:71" ht="4.5" customHeight="1" x14ac:dyDescent="0.2">
      <c r="A63" s="347"/>
      <c r="B63" s="348"/>
      <c r="C63" s="348"/>
      <c r="D63" s="348"/>
      <c r="E63" s="348"/>
      <c r="F63" s="351"/>
      <c r="G63" s="351"/>
      <c r="H63" s="352"/>
      <c r="J63" s="323"/>
      <c r="K63" s="324"/>
      <c r="L63" s="324"/>
      <c r="M63" s="324"/>
      <c r="N63" s="84"/>
      <c r="O63" s="315"/>
      <c r="P63" s="315"/>
      <c r="Q63" s="315"/>
      <c r="R63" s="315"/>
      <c r="S63" s="315"/>
      <c r="T63" s="315"/>
      <c r="U63" s="315"/>
      <c r="V63" s="315"/>
      <c r="W63" s="315"/>
      <c r="X63" s="315"/>
      <c r="Y63" s="315"/>
      <c r="Z63" s="317"/>
      <c r="AA63" s="317"/>
      <c r="AB63" s="317"/>
      <c r="AC63" s="317"/>
      <c r="AD63" s="319"/>
      <c r="AE63" s="319"/>
      <c r="AF63" s="319"/>
      <c r="AG63" s="319"/>
      <c r="AN63" s="311"/>
      <c r="AO63" s="311"/>
      <c r="AP63" s="311"/>
      <c r="AQ63" s="312"/>
      <c r="AR63" s="30"/>
      <c r="AS63" s="141"/>
      <c r="AT63" s="141"/>
      <c r="AU63" s="141"/>
      <c r="AV63" s="141"/>
      <c r="AW63" s="141"/>
      <c r="AX63" s="141"/>
      <c r="AY63" s="141"/>
      <c r="AZ63" s="142"/>
      <c r="BA63" s="141"/>
      <c r="BB63" s="141"/>
      <c r="BC63" s="141"/>
      <c r="BD63" s="141"/>
      <c r="BE63" s="141"/>
      <c r="BF63" s="141"/>
      <c r="BG63" s="141"/>
      <c r="BH63" s="142"/>
      <c r="BI63" s="141"/>
      <c r="BJ63" s="141"/>
      <c r="BK63" s="141"/>
      <c r="BL63" s="142"/>
      <c r="BM63" s="141"/>
      <c r="BN63" s="141"/>
      <c r="BO63" s="141"/>
      <c r="BP63" s="141"/>
      <c r="BQ63" s="141"/>
      <c r="BR63" s="141"/>
      <c r="BS63" s="47"/>
    </row>
    <row r="64" spans="1:71" ht="4.5" customHeight="1" x14ac:dyDescent="0.2">
      <c r="A64" s="347"/>
      <c r="B64" s="348"/>
      <c r="C64" s="348"/>
      <c r="D64" s="348"/>
      <c r="E64" s="348"/>
      <c r="F64" s="351"/>
      <c r="G64" s="351"/>
      <c r="H64" s="352"/>
      <c r="J64" s="325"/>
      <c r="K64" s="326"/>
      <c r="L64" s="326"/>
      <c r="M64" s="326"/>
      <c r="N64" s="23"/>
      <c r="O64" s="316"/>
      <c r="P64" s="316"/>
      <c r="Q64" s="316"/>
      <c r="R64" s="316"/>
      <c r="S64" s="316"/>
      <c r="T64" s="316"/>
      <c r="U64" s="316"/>
      <c r="V64" s="316"/>
      <c r="W64" s="316"/>
      <c r="X64" s="316"/>
      <c r="Y64" s="316"/>
      <c r="Z64" s="318"/>
      <c r="AA64" s="318"/>
      <c r="AB64" s="318"/>
      <c r="AC64" s="318"/>
      <c r="AD64" s="320"/>
      <c r="AE64" s="320"/>
      <c r="AF64" s="320"/>
      <c r="AG64" s="320"/>
      <c r="AH64" s="34"/>
      <c r="AI64" s="34"/>
      <c r="AJ64" s="34"/>
      <c r="AK64" s="34"/>
      <c r="AL64" s="34"/>
      <c r="AM64" s="34"/>
      <c r="AN64" s="313"/>
      <c r="AO64" s="313"/>
      <c r="AP64" s="313"/>
      <c r="AQ64" s="314"/>
      <c r="AR64" s="30"/>
      <c r="AS64" s="141"/>
      <c r="AT64" s="141"/>
      <c r="AU64" s="141"/>
      <c r="AV64" s="141"/>
      <c r="AW64" s="141"/>
      <c r="AX64" s="141"/>
      <c r="AY64" s="141"/>
      <c r="AZ64" s="142"/>
      <c r="BA64" s="141"/>
      <c r="BB64" s="141"/>
      <c r="BC64" s="141"/>
      <c r="BD64" s="141"/>
      <c r="BE64" s="141"/>
      <c r="BF64" s="141"/>
      <c r="BG64" s="141"/>
      <c r="BH64" s="142"/>
      <c r="BI64" s="141"/>
      <c r="BJ64" s="141"/>
      <c r="BK64" s="141"/>
      <c r="BL64" s="142"/>
      <c r="BM64" s="141"/>
      <c r="BN64" s="141"/>
      <c r="BO64" s="141"/>
      <c r="BP64" s="141"/>
      <c r="BQ64" s="141"/>
      <c r="BR64" s="141"/>
      <c r="BS64" s="47"/>
    </row>
    <row r="65" spans="1:71" ht="4.5" customHeight="1" x14ac:dyDescent="0.2">
      <c r="A65" s="347"/>
      <c r="B65" s="348"/>
      <c r="C65" s="348"/>
      <c r="D65" s="348"/>
      <c r="E65" s="348"/>
      <c r="F65" s="351"/>
      <c r="G65" s="351"/>
      <c r="H65" s="352"/>
      <c r="AS65" s="141"/>
      <c r="AT65" s="141"/>
      <c r="AU65" s="141"/>
      <c r="AV65" s="141"/>
      <c r="AW65" s="386">
        <f>AW48+1</f>
        <v>17</v>
      </c>
      <c r="AX65" s="386"/>
      <c r="AY65" s="386"/>
      <c r="AZ65" s="387"/>
      <c r="BA65" s="141"/>
      <c r="BB65" s="141"/>
      <c r="BC65" s="141"/>
      <c r="BD65" s="141"/>
      <c r="BE65" s="141"/>
      <c r="BF65" s="141"/>
      <c r="BG65" s="141"/>
      <c r="BH65" s="142"/>
      <c r="BI65" s="141"/>
      <c r="BJ65" s="141"/>
      <c r="BK65" s="141"/>
      <c r="BL65" s="142"/>
      <c r="BM65" s="141"/>
      <c r="BN65" s="141"/>
      <c r="BO65" s="141"/>
      <c r="BP65" s="141"/>
      <c r="BQ65" s="141"/>
      <c r="BR65" s="141"/>
      <c r="BS65" s="47"/>
    </row>
    <row r="66" spans="1:71" ht="4.5" customHeight="1" x14ac:dyDescent="0.2">
      <c r="A66" s="347"/>
      <c r="B66" s="348"/>
      <c r="C66" s="348"/>
      <c r="D66" s="348"/>
      <c r="E66" s="348"/>
      <c r="F66" s="351"/>
      <c r="G66" s="351"/>
      <c r="H66" s="352"/>
      <c r="J66" s="321">
        <f>J59+1</f>
        <v>8</v>
      </c>
      <c r="K66" s="322"/>
      <c r="L66" s="322"/>
      <c r="M66" s="322"/>
      <c r="N66" s="6"/>
      <c r="O66" s="327" t="e">
        <f>VLOOKUP(J66,選手リスト,3,FALSE)</f>
        <v>#N/A</v>
      </c>
      <c r="P66" s="327"/>
      <c r="Q66" s="327"/>
      <c r="R66" s="327"/>
      <c r="S66" s="327"/>
      <c r="T66" s="327"/>
      <c r="U66" s="327"/>
      <c r="V66" s="327"/>
      <c r="W66" s="327"/>
      <c r="X66" s="327"/>
      <c r="Y66" s="327"/>
      <c r="Z66" s="329" t="e">
        <f>VLOOKUP(J66,選手リスト,4,FALSE)</f>
        <v>#N/A</v>
      </c>
      <c r="AA66" s="329"/>
      <c r="AB66" s="329"/>
      <c r="AC66" s="329"/>
      <c r="AD66" s="329"/>
      <c r="AE66" s="329"/>
      <c r="AF66" s="329"/>
      <c r="AG66" s="329"/>
      <c r="AH66" s="329"/>
      <c r="AI66" s="329"/>
      <c r="AJ66" s="329"/>
      <c r="AK66" s="329"/>
      <c r="AL66" s="329"/>
      <c r="AM66" s="329"/>
      <c r="AN66" s="309" t="e">
        <f>VLOOKUP(J66,選手リスト,5,FALSE)</f>
        <v>#N/A</v>
      </c>
      <c r="AO66" s="309"/>
      <c r="AP66" s="309"/>
      <c r="AQ66" s="310"/>
      <c r="AS66" s="141"/>
      <c r="AT66" s="141"/>
      <c r="AU66" s="141"/>
      <c r="AV66" s="141"/>
      <c r="AW66" s="386"/>
      <c r="AX66" s="386"/>
      <c r="AY66" s="386"/>
      <c r="AZ66" s="387"/>
      <c r="BA66" s="141"/>
      <c r="BB66" s="141"/>
      <c r="BC66" s="141"/>
      <c r="BD66" s="141"/>
      <c r="BE66" s="141"/>
      <c r="BF66" s="141"/>
      <c r="BG66" s="141"/>
      <c r="BH66" s="142"/>
      <c r="BI66" s="141"/>
      <c r="BJ66" s="141"/>
      <c r="BK66" s="141"/>
      <c r="BL66" s="142"/>
      <c r="BM66" s="141"/>
      <c r="BN66" s="141"/>
      <c r="BO66" s="141"/>
      <c r="BP66" s="141"/>
      <c r="BQ66" s="141"/>
      <c r="BR66" s="141"/>
      <c r="BS66" s="47"/>
    </row>
    <row r="67" spans="1:71" ht="4.5" customHeight="1" x14ac:dyDescent="0.2">
      <c r="A67" s="347"/>
      <c r="B67" s="348"/>
      <c r="C67" s="348"/>
      <c r="D67" s="348"/>
      <c r="E67" s="348"/>
      <c r="F67" s="351"/>
      <c r="G67" s="351"/>
      <c r="H67" s="352"/>
      <c r="J67" s="323"/>
      <c r="K67" s="324"/>
      <c r="L67" s="324"/>
      <c r="M67" s="324"/>
      <c r="N67" s="10"/>
      <c r="O67" s="328"/>
      <c r="P67" s="328"/>
      <c r="Q67" s="328"/>
      <c r="R67" s="328"/>
      <c r="S67" s="328"/>
      <c r="T67" s="328"/>
      <c r="U67" s="328"/>
      <c r="V67" s="328"/>
      <c r="W67" s="328"/>
      <c r="X67" s="328"/>
      <c r="Y67" s="328"/>
      <c r="Z67" s="330"/>
      <c r="AA67" s="330"/>
      <c r="AB67" s="330"/>
      <c r="AC67" s="330"/>
      <c r="AD67" s="330"/>
      <c r="AE67" s="330"/>
      <c r="AF67" s="330"/>
      <c r="AG67" s="330"/>
      <c r="AH67" s="330"/>
      <c r="AI67" s="330"/>
      <c r="AJ67" s="330"/>
      <c r="AK67" s="330"/>
      <c r="AL67" s="330"/>
      <c r="AM67" s="330"/>
      <c r="AN67" s="311"/>
      <c r="AO67" s="311"/>
      <c r="AP67" s="311"/>
      <c r="AQ67" s="312"/>
      <c r="AS67" s="141"/>
      <c r="AT67" s="141"/>
      <c r="AU67" s="141"/>
      <c r="AV67" s="141"/>
      <c r="AW67" s="386"/>
      <c r="AX67" s="386"/>
      <c r="AY67" s="386"/>
      <c r="AZ67" s="387"/>
      <c r="BA67" s="144"/>
      <c r="BB67" s="144"/>
      <c r="BC67" s="144"/>
      <c r="BD67" s="145"/>
      <c r="BE67" s="141"/>
      <c r="BF67" s="141"/>
      <c r="BG67" s="141"/>
      <c r="BH67" s="142"/>
      <c r="BI67" s="141"/>
      <c r="BJ67" s="141"/>
      <c r="BK67" s="141"/>
      <c r="BL67" s="142"/>
      <c r="BM67" s="141"/>
      <c r="BN67" s="141"/>
      <c r="BO67" s="141"/>
      <c r="BP67" s="141"/>
      <c r="BQ67" s="141"/>
      <c r="BR67" s="141"/>
      <c r="BS67" s="47"/>
    </row>
    <row r="68" spans="1:71" ht="4.5" customHeight="1" x14ac:dyDescent="0.2">
      <c r="A68" s="347"/>
      <c r="B68" s="348"/>
      <c r="C68" s="348"/>
      <c r="D68" s="348"/>
      <c r="E68" s="348"/>
      <c r="F68" s="351"/>
      <c r="G68" s="351"/>
      <c r="H68" s="352"/>
      <c r="J68" s="323"/>
      <c r="K68" s="324"/>
      <c r="L68" s="324"/>
      <c r="M68" s="324"/>
      <c r="N68" s="10"/>
      <c r="O68" s="315" t="e">
        <f>VLOOKUP(J66,選手リスト,2,FALSE)</f>
        <v>#N/A</v>
      </c>
      <c r="P68" s="315"/>
      <c r="Q68" s="315"/>
      <c r="R68" s="315"/>
      <c r="S68" s="315"/>
      <c r="T68" s="315"/>
      <c r="U68" s="315"/>
      <c r="V68" s="315"/>
      <c r="W68" s="315"/>
      <c r="X68" s="315"/>
      <c r="Y68" s="315"/>
      <c r="Z68" s="330"/>
      <c r="AA68" s="330"/>
      <c r="AB68" s="330"/>
      <c r="AC68" s="330"/>
      <c r="AD68" s="330"/>
      <c r="AE68" s="330"/>
      <c r="AF68" s="330"/>
      <c r="AG68" s="330"/>
      <c r="AH68" s="330"/>
      <c r="AI68" s="330"/>
      <c r="AJ68" s="330"/>
      <c r="AK68" s="330"/>
      <c r="AL68" s="330"/>
      <c r="AM68" s="330"/>
      <c r="AN68" s="311"/>
      <c r="AO68" s="311"/>
      <c r="AP68" s="311"/>
      <c r="AQ68" s="312"/>
      <c r="AS68" s="141"/>
      <c r="AT68" s="141"/>
      <c r="AU68" s="141"/>
      <c r="AV68" s="141"/>
      <c r="AW68" s="386"/>
      <c r="AX68" s="386"/>
      <c r="AY68" s="386"/>
      <c r="AZ68" s="387"/>
      <c r="BA68" s="141"/>
      <c r="BB68" s="141"/>
      <c r="BC68" s="141"/>
      <c r="BD68" s="142"/>
      <c r="BE68" s="141"/>
      <c r="BF68" s="141"/>
      <c r="BG68" s="141"/>
      <c r="BH68" s="142"/>
      <c r="BI68" s="141"/>
      <c r="BJ68" s="141"/>
      <c r="BK68" s="141"/>
      <c r="BL68" s="142"/>
      <c r="BM68" s="141"/>
      <c r="BN68" s="141"/>
      <c r="BO68" s="141"/>
      <c r="BP68" s="141"/>
      <c r="BQ68" s="141"/>
      <c r="BR68" s="141"/>
      <c r="BS68" s="47"/>
    </row>
    <row r="69" spans="1:71" ht="4.5" customHeight="1" x14ac:dyDescent="0.2">
      <c r="A69" s="347"/>
      <c r="B69" s="348"/>
      <c r="C69" s="348"/>
      <c r="D69" s="348"/>
      <c r="E69" s="348"/>
      <c r="F69" s="351"/>
      <c r="G69" s="351"/>
      <c r="H69" s="352"/>
      <c r="J69" s="323"/>
      <c r="K69" s="324"/>
      <c r="L69" s="324"/>
      <c r="M69" s="324"/>
      <c r="N69" s="10"/>
      <c r="O69" s="315"/>
      <c r="P69" s="315"/>
      <c r="Q69" s="315"/>
      <c r="R69" s="315"/>
      <c r="S69" s="315"/>
      <c r="T69" s="315"/>
      <c r="U69" s="315"/>
      <c r="V69" s="315"/>
      <c r="W69" s="315"/>
      <c r="X69" s="315"/>
      <c r="Y69" s="315"/>
      <c r="Z69" s="317" t="e">
        <f>VLOOKUP(J66,選手リスト,8,FALSE)</f>
        <v>#N/A</v>
      </c>
      <c r="AA69" s="317"/>
      <c r="AB69" s="317"/>
      <c r="AC69" s="317"/>
      <c r="AD69" s="319" t="e">
        <f>VLOOKUP(J66,選手リスト,9,FALSE)</f>
        <v>#N/A</v>
      </c>
      <c r="AE69" s="319"/>
      <c r="AF69" s="319"/>
      <c r="AG69" s="319"/>
      <c r="AN69" s="311"/>
      <c r="AO69" s="311"/>
      <c r="AP69" s="311"/>
      <c r="AQ69" s="312"/>
      <c r="AR69" s="22"/>
      <c r="AS69" s="144"/>
      <c r="AT69" s="144"/>
      <c r="AU69" s="144"/>
      <c r="AV69" s="145"/>
      <c r="AW69" s="141"/>
      <c r="AX69" s="141"/>
      <c r="AY69" s="141"/>
      <c r="AZ69" s="142"/>
      <c r="BA69" s="141"/>
      <c r="BB69" s="141"/>
      <c r="BC69" s="141"/>
      <c r="BD69" s="142"/>
      <c r="BE69" s="141"/>
      <c r="BF69" s="141"/>
      <c r="BG69" s="141"/>
      <c r="BH69" s="142"/>
      <c r="BI69" s="141"/>
      <c r="BJ69" s="141"/>
      <c r="BK69" s="141"/>
      <c r="BL69" s="142"/>
      <c r="BM69" s="141"/>
      <c r="BN69" s="141"/>
      <c r="BO69" s="141"/>
      <c r="BP69" s="141"/>
      <c r="BQ69" s="141"/>
      <c r="BR69" s="141"/>
      <c r="BS69" s="47"/>
    </row>
    <row r="70" spans="1:71" ht="4.5" customHeight="1" x14ac:dyDescent="0.2">
      <c r="A70" s="347"/>
      <c r="B70" s="348"/>
      <c r="C70" s="348"/>
      <c r="D70" s="348"/>
      <c r="E70" s="348"/>
      <c r="F70" s="351"/>
      <c r="G70" s="351"/>
      <c r="H70" s="352"/>
      <c r="J70" s="323"/>
      <c r="K70" s="324"/>
      <c r="L70" s="324"/>
      <c r="M70" s="324"/>
      <c r="N70" s="84"/>
      <c r="O70" s="315"/>
      <c r="P70" s="315"/>
      <c r="Q70" s="315"/>
      <c r="R70" s="315"/>
      <c r="S70" s="315"/>
      <c r="T70" s="315"/>
      <c r="U70" s="315"/>
      <c r="V70" s="315"/>
      <c r="W70" s="315"/>
      <c r="X70" s="315"/>
      <c r="Y70" s="315"/>
      <c r="Z70" s="317"/>
      <c r="AA70" s="317"/>
      <c r="AB70" s="317"/>
      <c r="AC70" s="317"/>
      <c r="AD70" s="319"/>
      <c r="AE70" s="319"/>
      <c r="AF70" s="319"/>
      <c r="AG70" s="319"/>
      <c r="AN70" s="311"/>
      <c r="AO70" s="311"/>
      <c r="AP70" s="311"/>
      <c r="AQ70" s="312"/>
      <c r="AS70" s="141"/>
      <c r="AT70" s="141"/>
      <c r="AU70" s="141"/>
      <c r="AV70" s="142"/>
      <c r="AW70" s="141"/>
      <c r="AX70" s="141"/>
      <c r="AY70" s="141"/>
      <c r="AZ70" s="142"/>
      <c r="BA70" s="141"/>
      <c r="BB70" s="141"/>
      <c r="BC70" s="141"/>
      <c r="BD70" s="142"/>
      <c r="BE70" s="141"/>
      <c r="BF70" s="141"/>
      <c r="BG70" s="141"/>
      <c r="BH70" s="142"/>
      <c r="BI70" s="141"/>
      <c r="BJ70" s="141"/>
      <c r="BK70" s="141"/>
      <c r="BL70" s="142"/>
      <c r="BM70" s="141"/>
      <c r="BN70" s="141"/>
      <c r="BO70" s="141"/>
      <c r="BP70" s="141"/>
      <c r="BQ70" s="141"/>
      <c r="BR70" s="141"/>
      <c r="BS70" s="47"/>
    </row>
    <row r="71" spans="1:71" ht="4.5" customHeight="1" x14ac:dyDescent="0.2">
      <c r="A71" s="347"/>
      <c r="B71" s="348"/>
      <c r="C71" s="348"/>
      <c r="D71" s="348"/>
      <c r="E71" s="348"/>
      <c r="F71" s="351"/>
      <c r="G71" s="351"/>
      <c r="H71" s="352"/>
      <c r="J71" s="325"/>
      <c r="K71" s="326"/>
      <c r="L71" s="326"/>
      <c r="M71" s="326"/>
      <c r="N71" s="23"/>
      <c r="O71" s="316"/>
      <c r="P71" s="316"/>
      <c r="Q71" s="316"/>
      <c r="R71" s="316"/>
      <c r="S71" s="316"/>
      <c r="T71" s="316"/>
      <c r="U71" s="316"/>
      <c r="V71" s="316"/>
      <c r="W71" s="316"/>
      <c r="X71" s="316"/>
      <c r="Y71" s="316"/>
      <c r="Z71" s="318"/>
      <c r="AA71" s="318"/>
      <c r="AB71" s="318"/>
      <c r="AC71" s="318"/>
      <c r="AD71" s="320"/>
      <c r="AE71" s="320"/>
      <c r="AF71" s="320"/>
      <c r="AG71" s="320"/>
      <c r="AH71" s="34"/>
      <c r="AI71" s="34"/>
      <c r="AJ71" s="34"/>
      <c r="AK71" s="34"/>
      <c r="AL71" s="34"/>
      <c r="AM71" s="34"/>
      <c r="AN71" s="313"/>
      <c r="AO71" s="313"/>
      <c r="AP71" s="313"/>
      <c r="AQ71" s="314"/>
      <c r="AS71" s="386">
        <f>AS42+1</f>
        <v>3</v>
      </c>
      <c r="AT71" s="386"/>
      <c r="AU71" s="386"/>
      <c r="AV71" s="387"/>
      <c r="AW71" s="141"/>
      <c r="AX71" s="141"/>
      <c r="AY71" s="141"/>
      <c r="AZ71" s="142"/>
      <c r="BA71" s="141"/>
      <c r="BB71" s="141"/>
      <c r="BC71" s="141"/>
      <c r="BD71" s="142"/>
      <c r="BE71" s="141"/>
      <c r="BF71" s="141"/>
      <c r="BG71" s="141"/>
      <c r="BH71" s="142"/>
      <c r="BI71" s="141"/>
      <c r="BJ71" s="141"/>
      <c r="BK71" s="141"/>
      <c r="BL71" s="142"/>
      <c r="BM71" s="141"/>
      <c r="BN71" s="141"/>
      <c r="BO71" s="141"/>
      <c r="BP71" s="141"/>
      <c r="BQ71" s="141"/>
      <c r="BR71" s="141"/>
      <c r="BS71" s="47"/>
    </row>
    <row r="72" spans="1:71" ht="4.5" customHeight="1" x14ac:dyDescent="0.2">
      <c r="A72" s="347"/>
      <c r="B72" s="348"/>
      <c r="C72" s="348"/>
      <c r="D72" s="348"/>
      <c r="E72" s="348"/>
      <c r="F72" s="351"/>
      <c r="G72" s="351"/>
      <c r="H72" s="352"/>
      <c r="AS72" s="386"/>
      <c r="AT72" s="386"/>
      <c r="AU72" s="386"/>
      <c r="AV72" s="387"/>
      <c r="AW72" s="147"/>
      <c r="AX72" s="147"/>
      <c r="AY72" s="147"/>
      <c r="AZ72" s="148"/>
      <c r="BA72" s="141"/>
      <c r="BB72" s="141"/>
      <c r="BC72" s="141"/>
      <c r="BD72" s="142"/>
      <c r="BE72" s="141"/>
      <c r="BF72" s="141"/>
      <c r="BG72" s="141"/>
      <c r="BH72" s="142"/>
      <c r="BI72" s="141"/>
      <c r="BJ72" s="141"/>
      <c r="BK72" s="141"/>
      <c r="BL72" s="142"/>
      <c r="BM72" s="141"/>
      <c r="BN72" s="141"/>
      <c r="BO72" s="141"/>
      <c r="BP72" s="141"/>
      <c r="BQ72" s="141"/>
      <c r="BR72" s="141"/>
      <c r="BS72" s="47"/>
    </row>
    <row r="73" spans="1:71" ht="4.5" customHeight="1" x14ac:dyDescent="0.2">
      <c r="A73" s="347"/>
      <c r="B73" s="348"/>
      <c r="C73" s="348"/>
      <c r="D73" s="348"/>
      <c r="E73" s="348"/>
      <c r="F73" s="351"/>
      <c r="G73" s="351"/>
      <c r="H73" s="352"/>
      <c r="J73" s="321">
        <f>J66+1</f>
        <v>9</v>
      </c>
      <c r="K73" s="322"/>
      <c r="L73" s="322"/>
      <c r="M73" s="322"/>
      <c r="N73" s="6"/>
      <c r="O73" s="327" t="e">
        <f>VLOOKUP(J73,選手リスト,3,FALSE)</f>
        <v>#N/A</v>
      </c>
      <c r="P73" s="327"/>
      <c r="Q73" s="327"/>
      <c r="R73" s="327"/>
      <c r="S73" s="327"/>
      <c r="T73" s="327"/>
      <c r="U73" s="327"/>
      <c r="V73" s="327"/>
      <c r="W73" s="327"/>
      <c r="X73" s="327"/>
      <c r="Y73" s="327"/>
      <c r="Z73" s="329" t="e">
        <f>VLOOKUP(J73,選手リスト,4,FALSE)</f>
        <v>#N/A</v>
      </c>
      <c r="AA73" s="329"/>
      <c r="AB73" s="329"/>
      <c r="AC73" s="329"/>
      <c r="AD73" s="329"/>
      <c r="AE73" s="329"/>
      <c r="AF73" s="329"/>
      <c r="AG73" s="329"/>
      <c r="AH73" s="329"/>
      <c r="AI73" s="329"/>
      <c r="AJ73" s="329"/>
      <c r="AK73" s="329"/>
      <c r="AL73" s="329"/>
      <c r="AM73" s="329"/>
      <c r="AN73" s="309" t="e">
        <f>VLOOKUP(J73,選手リスト,5,FALSE)</f>
        <v>#N/A</v>
      </c>
      <c r="AO73" s="309"/>
      <c r="AP73" s="309"/>
      <c r="AQ73" s="310"/>
      <c r="AS73" s="386"/>
      <c r="AT73" s="386"/>
      <c r="AU73" s="386"/>
      <c r="AV73" s="387"/>
      <c r="AW73" s="141"/>
      <c r="AX73" s="141"/>
      <c r="AY73" s="141"/>
      <c r="AZ73" s="141"/>
      <c r="BA73" s="141"/>
      <c r="BB73" s="141"/>
      <c r="BC73" s="141"/>
      <c r="BD73" s="142"/>
      <c r="BE73" s="141"/>
      <c r="BF73" s="141"/>
      <c r="BG73" s="141"/>
      <c r="BH73" s="142"/>
      <c r="BI73" s="141"/>
      <c r="BJ73" s="141"/>
      <c r="BK73" s="141"/>
      <c r="BL73" s="142"/>
      <c r="BM73" s="141"/>
      <c r="BN73" s="141"/>
      <c r="BO73" s="141"/>
      <c r="BP73" s="141"/>
      <c r="BQ73" s="141"/>
      <c r="BR73" s="141"/>
      <c r="BS73" s="47"/>
    </row>
    <row r="74" spans="1:71" ht="4.5" customHeight="1" x14ac:dyDescent="0.2">
      <c r="A74" s="347"/>
      <c r="B74" s="348"/>
      <c r="C74" s="348"/>
      <c r="D74" s="348"/>
      <c r="E74" s="348"/>
      <c r="F74" s="351"/>
      <c r="G74" s="351"/>
      <c r="H74" s="352"/>
      <c r="J74" s="323"/>
      <c r="K74" s="324"/>
      <c r="L74" s="324"/>
      <c r="M74" s="324"/>
      <c r="N74" s="10"/>
      <c r="O74" s="328"/>
      <c r="P74" s="328"/>
      <c r="Q74" s="328"/>
      <c r="R74" s="328"/>
      <c r="S74" s="328"/>
      <c r="T74" s="328"/>
      <c r="U74" s="328"/>
      <c r="V74" s="328"/>
      <c r="W74" s="328"/>
      <c r="X74" s="328"/>
      <c r="Y74" s="328"/>
      <c r="Z74" s="330"/>
      <c r="AA74" s="330"/>
      <c r="AB74" s="330"/>
      <c r="AC74" s="330"/>
      <c r="AD74" s="330"/>
      <c r="AE74" s="330"/>
      <c r="AF74" s="330"/>
      <c r="AG74" s="330"/>
      <c r="AH74" s="330"/>
      <c r="AI74" s="330"/>
      <c r="AJ74" s="330"/>
      <c r="AK74" s="330"/>
      <c r="AL74" s="330"/>
      <c r="AM74" s="330"/>
      <c r="AN74" s="311"/>
      <c r="AO74" s="311"/>
      <c r="AP74" s="311"/>
      <c r="AQ74" s="312"/>
      <c r="AS74" s="386"/>
      <c r="AT74" s="386"/>
      <c r="AU74" s="386"/>
      <c r="AV74" s="387"/>
      <c r="AW74" s="141"/>
      <c r="AX74" s="141"/>
      <c r="AY74" s="141"/>
      <c r="AZ74" s="141"/>
      <c r="BA74" s="141"/>
      <c r="BB74" s="141"/>
      <c r="BC74" s="141"/>
      <c r="BD74" s="142"/>
      <c r="BE74" s="141"/>
      <c r="BF74" s="141"/>
      <c r="BG74" s="141"/>
      <c r="BH74" s="142"/>
      <c r="BI74" s="141"/>
      <c r="BJ74" s="141"/>
      <c r="BK74" s="141"/>
      <c r="BL74" s="142"/>
      <c r="BM74" s="141"/>
      <c r="BN74" s="141"/>
      <c r="BO74" s="141"/>
      <c r="BP74" s="141"/>
      <c r="BQ74" s="141"/>
      <c r="BR74" s="141"/>
      <c r="BS74" s="47"/>
    </row>
    <row r="75" spans="1:71" ht="4.5" customHeight="1" x14ac:dyDescent="0.2">
      <c r="A75" s="347"/>
      <c r="B75" s="348"/>
      <c r="C75" s="348"/>
      <c r="D75" s="348"/>
      <c r="E75" s="348"/>
      <c r="F75" s="351"/>
      <c r="G75" s="351"/>
      <c r="H75" s="352"/>
      <c r="J75" s="323"/>
      <c r="K75" s="324"/>
      <c r="L75" s="324"/>
      <c r="M75" s="324"/>
      <c r="N75" s="10"/>
      <c r="O75" s="315" t="e">
        <f>VLOOKUP(J73,選手リスト,2,FALSE)</f>
        <v>#N/A</v>
      </c>
      <c r="P75" s="315"/>
      <c r="Q75" s="315"/>
      <c r="R75" s="315"/>
      <c r="S75" s="315"/>
      <c r="T75" s="315"/>
      <c r="U75" s="315"/>
      <c r="V75" s="315"/>
      <c r="W75" s="315"/>
      <c r="X75" s="315"/>
      <c r="Y75" s="315"/>
      <c r="Z75" s="330"/>
      <c r="AA75" s="330"/>
      <c r="AB75" s="330"/>
      <c r="AC75" s="330"/>
      <c r="AD75" s="330"/>
      <c r="AE75" s="330"/>
      <c r="AF75" s="330"/>
      <c r="AG75" s="330"/>
      <c r="AH75" s="330"/>
      <c r="AI75" s="330"/>
      <c r="AJ75" s="330"/>
      <c r="AK75" s="330"/>
      <c r="AL75" s="330"/>
      <c r="AM75" s="330"/>
      <c r="AN75" s="311"/>
      <c r="AO75" s="311"/>
      <c r="AP75" s="311"/>
      <c r="AQ75" s="312"/>
      <c r="AR75" s="34"/>
      <c r="AS75" s="147"/>
      <c r="AT75" s="147"/>
      <c r="AU75" s="147"/>
      <c r="AV75" s="148"/>
      <c r="AW75" s="141"/>
      <c r="AX75" s="141"/>
      <c r="AY75" s="141"/>
      <c r="AZ75" s="141"/>
      <c r="BA75" s="141"/>
      <c r="BB75" s="141"/>
      <c r="BC75" s="141"/>
      <c r="BD75" s="142"/>
      <c r="BE75" s="141"/>
      <c r="BF75" s="141"/>
      <c r="BG75" s="141"/>
      <c r="BH75" s="142"/>
      <c r="BI75" s="141"/>
      <c r="BJ75" s="141"/>
      <c r="BK75" s="141"/>
      <c r="BL75" s="142"/>
      <c r="BM75" s="141"/>
      <c r="BN75" s="141"/>
      <c r="BO75" s="141"/>
      <c r="BP75" s="141"/>
      <c r="BQ75" s="141"/>
      <c r="BR75" s="141"/>
      <c r="BS75" s="47"/>
    </row>
    <row r="76" spans="1:71" ht="4.5" customHeight="1" x14ac:dyDescent="0.2">
      <c r="A76" s="347"/>
      <c r="B76" s="348"/>
      <c r="C76" s="348"/>
      <c r="D76" s="348"/>
      <c r="E76" s="348"/>
      <c r="F76" s="351"/>
      <c r="G76" s="351"/>
      <c r="H76" s="352"/>
      <c r="J76" s="323"/>
      <c r="K76" s="324"/>
      <c r="L76" s="324"/>
      <c r="M76" s="324"/>
      <c r="N76" s="10"/>
      <c r="O76" s="315"/>
      <c r="P76" s="315"/>
      <c r="Q76" s="315"/>
      <c r="R76" s="315"/>
      <c r="S76" s="315"/>
      <c r="T76" s="315"/>
      <c r="U76" s="315"/>
      <c r="V76" s="315"/>
      <c r="W76" s="315"/>
      <c r="X76" s="315"/>
      <c r="Y76" s="315"/>
      <c r="Z76" s="317" t="e">
        <f>VLOOKUP(J73,選手リスト,8,FALSE)</f>
        <v>#N/A</v>
      </c>
      <c r="AA76" s="317"/>
      <c r="AB76" s="317"/>
      <c r="AC76" s="317"/>
      <c r="AD76" s="319" t="e">
        <f>VLOOKUP(J73,選手リスト,9,FALSE)</f>
        <v>#N/A</v>
      </c>
      <c r="AE76" s="319"/>
      <c r="AF76" s="319"/>
      <c r="AG76" s="319"/>
      <c r="AN76" s="311"/>
      <c r="AO76" s="311"/>
      <c r="AP76" s="311"/>
      <c r="AQ76" s="312"/>
      <c r="AS76" s="141"/>
      <c r="AT76" s="141"/>
      <c r="AU76" s="141"/>
      <c r="AV76" s="141"/>
      <c r="AW76" s="141"/>
      <c r="AX76" s="141"/>
      <c r="AY76" s="141"/>
      <c r="AZ76" s="141"/>
      <c r="BA76" s="141"/>
      <c r="BB76" s="141"/>
      <c r="BC76" s="141"/>
      <c r="BD76" s="142"/>
      <c r="BE76" s="141"/>
      <c r="BF76" s="141"/>
      <c r="BG76" s="141"/>
      <c r="BH76" s="142"/>
      <c r="BI76" s="141"/>
      <c r="BJ76" s="141"/>
      <c r="BK76" s="141"/>
      <c r="BL76" s="142"/>
      <c r="BM76" s="141"/>
      <c r="BN76" s="141"/>
      <c r="BO76" s="141"/>
      <c r="BP76" s="141"/>
      <c r="BQ76" s="141"/>
      <c r="BR76" s="141"/>
      <c r="BS76" s="47"/>
    </row>
    <row r="77" spans="1:71" ht="4.5" customHeight="1" x14ac:dyDescent="0.2">
      <c r="A77" s="347"/>
      <c r="B77" s="348"/>
      <c r="C77" s="348"/>
      <c r="D77" s="348"/>
      <c r="E77" s="348"/>
      <c r="F77" s="351"/>
      <c r="G77" s="351"/>
      <c r="H77" s="352"/>
      <c r="J77" s="323"/>
      <c r="K77" s="324"/>
      <c r="L77" s="324"/>
      <c r="M77" s="324"/>
      <c r="N77" s="84"/>
      <c r="O77" s="315"/>
      <c r="P77" s="315"/>
      <c r="Q77" s="315"/>
      <c r="R77" s="315"/>
      <c r="S77" s="315"/>
      <c r="T77" s="315"/>
      <c r="U77" s="315"/>
      <c r="V77" s="315"/>
      <c r="W77" s="315"/>
      <c r="X77" s="315"/>
      <c r="Y77" s="315"/>
      <c r="Z77" s="317"/>
      <c r="AA77" s="317"/>
      <c r="AB77" s="317"/>
      <c r="AC77" s="317"/>
      <c r="AD77" s="319"/>
      <c r="AE77" s="319"/>
      <c r="AF77" s="319"/>
      <c r="AG77" s="319"/>
      <c r="AN77" s="311"/>
      <c r="AO77" s="311"/>
      <c r="AP77" s="311"/>
      <c r="AQ77" s="312"/>
      <c r="AS77" s="141"/>
      <c r="AT77" s="141"/>
      <c r="AU77" s="141"/>
      <c r="AV77" s="141"/>
      <c r="AW77" s="141"/>
      <c r="AX77" s="141"/>
      <c r="AY77" s="141"/>
      <c r="AZ77" s="141"/>
      <c r="BA77" s="141"/>
      <c r="BB77" s="141"/>
      <c r="BC77" s="141"/>
      <c r="BD77" s="142"/>
      <c r="BE77" s="141"/>
      <c r="BF77" s="141"/>
      <c r="BG77" s="141"/>
      <c r="BH77" s="142"/>
      <c r="BI77" s="141"/>
      <c r="BJ77" s="141"/>
      <c r="BK77" s="141"/>
      <c r="BL77" s="142"/>
      <c r="BM77" s="141"/>
      <c r="BN77" s="141"/>
      <c r="BO77" s="141"/>
      <c r="BP77" s="141"/>
      <c r="BQ77" s="141"/>
      <c r="BR77" s="141"/>
      <c r="BS77" s="47"/>
    </row>
    <row r="78" spans="1:71" ht="4.5" customHeight="1" x14ac:dyDescent="0.2">
      <c r="A78" s="347"/>
      <c r="B78" s="348"/>
      <c r="C78" s="348"/>
      <c r="D78" s="348"/>
      <c r="E78" s="348"/>
      <c r="F78" s="351"/>
      <c r="G78" s="351"/>
      <c r="H78" s="352"/>
      <c r="J78" s="325"/>
      <c r="K78" s="326"/>
      <c r="L78" s="326"/>
      <c r="M78" s="326"/>
      <c r="N78" s="23"/>
      <c r="O78" s="316"/>
      <c r="P78" s="316"/>
      <c r="Q78" s="316"/>
      <c r="R78" s="316"/>
      <c r="S78" s="316"/>
      <c r="T78" s="316"/>
      <c r="U78" s="316"/>
      <c r="V78" s="316"/>
      <c r="W78" s="316"/>
      <c r="X78" s="316"/>
      <c r="Y78" s="316"/>
      <c r="Z78" s="318"/>
      <c r="AA78" s="318"/>
      <c r="AB78" s="318"/>
      <c r="AC78" s="318"/>
      <c r="AD78" s="320"/>
      <c r="AE78" s="320"/>
      <c r="AF78" s="320"/>
      <c r="AG78" s="320"/>
      <c r="AH78" s="34"/>
      <c r="AI78" s="34"/>
      <c r="AJ78" s="34"/>
      <c r="AK78" s="34"/>
      <c r="AL78" s="34"/>
      <c r="AM78" s="34"/>
      <c r="AN78" s="313"/>
      <c r="AO78" s="313"/>
      <c r="AP78" s="313"/>
      <c r="AQ78" s="314"/>
      <c r="AS78" s="141"/>
      <c r="AT78" s="141"/>
      <c r="AU78" s="141"/>
      <c r="AV78" s="141"/>
      <c r="AW78" s="141"/>
      <c r="AX78" s="141"/>
      <c r="AY78" s="141"/>
      <c r="AZ78" s="141"/>
      <c r="BA78" s="386">
        <f>BA36+1</f>
        <v>39</v>
      </c>
      <c r="BB78" s="386"/>
      <c r="BC78" s="386"/>
      <c r="BD78" s="387"/>
      <c r="BE78" s="141"/>
      <c r="BF78" s="141"/>
      <c r="BG78" s="141"/>
      <c r="BH78" s="142"/>
      <c r="BI78" s="141"/>
      <c r="BJ78" s="141"/>
      <c r="BK78" s="141"/>
      <c r="BL78" s="142"/>
      <c r="BM78" s="141"/>
      <c r="BN78" s="141"/>
      <c r="BO78" s="141"/>
      <c r="BP78" s="141"/>
      <c r="BQ78" s="141"/>
      <c r="BR78" s="141"/>
      <c r="BS78" s="47"/>
    </row>
    <row r="79" spans="1:71" ht="4.5" customHeight="1" x14ac:dyDescent="0.2">
      <c r="A79" s="347"/>
      <c r="B79" s="348"/>
      <c r="C79" s="348"/>
      <c r="D79" s="348"/>
      <c r="E79" s="348"/>
      <c r="F79" s="351"/>
      <c r="G79" s="351"/>
      <c r="H79" s="352"/>
      <c r="AS79" s="141"/>
      <c r="AT79" s="141"/>
      <c r="AU79" s="141"/>
      <c r="AV79" s="141"/>
      <c r="AW79" s="141"/>
      <c r="AX79" s="141"/>
      <c r="AY79" s="141"/>
      <c r="AZ79" s="141"/>
      <c r="BA79" s="386"/>
      <c r="BB79" s="386"/>
      <c r="BC79" s="386"/>
      <c r="BD79" s="387"/>
      <c r="BE79" s="147"/>
      <c r="BF79" s="147"/>
      <c r="BG79" s="147"/>
      <c r="BH79" s="148"/>
      <c r="BI79" s="141"/>
      <c r="BJ79" s="141"/>
      <c r="BK79" s="141"/>
      <c r="BL79" s="142"/>
      <c r="BM79" s="141"/>
      <c r="BN79" s="141"/>
      <c r="BO79" s="141"/>
      <c r="BP79" s="141"/>
      <c r="BQ79" s="141"/>
      <c r="BR79" s="141"/>
      <c r="BS79" s="47"/>
    </row>
    <row r="80" spans="1:71" ht="4.5" customHeight="1" x14ac:dyDescent="0.2">
      <c r="A80" s="347"/>
      <c r="B80" s="348"/>
      <c r="C80" s="348"/>
      <c r="D80" s="348"/>
      <c r="E80" s="348"/>
      <c r="F80" s="351"/>
      <c r="G80" s="351"/>
      <c r="H80" s="352"/>
      <c r="J80" s="321">
        <f>J73+1</f>
        <v>10</v>
      </c>
      <c r="K80" s="322"/>
      <c r="L80" s="322"/>
      <c r="M80" s="322"/>
      <c r="N80" s="6"/>
      <c r="O80" s="327" t="e">
        <f>VLOOKUP(J80,選手リスト,3,FALSE)</f>
        <v>#N/A</v>
      </c>
      <c r="P80" s="327"/>
      <c r="Q80" s="327"/>
      <c r="R80" s="327"/>
      <c r="S80" s="327"/>
      <c r="T80" s="327"/>
      <c r="U80" s="327"/>
      <c r="V80" s="327"/>
      <c r="W80" s="327"/>
      <c r="X80" s="327"/>
      <c r="Y80" s="327"/>
      <c r="Z80" s="329" t="e">
        <f>VLOOKUP(J80,選手リスト,4,FALSE)</f>
        <v>#N/A</v>
      </c>
      <c r="AA80" s="329"/>
      <c r="AB80" s="329"/>
      <c r="AC80" s="329"/>
      <c r="AD80" s="329"/>
      <c r="AE80" s="329"/>
      <c r="AF80" s="329"/>
      <c r="AG80" s="329"/>
      <c r="AH80" s="329"/>
      <c r="AI80" s="329"/>
      <c r="AJ80" s="329"/>
      <c r="AK80" s="329"/>
      <c r="AL80" s="329"/>
      <c r="AM80" s="329"/>
      <c r="AN80" s="309" t="e">
        <f>VLOOKUP(J80,選手リスト,5,FALSE)</f>
        <v>#N/A</v>
      </c>
      <c r="AO80" s="309"/>
      <c r="AP80" s="309"/>
      <c r="AQ80" s="310"/>
      <c r="AS80" s="141"/>
      <c r="AT80" s="141"/>
      <c r="AU80" s="141"/>
      <c r="AV80" s="141"/>
      <c r="AW80" s="141"/>
      <c r="AX80" s="141"/>
      <c r="AY80" s="141"/>
      <c r="AZ80" s="141"/>
      <c r="BA80" s="386"/>
      <c r="BB80" s="386"/>
      <c r="BC80" s="386"/>
      <c r="BD80" s="387"/>
      <c r="BE80" s="143"/>
      <c r="BF80" s="144"/>
      <c r="BG80" s="144"/>
      <c r="BH80" s="144"/>
      <c r="BI80" s="141"/>
      <c r="BJ80" s="141"/>
      <c r="BK80" s="141"/>
      <c r="BL80" s="142"/>
      <c r="BM80" s="141"/>
      <c r="BN80" s="141"/>
      <c r="BO80" s="141"/>
      <c r="BP80" s="141"/>
      <c r="BQ80" s="141"/>
      <c r="BR80" s="141"/>
      <c r="BS80" s="47"/>
    </row>
    <row r="81" spans="1:71" ht="4.5" customHeight="1" x14ac:dyDescent="0.2">
      <c r="A81" s="347"/>
      <c r="B81" s="348"/>
      <c r="C81" s="348"/>
      <c r="D81" s="348"/>
      <c r="E81" s="348"/>
      <c r="F81" s="351"/>
      <c r="G81" s="351"/>
      <c r="H81" s="352"/>
      <c r="J81" s="323"/>
      <c r="K81" s="324"/>
      <c r="L81" s="324"/>
      <c r="M81" s="324"/>
      <c r="N81" s="10"/>
      <c r="O81" s="328"/>
      <c r="P81" s="328"/>
      <c r="Q81" s="328"/>
      <c r="R81" s="328"/>
      <c r="S81" s="328"/>
      <c r="T81" s="328"/>
      <c r="U81" s="328"/>
      <c r="V81" s="328"/>
      <c r="W81" s="328"/>
      <c r="X81" s="328"/>
      <c r="Y81" s="328"/>
      <c r="Z81" s="330"/>
      <c r="AA81" s="330"/>
      <c r="AB81" s="330"/>
      <c r="AC81" s="330"/>
      <c r="AD81" s="330"/>
      <c r="AE81" s="330"/>
      <c r="AF81" s="330"/>
      <c r="AG81" s="330"/>
      <c r="AH81" s="330"/>
      <c r="AI81" s="330"/>
      <c r="AJ81" s="330"/>
      <c r="AK81" s="330"/>
      <c r="AL81" s="330"/>
      <c r="AM81" s="330"/>
      <c r="AN81" s="311"/>
      <c r="AO81" s="311"/>
      <c r="AP81" s="311"/>
      <c r="AQ81" s="312"/>
      <c r="AS81" s="141"/>
      <c r="AT81" s="141"/>
      <c r="AU81" s="141"/>
      <c r="AV81" s="141"/>
      <c r="AW81" s="141"/>
      <c r="AX81" s="141"/>
      <c r="AY81" s="141"/>
      <c r="AZ81" s="141"/>
      <c r="BA81" s="386"/>
      <c r="BB81" s="386"/>
      <c r="BC81" s="386"/>
      <c r="BD81" s="387"/>
      <c r="BE81" s="146"/>
      <c r="BF81" s="141"/>
      <c r="BG81" s="141"/>
      <c r="BH81" s="141"/>
      <c r="BI81" s="141"/>
      <c r="BJ81" s="141"/>
      <c r="BK81" s="141"/>
      <c r="BL81" s="142"/>
      <c r="BM81" s="141"/>
      <c r="BN81" s="141"/>
      <c r="BO81" s="141"/>
      <c r="BP81" s="141"/>
      <c r="BQ81" s="141"/>
      <c r="BR81" s="141"/>
      <c r="BS81" s="47"/>
    </row>
    <row r="82" spans="1:71" ht="4.5" customHeight="1" x14ac:dyDescent="0.2">
      <c r="A82" s="347"/>
      <c r="B82" s="348"/>
      <c r="C82" s="348"/>
      <c r="D82" s="348"/>
      <c r="E82" s="348"/>
      <c r="F82" s="351"/>
      <c r="G82" s="351"/>
      <c r="H82" s="352"/>
      <c r="J82" s="323"/>
      <c r="K82" s="324"/>
      <c r="L82" s="324"/>
      <c r="M82" s="324"/>
      <c r="N82" s="10"/>
      <c r="O82" s="315" t="e">
        <f>VLOOKUP(J80,選手リスト,2,FALSE)</f>
        <v>#N/A</v>
      </c>
      <c r="P82" s="315"/>
      <c r="Q82" s="315"/>
      <c r="R82" s="315"/>
      <c r="S82" s="315"/>
      <c r="T82" s="315"/>
      <c r="U82" s="315"/>
      <c r="V82" s="315"/>
      <c r="W82" s="315"/>
      <c r="X82" s="315"/>
      <c r="Y82" s="315"/>
      <c r="Z82" s="330"/>
      <c r="AA82" s="330"/>
      <c r="AB82" s="330"/>
      <c r="AC82" s="330"/>
      <c r="AD82" s="330"/>
      <c r="AE82" s="330"/>
      <c r="AF82" s="330"/>
      <c r="AG82" s="330"/>
      <c r="AH82" s="330"/>
      <c r="AI82" s="330"/>
      <c r="AJ82" s="330"/>
      <c r="AK82" s="330"/>
      <c r="AL82" s="330"/>
      <c r="AM82" s="330"/>
      <c r="AN82" s="311"/>
      <c r="AO82" s="311"/>
      <c r="AP82" s="311"/>
      <c r="AQ82" s="312"/>
      <c r="AS82" s="141"/>
      <c r="AT82" s="141"/>
      <c r="AU82" s="141"/>
      <c r="AV82" s="141"/>
      <c r="AW82" s="141"/>
      <c r="AX82" s="141"/>
      <c r="AY82" s="141"/>
      <c r="AZ82" s="141"/>
      <c r="BA82" s="141"/>
      <c r="BB82" s="141"/>
      <c r="BC82" s="141"/>
      <c r="BD82" s="142"/>
      <c r="BE82" s="141"/>
      <c r="BF82" s="141"/>
      <c r="BG82" s="141"/>
      <c r="BH82" s="141"/>
      <c r="BI82" s="141"/>
      <c r="BJ82" s="141"/>
      <c r="BK82" s="141"/>
      <c r="BL82" s="142"/>
      <c r="BM82" s="141"/>
      <c r="BN82" s="141"/>
      <c r="BO82" s="141"/>
      <c r="BP82" s="141"/>
      <c r="BQ82" s="141"/>
      <c r="BR82" s="141"/>
      <c r="BS82" s="47"/>
    </row>
    <row r="83" spans="1:71" ht="4.5" customHeight="1" x14ac:dyDescent="0.2">
      <c r="A83" s="347"/>
      <c r="B83" s="348"/>
      <c r="C83" s="348"/>
      <c r="D83" s="348"/>
      <c r="E83" s="348"/>
      <c r="F83" s="351"/>
      <c r="G83" s="351"/>
      <c r="H83" s="352"/>
      <c r="J83" s="323"/>
      <c r="K83" s="324"/>
      <c r="L83" s="324"/>
      <c r="M83" s="324"/>
      <c r="N83" s="10"/>
      <c r="O83" s="315"/>
      <c r="P83" s="315"/>
      <c r="Q83" s="315"/>
      <c r="R83" s="315"/>
      <c r="S83" s="315"/>
      <c r="T83" s="315"/>
      <c r="U83" s="315"/>
      <c r="V83" s="315"/>
      <c r="W83" s="315"/>
      <c r="X83" s="315"/>
      <c r="Y83" s="315"/>
      <c r="Z83" s="317" t="e">
        <f>VLOOKUP(J80,選手リスト,8,FALSE)</f>
        <v>#N/A</v>
      </c>
      <c r="AA83" s="317"/>
      <c r="AB83" s="317"/>
      <c r="AC83" s="317"/>
      <c r="AD83" s="319" t="e">
        <f>VLOOKUP(J80,選手リスト,9,FALSE)</f>
        <v>#N/A</v>
      </c>
      <c r="AE83" s="319"/>
      <c r="AF83" s="319"/>
      <c r="AG83" s="319"/>
      <c r="AN83" s="311"/>
      <c r="AO83" s="311"/>
      <c r="AP83" s="311"/>
      <c r="AQ83" s="312"/>
      <c r="AR83" s="22"/>
      <c r="AS83" s="144"/>
      <c r="AT83" s="144"/>
      <c r="AU83" s="144"/>
      <c r="AV83" s="145"/>
      <c r="AW83" s="141"/>
      <c r="AX83" s="141"/>
      <c r="AY83" s="141"/>
      <c r="AZ83" s="141"/>
      <c r="BA83" s="141"/>
      <c r="BB83" s="141"/>
      <c r="BC83" s="141"/>
      <c r="BD83" s="142"/>
      <c r="BE83" s="141"/>
      <c r="BF83" s="141"/>
      <c r="BG83" s="141"/>
      <c r="BH83" s="141"/>
      <c r="BI83" s="141"/>
      <c r="BJ83" s="141"/>
      <c r="BK83" s="141"/>
      <c r="BL83" s="142"/>
      <c r="BM83" s="141"/>
      <c r="BN83" s="141"/>
      <c r="BO83" s="141"/>
      <c r="BP83" s="141"/>
      <c r="BQ83" s="141"/>
      <c r="BR83" s="141"/>
      <c r="BS83" s="47"/>
    </row>
    <row r="84" spans="1:71" ht="4.5" customHeight="1" x14ac:dyDescent="0.2">
      <c r="A84" s="347"/>
      <c r="B84" s="348"/>
      <c r="C84" s="348"/>
      <c r="D84" s="348"/>
      <c r="E84" s="348"/>
      <c r="F84" s="351"/>
      <c r="G84" s="351"/>
      <c r="H84" s="352"/>
      <c r="J84" s="323"/>
      <c r="K84" s="324"/>
      <c r="L84" s="324"/>
      <c r="M84" s="324"/>
      <c r="N84" s="84"/>
      <c r="O84" s="315"/>
      <c r="P84" s="315"/>
      <c r="Q84" s="315"/>
      <c r="R84" s="315"/>
      <c r="S84" s="315"/>
      <c r="T84" s="315"/>
      <c r="U84" s="315"/>
      <c r="V84" s="315"/>
      <c r="W84" s="315"/>
      <c r="X84" s="315"/>
      <c r="Y84" s="315"/>
      <c r="Z84" s="317"/>
      <c r="AA84" s="317"/>
      <c r="AB84" s="317"/>
      <c r="AC84" s="317"/>
      <c r="AD84" s="319"/>
      <c r="AE84" s="319"/>
      <c r="AF84" s="319"/>
      <c r="AG84" s="319"/>
      <c r="AN84" s="311"/>
      <c r="AO84" s="311"/>
      <c r="AP84" s="311"/>
      <c r="AQ84" s="312"/>
      <c r="AS84" s="386">
        <f>AS71+1</f>
        <v>4</v>
      </c>
      <c r="AT84" s="386"/>
      <c r="AU84" s="386"/>
      <c r="AV84" s="387"/>
      <c r="AW84" s="141"/>
      <c r="AX84" s="141"/>
      <c r="AY84" s="141"/>
      <c r="AZ84" s="141"/>
      <c r="BA84" s="141"/>
      <c r="BB84" s="141"/>
      <c r="BC84" s="141"/>
      <c r="BD84" s="142"/>
      <c r="BE84" s="141"/>
      <c r="BF84" s="141"/>
      <c r="BG84" s="141"/>
      <c r="BH84" s="141"/>
      <c r="BI84" s="141"/>
      <c r="BJ84" s="141"/>
      <c r="BK84" s="141"/>
      <c r="BL84" s="142"/>
      <c r="BM84" s="141"/>
      <c r="BN84" s="141"/>
      <c r="BO84" s="141"/>
      <c r="BP84" s="141"/>
      <c r="BQ84" s="141"/>
      <c r="BR84" s="141"/>
      <c r="BS84" s="47"/>
    </row>
    <row r="85" spans="1:71" ht="4.5" customHeight="1" x14ac:dyDescent="0.2">
      <c r="A85" s="347"/>
      <c r="B85" s="348"/>
      <c r="C85" s="348"/>
      <c r="D85" s="348"/>
      <c r="E85" s="348"/>
      <c r="F85" s="351"/>
      <c r="G85" s="351"/>
      <c r="H85" s="352"/>
      <c r="J85" s="325"/>
      <c r="K85" s="326"/>
      <c r="L85" s="326"/>
      <c r="M85" s="326"/>
      <c r="N85" s="23"/>
      <c r="O85" s="316"/>
      <c r="P85" s="316"/>
      <c r="Q85" s="316"/>
      <c r="R85" s="316"/>
      <c r="S85" s="316"/>
      <c r="T85" s="316"/>
      <c r="U85" s="316"/>
      <c r="V85" s="316"/>
      <c r="W85" s="316"/>
      <c r="X85" s="316"/>
      <c r="Y85" s="316"/>
      <c r="Z85" s="318"/>
      <c r="AA85" s="318"/>
      <c r="AB85" s="318"/>
      <c r="AC85" s="318"/>
      <c r="AD85" s="320"/>
      <c r="AE85" s="320"/>
      <c r="AF85" s="320"/>
      <c r="AG85" s="320"/>
      <c r="AH85" s="34"/>
      <c r="AI85" s="34"/>
      <c r="AJ85" s="34"/>
      <c r="AK85" s="34"/>
      <c r="AL85" s="34"/>
      <c r="AM85" s="34"/>
      <c r="AN85" s="313"/>
      <c r="AO85" s="313"/>
      <c r="AP85" s="313"/>
      <c r="AQ85" s="314"/>
      <c r="AS85" s="386"/>
      <c r="AT85" s="386"/>
      <c r="AU85" s="386"/>
      <c r="AV85" s="387"/>
      <c r="AW85" s="141"/>
      <c r="AX85" s="141"/>
      <c r="AY85" s="141"/>
      <c r="AZ85" s="141"/>
      <c r="BA85" s="141"/>
      <c r="BB85" s="141"/>
      <c r="BC85" s="141"/>
      <c r="BD85" s="142"/>
      <c r="BE85" s="141"/>
      <c r="BF85" s="141"/>
      <c r="BG85" s="141"/>
      <c r="BH85" s="141"/>
      <c r="BI85" s="141"/>
      <c r="BJ85" s="141"/>
      <c r="BK85" s="141"/>
      <c r="BL85" s="142"/>
      <c r="BM85" s="141"/>
      <c r="BN85" s="141"/>
      <c r="BO85" s="141"/>
      <c r="BP85" s="141"/>
      <c r="BQ85" s="141"/>
      <c r="BR85" s="141"/>
      <c r="BS85" s="47"/>
    </row>
    <row r="86" spans="1:71" ht="4.5" customHeight="1" x14ac:dyDescent="0.2">
      <c r="A86" s="347"/>
      <c r="B86" s="348"/>
      <c r="C86" s="348"/>
      <c r="D86" s="348"/>
      <c r="E86" s="348"/>
      <c r="F86" s="351"/>
      <c r="G86" s="351"/>
      <c r="H86" s="352"/>
      <c r="AS86" s="386"/>
      <c r="AT86" s="386"/>
      <c r="AU86" s="386"/>
      <c r="AV86" s="387"/>
      <c r="AW86" s="144"/>
      <c r="AX86" s="144"/>
      <c r="AY86" s="144"/>
      <c r="AZ86" s="145"/>
      <c r="BA86" s="141"/>
      <c r="BB86" s="141"/>
      <c r="BC86" s="141"/>
      <c r="BD86" s="142"/>
      <c r="BE86" s="141"/>
      <c r="BF86" s="141"/>
      <c r="BG86" s="141"/>
      <c r="BH86" s="141"/>
      <c r="BI86" s="141"/>
      <c r="BJ86" s="141"/>
      <c r="BK86" s="141"/>
      <c r="BL86" s="142"/>
      <c r="BM86" s="141"/>
      <c r="BN86" s="141"/>
      <c r="BO86" s="141"/>
      <c r="BP86" s="141"/>
      <c r="BQ86" s="141"/>
      <c r="BR86" s="141"/>
      <c r="BS86" s="47"/>
    </row>
    <row r="87" spans="1:71" ht="4.5" customHeight="1" x14ac:dyDescent="0.2">
      <c r="A87" s="347"/>
      <c r="B87" s="348"/>
      <c r="C87" s="348"/>
      <c r="D87" s="348"/>
      <c r="E87" s="348"/>
      <c r="F87" s="351"/>
      <c r="G87" s="351"/>
      <c r="H87" s="352"/>
      <c r="J87" s="321">
        <f>J80+1</f>
        <v>11</v>
      </c>
      <c r="K87" s="322"/>
      <c r="L87" s="322"/>
      <c r="M87" s="322"/>
      <c r="N87" s="6"/>
      <c r="O87" s="327" t="e">
        <f>VLOOKUP(J87,選手リスト,3,FALSE)</f>
        <v>#N/A</v>
      </c>
      <c r="P87" s="327"/>
      <c r="Q87" s="327"/>
      <c r="R87" s="327"/>
      <c r="S87" s="327"/>
      <c r="T87" s="327"/>
      <c r="U87" s="327"/>
      <c r="V87" s="327"/>
      <c r="W87" s="327"/>
      <c r="X87" s="327"/>
      <c r="Y87" s="327"/>
      <c r="Z87" s="329" t="e">
        <f>VLOOKUP(J87,選手リスト,4,FALSE)</f>
        <v>#N/A</v>
      </c>
      <c r="AA87" s="329"/>
      <c r="AB87" s="329"/>
      <c r="AC87" s="329"/>
      <c r="AD87" s="329"/>
      <c r="AE87" s="329"/>
      <c r="AF87" s="329"/>
      <c r="AG87" s="329"/>
      <c r="AH87" s="329"/>
      <c r="AI87" s="329"/>
      <c r="AJ87" s="329"/>
      <c r="AK87" s="329"/>
      <c r="AL87" s="329"/>
      <c r="AM87" s="329"/>
      <c r="AN87" s="309" t="e">
        <f>VLOOKUP(J87,選手リスト,5,FALSE)</f>
        <v>#N/A</v>
      </c>
      <c r="AO87" s="309"/>
      <c r="AP87" s="309"/>
      <c r="AQ87" s="310"/>
      <c r="AS87" s="386"/>
      <c r="AT87" s="386"/>
      <c r="AU87" s="386"/>
      <c r="AV87" s="387"/>
      <c r="AW87" s="141"/>
      <c r="AX87" s="141"/>
      <c r="AY87" s="141"/>
      <c r="AZ87" s="142"/>
      <c r="BA87" s="141"/>
      <c r="BB87" s="141"/>
      <c r="BC87" s="141"/>
      <c r="BD87" s="142"/>
      <c r="BE87" s="141"/>
      <c r="BF87" s="141"/>
      <c r="BG87" s="141"/>
      <c r="BH87" s="141"/>
      <c r="BI87" s="141"/>
      <c r="BJ87" s="141"/>
      <c r="BK87" s="141"/>
      <c r="BL87" s="142"/>
      <c r="BM87" s="141"/>
      <c r="BN87" s="141"/>
      <c r="BO87" s="141"/>
      <c r="BP87" s="141"/>
      <c r="BQ87" s="141"/>
      <c r="BR87" s="141"/>
      <c r="BS87" s="47"/>
    </row>
    <row r="88" spans="1:71" ht="4.5" customHeight="1" x14ac:dyDescent="0.2">
      <c r="A88" s="347"/>
      <c r="B88" s="348"/>
      <c r="C88" s="348"/>
      <c r="D88" s="348"/>
      <c r="E88" s="348"/>
      <c r="F88" s="351"/>
      <c r="G88" s="351"/>
      <c r="H88" s="352"/>
      <c r="J88" s="323"/>
      <c r="K88" s="324"/>
      <c r="L88" s="324"/>
      <c r="M88" s="324"/>
      <c r="N88" s="10"/>
      <c r="O88" s="328"/>
      <c r="P88" s="328"/>
      <c r="Q88" s="328"/>
      <c r="R88" s="328"/>
      <c r="S88" s="328"/>
      <c r="T88" s="328"/>
      <c r="U88" s="328"/>
      <c r="V88" s="328"/>
      <c r="W88" s="328"/>
      <c r="X88" s="328"/>
      <c r="Y88" s="328"/>
      <c r="Z88" s="330"/>
      <c r="AA88" s="330"/>
      <c r="AB88" s="330"/>
      <c r="AC88" s="330"/>
      <c r="AD88" s="330"/>
      <c r="AE88" s="330"/>
      <c r="AF88" s="330"/>
      <c r="AG88" s="330"/>
      <c r="AH88" s="330"/>
      <c r="AI88" s="330"/>
      <c r="AJ88" s="330"/>
      <c r="AK88" s="330"/>
      <c r="AL88" s="330"/>
      <c r="AM88" s="330"/>
      <c r="AN88" s="311"/>
      <c r="AO88" s="311"/>
      <c r="AP88" s="311"/>
      <c r="AQ88" s="312"/>
      <c r="AS88" s="141"/>
      <c r="AT88" s="141"/>
      <c r="AU88" s="141"/>
      <c r="AV88" s="142"/>
      <c r="AW88" s="141"/>
      <c r="AX88" s="141"/>
      <c r="AY88" s="141"/>
      <c r="AZ88" s="142"/>
      <c r="BA88" s="141"/>
      <c r="BB88" s="141"/>
      <c r="BC88" s="141"/>
      <c r="BD88" s="142"/>
      <c r="BE88" s="141"/>
      <c r="BF88" s="141"/>
      <c r="BG88" s="141"/>
      <c r="BH88" s="141"/>
      <c r="BI88" s="141"/>
      <c r="BJ88" s="141"/>
      <c r="BK88" s="141"/>
      <c r="BL88" s="142"/>
      <c r="BM88" s="141"/>
      <c r="BN88" s="141"/>
      <c r="BO88" s="141"/>
      <c r="BP88" s="141"/>
      <c r="BQ88" s="141"/>
      <c r="BR88" s="141"/>
      <c r="BS88" s="47"/>
    </row>
    <row r="89" spans="1:71" ht="4.5" customHeight="1" x14ac:dyDescent="0.2">
      <c r="A89" s="347"/>
      <c r="B89" s="348"/>
      <c r="C89" s="348"/>
      <c r="D89" s="348"/>
      <c r="E89" s="348"/>
      <c r="F89" s="351"/>
      <c r="G89" s="351"/>
      <c r="H89" s="352"/>
      <c r="J89" s="323"/>
      <c r="K89" s="324"/>
      <c r="L89" s="324"/>
      <c r="M89" s="324"/>
      <c r="N89" s="10"/>
      <c r="O89" s="315" t="e">
        <f>VLOOKUP(J87,選手リスト,2,FALSE)</f>
        <v>#N/A</v>
      </c>
      <c r="P89" s="315"/>
      <c r="Q89" s="315"/>
      <c r="R89" s="315"/>
      <c r="S89" s="315"/>
      <c r="T89" s="315"/>
      <c r="U89" s="315"/>
      <c r="V89" s="315"/>
      <c r="W89" s="315"/>
      <c r="X89" s="315"/>
      <c r="Y89" s="315"/>
      <c r="Z89" s="330"/>
      <c r="AA89" s="330"/>
      <c r="AB89" s="330"/>
      <c r="AC89" s="330"/>
      <c r="AD89" s="330"/>
      <c r="AE89" s="330"/>
      <c r="AF89" s="330"/>
      <c r="AG89" s="330"/>
      <c r="AH89" s="330"/>
      <c r="AI89" s="330"/>
      <c r="AJ89" s="330"/>
      <c r="AK89" s="330"/>
      <c r="AL89" s="330"/>
      <c r="AM89" s="330"/>
      <c r="AN89" s="311"/>
      <c r="AO89" s="311"/>
      <c r="AP89" s="311"/>
      <c r="AQ89" s="312"/>
      <c r="AR89" s="34"/>
      <c r="AS89" s="147"/>
      <c r="AT89" s="147"/>
      <c r="AU89" s="147"/>
      <c r="AV89" s="148"/>
      <c r="AW89" s="141"/>
      <c r="AX89" s="141"/>
      <c r="AY89" s="141"/>
      <c r="AZ89" s="142"/>
      <c r="BA89" s="141"/>
      <c r="BB89" s="141"/>
      <c r="BC89" s="141"/>
      <c r="BD89" s="142"/>
      <c r="BE89" s="141"/>
      <c r="BF89" s="141"/>
      <c r="BG89" s="141"/>
      <c r="BH89" s="141"/>
      <c r="BI89" s="141"/>
      <c r="BJ89" s="141"/>
      <c r="BK89" s="141"/>
      <c r="BL89" s="142"/>
      <c r="BM89" s="141"/>
      <c r="BN89" s="141"/>
      <c r="BO89" s="141"/>
      <c r="BP89" s="141"/>
      <c r="BQ89" s="141"/>
      <c r="BR89" s="141"/>
      <c r="BS89" s="47"/>
    </row>
    <row r="90" spans="1:71" ht="4.5" customHeight="1" x14ac:dyDescent="0.2">
      <c r="A90" s="347"/>
      <c r="B90" s="348"/>
      <c r="C90" s="348"/>
      <c r="D90" s="348"/>
      <c r="E90" s="348"/>
      <c r="F90" s="351"/>
      <c r="G90" s="351"/>
      <c r="H90" s="352"/>
      <c r="J90" s="323"/>
      <c r="K90" s="324"/>
      <c r="L90" s="324"/>
      <c r="M90" s="324"/>
      <c r="N90" s="10"/>
      <c r="O90" s="315"/>
      <c r="P90" s="315"/>
      <c r="Q90" s="315"/>
      <c r="R90" s="315"/>
      <c r="S90" s="315"/>
      <c r="T90" s="315"/>
      <c r="U90" s="315"/>
      <c r="V90" s="315"/>
      <c r="W90" s="315"/>
      <c r="X90" s="315"/>
      <c r="Y90" s="315"/>
      <c r="Z90" s="317" t="e">
        <f>VLOOKUP(J87,選手リスト,8,FALSE)</f>
        <v>#N/A</v>
      </c>
      <c r="AA90" s="317"/>
      <c r="AB90" s="317"/>
      <c r="AC90" s="317"/>
      <c r="AD90" s="319" t="e">
        <f>VLOOKUP(J87,選手リスト,9,FALSE)</f>
        <v>#N/A</v>
      </c>
      <c r="AE90" s="319"/>
      <c r="AF90" s="319"/>
      <c r="AG90" s="319"/>
      <c r="AN90" s="311"/>
      <c r="AO90" s="311"/>
      <c r="AP90" s="311"/>
      <c r="AQ90" s="312"/>
      <c r="AS90" s="141"/>
      <c r="AT90" s="141"/>
      <c r="AU90" s="141"/>
      <c r="AV90" s="141"/>
      <c r="AW90" s="386">
        <f>AW65+1</f>
        <v>18</v>
      </c>
      <c r="AX90" s="386"/>
      <c r="AY90" s="386"/>
      <c r="AZ90" s="387"/>
      <c r="BA90" s="141"/>
      <c r="BB90" s="141"/>
      <c r="BC90" s="141"/>
      <c r="BD90" s="142"/>
      <c r="BE90" s="141"/>
      <c r="BF90" s="141"/>
      <c r="BG90" s="141"/>
      <c r="BH90" s="141"/>
      <c r="BI90" s="141"/>
      <c r="BJ90" s="141"/>
      <c r="BK90" s="141"/>
      <c r="BL90" s="142"/>
      <c r="BM90" s="141"/>
      <c r="BN90" s="141"/>
      <c r="BO90" s="141"/>
      <c r="BP90" s="141"/>
      <c r="BQ90" s="141"/>
      <c r="BR90" s="141"/>
      <c r="BS90" s="47"/>
    </row>
    <row r="91" spans="1:71" ht="4.5" customHeight="1" x14ac:dyDescent="0.2">
      <c r="A91" s="347"/>
      <c r="B91" s="348"/>
      <c r="C91" s="348"/>
      <c r="D91" s="348"/>
      <c r="E91" s="348"/>
      <c r="F91" s="351"/>
      <c r="G91" s="351"/>
      <c r="H91" s="352"/>
      <c r="J91" s="323"/>
      <c r="K91" s="324"/>
      <c r="L91" s="324"/>
      <c r="M91" s="324"/>
      <c r="N91" s="84"/>
      <c r="O91" s="315"/>
      <c r="P91" s="315"/>
      <c r="Q91" s="315"/>
      <c r="R91" s="315"/>
      <c r="S91" s="315"/>
      <c r="T91" s="315"/>
      <c r="U91" s="315"/>
      <c r="V91" s="315"/>
      <c r="W91" s="315"/>
      <c r="X91" s="315"/>
      <c r="Y91" s="315"/>
      <c r="Z91" s="317"/>
      <c r="AA91" s="317"/>
      <c r="AB91" s="317"/>
      <c r="AC91" s="317"/>
      <c r="AD91" s="319"/>
      <c r="AE91" s="319"/>
      <c r="AF91" s="319"/>
      <c r="AG91" s="319"/>
      <c r="AN91" s="311"/>
      <c r="AO91" s="311"/>
      <c r="AP91" s="311"/>
      <c r="AQ91" s="312"/>
      <c r="AS91" s="141"/>
      <c r="AT91" s="141"/>
      <c r="AU91" s="141"/>
      <c r="AV91" s="141"/>
      <c r="AW91" s="386"/>
      <c r="AX91" s="386"/>
      <c r="AY91" s="386"/>
      <c r="AZ91" s="387"/>
      <c r="BA91" s="147"/>
      <c r="BB91" s="147"/>
      <c r="BC91" s="147"/>
      <c r="BD91" s="148"/>
      <c r="BE91" s="141"/>
      <c r="BF91" s="141"/>
      <c r="BG91" s="141"/>
      <c r="BH91" s="141"/>
      <c r="BI91" s="141"/>
      <c r="BJ91" s="141"/>
      <c r="BK91" s="141"/>
      <c r="BL91" s="142"/>
      <c r="BM91" s="141"/>
      <c r="BN91" s="141"/>
      <c r="BO91" s="141"/>
      <c r="BP91" s="141"/>
      <c r="BQ91" s="141"/>
      <c r="BR91" s="141"/>
      <c r="BS91" s="47"/>
    </row>
    <row r="92" spans="1:71" ht="4.5" customHeight="1" x14ac:dyDescent="0.2">
      <c r="A92" s="347"/>
      <c r="B92" s="348"/>
      <c r="C92" s="348"/>
      <c r="D92" s="348"/>
      <c r="E92" s="348"/>
      <c r="F92" s="351"/>
      <c r="G92" s="351"/>
      <c r="H92" s="352"/>
      <c r="J92" s="325"/>
      <c r="K92" s="326"/>
      <c r="L92" s="326"/>
      <c r="M92" s="326"/>
      <c r="N92" s="23"/>
      <c r="O92" s="316"/>
      <c r="P92" s="316"/>
      <c r="Q92" s="316"/>
      <c r="R92" s="316"/>
      <c r="S92" s="316"/>
      <c r="T92" s="316"/>
      <c r="U92" s="316"/>
      <c r="V92" s="316"/>
      <c r="W92" s="316"/>
      <c r="X92" s="316"/>
      <c r="Y92" s="316"/>
      <c r="Z92" s="318"/>
      <c r="AA92" s="318"/>
      <c r="AB92" s="318"/>
      <c r="AC92" s="318"/>
      <c r="AD92" s="320"/>
      <c r="AE92" s="320"/>
      <c r="AF92" s="320"/>
      <c r="AG92" s="320"/>
      <c r="AH92" s="34"/>
      <c r="AI92" s="34"/>
      <c r="AJ92" s="34"/>
      <c r="AK92" s="34"/>
      <c r="AL92" s="34"/>
      <c r="AM92" s="34"/>
      <c r="AN92" s="313"/>
      <c r="AO92" s="313"/>
      <c r="AP92" s="313"/>
      <c r="AQ92" s="314"/>
      <c r="AS92" s="141"/>
      <c r="AT92" s="141"/>
      <c r="AU92" s="141"/>
      <c r="AV92" s="141"/>
      <c r="AW92" s="386"/>
      <c r="AX92" s="386"/>
      <c r="AY92" s="386"/>
      <c r="AZ92" s="387"/>
      <c r="BA92" s="141"/>
      <c r="BB92" s="141"/>
      <c r="BC92" s="141"/>
      <c r="BD92" s="141"/>
      <c r="BE92" s="141"/>
      <c r="BF92" s="141"/>
      <c r="BG92" s="141"/>
      <c r="BH92" s="141"/>
      <c r="BI92" s="141"/>
      <c r="BJ92" s="141"/>
      <c r="BK92" s="141"/>
      <c r="BL92" s="142"/>
      <c r="BM92" s="141"/>
      <c r="BN92" s="141"/>
      <c r="BO92" s="141"/>
      <c r="BP92" s="141"/>
      <c r="BQ92" s="141"/>
      <c r="BR92" s="141"/>
      <c r="BS92" s="47"/>
    </row>
    <row r="93" spans="1:71" ht="4.5" customHeight="1" x14ac:dyDescent="0.2">
      <c r="A93" s="347"/>
      <c r="B93" s="348"/>
      <c r="C93" s="348"/>
      <c r="D93" s="348"/>
      <c r="E93" s="348"/>
      <c r="F93" s="351"/>
      <c r="G93" s="351"/>
      <c r="H93" s="352"/>
      <c r="AS93" s="141"/>
      <c r="AT93" s="141"/>
      <c r="AU93" s="141"/>
      <c r="AV93" s="141"/>
      <c r="AW93" s="386"/>
      <c r="AX93" s="386"/>
      <c r="AY93" s="386"/>
      <c r="AZ93" s="387"/>
      <c r="BA93" s="141"/>
      <c r="BB93" s="141"/>
      <c r="BC93" s="141"/>
      <c r="BD93" s="141"/>
      <c r="BE93" s="141"/>
      <c r="BF93" s="141"/>
      <c r="BG93" s="141"/>
      <c r="BH93" s="141"/>
      <c r="BI93" s="141"/>
      <c r="BJ93" s="141"/>
      <c r="BK93" s="141"/>
      <c r="BL93" s="142"/>
      <c r="BM93" s="141"/>
      <c r="BN93" s="141"/>
      <c r="BO93" s="141"/>
      <c r="BP93" s="141"/>
      <c r="BQ93" s="141"/>
      <c r="BR93" s="141"/>
    </row>
    <row r="94" spans="1:71" ht="4.5" customHeight="1" x14ac:dyDescent="0.2">
      <c r="A94" s="347"/>
      <c r="B94" s="348"/>
      <c r="C94" s="348"/>
      <c r="D94" s="348"/>
      <c r="E94" s="348"/>
      <c r="F94" s="351"/>
      <c r="G94" s="351"/>
      <c r="H94" s="352"/>
      <c r="J94" s="321">
        <f>J87+1</f>
        <v>12</v>
      </c>
      <c r="K94" s="322"/>
      <c r="L94" s="322"/>
      <c r="M94" s="322"/>
      <c r="N94" s="6"/>
      <c r="O94" s="327" t="e">
        <f>VLOOKUP(J94,選手リスト,3,FALSE)</f>
        <v>#N/A</v>
      </c>
      <c r="P94" s="327"/>
      <c r="Q94" s="327"/>
      <c r="R94" s="327"/>
      <c r="S94" s="327"/>
      <c r="T94" s="327"/>
      <c r="U94" s="327"/>
      <c r="V94" s="327"/>
      <c r="W94" s="327"/>
      <c r="X94" s="327"/>
      <c r="Y94" s="327"/>
      <c r="Z94" s="329" t="e">
        <f>VLOOKUP(J94,選手リスト,4,FALSE)</f>
        <v>#N/A</v>
      </c>
      <c r="AA94" s="329"/>
      <c r="AB94" s="329"/>
      <c r="AC94" s="329"/>
      <c r="AD94" s="329"/>
      <c r="AE94" s="329"/>
      <c r="AF94" s="329"/>
      <c r="AG94" s="329"/>
      <c r="AH94" s="329"/>
      <c r="AI94" s="329"/>
      <c r="AJ94" s="329"/>
      <c r="AK94" s="329"/>
      <c r="AL94" s="329"/>
      <c r="AM94" s="329"/>
      <c r="AN94" s="309" t="e">
        <f>VLOOKUP(J94,選手リスト,5,FALSE)</f>
        <v>#N/A</v>
      </c>
      <c r="AO94" s="309"/>
      <c r="AP94" s="309"/>
      <c r="AQ94" s="310"/>
      <c r="AS94" s="141"/>
      <c r="AT94" s="141"/>
      <c r="AU94" s="141"/>
      <c r="AV94" s="141"/>
      <c r="AW94" s="141"/>
      <c r="AX94" s="141"/>
      <c r="AY94" s="141"/>
      <c r="AZ94" s="142"/>
      <c r="BA94" s="141"/>
      <c r="BB94" s="141"/>
      <c r="BC94" s="141"/>
      <c r="BD94" s="141"/>
      <c r="BE94" s="141"/>
      <c r="BF94" s="141"/>
      <c r="BG94" s="141"/>
      <c r="BH94" s="141"/>
      <c r="BI94" s="141"/>
      <c r="BJ94" s="141"/>
      <c r="BK94" s="141"/>
      <c r="BL94" s="142"/>
      <c r="BM94" s="141"/>
      <c r="BN94" s="141"/>
      <c r="BO94" s="141"/>
      <c r="BP94" s="141"/>
      <c r="BQ94" s="141"/>
      <c r="BR94" s="141"/>
    </row>
    <row r="95" spans="1:71" ht="4.5" customHeight="1" x14ac:dyDescent="0.2">
      <c r="A95" s="347"/>
      <c r="B95" s="348"/>
      <c r="C95" s="348"/>
      <c r="D95" s="348"/>
      <c r="E95" s="348"/>
      <c r="F95" s="351"/>
      <c r="G95" s="351"/>
      <c r="H95" s="352"/>
      <c r="J95" s="323"/>
      <c r="K95" s="324"/>
      <c r="L95" s="324"/>
      <c r="M95" s="324"/>
      <c r="N95" s="10"/>
      <c r="O95" s="328"/>
      <c r="P95" s="328"/>
      <c r="Q95" s="328"/>
      <c r="R95" s="328"/>
      <c r="S95" s="328"/>
      <c r="T95" s="328"/>
      <c r="U95" s="328"/>
      <c r="V95" s="328"/>
      <c r="W95" s="328"/>
      <c r="X95" s="328"/>
      <c r="Y95" s="328"/>
      <c r="Z95" s="330"/>
      <c r="AA95" s="330"/>
      <c r="AB95" s="330"/>
      <c r="AC95" s="330"/>
      <c r="AD95" s="330"/>
      <c r="AE95" s="330"/>
      <c r="AF95" s="330"/>
      <c r="AG95" s="330"/>
      <c r="AH95" s="330"/>
      <c r="AI95" s="330"/>
      <c r="AJ95" s="330"/>
      <c r="AK95" s="330"/>
      <c r="AL95" s="330"/>
      <c r="AM95" s="330"/>
      <c r="AN95" s="311"/>
      <c r="AO95" s="311"/>
      <c r="AP95" s="311"/>
      <c r="AQ95" s="312"/>
      <c r="AR95" s="30"/>
      <c r="AS95" s="141"/>
      <c r="AT95" s="141"/>
      <c r="AU95" s="141"/>
      <c r="AV95" s="141"/>
      <c r="AW95" s="141"/>
      <c r="AX95" s="141"/>
      <c r="AY95" s="141"/>
      <c r="AZ95" s="142"/>
      <c r="BA95" s="141"/>
      <c r="BB95" s="141"/>
      <c r="BC95" s="141"/>
      <c r="BD95" s="141"/>
      <c r="BE95" s="141"/>
      <c r="BF95" s="141"/>
      <c r="BG95" s="141"/>
      <c r="BH95" s="141"/>
      <c r="BI95" s="141"/>
      <c r="BJ95" s="141"/>
      <c r="BK95" s="141"/>
      <c r="BL95" s="142"/>
      <c r="BM95" s="141"/>
      <c r="BN95" s="141"/>
      <c r="BO95" s="141"/>
      <c r="BP95" s="141"/>
      <c r="BQ95" s="141"/>
      <c r="BR95" s="141"/>
    </row>
    <row r="96" spans="1:71" ht="4.5" customHeight="1" x14ac:dyDescent="0.2">
      <c r="A96" s="347"/>
      <c r="B96" s="348"/>
      <c r="C96" s="348"/>
      <c r="D96" s="348"/>
      <c r="E96" s="348"/>
      <c r="F96" s="351"/>
      <c r="G96" s="351"/>
      <c r="H96" s="352"/>
      <c r="J96" s="323"/>
      <c r="K96" s="324"/>
      <c r="L96" s="324"/>
      <c r="M96" s="324"/>
      <c r="N96" s="10"/>
      <c r="O96" s="315" t="e">
        <f>VLOOKUP(J94,選手リスト,2,FALSE)</f>
        <v>#N/A</v>
      </c>
      <c r="P96" s="315"/>
      <c r="Q96" s="315"/>
      <c r="R96" s="315"/>
      <c r="S96" s="315"/>
      <c r="T96" s="315"/>
      <c r="U96" s="315"/>
      <c r="V96" s="315"/>
      <c r="W96" s="315"/>
      <c r="X96" s="315"/>
      <c r="Y96" s="315"/>
      <c r="Z96" s="330"/>
      <c r="AA96" s="330"/>
      <c r="AB96" s="330"/>
      <c r="AC96" s="330"/>
      <c r="AD96" s="330"/>
      <c r="AE96" s="330"/>
      <c r="AF96" s="330"/>
      <c r="AG96" s="330"/>
      <c r="AH96" s="330"/>
      <c r="AI96" s="330"/>
      <c r="AJ96" s="330"/>
      <c r="AK96" s="330"/>
      <c r="AL96" s="330"/>
      <c r="AM96" s="330"/>
      <c r="AN96" s="311"/>
      <c r="AO96" s="311"/>
      <c r="AP96" s="311"/>
      <c r="AQ96" s="312"/>
      <c r="AR96" s="36"/>
      <c r="AS96" s="147"/>
      <c r="AT96" s="147"/>
      <c r="AU96" s="147"/>
      <c r="AV96" s="147"/>
      <c r="AW96" s="147"/>
      <c r="AX96" s="147"/>
      <c r="AY96" s="147"/>
      <c r="AZ96" s="148"/>
      <c r="BA96" s="141"/>
      <c r="BB96" s="141"/>
      <c r="BC96" s="141"/>
      <c r="BD96" s="141"/>
      <c r="BE96" s="141"/>
      <c r="BF96" s="141"/>
      <c r="BG96" s="141"/>
      <c r="BH96" s="141"/>
      <c r="BI96" s="141"/>
      <c r="BJ96" s="141"/>
      <c r="BK96" s="141"/>
      <c r="BL96" s="142"/>
      <c r="BM96" s="141"/>
      <c r="BN96" s="141"/>
      <c r="BO96" s="141"/>
      <c r="BP96" s="141"/>
      <c r="BQ96" s="141"/>
      <c r="BR96" s="141"/>
    </row>
    <row r="97" spans="1:70" ht="4.5" customHeight="1" x14ac:dyDescent="0.2">
      <c r="A97" s="347"/>
      <c r="B97" s="348"/>
      <c r="C97" s="348"/>
      <c r="D97" s="348"/>
      <c r="E97" s="348"/>
      <c r="F97" s="351"/>
      <c r="G97" s="351"/>
      <c r="H97" s="352"/>
      <c r="J97" s="323"/>
      <c r="K97" s="324"/>
      <c r="L97" s="324"/>
      <c r="M97" s="324"/>
      <c r="N97" s="10"/>
      <c r="O97" s="315"/>
      <c r="P97" s="315"/>
      <c r="Q97" s="315"/>
      <c r="R97" s="315"/>
      <c r="S97" s="315"/>
      <c r="T97" s="315"/>
      <c r="U97" s="315"/>
      <c r="V97" s="315"/>
      <c r="W97" s="315"/>
      <c r="X97" s="315"/>
      <c r="Y97" s="315"/>
      <c r="Z97" s="317" t="e">
        <f>VLOOKUP(J94,選手リスト,8,FALSE)</f>
        <v>#N/A</v>
      </c>
      <c r="AA97" s="317"/>
      <c r="AB97" s="317"/>
      <c r="AC97" s="317"/>
      <c r="AD97" s="319" t="e">
        <f>VLOOKUP(J94,選手リスト,9,FALSE)</f>
        <v>#N/A</v>
      </c>
      <c r="AE97" s="319"/>
      <c r="AF97" s="319"/>
      <c r="AG97" s="319"/>
      <c r="AN97" s="311"/>
      <c r="AO97" s="311"/>
      <c r="AP97" s="311"/>
      <c r="AQ97" s="312"/>
      <c r="AS97" s="141"/>
      <c r="AT97" s="141"/>
      <c r="AU97" s="141"/>
      <c r="AV97" s="141"/>
      <c r="AW97" s="141"/>
      <c r="AX97" s="141"/>
      <c r="AY97" s="141"/>
      <c r="AZ97" s="141"/>
      <c r="BA97" s="141"/>
      <c r="BB97" s="141"/>
      <c r="BC97" s="141"/>
      <c r="BD97" s="141"/>
      <c r="BE97" s="141"/>
      <c r="BF97" s="141"/>
      <c r="BG97" s="141"/>
      <c r="BH97" s="141"/>
      <c r="BI97" s="141"/>
      <c r="BJ97" s="141"/>
      <c r="BK97" s="141"/>
      <c r="BL97" s="142"/>
      <c r="BM97" s="141"/>
      <c r="BN97" s="141"/>
      <c r="BO97" s="141"/>
      <c r="BP97" s="141"/>
      <c r="BQ97" s="141"/>
      <c r="BR97" s="141"/>
    </row>
    <row r="98" spans="1:70" ht="4.5" customHeight="1" x14ac:dyDescent="0.2">
      <c r="A98" s="347"/>
      <c r="B98" s="348"/>
      <c r="C98" s="348"/>
      <c r="D98" s="348"/>
      <c r="E98" s="348"/>
      <c r="F98" s="351"/>
      <c r="G98" s="351"/>
      <c r="H98" s="352"/>
      <c r="J98" s="323"/>
      <c r="K98" s="324"/>
      <c r="L98" s="324"/>
      <c r="M98" s="324"/>
      <c r="N98" s="84"/>
      <c r="O98" s="315"/>
      <c r="P98" s="315"/>
      <c r="Q98" s="315"/>
      <c r="R98" s="315"/>
      <c r="S98" s="315"/>
      <c r="T98" s="315"/>
      <c r="U98" s="315"/>
      <c r="V98" s="315"/>
      <c r="W98" s="315"/>
      <c r="X98" s="315"/>
      <c r="Y98" s="315"/>
      <c r="Z98" s="317"/>
      <c r="AA98" s="317"/>
      <c r="AB98" s="317"/>
      <c r="AC98" s="317"/>
      <c r="AD98" s="319"/>
      <c r="AE98" s="319"/>
      <c r="AF98" s="319"/>
      <c r="AG98" s="319"/>
      <c r="AN98" s="311"/>
      <c r="AO98" s="311"/>
      <c r="AP98" s="311"/>
      <c r="AQ98" s="312"/>
      <c r="AS98" s="141"/>
      <c r="AT98" s="141"/>
      <c r="AU98" s="141"/>
      <c r="AV98" s="141"/>
      <c r="AW98" s="141"/>
      <c r="AX98" s="141"/>
      <c r="AY98" s="141"/>
      <c r="AZ98" s="141"/>
      <c r="BA98" s="141"/>
      <c r="BB98" s="141"/>
      <c r="BC98" s="141"/>
      <c r="BD98" s="141"/>
      <c r="BE98" s="141"/>
      <c r="BF98" s="141"/>
      <c r="BG98" s="141"/>
      <c r="BH98" s="386">
        <v>63</v>
      </c>
      <c r="BI98" s="386"/>
      <c r="BJ98" s="386"/>
      <c r="BK98" s="386"/>
      <c r="BL98" s="387"/>
      <c r="BM98" s="43"/>
      <c r="BN98" s="43"/>
      <c r="BO98" s="141"/>
      <c r="BP98" s="141"/>
      <c r="BQ98" s="141"/>
      <c r="BR98" s="141"/>
    </row>
    <row r="99" spans="1:70" ht="4.5" customHeight="1" x14ac:dyDescent="0.2">
      <c r="A99" s="347"/>
      <c r="B99" s="348"/>
      <c r="C99" s="348"/>
      <c r="D99" s="348"/>
      <c r="E99" s="348"/>
      <c r="F99" s="351"/>
      <c r="G99" s="351"/>
      <c r="H99" s="352"/>
      <c r="J99" s="325"/>
      <c r="K99" s="326"/>
      <c r="L99" s="326"/>
      <c r="M99" s="326"/>
      <c r="N99" s="23"/>
      <c r="O99" s="316"/>
      <c r="P99" s="316"/>
      <c r="Q99" s="316"/>
      <c r="R99" s="316"/>
      <c r="S99" s="316"/>
      <c r="T99" s="316"/>
      <c r="U99" s="316"/>
      <c r="V99" s="316"/>
      <c r="W99" s="316"/>
      <c r="X99" s="316"/>
      <c r="Y99" s="316"/>
      <c r="Z99" s="318"/>
      <c r="AA99" s="318"/>
      <c r="AB99" s="318"/>
      <c r="AC99" s="318"/>
      <c r="AD99" s="320"/>
      <c r="AE99" s="320"/>
      <c r="AF99" s="320"/>
      <c r="AG99" s="320"/>
      <c r="AH99" s="34"/>
      <c r="AI99" s="34"/>
      <c r="AJ99" s="34"/>
      <c r="AK99" s="34"/>
      <c r="AL99" s="34"/>
      <c r="AM99" s="34"/>
      <c r="AN99" s="313"/>
      <c r="AO99" s="313"/>
      <c r="AP99" s="313"/>
      <c r="AQ99" s="314"/>
      <c r="AS99" s="141"/>
      <c r="AT99" s="141"/>
      <c r="AU99" s="141"/>
      <c r="AV99" s="141"/>
      <c r="AW99" s="141"/>
      <c r="AX99" s="141"/>
      <c r="AY99" s="141"/>
      <c r="AZ99" s="141"/>
      <c r="BA99" s="141"/>
      <c r="BB99" s="141"/>
      <c r="BC99" s="141"/>
      <c r="BD99" s="141"/>
      <c r="BE99" s="141"/>
      <c r="BF99" s="141"/>
      <c r="BG99" s="141"/>
      <c r="BH99" s="386"/>
      <c r="BI99" s="386"/>
      <c r="BJ99" s="386"/>
      <c r="BK99" s="386"/>
      <c r="BL99" s="387"/>
      <c r="BM99" s="244"/>
      <c r="BN99" s="159"/>
      <c r="BO99" s="141"/>
      <c r="BP99" s="141"/>
      <c r="BQ99" s="141"/>
      <c r="BR99" s="141"/>
    </row>
    <row r="100" spans="1:70" ht="4.5" customHeight="1" x14ac:dyDescent="0.2">
      <c r="A100" s="347"/>
      <c r="B100" s="348"/>
      <c r="C100" s="348"/>
      <c r="D100" s="348"/>
      <c r="E100" s="348"/>
      <c r="F100" s="351"/>
      <c r="G100" s="351"/>
      <c r="H100" s="352"/>
      <c r="AS100" s="141"/>
      <c r="AT100" s="141"/>
      <c r="AU100" s="141"/>
      <c r="AV100" s="141"/>
      <c r="AW100" s="141"/>
      <c r="AX100" s="141"/>
      <c r="AY100" s="141"/>
      <c r="AZ100" s="141"/>
      <c r="BA100" s="141"/>
      <c r="BB100" s="141"/>
      <c r="BC100" s="141"/>
      <c r="BD100" s="141"/>
      <c r="BE100" s="141"/>
      <c r="BF100" s="141"/>
      <c r="BG100" s="141"/>
      <c r="BH100" s="386"/>
      <c r="BI100" s="386"/>
      <c r="BJ100" s="386"/>
      <c r="BK100" s="386"/>
      <c r="BL100" s="387"/>
      <c r="BM100" s="43"/>
      <c r="BN100" s="43"/>
      <c r="BO100" s="144"/>
      <c r="BP100" s="144"/>
      <c r="BQ100" s="144"/>
      <c r="BR100" s="141"/>
    </row>
    <row r="101" spans="1:70" ht="4.5" customHeight="1" x14ac:dyDescent="0.2">
      <c r="A101" s="347"/>
      <c r="B101" s="348"/>
      <c r="C101" s="348"/>
      <c r="D101" s="348"/>
      <c r="E101" s="348"/>
      <c r="F101" s="351"/>
      <c r="G101" s="351"/>
      <c r="H101" s="352"/>
      <c r="J101" s="321">
        <f>J94+1</f>
        <v>13</v>
      </c>
      <c r="K101" s="322"/>
      <c r="L101" s="322"/>
      <c r="M101" s="322"/>
      <c r="N101" s="6"/>
      <c r="O101" s="327" t="e">
        <f>VLOOKUP(J101,選手リスト,3,FALSE)</f>
        <v>#N/A</v>
      </c>
      <c r="P101" s="327"/>
      <c r="Q101" s="327"/>
      <c r="R101" s="327"/>
      <c r="S101" s="327"/>
      <c r="T101" s="327"/>
      <c r="U101" s="327"/>
      <c r="V101" s="327"/>
      <c r="W101" s="327"/>
      <c r="X101" s="327"/>
      <c r="Y101" s="327"/>
      <c r="Z101" s="329" t="e">
        <f>VLOOKUP(J101,選手リスト,4,FALSE)</f>
        <v>#N/A</v>
      </c>
      <c r="AA101" s="329"/>
      <c r="AB101" s="329"/>
      <c r="AC101" s="329"/>
      <c r="AD101" s="329"/>
      <c r="AE101" s="329"/>
      <c r="AF101" s="329"/>
      <c r="AG101" s="329"/>
      <c r="AH101" s="329"/>
      <c r="AI101" s="329"/>
      <c r="AJ101" s="329"/>
      <c r="AK101" s="329"/>
      <c r="AL101" s="329"/>
      <c r="AM101" s="329"/>
      <c r="AN101" s="309" t="e">
        <f>VLOOKUP(J101,選手リスト,5,FALSE)</f>
        <v>#N/A</v>
      </c>
      <c r="AO101" s="309"/>
      <c r="AP101" s="309"/>
      <c r="AQ101" s="310"/>
      <c r="AS101" s="141"/>
      <c r="AT101" s="141"/>
      <c r="AU101" s="141"/>
      <c r="AV101" s="141"/>
      <c r="AW101" s="141"/>
      <c r="AX101" s="141"/>
      <c r="AY101" s="141"/>
      <c r="AZ101" s="141"/>
      <c r="BA101" s="141"/>
      <c r="BB101" s="141"/>
      <c r="BC101" s="141"/>
      <c r="BD101" s="141"/>
      <c r="BE101" s="141"/>
      <c r="BF101" s="141"/>
      <c r="BG101" s="141"/>
      <c r="BH101" s="386"/>
      <c r="BI101" s="386"/>
      <c r="BJ101" s="386"/>
      <c r="BK101" s="386"/>
      <c r="BL101" s="387"/>
      <c r="BM101" s="43"/>
      <c r="BN101" s="43"/>
      <c r="BO101" s="141"/>
      <c r="BP101" s="141"/>
      <c r="BQ101" s="141"/>
      <c r="BR101" s="141"/>
    </row>
    <row r="102" spans="1:70" ht="4.5" customHeight="1" x14ac:dyDescent="0.2">
      <c r="A102" s="347"/>
      <c r="B102" s="348"/>
      <c r="C102" s="348"/>
      <c r="D102" s="348"/>
      <c r="E102" s="348"/>
      <c r="F102" s="351"/>
      <c r="G102" s="351"/>
      <c r="H102" s="352"/>
      <c r="J102" s="323"/>
      <c r="K102" s="324"/>
      <c r="L102" s="324"/>
      <c r="M102" s="324"/>
      <c r="N102" s="10"/>
      <c r="O102" s="328"/>
      <c r="P102" s="328"/>
      <c r="Q102" s="328"/>
      <c r="R102" s="328"/>
      <c r="S102" s="328"/>
      <c r="T102" s="328"/>
      <c r="U102" s="328"/>
      <c r="V102" s="328"/>
      <c r="W102" s="328"/>
      <c r="X102" s="328"/>
      <c r="Y102" s="328"/>
      <c r="Z102" s="330"/>
      <c r="AA102" s="330"/>
      <c r="AB102" s="330"/>
      <c r="AC102" s="330"/>
      <c r="AD102" s="330"/>
      <c r="AE102" s="330"/>
      <c r="AF102" s="330"/>
      <c r="AG102" s="330"/>
      <c r="AH102" s="330"/>
      <c r="AI102" s="330"/>
      <c r="AJ102" s="330"/>
      <c r="AK102" s="330"/>
      <c r="AL102" s="330"/>
      <c r="AM102" s="330"/>
      <c r="AN102" s="311"/>
      <c r="AO102" s="311"/>
      <c r="AP102" s="311"/>
      <c r="AQ102" s="312"/>
      <c r="AS102" s="141"/>
      <c r="AT102" s="141"/>
      <c r="AU102" s="141"/>
      <c r="AV102" s="141"/>
      <c r="AW102" s="141"/>
      <c r="AX102" s="141"/>
      <c r="AY102" s="141"/>
      <c r="AZ102" s="141"/>
      <c r="BA102" s="141"/>
      <c r="BB102" s="141"/>
      <c r="BC102" s="141"/>
      <c r="BD102" s="141"/>
      <c r="BE102" s="141"/>
      <c r="BF102" s="141"/>
      <c r="BG102" s="141"/>
      <c r="BH102" s="375" t="s">
        <v>114</v>
      </c>
      <c r="BI102" s="375"/>
      <c r="BJ102" s="375"/>
      <c r="BK102" s="375"/>
      <c r="BL102" s="376"/>
      <c r="BM102" s="141"/>
      <c r="BN102" s="141"/>
      <c r="BO102" s="141"/>
      <c r="BP102" s="141"/>
      <c r="BQ102" s="141"/>
      <c r="BR102" s="141"/>
    </row>
    <row r="103" spans="1:70" ht="4.5" customHeight="1" x14ac:dyDescent="0.2">
      <c r="A103" s="347"/>
      <c r="B103" s="348"/>
      <c r="C103" s="348"/>
      <c r="D103" s="348"/>
      <c r="E103" s="348"/>
      <c r="F103" s="351"/>
      <c r="G103" s="351"/>
      <c r="H103" s="352"/>
      <c r="J103" s="323"/>
      <c r="K103" s="324"/>
      <c r="L103" s="324"/>
      <c r="M103" s="324"/>
      <c r="N103" s="10"/>
      <c r="O103" s="315" t="e">
        <f>VLOOKUP(J101,選手リスト,2,FALSE)</f>
        <v>#N/A</v>
      </c>
      <c r="P103" s="315"/>
      <c r="Q103" s="315"/>
      <c r="R103" s="315"/>
      <c r="S103" s="315"/>
      <c r="T103" s="315"/>
      <c r="U103" s="315"/>
      <c r="V103" s="315"/>
      <c r="W103" s="315"/>
      <c r="X103" s="315"/>
      <c r="Y103" s="315"/>
      <c r="Z103" s="330"/>
      <c r="AA103" s="330"/>
      <c r="AB103" s="330"/>
      <c r="AC103" s="330"/>
      <c r="AD103" s="330"/>
      <c r="AE103" s="330"/>
      <c r="AF103" s="330"/>
      <c r="AG103" s="330"/>
      <c r="AH103" s="330"/>
      <c r="AI103" s="330"/>
      <c r="AJ103" s="330"/>
      <c r="AK103" s="330"/>
      <c r="AL103" s="330"/>
      <c r="AM103" s="330"/>
      <c r="AN103" s="311"/>
      <c r="AO103" s="311"/>
      <c r="AP103" s="311"/>
      <c r="AQ103" s="312"/>
      <c r="AS103" s="141"/>
      <c r="AT103" s="141"/>
      <c r="AU103" s="141"/>
      <c r="AV103" s="141"/>
      <c r="AW103" s="141"/>
      <c r="AX103" s="141"/>
      <c r="AY103" s="141"/>
      <c r="AZ103" s="141"/>
      <c r="BA103" s="141"/>
      <c r="BB103" s="141"/>
      <c r="BC103" s="141"/>
      <c r="BD103" s="141"/>
      <c r="BE103" s="141"/>
      <c r="BF103" s="141"/>
      <c r="BG103" s="141"/>
      <c r="BH103" s="375"/>
      <c r="BI103" s="375"/>
      <c r="BJ103" s="375"/>
      <c r="BK103" s="375"/>
      <c r="BL103" s="376"/>
      <c r="BM103" s="141"/>
      <c r="BN103" s="141"/>
      <c r="BO103" s="141"/>
      <c r="BP103" s="141"/>
      <c r="BQ103" s="141"/>
      <c r="BR103" s="141"/>
    </row>
    <row r="104" spans="1:70" ht="4.5" customHeight="1" x14ac:dyDescent="0.2">
      <c r="A104" s="347"/>
      <c r="B104" s="348"/>
      <c r="C104" s="348"/>
      <c r="D104" s="348"/>
      <c r="E104" s="348"/>
      <c r="F104" s="351"/>
      <c r="G104" s="351"/>
      <c r="H104" s="352"/>
      <c r="J104" s="323"/>
      <c r="K104" s="324"/>
      <c r="L104" s="324"/>
      <c r="M104" s="324"/>
      <c r="N104" s="10"/>
      <c r="O104" s="315"/>
      <c r="P104" s="315"/>
      <c r="Q104" s="315"/>
      <c r="R104" s="315"/>
      <c r="S104" s="315"/>
      <c r="T104" s="315"/>
      <c r="U104" s="315"/>
      <c r="V104" s="315"/>
      <c r="W104" s="315"/>
      <c r="X104" s="315"/>
      <c r="Y104" s="315"/>
      <c r="Z104" s="317" t="e">
        <f>VLOOKUP(J101,選手リスト,8,FALSE)</f>
        <v>#N/A</v>
      </c>
      <c r="AA104" s="317"/>
      <c r="AB104" s="317"/>
      <c r="AC104" s="317"/>
      <c r="AD104" s="319" t="e">
        <f>VLOOKUP(J101,選手リスト,9,FALSE)</f>
        <v>#N/A</v>
      </c>
      <c r="AE104" s="319"/>
      <c r="AF104" s="319"/>
      <c r="AG104" s="319"/>
      <c r="AN104" s="311"/>
      <c r="AO104" s="311"/>
      <c r="AP104" s="311"/>
      <c r="AQ104" s="312"/>
      <c r="AR104" s="31"/>
      <c r="AS104" s="144"/>
      <c r="AT104" s="144"/>
      <c r="AU104" s="144"/>
      <c r="AV104" s="144"/>
      <c r="AW104" s="144"/>
      <c r="AX104" s="144"/>
      <c r="AY104" s="144"/>
      <c r="AZ104" s="145"/>
      <c r="BA104" s="141"/>
      <c r="BB104" s="141"/>
      <c r="BC104" s="141"/>
      <c r="BD104" s="141"/>
      <c r="BE104" s="141"/>
      <c r="BF104" s="141"/>
      <c r="BG104" s="141"/>
      <c r="BH104" s="375"/>
      <c r="BI104" s="375"/>
      <c r="BJ104" s="375"/>
      <c r="BK104" s="375"/>
      <c r="BL104" s="376"/>
      <c r="BM104" s="141"/>
      <c r="BN104" s="141"/>
      <c r="BO104" s="141"/>
      <c r="BP104" s="141"/>
      <c r="BQ104" s="141"/>
      <c r="BR104" s="141"/>
    </row>
    <row r="105" spans="1:70" ht="4.5" customHeight="1" x14ac:dyDescent="0.2">
      <c r="A105" s="347"/>
      <c r="B105" s="348"/>
      <c r="C105" s="348"/>
      <c r="D105" s="348"/>
      <c r="E105" s="348"/>
      <c r="F105" s="351"/>
      <c r="G105" s="351"/>
      <c r="H105" s="352"/>
      <c r="J105" s="323"/>
      <c r="K105" s="324"/>
      <c r="L105" s="324"/>
      <c r="M105" s="324"/>
      <c r="N105" s="84"/>
      <c r="O105" s="315"/>
      <c r="P105" s="315"/>
      <c r="Q105" s="315"/>
      <c r="R105" s="315"/>
      <c r="S105" s="315"/>
      <c r="T105" s="315"/>
      <c r="U105" s="315"/>
      <c r="V105" s="315"/>
      <c r="W105" s="315"/>
      <c r="X105" s="315"/>
      <c r="Y105" s="315"/>
      <c r="Z105" s="317"/>
      <c r="AA105" s="317"/>
      <c r="AB105" s="317"/>
      <c r="AC105" s="317"/>
      <c r="AD105" s="319"/>
      <c r="AE105" s="319"/>
      <c r="AF105" s="319"/>
      <c r="AG105" s="319"/>
      <c r="AN105" s="311"/>
      <c r="AO105" s="311"/>
      <c r="AP105" s="311"/>
      <c r="AQ105" s="312"/>
      <c r="AR105" s="30"/>
      <c r="AS105" s="141"/>
      <c r="AT105" s="141"/>
      <c r="AU105" s="141"/>
      <c r="AV105" s="141"/>
      <c r="AW105" s="141"/>
      <c r="AX105" s="141"/>
      <c r="AY105" s="141"/>
      <c r="AZ105" s="142"/>
      <c r="BA105" s="141"/>
      <c r="BB105" s="141"/>
      <c r="BC105" s="141"/>
      <c r="BD105" s="141"/>
      <c r="BE105" s="141"/>
      <c r="BF105" s="141"/>
      <c r="BG105" s="141"/>
      <c r="BH105" s="375"/>
      <c r="BI105" s="375"/>
      <c r="BJ105" s="375"/>
      <c r="BK105" s="375"/>
      <c r="BL105" s="376"/>
      <c r="BM105" s="141"/>
      <c r="BN105" s="141"/>
      <c r="BO105" s="141"/>
      <c r="BP105" s="141"/>
      <c r="BQ105" s="141"/>
      <c r="BR105" s="141"/>
    </row>
    <row r="106" spans="1:70" ht="4.5" customHeight="1" x14ac:dyDescent="0.2">
      <c r="A106" s="347"/>
      <c r="B106" s="348"/>
      <c r="C106" s="348"/>
      <c r="D106" s="348"/>
      <c r="E106" s="348"/>
      <c r="F106" s="351"/>
      <c r="G106" s="351"/>
      <c r="H106" s="352"/>
      <c r="J106" s="325"/>
      <c r="K106" s="326"/>
      <c r="L106" s="326"/>
      <c r="M106" s="326"/>
      <c r="N106" s="23"/>
      <c r="O106" s="316"/>
      <c r="P106" s="316"/>
      <c r="Q106" s="316"/>
      <c r="R106" s="316"/>
      <c r="S106" s="316"/>
      <c r="T106" s="316"/>
      <c r="U106" s="316"/>
      <c r="V106" s="316"/>
      <c r="W106" s="316"/>
      <c r="X106" s="316"/>
      <c r="Y106" s="316"/>
      <c r="Z106" s="318"/>
      <c r="AA106" s="318"/>
      <c r="AB106" s="318"/>
      <c r="AC106" s="318"/>
      <c r="AD106" s="320"/>
      <c r="AE106" s="320"/>
      <c r="AF106" s="320"/>
      <c r="AG106" s="320"/>
      <c r="AH106" s="34"/>
      <c r="AI106" s="34"/>
      <c r="AJ106" s="34"/>
      <c r="AK106" s="34"/>
      <c r="AL106" s="34"/>
      <c r="AM106" s="34"/>
      <c r="AN106" s="313"/>
      <c r="AO106" s="313"/>
      <c r="AP106" s="313"/>
      <c r="AQ106" s="314"/>
      <c r="AR106" s="30"/>
      <c r="AS106" s="141"/>
      <c r="AT106" s="141"/>
      <c r="AU106" s="141"/>
      <c r="AV106" s="141"/>
      <c r="AW106" s="141"/>
      <c r="AX106" s="141"/>
      <c r="AY106" s="141"/>
      <c r="AZ106" s="142"/>
      <c r="BA106" s="141"/>
      <c r="BB106" s="141"/>
      <c r="BC106" s="141"/>
      <c r="BD106" s="141"/>
      <c r="BE106" s="141"/>
      <c r="BF106" s="141"/>
      <c r="BG106" s="141"/>
      <c r="BH106" s="141"/>
      <c r="BI106" s="141"/>
      <c r="BJ106" s="141"/>
      <c r="BK106" s="141"/>
      <c r="BL106" s="142"/>
      <c r="BM106" s="141"/>
      <c r="BN106" s="141"/>
      <c r="BO106" s="141"/>
      <c r="BP106" s="141"/>
      <c r="BQ106" s="141"/>
      <c r="BR106" s="141"/>
    </row>
    <row r="107" spans="1:70" ht="4.5" customHeight="1" x14ac:dyDescent="0.2">
      <c r="A107" s="347"/>
      <c r="B107" s="348"/>
      <c r="C107" s="348"/>
      <c r="D107" s="348"/>
      <c r="E107" s="348"/>
      <c r="F107" s="351"/>
      <c r="G107" s="351"/>
      <c r="H107" s="352"/>
      <c r="AS107" s="141"/>
      <c r="AT107" s="141"/>
      <c r="AU107" s="141"/>
      <c r="AV107" s="141"/>
      <c r="AW107" s="386">
        <f>AW90+1</f>
        <v>19</v>
      </c>
      <c r="AX107" s="386"/>
      <c r="AY107" s="386"/>
      <c r="AZ107" s="387"/>
      <c r="BA107" s="141"/>
      <c r="BB107" s="141"/>
      <c r="BC107" s="141"/>
      <c r="BD107" s="141"/>
      <c r="BE107" s="141"/>
      <c r="BF107" s="141"/>
      <c r="BG107" s="141"/>
      <c r="BH107" s="141"/>
      <c r="BI107" s="141"/>
      <c r="BJ107" s="141"/>
      <c r="BK107" s="141"/>
      <c r="BL107" s="142"/>
      <c r="BM107" s="141"/>
      <c r="BN107" s="141"/>
      <c r="BO107" s="141"/>
      <c r="BP107" s="141"/>
      <c r="BQ107" s="141"/>
      <c r="BR107" s="141"/>
    </row>
    <row r="108" spans="1:70" ht="4.5" customHeight="1" x14ac:dyDescent="0.2">
      <c r="A108" s="347"/>
      <c r="B108" s="348"/>
      <c r="C108" s="348"/>
      <c r="D108" s="348"/>
      <c r="E108" s="348"/>
      <c r="F108" s="351"/>
      <c r="G108" s="351"/>
      <c r="H108" s="352"/>
      <c r="J108" s="321">
        <f>J101+1</f>
        <v>14</v>
      </c>
      <c r="K108" s="322"/>
      <c r="L108" s="322"/>
      <c r="M108" s="322"/>
      <c r="N108" s="6"/>
      <c r="O108" s="327" t="e">
        <f>VLOOKUP(J108,選手リスト,3,FALSE)</f>
        <v>#N/A</v>
      </c>
      <c r="P108" s="327"/>
      <c r="Q108" s="327"/>
      <c r="R108" s="327"/>
      <c r="S108" s="327"/>
      <c r="T108" s="327"/>
      <c r="U108" s="327"/>
      <c r="V108" s="327"/>
      <c r="W108" s="327"/>
      <c r="X108" s="327"/>
      <c r="Y108" s="327"/>
      <c r="Z108" s="329" t="e">
        <f>VLOOKUP(J108,選手リスト,4,FALSE)</f>
        <v>#N/A</v>
      </c>
      <c r="AA108" s="329"/>
      <c r="AB108" s="329"/>
      <c r="AC108" s="329"/>
      <c r="AD108" s="329"/>
      <c r="AE108" s="329"/>
      <c r="AF108" s="329"/>
      <c r="AG108" s="329"/>
      <c r="AH108" s="329"/>
      <c r="AI108" s="329"/>
      <c r="AJ108" s="329"/>
      <c r="AK108" s="329"/>
      <c r="AL108" s="329"/>
      <c r="AM108" s="329"/>
      <c r="AN108" s="309" t="e">
        <f>VLOOKUP(J108,選手リスト,5,FALSE)</f>
        <v>#N/A</v>
      </c>
      <c r="AO108" s="309"/>
      <c r="AP108" s="309"/>
      <c r="AQ108" s="310"/>
      <c r="AS108" s="141"/>
      <c r="AT108" s="141"/>
      <c r="AU108" s="141"/>
      <c r="AV108" s="141"/>
      <c r="AW108" s="386"/>
      <c r="AX108" s="386"/>
      <c r="AY108" s="386"/>
      <c r="AZ108" s="387"/>
      <c r="BA108" s="141"/>
      <c r="BB108" s="141"/>
      <c r="BC108" s="141"/>
      <c r="BD108" s="141"/>
      <c r="BE108" s="141"/>
      <c r="BF108" s="141"/>
      <c r="BG108" s="141"/>
      <c r="BH108" s="141"/>
      <c r="BI108" s="141"/>
      <c r="BJ108" s="141"/>
      <c r="BK108" s="141"/>
      <c r="BL108" s="142"/>
      <c r="BM108" s="141"/>
      <c r="BN108" s="141"/>
      <c r="BO108" s="141"/>
      <c r="BP108" s="141"/>
      <c r="BQ108" s="141"/>
      <c r="BR108" s="141"/>
    </row>
    <row r="109" spans="1:70" ht="4.5" customHeight="1" x14ac:dyDescent="0.2">
      <c r="A109" s="347"/>
      <c r="B109" s="348"/>
      <c r="C109" s="348"/>
      <c r="D109" s="348"/>
      <c r="E109" s="348"/>
      <c r="F109" s="351"/>
      <c r="G109" s="351"/>
      <c r="H109" s="352"/>
      <c r="J109" s="323"/>
      <c r="K109" s="324"/>
      <c r="L109" s="324"/>
      <c r="M109" s="324"/>
      <c r="N109" s="10"/>
      <c r="O109" s="328"/>
      <c r="P109" s="328"/>
      <c r="Q109" s="328"/>
      <c r="R109" s="328"/>
      <c r="S109" s="328"/>
      <c r="T109" s="328"/>
      <c r="U109" s="328"/>
      <c r="V109" s="328"/>
      <c r="W109" s="328"/>
      <c r="X109" s="328"/>
      <c r="Y109" s="328"/>
      <c r="Z109" s="330"/>
      <c r="AA109" s="330"/>
      <c r="AB109" s="330"/>
      <c r="AC109" s="330"/>
      <c r="AD109" s="330"/>
      <c r="AE109" s="330"/>
      <c r="AF109" s="330"/>
      <c r="AG109" s="330"/>
      <c r="AH109" s="330"/>
      <c r="AI109" s="330"/>
      <c r="AJ109" s="330"/>
      <c r="AK109" s="330"/>
      <c r="AL109" s="330"/>
      <c r="AM109" s="330"/>
      <c r="AN109" s="311"/>
      <c r="AO109" s="311"/>
      <c r="AP109" s="311"/>
      <c r="AQ109" s="312"/>
      <c r="AS109" s="141"/>
      <c r="AT109" s="141"/>
      <c r="AU109" s="141"/>
      <c r="AV109" s="141"/>
      <c r="AW109" s="386"/>
      <c r="AX109" s="386"/>
      <c r="AY109" s="386"/>
      <c r="AZ109" s="387"/>
      <c r="BA109" s="144"/>
      <c r="BB109" s="144"/>
      <c r="BC109" s="144"/>
      <c r="BD109" s="145"/>
      <c r="BE109" s="141"/>
      <c r="BF109" s="141"/>
      <c r="BG109" s="141"/>
      <c r="BH109" s="141"/>
      <c r="BI109" s="141"/>
      <c r="BJ109" s="141"/>
      <c r="BK109" s="141"/>
      <c r="BL109" s="142"/>
      <c r="BM109" s="141"/>
      <c r="BN109" s="141"/>
      <c r="BO109" s="141"/>
      <c r="BP109" s="141"/>
      <c r="BQ109" s="141"/>
      <c r="BR109" s="141"/>
    </row>
    <row r="110" spans="1:70" ht="4.5" customHeight="1" x14ac:dyDescent="0.2">
      <c r="A110" s="347"/>
      <c r="B110" s="348"/>
      <c r="C110" s="348"/>
      <c r="D110" s="348"/>
      <c r="E110" s="348"/>
      <c r="F110" s="351"/>
      <c r="G110" s="351"/>
      <c r="H110" s="352"/>
      <c r="J110" s="323"/>
      <c r="K110" s="324"/>
      <c r="L110" s="324"/>
      <c r="M110" s="324"/>
      <c r="N110" s="10"/>
      <c r="O110" s="315" t="e">
        <f>VLOOKUP(J108,選手リスト,2,FALSE)</f>
        <v>#N/A</v>
      </c>
      <c r="P110" s="315"/>
      <c r="Q110" s="315"/>
      <c r="R110" s="315"/>
      <c r="S110" s="315"/>
      <c r="T110" s="315"/>
      <c r="U110" s="315"/>
      <c r="V110" s="315"/>
      <c r="W110" s="315"/>
      <c r="X110" s="315"/>
      <c r="Y110" s="315"/>
      <c r="Z110" s="330"/>
      <c r="AA110" s="330"/>
      <c r="AB110" s="330"/>
      <c r="AC110" s="330"/>
      <c r="AD110" s="330"/>
      <c r="AE110" s="330"/>
      <c r="AF110" s="330"/>
      <c r="AG110" s="330"/>
      <c r="AH110" s="330"/>
      <c r="AI110" s="330"/>
      <c r="AJ110" s="330"/>
      <c r="AK110" s="330"/>
      <c r="AL110" s="330"/>
      <c r="AM110" s="330"/>
      <c r="AN110" s="311"/>
      <c r="AO110" s="311"/>
      <c r="AP110" s="311"/>
      <c r="AQ110" s="312"/>
      <c r="AS110" s="141"/>
      <c r="AT110" s="141"/>
      <c r="AU110" s="141"/>
      <c r="AV110" s="141"/>
      <c r="AW110" s="386"/>
      <c r="AX110" s="386"/>
      <c r="AY110" s="386"/>
      <c r="AZ110" s="387"/>
      <c r="BA110" s="141"/>
      <c r="BB110" s="141"/>
      <c r="BC110" s="141"/>
      <c r="BD110" s="142"/>
      <c r="BE110" s="141"/>
      <c r="BF110" s="141"/>
      <c r="BG110" s="141"/>
      <c r="BH110" s="141"/>
      <c r="BI110" s="141"/>
      <c r="BJ110" s="141"/>
      <c r="BK110" s="141"/>
      <c r="BL110" s="142"/>
      <c r="BM110" s="141"/>
      <c r="BN110" s="141"/>
      <c r="BO110" s="141"/>
      <c r="BP110" s="141"/>
      <c r="BQ110" s="141"/>
      <c r="BR110" s="141"/>
    </row>
    <row r="111" spans="1:70" ht="4.5" customHeight="1" x14ac:dyDescent="0.2">
      <c r="A111" s="347"/>
      <c r="B111" s="348"/>
      <c r="C111" s="348"/>
      <c r="D111" s="348"/>
      <c r="E111" s="348"/>
      <c r="F111" s="351"/>
      <c r="G111" s="351"/>
      <c r="H111" s="352"/>
      <c r="J111" s="323"/>
      <c r="K111" s="324"/>
      <c r="L111" s="324"/>
      <c r="M111" s="324"/>
      <c r="N111" s="10"/>
      <c r="O111" s="315"/>
      <c r="P111" s="315"/>
      <c r="Q111" s="315"/>
      <c r="R111" s="315"/>
      <c r="S111" s="315"/>
      <c r="T111" s="315"/>
      <c r="U111" s="315"/>
      <c r="V111" s="315"/>
      <c r="W111" s="315"/>
      <c r="X111" s="315"/>
      <c r="Y111" s="315"/>
      <c r="Z111" s="317" t="e">
        <f>VLOOKUP(J108,選手リスト,8,FALSE)</f>
        <v>#N/A</v>
      </c>
      <c r="AA111" s="317"/>
      <c r="AB111" s="317"/>
      <c r="AC111" s="317"/>
      <c r="AD111" s="319" t="e">
        <f>VLOOKUP(J108,選手リスト,9,FALSE)</f>
        <v>#N/A</v>
      </c>
      <c r="AE111" s="319"/>
      <c r="AF111" s="319"/>
      <c r="AG111" s="319"/>
      <c r="AN111" s="311"/>
      <c r="AO111" s="311"/>
      <c r="AP111" s="311"/>
      <c r="AQ111" s="312"/>
      <c r="AR111" s="22"/>
      <c r="AS111" s="144"/>
      <c r="AT111" s="144"/>
      <c r="AU111" s="144"/>
      <c r="AV111" s="145"/>
      <c r="AW111" s="141"/>
      <c r="AX111" s="141"/>
      <c r="AY111" s="141"/>
      <c r="AZ111" s="142"/>
      <c r="BA111" s="141"/>
      <c r="BB111" s="141"/>
      <c r="BC111" s="141"/>
      <c r="BD111" s="142"/>
      <c r="BE111" s="141"/>
      <c r="BF111" s="141"/>
      <c r="BG111" s="141"/>
      <c r="BH111" s="141"/>
      <c r="BI111" s="141"/>
      <c r="BJ111" s="141"/>
      <c r="BK111" s="141"/>
      <c r="BL111" s="142"/>
      <c r="BM111" s="141"/>
      <c r="BN111" s="141"/>
      <c r="BO111" s="141"/>
      <c r="BP111" s="141"/>
      <c r="BQ111" s="141"/>
      <c r="BR111" s="141"/>
    </row>
    <row r="112" spans="1:70" ht="4.5" customHeight="1" x14ac:dyDescent="0.2">
      <c r="A112" s="347"/>
      <c r="B112" s="348"/>
      <c r="C112" s="348"/>
      <c r="D112" s="348"/>
      <c r="E112" s="348"/>
      <c r="F112" s="351"/>
      <c r="G112" s="351"/>
      <c r="H112" s="352"/>
      <c r="J112" s="323"/>
      <c r="K112" s="324"/>
      <c r="L112" s="324"/>
      <c r="M112" s="324"/>
      <c r="N112" s="84"/>
      <c r="O112" s="315"/>
      <c r="P112" s="315"/>
      <c r="Q112" s="315"/>
      <c r="R112" s="315"/>
      <c r="S112" s="315"/>
      <c r="T112" s="315"/>
      <c r="U112" s="315"/>
      <c r="V112" s="315"/>
      <c r="W112" s="315"/>
      <c r="X112" s="315"/>
      <c r="Y112" s="315"/>
      <c r="Z112" s="317"/>
      <c r="AA112" s="317"/>
      <c r="AB112" s="317"/>
      <c r="AC112" s="317"/>
      <c r="AD112" s="319"/>
      <c r="AE112" s="319"/>
      <c r="AF112" s="319"/>
      <c r="AG112" s="319"/>
      <c r="AN112" s="311"/>
      <c r="AO112" s="311"/>
      <c r="AP112" s="311"/>
      <c r="AQ112" s="312"/>
      <c r="AS112" s="141"/>
      <c r="AT112" s="141"/>
      <c r="AU112" s="141"/>
      <c r="AV112" s="142"/>
      <c r="AW112" s="141"/>
      <c r="AX112" s="141"/>
      <c r="AY112" s="141"/>
      <c r="AZ112" s="142"/>
      <c r="BA112" s="141"/>
      <c r="BB112" s="141"/>
      <c r="BC112" s="141"/>
      <c r="BD112" s="142"/>
      <c r="BE112" s="141"/>
      <c r="BF112" s="141"/>
      <c r="BG112" s="141"/>
      <c r="BH112" s="141"/>
      <c r="BI112" s="141"/>
      <c r="BJ112" s="141"/>
      <c r="BK112" s="141"/>
      <c r="BL112" s="142"/>
      <c r="BM112" s="141"/>
      <c r="BN112" s="141"/>
      <c r="BO112" s="141"/>
      <c r="BP112" s="141"/>
      <c r="BQ112" s="141"/>
      <c r="BR112" s="141"/>
    </row>
    <row r="113" spans="1:70" ht="4.5" customHeight="1" x14ac:dyDescent="0.2">
      <c r="A113" s="347"/>
      <c r="B113" s="348"/>
      <c r="C113" s="348"/>
      <c r="D113" s="348"/>
      <c r="E113" s="348"/>
      <c r="F113" s="351"/>
      <c r="G113" s="351"/>
      <c r="H113" s="352"/>
      <c r="J113" s="325"/>
      <c r="K113" s="326"/>
      <c r="L113" s="326"/>
      <c r="M113" s="326"/>
      <c r="N113" s="23"/>
      <c r="O113" s="316"/>
      <c r="P113" s="316"/>
      <c r="Q113" s="316"/>
      <c r="R113" s="316"/>
      <c r="S113" s="316"/>
      <c r="T113" s="316"/>
      <c r="U113" s="316"/>
      <c r="V113" s="316"/>
      <c r="W113" s="316"/>
      <c r="X113" s="316"/>
      <c r="Y113" s="316"/>
      <c r="Z113" s="318"/>
      <c r="AA113" s="318"/>
      <c r="AB113" s="318"/>
      <c r="AC113" s="318"/>
      <c r="AD113" s="320"/>
      <c r="AE113" s="320"/>
      <c r="AF113" s="320"/>
      <c r="AG113" s="320"/>
      <c r="AH113" s="34"/>
      <c r="AI113" s="34"/>
      <c r="AJ113" s="34"/>
      <c r="AK113" s="34"/>
      <c r="AL113" s="34"/>
      <c r="AM113" s="34"/>
      <c r="AN113" s="313"/>
      <c r="AO113" s="313"/>
      <c r="AP113" s="313"/>
      <c r="AQ113" s="314"/>
      <c r="AS113" s="386">
        <f>AS84+1</f>
        <v>5</v>
      </c>
      <c r="AT113" s="386"/>
      <c r="AU113" s="386"/>
      <c r="AV113" s="387"/>
      <c r="AW113" s="141"/>
      <c r="AX113" s="141"/>
      <c r="AY113" s="141"/>
      <c r="AZ113" s="142"/>
      <c r="BA113" s="141"/>
      <c r="BB113" s="141"/>
      <c r="BC113" s="141"/>
      <c r="BD113" s="142"/>
      <c r="BE113" s="141"/>
      <c r="BF113" s="141"/>
      <c r="BG113" s="141"/>
      <c r="BH113" s="141"/>
      <c r="BI113" s="141"/>
      <c r="BJ113" s="141"/>
      <c r="BK113" s="141"/>
      <c r="BL113" s="142"/>
      <c r="BM113" s="141"/>
      <c r="BN113" s="141"/>
      <c r="BO113" s="141"/>
      <c r="BP113" s="141"/>
      <c r="BQ113" s="141"/>
      <c r="BR113" s="141"/>
    </row>
    <row r="114" spans="1:70" ht="4.5" customHeight="1" x14ac:dyDescent="0.2">
      <c r="A114" s="347"/>
      <c r="B114" s="348"/>
      <c r="C114" s="348"/>
      <c r="D114" s="348"/>
      <c r="E114" s="348"/>
      <c r="F114" s="351"/>
      <c r="G114" s="351"/>
      <c r="H114" s="352"/>
      <c r="AS114" s="386"/>
      <c r="AT114" s="386"/>
      <c r="AU114" s="386"/>
      <c r="AV114" s="387"/>
      <c r="AW114" s="147"/>
      <c r="AX114" s="147"/>
      <c r="AY114" s="147"/>
      <c r="AZ114" s="148"/>
      <c r="BA114" s="141"/>
      <c r="BB114" s="141"/>
      <c r="BC114" s="141"/>
      <c r="BD114" s="142"/>
      <c r="BE114" s="141"/>
      <c r="BF114" s="141"/>
      <c r="BG114" s="141"/>
      <c r="BH114" s="141"/>
      <c r="BI114" s="141"/>
      <c r="BJ114" s="141"/>
      <c r="BK114" s="141"/>
      <c r="BL114" s="142"/>
      <c r="BM114" s="141"/>
      <c r="BN114" s="141"/>
      <c r="BO114" s="141"/>
      <c r="BP114" s="141"/>
      <c r="BQ114" s="141"/>
      <c r="BR114" s="141"/>
    </row>
    <row r="115" spans="1:70" ht="4.5" customHeight="1" x14ac:dyDescent="0.2">
      <c r="A115" s="347"/>
      <c r="B115" s="348"/>
      <c r="C115" s="348"/>
      <c r="D115" s="348"/>
      <c r="E115" s="348"/>
      <c r="F115" s="351"/>
      <c r="G115" s="351"/>
      <c r="H115" s="352"/>
      <c r="J115" s="321">
        <f>J108+1</f>
        <v>15</v>
      </c>
      <c r="K115" s="322"/>
      <c r="L115" s="322"/>
      <c r="M115" s="322"/>
      <c r="N115" s="6"/>
      <c r="O115" s="327" t="e">
        <f>VLOOKUP(J115,選手リスト,3,FALSE)</f>
        <v>#N/A</v>
      </c>
      <c r="P115" s="327"/>
      <c r="Q115" s="327"/>
      <c r="R115" s="327"/>
      <c r="S115" s="327"/>
      <c r="T115" s="327"/>
      <c r="U115" s="327"/>
      <c r="V115" s="327"/>
      <c r="W115" s="327"/>
      <c r="X115" s="327"/>
      <c r="Y115" s="327"/>
      <c r="Z115" s="329" t="e">
        <f>VLOOKUP(J115,選手リスト,4,FALSE)</f>
        <v>#N/A</v>
      </c>
      <c r="AA115" s="329"/>
      <c r="AB115" s="329"/>
      <c r="AC115" s="329"/>
      <c r="AD115" s="329"/>
      <c r="AE115" s="329"/>
      <c r="AF115" s="329"/>
      <c r="AG115" s="329"/>
      <c r="AH115" s="329"/>
      <c r="AI115" s="329"/>
      <c r="AJ115" s="329"/>
      <c r="AK115" s="329"/>
      <c r="AL115" s="329"/>
      <c r="AM115" s="329"/>
      <c r="AN115" s="309" t="e">
        <f>VLOOKUP(J115,選手リスト,5,FALSE)</f>
        <v>#N/A</v>
      </c>
      <c r="AO115" s="309"/>
      <c r="AP115" s="309"/>
      <c r="AQ115" s="310"/>
      <c r="AS115" s="386"/>
      <c r="AT115" s="386"/>
      <c r="AU115" s="386"/>
      <c r="AV115" s="387"/>
      <c r="AW115" s="141"/>
      <c r="AX115" s="141"/>
      <c r="AY115" s="141"/>
      <c r="AZ115" s="141"/>
      <c r="BA115" s="141"/>
      <c r="BB115" s="141"/>
      <c r="BC115" s="141"/>
      <c r="BD115" s="142"/>
      <c r="BE115" s="141"/>
      <c r="BF115" s="141"/>
      <c r="BG115" s="141"/>
      <c r="BH115" s="141"/>
      <c r="BI115" s="141"/>
      <c r="BJ115" s="141"/>
      <c r="BK115" s="141"/>
      <c r="BL115" s="142"/>
      <c r="BM115" s="141"/>
      <c r="BN115" s="141"/>
      <c r="BO115" s="141"/>
      <c r="BP115" s="141"/>
      <c r="BQ115" s="141"/>
      <c r="BR115" s="141"/>
    </row>
    <row r="116" spans="1:70" ht="4.5" customHeight="1" x14ac:dyDescent="0.2">
      <c r="A116" s="347"/>
      <c r="B116" s="348"/>
      <c r="C116" s="348"/>
      <c r="D116" s="348"/>
      <c r="E116" s="348"/>
      <c r="F116" s="351"/>
      <c r="G116" s="351"/>
      <c r="H116" s="352"/>
      <c r="J116" s="323"/>
      <c r="K116" s="324"/>
      <c r="L116" s="324"/>
      <c r="M116" s="324"/>
      <c r="N116" s="10"/>
      <c r="O116" s="328"/>
      <c r="P116" s="328"/>
      <c r="Q116" s="328"/>
      <c r="R116" s="328"/>
      <c r="S116" s="328"/>
      <c r="T116" s="328"/>
      <c r="U116" s="328"/>
      <c r="V116" s="328"/>
      <c r="W116" s="328"/>
      <c r="X116" s="328"/>
      <c r="Y116" s="328"/>
      <c r="Z116" s="330"/>
      <c r="AA116" s="330"/>
      <c r="AB116" s="330"/>
      <c r="AC116" s="330"/>
      <c r="AD116" s="330"/>
      <c r="AE116" s="330"/>
      <c r="AF116" s="330"/>
      <c r="AG116" s="330"/>
      <c r="AH116" s="330"/>
      <c r="AI116" s="330"/>
      <c r="AJ116" s="330"/>
      <c r="AK116" s="330"/>
      <c r="AL116" s="330"/>
      <c r="AM116" s="330"/>
      <c r="AN116" s="311"/>
      <c r="AO116" s="311"/>
      <c r="AP116" s="311"/>
      <c r="AQ116" s="312"/>
      <c r="AS116" s="386"/>
      <c r="AT116" s="386"/>
      <c r="AU116" s="386"/>
      <c r="AV116" s="387"/>
      <c r="AW116" s="141"/>
      <c r="AX116" s="141"/>
      <c r="AY116" s="141"/>
      <c r="AZ116" s="141"/>
      <c r="BA116" s="141"/>
      <c r="BB116" s="141"/>
      <c r="BC116" s="141"/>
      <c r="BD116" s="142"/>
      <c r="BE116" s="141"/>
      <c r="BF116" s="141"/>
      <c r="BG116" s="141"/>
      <c r="BH116" s="141"/>
      <c r="BI116" s="141"/>
      <c r="BJ116" s="141"/>
      <c r="BK116" s="141"/>
      <c r="BL116" s="142"/>
      <c r="BM116" s="141"/>
      <c r="BN116" s="141"/>
      <c r="BO116" s="141"/>
      <c r="BP116" s="141"/>
      <c r="BQ116" s="141"/>
      <c r="BR116" s="141"/>
    </row>
    <row r="117" spans="1:70" ht="4.5" customHeight="1" x14ac:dyDescent="0.2">
      <c r="A117" s="347"/>
      <c r="B117" s="348"/>
      <c r="C117" s="348"/>
      <c r="D117" s="348"/>
      <c r="E117" s="348"/>
      <c r="F117" s="351"/>
      <c r="G117" s="351"/>
      <c r="H117" s="352"/>
      <c r="J117" s="323"/>
      <c r="K117" s="324"/>
      <c r="L117" s="324"/>
      <c r="M117" s="324"/>
      <c r="N117" s="10"/>
      <c r="O117" s="315" t="e">
        <f>VLOOKUP(J115,選手リスト,2,FALSE)</f>
        <v>#N/A</v>
      </c>
      <c r="P117" s="315"/>
      <c r="Q117" s="315"/>
      <c r="R117" s="315"/>
      <c r="S117" s="315"/>
      <c r="T117" s="315"/>
      <c r="U117" s="315"/>
      <c r="V117" s="315"/>
      <c r="W117" s="315"/>
      <c r="X117" s="315"/>
      <c r="Y117" s="315"/>
      <c r="Z117" s="330"/>
      <c r="AA117" s="330"/>
      <c r="AB117" s="330"/>
      <c r="AC117" s="330"/>
      <c r="AD117" s="330"/>
      <c r="AE117" s="330"/>
      <c r="AF117" s="330"/>
      <c r="AG117" s="330"/>
      <c r="AH117" s="330"/>
      <c r="AI117" s="330"/>
      <c r="AJ117" s="330"/>
      <c r="AK117" s="330"/>
      <c r="AL117" s="330"/>
      <c r="AM117" s="330"/>
      <c r="AN117" s="311"/>
      <c r="AO117" s="311"/>
      <c r="AP117" s="311"/>
      <c r="AQ117" s="312"/>
      <c r="AR117" s="34"/>
      <c r="AS117" s="147"/>
      <c r="AT117" s="147"/>
      <c r="AU117" s="147"/>
      <c r="AV117" s="148"/>
      <c r="AW117" s="141"/>
      <c r="AX117" s="141"/>
      <c r="AY117" s="141"/>
      <c r="AZ117" s="141"/>
      <c r="BA117" s="141"/>
      <c r="BB117" s="141"/>
      <c r="BC117" s="141"/>
      <c r="BD117" s="142"/>
      <c r="BE117" s="141"/>
      <c r="BF117" s="141"/>
      <c r="BG117" s="141"/>
      <c r="BH117" s="141"/>
      <c r="BI117" s="141"/>
      <c r="BJ117" s="141"/>
      <c r="BK117" s="141"/>
      <c r="BL117" s="142"/>
      <c r="BM117" s="141"/>
      <c r="BN117" s="141"/>
      <c r="BO117" s="141"/>
      <c r="BP117" s="141"/>
      <c r="BQ117" s="141"/>
      <c r="BR117" s="141"/>
    </row>
    <row r="118" spans="1:70" ht="4.5" customHeight="1" x14ac:dyDescent="0.2">
      <c r="A118" s="347"/>
      <c r="B118" s="348"/>
      <c r="C118" s="348"/>
      <c r="D118" s="348"/>
      <c r="E118" s="348"/>
      <c r="F118" s="351"/>
      <c r="G118" s="351"/>
      <c r="H118" s="352"/>
      <c r="J118" s="323"/>
      <c r="K118" s="324"/>
      <c r="L118" s="324"/>
      <c r="M118" s="324"/>
      <c r="N118" s="10"/>
      <c r="O118" s="315"/>
      <c r="P118" s="315"/>
      <c r="Q118" s="315"/>
      <c r="R118" s="315"/>
      <c r="S118" s="315"/>
      <c r="T118" s="315"/>
      <c r="U118" s="315"/>
      <c r="V118" s="315"/>
      <c r="W118" s="315"/>
      <c r="X118" s="315"/>
      <c r="Y118" s="315"/>
      <c r="Z118" s="317" t="e">
        <f>VLOOKUP(J115,選手リスト,8,FALSE)</f>
        <v>#N/A</v>
      </c>
      <c r="AA118" s="317"/>
      <c r="AB118" s="317"/>
      <c r="AC118" s="317"/>
      <c r="AD118" s="319" t="e">
        <f>VLOOKUP(J115,選手リスト,9,FALSE)</f>
        <v>#N/A</v>
      </c>
      <c r="AE118" s="319"/>
      <c r="AF118" s="319"/>
      <c r="AG118" s="319"/>
      <c r="AN118" s="311"/>
      <c r="AO118" s="311"/>
      <c r="AP118" s="311"/>
      <c r="AQ118" s="312"/>
      <c r="AS118" s="141"/>
      <c r="AT118" s="141"/>
      <c r="AU118" s="141"/>
      <c r="AV118" s="141"/>
      <c r="AW118" s="141"/>
      <c r="AX118" s="141"/>
      <c r="AY118" s="141"/>
      <c r="AZ118" s="141"/>
      <c r="BA118" s="141"/>
      <c r="BB118" s="141"/>
      <c r="BC118" s="141"/>
      <c r="BD118" s="142"/>
      <c r="BE118" s="141"/>
      <c r="BF118" s="141"/>
      <c r="BG118" s="141"/>
      <c r="BH118" s="141"/>
      <c r="BI118" s="141"/>
      <c r="BJ118" s="141"/>
      <c r="BK118" s="141"/>
      <c r="BL118" s="142"/>
      <c r="BM118" s="141"/>
      <c r="BN118" s="141"/>
      <c r="BO118" s="141"/>
      <c r="BP118" s="141"/>
      <c r="BQ118" s="141"/>
      <c r="BR118" s="141"/>
    </row>
    <row r="119" spans="1:70" ht="4.5" customHeight="1" x14ac:dyDescent="0.2">
      <c r="A119" s="347"/>
      <c r="B119" s="348"/>
      <c r="C119" s="348"/>
      <c r="D119" s="348"/>
      <c r="E119" s="348"/>
      <c r="F119" s="351"/>
      <c r="G119" s="351"/>
      <c r="H119" s="352"/>
      <c r="J119" s="323"/>
      <c r="K119" s="324"/>
      <c r="L119" s="324"/>
      <c r="M119" s="324"/>
      <c r="N119" s="84"/>
      <c r="O119" s="315"/>
      <c r="P119" s="315"/>
      <c r="Q119" s="315"/>
      <c r="R119" s="315"/>
      <c r="S119" s="315"/>
      <c r="T119" s="315"/>
      <c r="U119" s="315"/>
      <c r="V119" s="315"/>
      <c r="W119" s="315"/>
      <c r="X119" s="315"/>
      <c r="Y119" s="315"/>
      <c r="Z119" s="317"/>
      <c r="AA119" s="317"/>
      <c r="AB119" s="317"/>
      <c r="AC119" s="317"/>
      <c r="AD119" s="319"/>
      <c r="AE119" s="319"/>
      <c r="AF119" s="319"/>
      <c r="AG119" s="319"/>
      <c r="AN119" s="311"/>
      <c r="AO119" s="311"/>
      <c r="AP119" s="311"/>
      <c r="AQ119" s="312"/>
      <c r="AS119" s="141"/>
      <c r="AT119" s="141"/>
      <c r="AU119" s="141"/>
      <c r="AV119" s="141"/>
      <c r="AW119" s="141"/>
      <c r="AX119" s="141"/>
      <c r="AY119" s="141"/>
      <c r="AZ119" s="141"/>
      <c r="BA119" s="141"/>
      <c r="BB119" s="141"/>
      <c r="BC119" s="141"/>
      <c r="BD119" s="142"/>
      <c r="BE119" s="141"/>
      <c r="BF119" s="141"/>
      <c r="BG119" s="141"/>
      <c r="BH119" s="141"/>
      <c r="BI119" s="141"/>
      <c r="BJ119" s="141"/>
      <c r="BK119" s="141"/>
      <c r="BL119" s="142"/>
      <c r="BM119" s="141"/>
      <c r="BN119" s="141"/>
      <c r="BO119" s="141"/>
      <c r="BP119" s="141"/>
      <c r="BQ119" s="141"/>
      <c r="BR119" s="141"/>
    </row>
    <row r="120" spans="1:70" ht="4.5" customHeight="1" x14ac:dyDescent="0.2">
      <c r="A120" s="347"/>
      <c r="B120" s="348"/>
      <c r="C120" s="348"/>
      <c r="D120" s="348"/>
      <c r="E120" s="348"/>
      <c r="F120" s="351"/>
      <c r="G120" s="351"/>
      <c r="H120" s="352"/>
      <c r="J120" s="325"/>
      <c r="K120" s="326"/>
      <c r="L120" s="326"/>
      <c r="M120" s="326"/>
      <c r="N120" s="23"/>
      <c r="O120" s="316"/>
      <c r="P120" s="316"/>
      <c r="Q120" s="316"/>
      <c r="R120" s="316"/>
      <c r="S120" s="316"/>
      <c r="T120" s="316"/>
      <c r="U120" s="316"/>
      <c r="V120" s="316"/>
      <c r="W120" s="316"/>
      <c r="X120" s="316"/>
      <c r="Y120" s="316"/>
      <c r="Z120" s="318"/>
      <c r="AA120" s="318"/>
      <c r="AB120" s="318"/>
      <c r="AC120" s="318"/>
      <c r="AD120" s="320"/>
      <c r="AE120" s="320"/>
      <c r="AF120" s="320"/>
      <c r="AG120" s="320"/>
      <c r="AH120" s="34"/>
      <c r="AI120" s="34"/>
      <c r="AJ120" s="34"/>
      <c r="AK120" s="34"/>
      <c r="AL120" s="34"/>
      <c r="AM120" s="34"/>
      <c r="AN120" s="313"/>
      <c r="AO120" s="313"/>
      <c r="AP120" s="313"/>
      <c r="AQ120" s="314"/>
      <c r="AS120" s="141"/>
      <c r="AT120" s="141"/>
      <c r="AU120" s="141"/>
      <c r="AV120" s="141"/>
      <c r="AW120" s="141"/>
      <c r="AX120" s="141"/>
      <c r="AY120" s="141"/>
      <c r="AZ120" s="141"/>
      <c r="BA120" s="386">
        <f>BA78+1</f>
        <v>40</v>
      </c>
      <c r="BB120" s="386"/>
      <c r="BC120" s="386"/>
      <c r="BD120" s="387"/>
      <c r="BE120" s="141"/>
      <c r="BF120" s="141"/>
      <c r="BG120" s="141"/>
      <c r="BH120" s="141"/>
      <c r="BI120" s="141"/>
      <c r="BJ120" s="141"/>
      <c r="BK120" s="141"/>
      <c r="BL120" s="142"/>
      <c r="BM120" s="141"/>
      <c r="BN120" s="141"/>
      <c r="BO120" s="141"/>
      <c r="BP120" s="141"/>
      <c r="BQ120" s="141"/>
      <c r="BR120" s="141"/>
    </row>
    <row r="121" spans="1:70" ht="4.5" customHeight="1" x14ac:dyDescent="0.2">
      <c r="A121" s="347"/>
      <c r="B121" s="348"/>
      <c r="C121" s="348"/>
      <c r="D121" s="348"/>
      <c r="E121" s="348"/>
      <c r="F121" s="351"/>
      <c r="G121" s="351"/>
      <c r="H121" s="352"/>
      <c r="AS121" s="141"/>
      <c r="AT121" s="141"/>
      <c r="AU121" s="141"/>
      <c r="AV121" s="141"/>
      <c r="AW121" s="141"/>
      <c r="AX121" s="141"/>
      <c r="AY121" s="141"/>
      <c r="AZ121" s="141"/>
      <c r="BA121" s="386"/>
      <c r="BB121" s="386"/>
      <c r="BC121" s="386"/>
      <c r="BD121" s="387"/>
      <c r="BE121" s="141"/>
      <c r="BF121" s="141"/>
      <c r="BG121" s="141"/>
      <c r="BH121" s="141"/>
      <c r="BI121" s="141"/>
      <c r="BJ121" s="141"/>
      <c r="BK121" s="141"/>
      <c r="BL121" s="142"/>
      <c r="BM121" s="141"/>
      <c r="BN121" s="141"/>
      <c r="BO121" s="141"/>
      <c r="BP121" s="141"/>
      <c r="BQ121" s="141"/>
      <c r="BR121" s="141"/>
    </row>
    <row r="122" spans="1:70" ht="4.5" customHeight="1" x14ac:dyDescent="0.2">
      <c r="A122" s="347"/>
      <c r="B122" s="348"/>
      <c r="C122" s="348"/>
      <c r="D122" s="348"/>
      <c r="E122" s="348"/>
      <c r="F122" s="351"/>
      <c r="G122" s="351"/>
      <c r="H122" s="352"/>
      <c r="J122" s="321">
        <f>J115+1</f>
        <v>16</v>
      </c>
      <c r="K122" s="322"/>
      <c r="L122" s="322"/>
      <c r="M122" s="322"/>
      <c r="N122" s="6"/>
      <c r="O122" s="327" t="e">
        <f>VLOOKUP(J122,選手リスト,3,FALSE)</f>
        <v>#N/A</v>
      </c>
      <c r="P122" s="327"/>
      <c r="Q122" s="327"/>
      <c r="R122" s="327"/>
      <c r="S122" s="327"/>
      <c r="T122" s="327"/>
      <c r="U122" s="327"/>
      <c r="V122" s="327"/>
      <c r="W122" s="327"/>
      <c r="X122" s="327"/>
      <c r="Y122" s="327"/>
      <c r="Z122" s="329" t="e">
        <f>VLOOKUP(J122,選手リスト,4,FALSE)</f>
        <v>#N/A</v>
      </c>
      <c r="AA122" s="329"/>
      <c r="AB122" s="329"/>
      <c r="AC122" s="329"/>
      <c r="AD122" s="329"/>
      <c r="AE122" s="329"/>
      <c r="AF122" s="329"/>
      <c r="AG122" s="329"/>
      <c r="AH122" s="329"/>
      <c r="AI122" s="329"/>
      <c r="AJ122" s="329"/>
      <c r="AK122" s="329"/>
      <c r="AL122" s="329"/>
      <c r="AM122" s="329"/>
      <c r="AN122" s="309" t="e">
        <f>VLOOKUP(J122,選手リスト,5,FALSE)</f>
        <v>#N/A</v>
      </c>
      <c r="AO122" s="309"/>
      <c r="AP122" s="309"/>
      <c r="AQ122" s="310"/>
      <c r="AS122" s="141"/>
      <c r="AT122" s="141"/>
      <c r="AU122" s="141"/>
      <c r="AV122" s="141"/>
      <c r="AW122" s="141"/>
      <c r="AX122" s="141"/>
      <c r="AY122" s="141"/>
      <c r="AZ122" s="141"/>
      <c r="BA122" s="386"/>
      <c r="BB122" s="386"/>
      <c r="BC122" s="386"/>
      <c r="BD122" s="387"/>
      <c r="BE122" s="143"/>
      <c r="BF122" s="144"/>
      <c r="BG122" s="144"/>
      <c r="BH122" s="145"/>
      <c r="BI122" s="141"/>
      <c r="BJ122" s="141"/>
      <c r="BK122" s="141"/>
      <c r="BL122" s="142"/>
      <c r="BM122" s="141"/>
      <c r="BN122" s="141"/>
      <c r="BO122" s="141"/>
      <c r="BP122" s="141"/>
      <c r="BQ122" s="141"/>
      <c r="BR122" s="141"/>
    </row>
    <row r="123" spans="1:70" ht="4.5" customHeight="1" x14ac:dyDescent="0.2">
      <c r="A123" s="347"/>
      <c r="B123" s="348"/>
      <c r="C123" s="348"/>
      <c r="D123" s="348"/>
      <c r="E123" s="348"/>
      <c r="F123" s="351"/>
      <c r="G123" s="351"/>
      <c r="H123" s="352"/>
      <c r="J123" s="323"/>
      <c r="K123" s="324"/>
      <c r="L123" s="324"/>
      <c r="M123" s="324"/>
      <c r="N123" s="10"/>
      <c r="O123" s="328"/>
      <c r="P123" s="328"/>
      <c r="Q123" s="328"/>
      <c r="R123" s="328"/>
      <c r="S123" s="328"/>
      <c r="T123" s="328"/>
      <c r="U123" s="328"/>
      <c r="V123" s="328"/>
      <c r="W123" s="328"/>
      <c r="X123" s="328"/>
      <c r="Y123" s="328"/>
      <c r="Z123" s="330"/>
      <c r="AA123" s="330"/>
      <c r="AB123" s="330"/>
      <c r="AC123" s="330"/>
      <c r="AD123" s="330"/>
      <c r="AE123" s="330"/>
      <c r="AF123" s="330"/>
      <c r="AG123" s="330"/>
      <c r="AH123" s="330"/>
      <c r="AI123" s="330"/>
      <c r="AJ123" s="330"/>
      <c r="AK123" s="330"/>
      <c r="AL123" s="330"/>
      <c r="AM123" s="330"/>
      <c r="AN123" s="311"/>
      <c r="AO123" s="311"/>
      <c r="AP123" s="311"/>
      <c r="AQ123" s="312"/>
      <c r="AS123" s="141"/>
      <c r="AT123" s="141"/>
      <c r="AU123" s="141"/>
      <c r="AV123" s="141"/>
      <c r="AW123" s="141"/>
      <c r="AX123" s="141"/>
      <c r="AY123" s="141"/>
      <c r="AZ123" s="141"/>
      <c r="BA123" s="386"/>
      <c r="BB123" s="386"/>
      <c r="BC123" s="386"/>
      <c r="BD123" s="387"/>
      <c r="BE123" s="146"/>
      <c r="BF123" s="141"/>
      <c r="BG123" s="141"/>
      <c r="BH123" s="142"/>
      <c r="BI123" s="141"/>
      <c r="BJ123" s="141"/>
      <c r="BK123" s="141"/>
      <c r="BL123" s="142"/>
      <c r="BM123" s="141"/>
      <c r="BN123" s="141"/>
      <c r="BO123" s="141"/>
      <c r="BP123" s="141"/>
      <c r="BQ123" s="141"/>
      <c r="BR123" s="141"/>
    </row>
    <row r="124" spans="1:70" ht="4.5" customHeight="1" x14ac:dyDescent="0.2">
      <c r="A124" s="347"/>
      <c r="B124" s="348"/>
      <c r="C124" s="348"/>
      <c r="D124" s="348"/>
      <c r="E124" s="348"/>
      <c r="F124" s="351"/>
      <c r="G124" s="351"/>
      <c r="H124" s="352"/>
      <c r="J124" s="323"/>
      <c r="K124" s="324"/>
      <c r="L124" s="324"/>
      <c r="M124" s="324"/>
      <c r="N124" s="10"/>
      <c r="O124" s="315" t="e">
        <f>VLOOKUP(J122,選手リスト,2,FALSE)</f>
        <v>#N/A</v>
      </c>
      <c r="P124" s="315"/>
      <c r="Q124" s="315"/>
      <c r="R124" s="315"/>
      <c r="S124" s="315"/>
      <c r="T124" s="315"/>
      <c r="U124" s="315"/>
      <c r="V124" s="315"/>
      <c r="W124" s="315"/>
      <c r="X124" s="315"/>
      <c r="Y124" s="315"/>
      <c r="Z124" s="330"/>
      <c r="AA124" s="330"/>
      <c r="AB124" s="330"/>
      <c r="AC124" s="330"/>
      <c r="AD124" s="330"/>
      <c r="AE124" s="330"/>
      <c r="AF124" s="330"/>
      <c r="AG124" s="330"/>
      <c r="AH124" s="330"/>
      <c r="AI124" s="330"/>
      <c r="AJ124" s="330"/>
      <c r="AK124" s="330"/>
      <c r="AL124" s="330"/>
      <c r="AM124" s="330"/>
      <c r="AN124" s="311"/>
      <c r="AO124" s="311"/>
      <c r="AP124" s="311"/>
      <c r="AQ124" s="312"/>
      <c r="AS124" s="141"/>
      <c r="AT124" s="141"/>
      <c r="AU124" s="141"/>
      <c r="AV124" s="141"/>
      <c r="AW124" s="141"/>
      <c r="AX124" s="141"/>
      <c r="AY124" s="141"/>
      <c r="AZ124" s="141"/>
      <c r="BA124" s="141"/>
      <c r="BB124" s="141"/>
      <c r="BC124" s="141"/>
      <c r="BD124" s="142"/>
      <c r="BE124" s="141"/>
      <c r="BF124" s="141"/>
      <c r="BG124" s="141"/>
      <c r="BH124" s="142"/>
      <c r="BI124" s="141"/>
      <c r="BJ124" s="141"/>
      <c r="BK124" s="141"/>
      <c r="BL124" s="142"/>
      <c r="BM124" s="141"/>
      <c r="BN124" s="141"/>
      <c r="BO124" s="141"/>
      <c r="BP124" s="141"/>
      <c r="BQ124" s="141"/>
      <c r="BR124" s="141"/>
    </row>
    <row r="125" spans="1:70" ht="4.5" customHeight="1" x14ac:dyDescent="0.2">
      <c r="A125" s="347"/>
      <c r="B125" s="348"/>
      <c r="C125" s="348"/>
      <c r="D125" s="348"/>
      <c r="E125" s="348"/>
      <c r="F125" s="351"/>
      <c r="G125" s="351"/>
      <c r="H125" s="352"/>
      <c r="J125" s="323"/>
      <c r="K125" s="324"/>
      <c r="L125" s="324"/>
      <c r="M125" s="324"/>
      <c r="N125" s="10"/>
      <c r="O125" s="315"/>
      <c r="P125" s="315"/>
      <c r="Q125" s="315"/>
      <c r="R125" s="315"/>
      <c r="S125" s="315"/>
      <c r="T125" s="315"/>
      <c r="U125" s="315"/>
      <c r="V125" s="315"/>
      <c r="W125" s="315"/>
      <c r="X125" s="315"/>
      <c r="Y125" s="315"/>
      <c r="Z125" s="317" t="e">
        <f>VLOOKUP(J122,選手リスト,8,FALSE)</f>
        <v>#N/A</v>
      </c>
      <c r="AA125" s="317"/>
      <c r="AB125" s="317"/>
      <c r="AC125" s="317"/>
      <c r="AD125" s="319" t="e">
        <f>VLOOKUP(J122,選手リスト,9,FALSE)</f>
        <v>#N/A</v>
      </c>
      <c r="AE125" s="319"/>
      <c r="AF125" s="319"/>
      <c r="AG125" s="319"/>
      <c r="AN125" s="311"/>
      <c r="AO125" s="311"/>
      <c r="AP125" s="311"/>
      <c r="AQ125" s="312"/>
      <c r="AR125" s="22"/>
      <c r="AS125" s="144"/>
      <c r="AT125" s="144"/>
      <c r="AU125" s="144"/>
      <c r="AV125" s="145"/>
      <c r="AW125" s="141"/>
      <c r="AX125" s="141"/>
      <c r="AY125" s="141"/>
      <c r="AZ125" s="141"/>
      <c r="BA125" s="141"/>
      <c r="BB125" s="141"/>
      <c r="BC125" s="141"/>
      <c r="BD125" s="142"/>
      <c r="BE125" s="141"/>
      <c r="BF125" s="141"/>
      <c r="BG125" s="141"/>
      <c r="BH125" s="142"/>
      <c r="BI125" s="141"/>
      <c r="BJ125" s="141"/>
      <c r="BK125" s="141"/>
      <c r="BL125" s="142"/>
      <c r="BM125" s="141"/>
      <c r="BN125" s="141"/>
      <c r="BO125" s="141"/>
      <c r="BP125" s="141"/>
      <c r="BQ125" s="141"/>
      <c r="BR125" s="141"/>
    </row>
    <row r="126" spans="1:70" ht="4.5" customHeight="1" x14ac:dyDescent="0.2">
      <c r="A126" s="347"/>
      <c r="B126" s="348"/>
      <c r="C126" s="348"/>
      <c r="D126" s="348"/>
      <c r="E126" s="348"/>
      <c r="F126" s="351"/>
      <c r="G126" s="351"/>
      <c r="H126" s="352"/>
      <c r="J126" s="323"/>
      <c r="K126" s="324"/>
      <c r="L126" s="324"/>
      <c r="M126" s="324"/>
      <c r="N126" s="84"/>
      <c r="O126" s="315"/>
      <c r="P126" s="315"/>
      <c r="Q126" s="315"/>
      <c r="R126" s="315"/>
      <c r="S126" s="315"/>
      <c r="T126" s="315"/>
      <c r="U126" s="315"/>
      <c r="V126" s="315"/>
      <c r="W126" s="315"/>
      <c r="X126" s="315"/>
      <c r="Y126" s="315"/>
      <c r="Z126" s="317"/>
      <c r="AA126" s="317"/>
      <c r="AB126" s="317"/>
      <c r="AC126" s="317"/>
      <c r="AD126" s="319"/>
      <c r="AE126" s="319"/>
      <c r="AF126" s="319"/>
      <c r="AG126" s="319"/>
      <c r="AN126" s="311"/>
      <c r="AO126" s="311"/>
      <c r="AP126" s="311"/>
      <c r="AQ126" s="312"/>
      <c r="AS126" s="386">
        <f>AS113+1</f>
        <v>6</v>
      </c>
      <c r="AT126" s="386"/>
      <c r="AU126" s="386"/>
      <c r="AV126" s="387"/>
      <c r="AW126" s="141"/>
      <c r="AX126" s="141"/>
      <c r="AY126" s="141"/>
      <c r="AZ126" s="141"/>
      <c r="BA126" s="141"/>
      <c r="BB126" s="141"/>
      <c r="BC126" s="141"/>
      <c r="BD126" s="142"/>
      <c r="BE126" s="141"/>
      <c r="BF126" s="141"/>
      <c r="BG126" s="141"/>
      <c r="BH126" s="142"/>
      <c r="BI126" s="141"/>
      <c r="BJ126" s="141"/>
      <c r="BK126" s="141"/>
      <c r="BL126" s="142"/>
      <c r="BM126" s="141"/>
      <c r="BN126" s="141"/>
      <c r="BO126" s="141"/>
      <c r="BP126" s="141"/>
      <c r="BQ126" s="141"/>
      <c r="BR126" s="141"/>
    </row>
    <row r="127" spans="1:70" ht="4.5" customHeight="1" x14ac:dyDescent="0.2">
      <c r="A127" s="347"/>
      <c r="B127" s="348"/>
      <c r="C127" s="348"/>
      <c r="D127" s="348"/>
      <c r="E127" s="348"/>
      <c r="F127" s="351"/>
      <c r="G127" s="351"/>
      <c r="H127" s="352"/>
      <c r="J127" s="325"/>
      <c r="K127" s="326"/>
      <c r="L127" s="326"/>
      <c r="M127" s="326"/>
      <c r="N127" s="23"/>
      <c r="O127" s="316"/>
      <c r="P127" s="316"/>
      <c r="Q127" s="316"/>
      <c r="R127" s="316"/>
      <c r="S127" s="316"/>
      <c r="T127" s="316"/>
      <c r="U127" s="316"/>
      <c r="V127" s="316"/>
      <c r="W127" s="316"/>
      <c r="X127" s="316"/>
      <c r="Y127" s="316"/>
      <c r="Z127" s="318"/>
      <c r="AA127" s="318"/>
      <c r="AB127" s="318"/>
      <c r="AC127" s="318"/>
      <c r="AD127" s="320"/>
      <c r="AE127" s="320"/>
      <c r="AF127" s="320"/>
      <c r="AG127" s="320"/>
      <c r="AH127" s="34"/>
      <c r="AI127" s="34"/>
      <c r="AJ127" s="34"/>
      <c r="AK127" s="34"/>
      <c r="AL127" s="34"/>
      <c r="AM127" s="34"/>
      <c r="AN127" s="313"/>
      <c r="AO127" s="313"/>
      <c r="AP127" s="313"/>
      <c r="AQ127" s="314"/>
      <c r="AS127" s="386"/>
      <c r="AT127" s="386"/>
      <c r="AU127" s="386"/>
      <c r="AV127" s="387"/>
      <c r="AW127" s="141"/>
      <c r="AX127" s="141"/>
      <c r="AY127" s="141"/>
      <c r="AZ127" s="141"/>
      <c r="BA127" s="141"/>
      <c r="BB127" s="141"/>
      <c r="BC127" s="141"/>
      <c r="BD127" s="142"/>
      <c r="BE127" s="141"/>
      <c r="BF127" s="141"/>
      <c r="BG127" s="141"/>
      <c r="BH127" s="142"/>
      <c r="BI127" s="141"/>
      <c r="BJ127" s="141"/>
      <c r="BK127" s="141"/>
      <c r="BL127" s="142"/>
      <c r="BM127" s="141"/>
      <c r="BN127" s="141"/>
      <c r="BO127" s="141"/>
      <c r="BP127" s="141"/>
      <c r="BQ127" s="141"/>
      <c r="BR127" s="141"/>
    </row>
    <row r="128" spans="1:70" ht="4.5" customHeight="1" x14ac:dyDescent="0.2">
      <c r="A128" s="347"/>
      <c r="B128" s="348"/>
      <c r="C128" s="348"/>
      <c r="D128" s="348"/>
      <c r="E128" s="348"/>
      <c r="F128" s="351"/>
      <c r="G128" s="351"/>
      <c r="H128" s="352"/>
      <c r="AS128" s="386"/>
      <c r="AT128" s="386"/>
      <c r="AU128" s="386"/>
      <c r="AV128" s="387"/>
      <c r="AW128" s="144"/>
      <c r="AX128" s="144"/>
      <c r="AY128" s="144"/>
      <c r="AZ128" s="145"/>
      <c r="BA128" s="141"/>
      <c r="BB128" s="141"/>
      <c r="BC128" s="141"/>
      <c r="BD128" s="142"/>
      <c r="BE128" s="141"/>
      <c r="BF128" s="141"/>
      <c r="BG128" s="141"/>
      <c r="BH128" s="142"/>
      <c r="BI128" s="141"/>
      <c r="BJ128" s="141"/>
      <c r="BK128" s="141"/>
      <c r="BL128" s="142"/>
      <c r="BM128" s="141"/>
      <c r="BN128" s="141"/>
      <c r="BO128" s="141"/>
      <c r="BP128" s="141"/>
      <c r="BQ128" s="141"/>
      <c r="BR128" s="141"/>
    </row>
    <row r="129" spans="1:70" ht="4.5" customHeight="1" x14ac:dyDescent="0.2">
      <c r="A129" s="347"/>
      <c r="B129" s="348"/>
      <c r="C129" s="348"/>
      <c r="D129" s="348"/>
      <c r="E129" s="348"/>
      <c r="F129" s="351"/>
      <c r="G129" s="351"/>
      <c r="H129" s="352"/>
      <c r="J129" s="321">
        <f>J122+1</f>
        <v>17</v>
      </c>
      <c r="K129" s="322"/>
      <c r="L129" s="322"/>
      <c r="M129" s="322"/>
      <c r="N129" s="6"/>
      <c r="O129" s="327" t="e">
        <f>VLOOKUP(J129,選手リスト,3,FALSE)</f>
        <v>#N/A</v>
      </c>
      <c r="P129" s="327"/>
      <c r="Q129" s="327"/>
      <c r="R129" s="327"/>
      <c r="S129" s="327"/>
      <c r="T129" s="327"/>
      <c r="U129" s="327"/>
      <c r="V129" s="327"/>
      <c r="W129" s="327"/>
      <c r="X129" s="327"/>
      <c r="Y129" s="327"/>
      <c r="Z129" s="329" t="e">
        <f>VLOOKUP(J129,選手リスト,4,FALSE)</f>
        <v>#N/A</v>
      </c>
      <c r="AA129" s="329"/>
      <c r="AB129" s="329"/>
      <c r="AC129" s="329"/>
      <c r="AD129" s="329"/>
      <c r="AE129" s="329"/>
      <c r="AF129" s="329"/>
      <c r="AG129" s="329"/>
      <c r="AH129" s="329"/>
      <c r="AI129" s="329"/>
      <c r="AJ129" s="329"/>
      <c r="AK129" s="329"/>
      <c r="AL129" s="329"/>
      <c r="AM129" s="329"/>
      <c r="AN129" s="309" t="e">
        <f>VLOOKUP(J129,選手リスト,5,FALSE)</f>
        <v>#N/A</v>
      </c>
      <c r="AO129" s="309"/>
      <c r="AP129" s="309"/>
      <c r="AQ129" s="310"/>
      <c r="AS129" s="386"/>
      <c r="AT129" s="386"/>
      <c r="AU129" s="386"/>
      <c r="AV129" s="387"/>
      <c r="AW129" s="141"/>
      <c r="AX129" s="141"/>
      <c r="AY129" s="141"/>
      <c r="AZ129" s="142"/>
      <c r="BA129" s="141"/>
      <c r="BB129" s="141"/>
      <c r="BC129" s="141"/>
      <c r="BD129" s="142"/>
      <c r="BE129" s="141"/>
      <c r="BF129" s="141"/>
      <c r="BG129" s="141"/>
      <c r="BH129" s="142"/>
      <c r="BI129" s="141"/>
      <c r="BJ129" s="141"/>
      <c r="BK129" s="141"/>
      <c r="BL129" s="142"/>
      <c r="BM129" s="141"/>
      <c r="BN129" s="141"/>
      <c r="BO129" s="141"/>
      <c r="BP129" s="141"/>
      <c r="BQ129" s="141"/>
      <c r="BR129" s="141"/>
    </row>
    <row r="130" spans="1:70" ht="4.5" customHeight="1" x14ac:dyDescent="0.2">
      <c r="A130" s="347"/>
      <c r="B130" s="348"/>
      <c r="C130" s="348"/>
      <c r="D130" s="348"/>
      <c r="E130" s="348"/>
      <c r="F130" s="351"/>
      <c r="G130" s="351"/>
      <c r="H130" s="352"/>
      <c r="J130" s="323"/>
      <c r="K130" s="324"/>
      <c r="L130" s="324"/>
      <c r="M130" s="324"/>
      <c r="N130" s="10"/>
      <c r="O130" s="328"/>
      <c r="P130" s="328"/>
      <c r="Q130" s="328"/>
      <c r="R130" s="328"/>
      <c r="S130" s="328"/>
      <c r="T130" s="328"/>
      <c r="U130" s="328"/>
      <c r="V130" s="328"/>
      <c r="W130" s="328"/>
      <c r="X130" s="328"/>
      <c r="Y130" s="328"/>
      <c r="Z130" s="330"/>
      <c r="AA130" s="330"/>
      <c r="AB130" s="330"/>
      <c r="AC130" s="330"/>
      <c r="AD130" s="330"/>
      <c r="AE130" s="330"/>
      <c r="AF130" s="330"/>
      <c r="AG130" s="330"/>
      <c r="AH130" s="330"/>
      <c r="AI130" s="330"/>
      <c r="AJ130" s="330"/>
      <c r="AK130" s="330"/>
      <c r="AL130" s="330"/>
      <c r="AM130" s="330"/>
      <c r="AN130" s="311"/>
      <c r="AO130" s="311"/>
      <c r="AP130" s="311"/>
      <c r="AQ130" s="312"/>
      <c r="AS130" s="141"/>
      <c r="AT130" s="141"/>
      <c r="AU130" s="141"/>
      <c r="AV130" s="142"/>
      <c r="AW130" s="141"/>
      <c r="AX130" s="141"/>
      <c r="AY130" s="141"/>
      <c r="AZ130" s="142"/>
      <c r="BA130" s="141"/>
      <c r="BB130" s="141"/>
      <c r="BC130" s="141"/>
      <c r="BD130" s="142"/>
      <c r="BE130" s="141"/>
      <c r="BF130" s="141"/>
      <c r="BG130" s="141"/>
      <c r="BH130" s="142"/>
      <c r="BI130" s="141"/>
      <c r="BJ130" s="141"/>
      <c r="BK130" s="141"/>
      <c r="BL130" s="142"/>
      <c r="BM130" s="141"/>
      <c r="BN130" s="141"/>
      <c r="BO130" s="141"/>
      <c r="BP130" s="141"/>
      <c r="BQ130" s="141"/>
      <c r="BR130" s="141"/>
    </row>
    <row r="131" spans="1:70" ht="4.5" customHeight="1" x14ac:dyDescent="0.2">
      <c r="A131" s="347"/>
      <c r="B131" s="348"/>
      <c r="C131" s="348"/>
      <c r="D131" s="348"/>
      <c r="E131" s="348"/>
      <c r="F131" s="351"/>
      <c r="G131" s="351"/>
      <c r="H131" s="352"/>
      <c r="J131" s="323"/>
      <c r="K131" s="324"/>
      <c r="L131" s="324"/>
      <c r="M131" s="324"/>
      <c r="N131" s="10"/>
      <c r="O131" s="315" t="e">
        <f>VLOOKUP(J129,選手リスト,2,FALSE)</f>
        <v>#N/A</v>
      </c>
      <c r="P131" s="315"/>
      <c r="Q131" s="315"/>
      <c r="R131" s="315"/>
      <c r="S131" s="315"/>
      <c r="T131" s="315"/>
      <c r="U131" s="315"/>
      <c r="V131" s="315"/>
      <c r="W131" s="315"/>
      <c r="X131" s="315"/>
      <c r="Y131" s="315"/>
      <c r="Z131" s="330"/>
      <c r="AA131" s="330"/>
      <c r="AB131" s="330"/>
      <c r="AC131" s="330"/>
      <c r="AD131" s="330"/>
      <c r="AE131" s="330"/>
      <c r="AF131" s="330"/>
      <c r="AG131" s="330"/>
      <c r="AH131" s="330"/>
      <c r="AI131" s="330"/>
      <c r="AJ131" s="330"/>
      <c r="AK131" s="330"/>
      <c r="AL131" s="330"/>
      <c r="AM131" s="330"/>
      <c r="AN131" s="311"/>
      <c r="AO131" s="311"/>
      <c r="AP131" s="311"/>
      <c r="AQ131" s="312"/>
      <c r="AR131" s="34"/>
      <c r="AS131" s="147"/>
      <c r="AT131" s="147"/>
      <c r="AU131" s="147"/>
      <c r="AV131" s="148"/>
      <c r="AW131" s="141"/>
      <c r="AX131" s="141"/>
      <c r="AY131" s="141"/>
      <c r="AZ131" s="142"/>
      <c r="BA131" s="141"/>
      <c r="BB131" s="141"/>
      <c r="BC131" s="141"/>
      <c r="BD131" s="142"/>
      <c r="BE131" s="141"/>
      <c r="BF131" s="141"/>
      <c r="BG131" s="141"/>
      <c r="BH131" s="142"/>
      <c r="BI131" s="141"/>
      <c r="BJ131" s="141"/>
      <c r="BK131" s="141"/>
      <c r="BL131" s="142"/>
      <c r="BM131" s="141"/>
      <c r="BN131" s="141"/>
      <c r="BO131" s="141"/>
      <c r="BP131" s="141"/>
      <c r="BQ131" s="141"/>
      <c r="BR131" s="141"/>
    </row>
    <row r="132" spans="1:70" ht="4.5" customHeight="1" x14ac:dyDescent="0.2">
      <c r="A132" s="347"/>
      <c r="B132" s="348"/>
      <c r="C132" s="348"/>
      <c r="D132" s="348"/>
      <c r="E132" s="348"/>
      <c r="F132" s="351"/>
      <c r="G132" s="351"/>
      <c r="H132" s="352"/>
      <c r="J132" s="323"/>
      <c r="K132" s="324"/>
      <c r="L132" s="324"/>
      <c r="M132" s="324"/>
      <c r="N132" s="10"/>
      <c r="O132" s="315"/>
      <c r="P132" s="315"/>
      <c r="Q132" s="315"/>
      <c r="R132" s="315"/>
      <c r="S132" s="315"/>
      <c r="T132" s="315"/>
      <c r="U132" s="315"/>
      <c r="V132" s="315"/>
      <c r="W132" s="315"/>
      <c r="X132" s="315"/>
      <c r="Y132" s="315"/>
      <c r="Z132" s="317" t="e">
        <f>VLOOKUP(J129,選手リスト,8,FALSE)</f>
        <v>#N/A</v>
      </c>
      <c r="AA132" s="317"/>
      <c r="AB132" s="317"/>
      <c r="AC132" s="317"/>
      <c r="AD132" s="319" t="e">
        <f>VLOOKUP(J129,選手リスト,9,FALSE)</f>
        <v>#N/A</v>
      </c>
      <c r="AE132" s="319"/>
      <c r="AF132" s="319"/>
      <c r="AG132" s="319"/>
      <c r="AN132" s="311"/>
      <c r="AO132" s="311"/>
      <c r="AP132" s="311"/>
      <c r="AQ132" s="312"/>
      <c r="AS132" s="141"/>
      <c r="AT132" s="141"/>
      <c r="AU132" s="141"/>
      <c r="AV132" s="141"/>
      <c r="AW132" s="386">
        <f>AW107+1</f>
        <v>20</v>
      </c>
      <c r="AX132" s="386"/>
      <c r="AY132" s="386"/>
      <c r="AZ132" s="387"/>
      <c r="BA132" s="141"/>
      <c r="BB132" s="141"/>
      <c r="BC132" s="141"/>
      <c r="BD132" s="142"/>
      <c r="BE132" s="141"/>
      <c r="BF132" s="141"/>
      <c r="BG132" s="141"/>
      <c r="BH132" s="142"/>
      <c r="BI132" s="141"/>
      <c r="BJ132" s="141"/>
      <c r="BK132" s="141"/>
      <c r="BL132" s="142"/>
      <c r="BM132" s="141"/>
      <c r="BN132" s="141"/>
      <c r="BO132" s="141"/>
      <c r="BP132" s="141"/>
      <c r="BQ132" s="141"/>
      <c r="BR132" s="141"/>
    </row>
    <row r="133" spans="1:70" ht="4.5" customHeight="1" x14ac:dyDescent="0.2">
      <c r="A133" s="347"/>
      <c r="B133" s="348"/>
      <c r="C133" s="348"/>
      <c r="D133" s="348"/>
      <c r="E133" s="348"/>
      <c r="F133" s="351"/>
      <c r="G133" s="351"/>
      <c r="H133" s="352"/>
      <c r="J133" s="323"/>
      <c r="K133" s="324"/>
      <c r="L133" s="324"/>
      <c r="M133" s="324"/>
      <c r="N133" s="84"/>
      <c r="O133" s="315"/>
      <c r="P133" s="315"/>
      <c r="Q133" s="315"/>
      <c r="R133" s="315"/>
      <c r="S133" s="315"/>
      <c r="T133" s="315"/>
      <c r="U133" s="315"/>
      <c r="V133" s="315"/>
      <c r="W133" s="315"/>
      <c r="X133" s="315"/>
      <c r="Y133" s="315"/>
      <c r="Z133" s="317"/>
      <c r="AA133" s="317"/>
      <c r="AB133" s="317"/>
      <c r="AC133" s="317"/>
      <c r="AD133" s="319"/>
      <c r="AE133" s="319"/>
      <c r="AF133" s="319"/>
      <c r="AG133" s="319"/>
      <c r="AN133" s="311"/>
      <c r="AO133" s="311"/>
      <c r="AP133" s="311"/>
      <c r="AQ133" s="312"/>
      <c r="AS133" s="141"/>
      <c r="AT133" s="141"/>
      <c r="AU133" s="141"/>
      <c r="AV133" s="141"/>
      <c r="AW133" s="386"/>
      <c r="AX133" s="386"/>
      <c r="AY133" s="386"/>
      <c r="AZ133" s="387"/>
      <c r="BA133" s="147"/>
      <c r="BB133" s="147"/>
      <c r="BC133" s="147"/>
      <c r="BD133" s="148"/>
      <c r="BE133" s="141"/>
      <c r="BF133" s="141"/>
      <c r="BG133" s="141"/>
      <c r="BH133" s="142"/>
      <c r="BI133" s="141"/>
      <c r="BJ133" s="141"/>
      <c r="BK133" s="141"/>
      <c r="BL133" s="142"/>
      <c r="BM133" s="141"/>
      <c r="BN133" s="141"/>
      <c r="BO133" s="141"/>
      <c r="BP133" s="141"/>
      <c r="BQ133" s="141"/>
      <c r="BR133" s="141"/>
    </row>
    <row r="134" spans="1:70" ht="4.5" customHeight="1" x14ac:dyDescent="0.2">
      <c r="A134" s="347"/>
      <c r="B134" s="348"/>
      <c r="C134" s="348"/>
      <c r="D134" s="348"/>
      <c r="E134" s="348"/>
      <c r="F134" s="351"/>
      <c r="G134" s="351"/>
      <c r="H134" s="352"/>
      <c r="J134" s="325"/>
      <c r="K134" s="326"/>
      <c r="L134" s="326"/>
      <c r="M134" s="326"/>
      <c r="N134" s="23"/>
      <c r="O134" s="316"/>
      <c r="P134" s="316"/>
      <c r="Q134" s="316"/>
      <c r="R134" s="316"/>
      <c r="S134" s="316"/>
      <c r="T134" s="316"/>
      <c r="U134" s="316"/>
      <c r="V134" s="316"/>
      <c r="W134" s="316"/>
      <c r="X134" s="316"/>
      <c r="Y134" s="316"/>
      <c r="Z134" s="318"/>
      <c r="AA134" s="318"/>
      <c r="AB134" s="318"/>
      <c r="AC134" s="318"/>
      <c r="AD134" s="320"/>
      <c r="AE134" s="320"/>
      <c r="AF134" s="320"/>
      <c r="AG134" s="320"/>
      <c r="AH134" s="34"/>
      <c r="AI134" s="34"/>
      <c r="AJ134" s="34"/>
      <c r="AK134" s="34"/>
      <c r="AL134" s="34"/>
      <c r="AM134" s="34"/>
      <c r="AN134" s="313"/>
      <c r="AO134" s="313"/>
      <c r="AP134" s="313"/>
      <c r="AQ134" s="314"/>
      <c r="AS134" s="141"/>
      <c r="AT134" s="141"/>
      <c r="AU134" s="141"/>
      <c r="AV134" s="141"/>
      <c r="AW134" s="386"/>
      <c r="AX134" s="386"/>
      <c r="AY134" s="386"/>
      <c r="AZ134" s="387"/>
      <c r="BA134" s="141"/>
      <c r="BB134" s="141"/>
      <c r="BC134" s="141"/>
      <c r="BD134" s="141"/>
      <c r="BE134" s="141"/>
      <c r="BF134" s="141"/>
      <c r="BG134" s="141"/>
      <c r="BH134" s="142"/>
      <c r="BI134" s="141"/>
      <c r="BJ134" s="141"/>
      <c r="BK134" s="141"/>
      <c r="BL134" s="142"/>
      <c r="BM134" s="141"/>
      <c r="BN134" s="141"/>
      <c r="BO134" s="141"/>
      <c r="BP134" s="141"/>
      <c r="BQ134" s="141"/>
      <c r="BR134" s="141"/>
    </row>
    <row r="135" spans="1:70" ht="4.5" customHeight="1" x14ac:dyDescent="0.2">
      <c r="A135" s="349"/>
      <c r="B135" s="350"/>
      <c r="C135" s="350"/>
      <c r="D135" s="350"/>
      <c r="E135" s="350"/>
      <c r="F135" s="353"/>
      <c r="G135" s="353"/>
      <c r="H135" s="354"/>
      <c r="AS135" s="141"/>
      <c r="AT135" s="141"/>
      <c r="AU135" s="141"/>
      <c r="AV135" s="141"/>
      <c r="AW135" s="386"/>
      <c r="AX135" s="386"/>
      <c r="AY135" s="386"/>
      <c r="AZ135" s="387"/>
      <c r="BA135" s="141"/>
      <c r="BB135" s="141"/>
      <c r="BC135" s="141"/>
      <c r="BD135" s="141"/>
      <c r="BE135" s="141"/>
      <c r="BF135" s="141"/>
      <c r="BG135" s="141"/>
      <c r="BH135" s="142"/>
      <c r="BI135" s="141"/>
      <c r="BJ135" s="141"/>
      <c r="BK135" s="141"/>
      <c r="BL135" s="142"/>
      <c r="BM135" s="141"/>
      <c r="BN135" s="141"/>
      <c r="BO135" s="141"/>
      <c r="BP135" s="141"/>
      <c r="BQ135" s="141"/>
      <c r="BR135" s="141"/>
    </row>
    <row r="136" spans="1:70" ht="4.5" customHeight="1" x14ac:dyDescent="0.2">
      <c r="J136" s="321">
        <f>J129+1</f>
        <v>18</v>
      </c>
      <c r="K136" s="322"/>
      <c r="L136" s="322"/>
      <c r="M136" s="322"/>
      <c r="N136" s="6"/>
      <c r="O136" s="327" t="e">
        <f>VLOOKUP(J136,選手リスト,3,FALSE)</f>
        <v>#N/A</v>
      </c>
      <c r="P136" s="327"/>
      <c r="Q136" s="327"/>
      <c r="R136" s="327"/>
      <c r="S136" s="327"/>
      <c r="T136" s="327"/>
      <c r="U136" s="327"/>
      <c r="V136" s="327"/>
      <c r="W136" s="327"/>
      <c r="X136" s="327"/>
      <c r="Y136" s="327"/>
      <c r="Z136" s="329" t="e">
        <f>VLOOKUP(J136,選手リスト,4,FALSE)</f>
        <v>#N/A</v>
      </c>
      <c r="AA136" s="329"/>
      <c r="AB136" s="329"/>
      <c r="AC136" s="329"/>
      <c r="AD136" s="329"/>
      <c r="AE136" s="329"/>
      <c r="AF136" s="329"/>
      <c r="AG136" s="329"/>
      <c r="AH136" s="329"/>
      <c r="AI136" s="329"/>
      <c r="AJ136" s="329"/>
      <c r="AK136" s="329"/>
      <c r="AL136" s="329"/>
      <c r="AM136" s="329"/>
      <c r="AN136" s="309" t="e">
        <f>VLOOKUP(J136,選手リスト,5,FALSE)</f>
        <v>#N/A</v>
      </c>
      <c r="AO136" s="309"/>
      <c r="AP136" s="309"/>
      <c r="AQ136" s="310"/>
      <c r="AS136" s="141"/>
      <c r="AT136" s="141"/>
      <c r="AU136" s="141"/>
      <c r="AV136" s="141"/>
      <c r="AW136" s="141"/>
      <c r="AX136" s="141"/>
      <c r="AY136" s="141"/>
      <c r="AZ136" s="142"/>
      <c r="BA136" s="141"/>
      <c r="BB136" s="141"/>
      <c r="BC136" s="141"/>
      <c r="BD136" s="141"/>
      <c r="BE136" s="141"/>
      <c r="BF136" s="141"/>
      <c r="BG136" s="141"/>
      <c r="BH136" s="142"/>
      <c r="BI136" s="141"/>
      <c r="BJ136" s="141"/>
      <c r="BK136" s="141"/>
      <c r="BL136" s="142"/>
      <c r="BM136" s="141"/>
      <c r="BN136" s="141"/>
      <c r="BO136" s="141"/>
      <c r="BP136" s="141"/>
      <c r="BQ136" s="141"/>
      <c r="BR136" s="141"/>
    </row>
    <row r="137" spans="1:70" ht="4.5" customHeight="1" x14ac:dyDescent="0.2">
      <c r="J137" s="323"/>
      <c r="K137" s="324"/>
      <c r="L137" s="324"/>
      <c r="M137" s="324"/>
      <c r="N137" s="10"/>
      <c r="O137" s="328"/>
      <c r="P137" s="328"/>
      <c r="Q137" s="328"/>
      <c r="R137" s="328"/>
      <c r="S137" s="328"/>
      <c r="T137" s="328"/>
      <c r="U137" s="328"/>
      <c r="V137" s="328"/>
      <c r="W137" s="328"/>
      <c r="X137" s="328"/>
      <c r="Y137" s="328"/>
      <c r="Z137" s="330"/>
      <c r="AA137" s="330"/>
      <c r="AB137" s="330"/>
      <c r="AC137" s="330"/>
      <c r="AD137" s="330"/>
      <c r="AE137" s="330"/>
      <c r="AF137" s="330"/>
      <c r="AG137" s="330"/>
      <c r="AH137" s="330"/>
      <c r="AI137" s="330"/>
      <c r="AJ137" s="330"/>
      <c r="AK137" s="330"/>
      <c r="AL137" s="330"/>
      <c r="AM137" s="330"/>
      <c r="AN137" s="311"/>
      <c r="AO137" s="311"/>
      <c r="AP137" s="311"/>
      <c r="AQ137" s="312"/>
      <c r="AR137" s="30"/>
      <c r="AS137" s="141"/>
      <c r="AT137" s="141"/>
      <c r="AU137" s="141"/>
      <c r="AV137" s="141"/>
      <c r="AW137" s="141"/>
      <c r="AX137" s="141"/>
      <c r="AY137" s="141"/>
      <c r="AZ137" s="142"/>
      <c r="BA137" s="141"/>
      <c r="BB137" s="141"/>
      <c r="BC137" s="141"/>
      <c r="BD137" s="141"/>
      <c r="BE137" s="141"/>
      <c r="BF137" s="141"/>
      <c r="BG137" s="141"/>
      <c r="BH137" s="142"/>
      <c r="BI137" s="141"/>
      <c r="BJ137" s="141"/>
      <c r="BK137" s="141"/>
      <c r="BL137" s="142"/>
      <c r="BM137" s="141"/>
      <c r="BN137" s="141"/>
      <c r="BO137" s="141"/>
      <c r="BP137" s="141"/>
      <c r="BQ137" s="141"/>
      <c r="BR137" s="141"/>
    </row>
    <row r="138" spans="1:70" ht="4.5" customHeight="1" x14ac:dyDescent="0.2">
      <c r="J138" s="323"/>
      <c r="K138" s="324"/>
      <c r="L138" s="324"/>
      <c r="M138" s="324"/>
      <c r="N138" s="10"/>
      <c r="O138" s="315" t="e">
        <f>VLOOKUP(J136,選手リスト,2,FALSE)</f>
        <v>#N/A</v>
      </c>
      <c r="P138" s="315"/>
      <c r="Q138" s="315"/>
      <c r="R138" s="315"/>
      <c r="S138" s="315"/>
      <c r="T138" s="315"/>
      <c r="U138" s="315"/>
      <c r="V138" s="315"/>
      <c r="W138" s="315"/>
      <c r="X138" s="315"/>
      <c r="Y138" s="315"/>
      <c r="Z138" s="330"/>
      <c r="AA138" s="330"/>
      <c r="AB138" s="330"/>
      <c r="AC138" s="330"/>
      <c r="AD138" s="330"/>
      <c r="AE138" s="330"/>
      <c r="AF138" s="330"/>
      <c r="AG138" s="330"/>
      <c r="AH138" s="330"/>
      <c r="AI138" s="330"/>
      <c r="AJ138" s="330"/>
      <c r="AK138" s="330"/>
      <c r="AL138" s="330"/>
      <c r="AM138" s="330"/>
      <c r="AN138" s="311"/>
      <c r="AO138" s="311"/>
      <c r="AP138" s="311"/>
      <c r="AQ138" s="312"/>
      <c r="AR138" s="36"/>
      <c r="AS138" s="147"/>
      <c r="AT138" s="147"/>
      <c r="AU138" s="147"/>
      <c r="AV138" s="147"/>
      <c r="AW138" s="147"/>
      <c r="AX138" s="147"/>
      <c r="AY138" s="147"/>
      <c r="AZ138" s="148"/>
      <c r="BA138" s="141"/>
      <c r="BB138" s="141"/>
      <c r="BC138" s="141"/>
      <c r="BD138" s="141"/>
      <c r="BE138" s="141"/>
      <c r="BF138" s="141"/>
      <c r="BG138" s="141"/>
      <c r="BH138" s="142"/>
      <c r="BI138" s="141"/>
      <c r="BJ138" s="141"/>
      <c r="BK138" s="141"/>
      <c r="BL138" s="142"/>
      <c r="BM138" s="141"/>
      <c r="BN138" s="141"/>
      <c r="BO138" s="141"/>
      <c r="BP138" s="141"/>
      <c r="BQ138" s="141"/>
      <c r="BR138" s="141"/>
    </row>
    <row r="139" spans="1:70" ht="4.5" customHeight="1" x14ac:dyDescent="0.2">
      <c r="J139" s="323"/>
      <c r="K139" s="324"/>
      <c r="L139" s="324"/>
      <c r="M139" s="324"/>
      <c r="N139" s="10"/>
      <c r="O139" s="315"/>
      <c r="P139" s="315"/>
      <c r="Q139" s="315"/>
      <c r="R139" s="315"/>
      <c r="S139" s="315"/>
      <c r="T139" s="315"/>
      <c r="U139" s="315"/>
      <c r="V139" s="315"/>
      <c r="W139" s="315"/>
      <c r="X139" s="315"/>
      <c r="Y139" s="315"/>
      <c r="Z139" s="317" t="e">
        <f>VLOOKUP(J136,選手リスト,8,FALSE)</f>
        <v>#N/A</v>
      </c>
      <c r="AA139" s="317"/>
      <c r="AB139" s="317"/>
      <c r="AC139" s="317"/>
      <c r="AD139" s="319" t="e">
        <f>VLOOKUP(J136,選手リスト,9,FALSE)</f>
        <v>#N/A</v>
      </c>
      <c r="AE139" s="319"/>
      <c r="AF139" s="319"/>
      <c r="AG139" s="319"/>
      <c r="AN139" s="311"/>
      <c r="AO139" s="311"/>
      <c r="AP139" s="311"/>
      <c r="AQ139" s="312"/>
      <c r="AS139" s="141"/>
      <c r="AT139" s="141"/>
      <c r="AU139" s="141"/>
      <c r="AV139" s="141"/>
      <c r="AW139" s="141"/>
      <c r="AX139" s="141"/>
      <c r="AY139" s="141"/>
      <c r="AZ139" s="141"/>
      <c r="BA139" s="141"/>
      <c r="BB139" s="141"/>
      <c r="BC139" s="141"/>
      <c r="BD139" s="141"/>
      <c r="BE139" s="141"/>
      <c r="BF139" s="141"/>
      <c r="BG139" s="141"/>
      <c r="BH139" s="142"/>
      <c r="BI139" s="141"/>
      <c r="BJ139" s="141"/>
      <c r="BK139" s="141"/>
      <c r="BL139" s="142"/>
      <c r="BM139" s="141"/>
      <c r="BN139" s="141"/>
      <c r="BO139" s="141"/>
      <c r="BP139" s="141"/>
      <c r="BQ139" s="141"/>
      <c r="BR139" s="141"/>
    </row>
    <row r="140" spans="1:70" ht="4.5" customHeight="1" x14ac:dyDescent="0.2">
      <c r="J140" s="323"/>
      <c r="K140" s="324"/>
      <c r="L140" s="324"/>
      <c r="M140" s="324"/>
      <c r="N140" s="84"/>
      <c r="O140" s="315"/>
      <c r="P140" s="315"/>
      <c r="Q140" s="315"/>
      <c r="R140" s="315"/>
      <c r="S140" s="315"/>
      <c r="T140" s="315"/>
      <c r="U140" s="315"/>
      <c r="V140" s="315"/>
      <c r="W140" s="315"/>
      <c r="X140" s="315"/>
      <c r="Y140" s="315"/>
      <c r="Z140" s="317"/>
      <c r="AA140" s="317"/>
      <c r="AB140" s="317"/>
      <c r="AC140" s="317"/>
      <c r="AD140" s="319"/>
      <c r="AE140" s="319"/>
      <c r="AF140" s="319"/>
      <c r="AG140" s="319"/>
      <c r="AN140" s="311"/>
      <c r="AO140" s="311"/>
      <c r="AP140" s="311"/>
      <c r="AQ140" s="312"/>
      <c r="AS140" s="141"/>
      <c r="AT140" s="141"/>
      <c r="AU140" s="141"/>
      <c r="AV140" s="141"/>
      <c r="AW140" s="141"/>
      <c r="AX140" s="141"/>
      <c r="AY140" s="141"/>
      <c r="AZ140" s="141"/>
      <c r="BA140" s="141"/>
      <c r="BB140" s="141"/>
      <c r="BC140" s="141"/>
      <c r="BD140" s="141"/>
      <c r="BE140" s="141"/>
      <c r="BF140" s="141"/>
      <c r="BG140" s="141"/>
      <c r="BH140" s="142"/>
      <c r="BI140" s="141"/>
      <c r="BJ140" s="141"/>
      <c r="BK140" s="141"/>
      <c r="BL140" s="142"/>
      <c r="BM140" s="141"/>
      <c r="BN140" s="141"/>
      <c r="BO140" s="141"/>
      <c r="BP140" s="141"/>
      <c r="BQ140" s="141"/>
      <c r="BR140" s="141"/>
    </row>
    <row r="141" spans="1:70" ht="4.5" customHeight="1" x14ac:dyDescent="0.2">
      <c r="J141" s="325"/>
      <c r="K141" s="326"/>
      <c r="L141" s="326"/>
      <c r="M141" s="326"/>
      <c r="N141" s="23"/>
      <c r="O141" s="316"/>
      <c r="P141" s="316"/>
      <c r="Q141" s="316"/>
      <c r="R141" s="316"/>
      <c r="S141" s="316"/>
      <c r="T141" s="316"/>
      <c r="U141" s="316"/>
      <c r="V141" s="316"/>
      <c r="W141" s="316"/>
      <c r="X141" s="316"/>
      <c r="Y141" s="316"/>
      <c r="Z141" s="318"/>
      <c r="AA141" s="318"/>
      <c r="AB141" s="318"/>
      <c r="AC141" s="318"/>
      <c r="AD141" s="320"/>
      <c r="AE141" s="320"/>
      <c r="AF141" s="320"/>
      <c r="AG141" s="320"/>
      <c r="AH141" s="34"/>
      <c r="AI141" s="34"/>
      <c r="AJ141" s="34"/>
      <c r="AK141" s="34"/>
      <c r="AL141" s="34"/>
      <c r="AM141" s="34"/>
      <c r="AN141" s="313"/>
      <c r="AO141" s="313"/>
      <c r="AP141" s="313"/>
      <c r="AQ141" s="314"/>
      <c r="AS141" s="141"/>
      <c r="AT141" s="141"/>
      <c r="AU141" s="141"/>
      <c r="AV141" s="141"/>
      <c r="AW141" s="141"/>
      <c r="AX141" s="141"/>
      <c r="AY141" s="141"/>
      <c r="AZ141" s="141"/>
      <c r="BA141" s="141"/>
      <c r="BB141" s="141"/>
      <c r="BC141" s="141"/>
      <c r="BD141" s="141"/>
      <c r="BE141" s="141"/>
      <c r="BF141" s="141"/>
      <c r="BG141" s="141"/>
      <c r="BH141" s="142"/>
      <c r="BI141" s="141"/>
      <c r="BJ141" s="141"/>
      <c r="BK141" s="141"/>
      <c r="BL141" s="142"/>
      <c r="BM141" s="141"/>
      <c r="BN141" s="141"/>
      <c r="BO141" s="141"/>
      <c r="BP141" s="141"/>
      <c r="BQ141" s="141"/>
      <c r="BR141" s="141"/>
    </row>
    <row r="142" spans="1:70" ht="4.5" customHeight="1" x14ac:dyDescent="0.2">
      <c r="AS142" s="141"/>
      <c r="AT142" s="141"/>
      <c r="AU142" s="141"/>
      <c r="AV142" s="141"/>
      <c r="AW142" s="141"/>
      <c r="AX142" s="141"/>
      <c r="AY142" s="141"/>
      <c r="AZ142" s="141"/>
      <c r="BA142" s="141"/>
      <c r="BB142" s="141"/>
      <c r="BC142" s="141"/>
      <c r="BD142" s="141"/>
      <c r="BE142" s="141"/>
      <c r="BF142" s="141"/>
      <c r="BG142" s="141"/>
      <c r="BH142" s="142"/>
      <c r="BI142" s="141"/>
      <c r="BJ142" s="141"/>
      <c r="BK142" s="141"/>
      <c r="BL142" s="142"/>
      <c r="BM142" s="141"/>
      <c r="BN142" s="141"/>
      <c r="BO142" s="141"/>
      <c r="BP142" s="141"/>
      <c r="BQ142" s="141"/>
      <c r="BR142" s="141"/>
    </row>
    <row r="143" spans="1:70" ht="4.5" customHeight="1" x14ac:dyDescent="0.2">
      <c r="J143" s="321">
        <f>J136+1</f>
        <v>19</v>
      </c>
      <c r="K143" s="322"/>
      <c r="L143" s="322"/>
      <c r="M143" s="322"/>
      <c r="N143" s="6"/>
      <c r="O143" s="327" t="e">
        <f>VLOOKUP(J143,選手リスト,3,FALSE)</f>
        <v>#N/A</v>
      </c>
      <c r="P143" s="327"/>
      <c r="Q143" s="327"/>
      <c r="R143" s="327"/>
      <c r="S143" s="327"/>
      <c r="T143" s="327"/>
      <c r="U143" s="327"/>
      <c r="V143" s="327"/>
      <c r="W143" s="327"/>
      <c r="X143" s="327"/>
      <c r="Y143" s="327"/>
      <c r="Z143" s="329" t="e">
        <f>VLOOKUP(J143,選手リスト,4,FALSE)</f>
        <v>#N/A</v>
      </c>
      <c r="AA143" s="329"/>
      <c r="AB143" s="329"/>
      <c r="AC143" s="329"/>
      <c r="AD143" s="329"/>
      <c r="AE143" s="329"/>
      <c r="AF143" s="329"/>
      <c r="AG143" s="329"/>
      <c r="AH143" s="329"/>
      <c r="AI143" s="329"/>
      <c r="AJ143" s="329"/>
      <c r="AK143" s="329"/>
      <c r="AL143" s="329"/>
      <c r="AM143" s="329"/>
      <c r="AN143" s="309" t="e">
        <f>VLOOKUP(J143,選手リスト,5,FALSE)</f>
        <v>#N/A</v>
      </c>
      <c r="AO143" s="309"/>
      <c r="AP143" s="309"/>
      <c r="AQ143" s="310"/>
      <c r="AS143" s="141"/>
      <c r="AT143" s="141"/>
      <c r="AU143" s="141"/>
      <c r="AV143" s="141"/>
      <c r="AW143" s="141"/>
      <c r="AX143" s="141"/>
      <c r="AY143" s="141"/>
      <c r="AZ143" s="141"/>
      <c r="BA143" s="141"/>
      <c r="BB143" s="141"/>
      <c r="BC143" s="141"/>
      <c r="BD143" s="141"/>
      <c r="BE143" s="141"/>
      <c r="BF143" s="141"/>
      <c r="BG143" s="141"/>
      <c r="BH143" s="142"/>
      <c r="BI143" s="141"/>
      <c r="BJ143" s="141"/>
      <c r="BK143" s="141"/>
      <c r="BL143" s="142"/>
      <c r="BM143" s="141"/>
      <c r="BN143" s="141"/>
      <c r="BO143" s="141"/>
      <c r="BP143" s="141"/>
      <c r="BQ143" s="141"/>
      <c r="BR143" s="141"/>
    </row>
    <row r="144" spans="1:70" ht="4.5" customHeight="1" x14ac:dyDescent="0.2">
      <c r="J144" s="323"/>
      <c r="K144" s="324"/>
      <c r="L144" s="324"/>
      <c r="M144" s="324"/>
      <c r="N144" s="10"/>
      <c r="O144" s="328"/>
      <c r="P144" s="328"/>
      <c r="Q144" s="328"/>
      <c r="R144" s="328"/>
      <c r="S144" s="328"/>
      <c r="T144" s="328"/>
      <c r="U144" s="328"/>
      <c r="V144" s="328"/>
      <c r="W144" s="328"/>
      <c r="X144" s="328"/>
      <c r="Y144" s="328"/>
      <c r="Z144" s="330"/>
      <c r="AA144" s="330"/>
      <c r="AB144" s="330"/>
      <c r="AC144" s="330"/>
      <c r="AD144" s="330"/>
      <c r="AE144" s="330"/>
      <c r="AF144" s="330"/>
      <c r="AG144" s="330"/>
      <c r="AH144" s="330"/>
      <c r="AI144" s="330"/>
      <c r="AJ144" s="330"/>
      <c r="AK144" s="330"/>
      <c r="AL144" s="330"/>
      <c r="AM144" s="330"/>
      <c r="AN144" s="311"/>
      <c r="AO144" s="311"/>
      <c r="AP144" s="311"/>
      <c r="AQ144" s="312"/>
      <c r="AS144" s="141"/>
      <c r="AT144" s="141"/>
      <c r="AU144" s="141"/>
      <c r="AV144" s="141"/>
      <c r="AW144" s="141"/>
      <c r="AX144" s="141"/>
      <c r="AY144" s="141"/>
      <c r="AZ144" s="141"/>
      <c r="BA144" s="141"/>
      <c r="BB144" s="141"/>
      <c r="BC144" s="141"/>
      <c r="BD144" s="141"/>
      <c r="BE144" s="141"/>
      <c r="BF144" s="141"/>
      <c r="BG144" s="141"/>
      <c r="BH144" s="142"/>
      <c r="BI144" s="141"/>
      <c r="BJ144" s="141"/>
      <c r="BK144" s="141"/>
      <c r="BL144" s="142"/>
      <c r="BM144" s="141"/>
      <c r="BN144" s="141"/>
      <c r="BO144" s="141"/>
      <c r="BP144" s="141"/>
      <c r="BQ144" s="141"/>
      <c r="BR144" s="141"/>
    </row>
    <row r="145" spans="10:70" ht="4.5" customHeight="1" x14ac:dyDescent="0.2">
      <c r="J145" s="323"/>
      <c r="K145" s="324"/>
      <c r="L145" s="324"/>
      <c r="M145" s="324"/>
      <c r="N145" s="10"/>
      <c r="O145" s="315" t="e">
        <f>VLOOKUP(J143,選手リスト,2,FALSE)</f>
        <v>#N/A</v>
      </c>
      <c r="P145" s="315"/>
      <c r="Q145" s="315"/>
      <c r="R145" s="315"/>
      <c r="S145" s="315"/>
      <c r="T145" s="315"/>
      <c r="U145" s="315"/>
      <c r="V145" s="315"/>
      <c r="W145" s="315"/>
      <c r="X145" s="315"/>
      <c r="Y145" s="315"/>
      <c r="Z145" s="330"/>
      <c r="AA145" s="330"/>
      <c r="AB145" s="330"/>
      <c r="AC145" s="330"/>
      <c r="AD145" s="330"/>
      <c r="AE145" s="330"/>
      <c r="AF145" s="330"/>
      <c r="AG145" s="330"/>
      <c r="AH145" s="330"/>
      <c r="AI145" s="330"/>
      <c r="AJ145" s="330"/>
      <c r="AK145" s="330"/>
      <c r="AL145" s="330"/>
      <c r="AM145" s="330"/>
      <c r="AN145" s="311"/>
      <c r="AO145" s="311"/>
      <c r="AP145" s="311"/>
      <c r="AQ145" s="312"/>
      <c r="AS145" s="141"/>
      <c r="AT145" s="141"/>
      <c r="AU145" s="141"/>
      <c r="AV145" s="141"/>
      <c r="AW145" s="141"/>
      <c r="AX145" s="141"/>
      <c r="AY145" s="141"/>
      <c r="AZ145" s="141"/>
      <c r="BA145" s="141"/>
      <c r="BB145" s="141"/>
      <c r="BC145" s="141"/>
      <c r="BD145" s="141"/>
      <c r="BE145" s="386">
        <f>BE57+1</f>
        <v>53</v>
      </c>
      <c r="BF145" s="386"/>
      <c r="BG145" s="386"/>
      <c r="BH145" s="387"/>
      <c r="BI145" s="141"/>
      <c r="BJ145" s="141"/>
      <c r="BK145" s="141"/>
      <c r="BL145" s="142"/>
      <c r="BM145" s="141"/>
      <c r="BN145" s="141"/>
      <c r="BO145" s="141"/>
      <c r="BP145" s="141"/>
      <c r="BQ145" s="141"/>
      <c r="BR145" s="141"/>
    </row>
    <row r="146" spans="10:70" ht="4.5" customHeight="1" x14ac:dyDescent="0.2">
      <c r="J146" s="323"/>
      <c r="K146" s="324"/>
      <c r="L146" s="324"/>
      <c r="M146" s="324"/>
      <c r="N146" s="10"/>
      <c r="O146" s="315"/>
      <c r="P146" s="315"/>
      <c r="Q146" s="315"/>
      <c r="R146" s="315"/>
      <c r="S146" s="315"/>
      <c r="T146" s="315"/>
      <c r="U146" s="315"/>
      <c r="V146" s="315"/>
      <c r="W146" s="315"/>
      <c r="X146" s="315"/>
      <c r="Y146" s="315"/>
      <c r="Z146" s="317" t="e">
        <f>VLOOKUP(J143,選手リスト,8,FALSE)</f>
        <v>#N/A</v>
      </c>
      <c r="AA146" s="317"/>
      <c r="AB146" s="317"/>
      <c r="AC146" s="317"/>
      <c r="AD146" s="319" t="e">
        <f>VLOOKUP(J143,選手リスト,9,FALSE)</f>
        <v>#N/A</v>
      </c>
      <c r="AE146" s="319"/>
      <c r="AF146" s="319"/>
      <c r="AG146" s="319"/>
      <c r="AN146" s="311"/>
      <c r="AO146" s="311"/>
      <c r="AP146" s="311"/>
      <c r="AQ146" s="312"/>
      <c r="AR146" s="22"/>
      <c r="AS146" s="144"/>
      <c r="AT146" s="144"/>
      <c r="AU146" s="144"/>
      <c r="AV146" s="145"/>
      <c r="AW146" s="141"/>
      <c r="AX146" s="141"/>
      <c r="AY146" s="141"/>
      <c r="AZ146" s="141"/>
      <c r="BA146" s="141"/>
      <c r="BB146" s="141"/>
      <c r="BC146" s="141"/>
      <c r="BD146" s="141"/>
      <c r="BE146" s="386"/>
      <c r="BF146" s="386"/>
      <c r="BG146" s="386"/>
      <c r="BH146" s="387"/>
      <c r="BI146" s="141"/>
      <c r="BJ146" s="141"/>
      <c r="BK146" s="141"/>
      <c r="BL146" s="148"/>
      <c r="BM146" s="141"/>
      <c r="BN146" s="141"/>
      <c r="BO146" s="141"/>
      <c r="BP146" s="141"/>
      <c r="BQ146" s="141"/>
      <c r="BR146" s="141"/>
    </row>
    <row r="147" spans="10:70" ht="4.5" customHeight="1" x14ac:dyDescent="0.2">
      <c r="J147" s="323"/>
      <c r="K147" s="324"/>
      <c r="L147" s="324"/>
      <c r="M147" s="324"/>
      <c r="N147" s="84"/>
      <c r="O147" s="315"/>
      <c r="P147" s="315"/>
      <c r="Q147" s="315"/>
      <c r="R147" s="315"/>
      <c r="S147" s="315"/>
      <c r="T147" s="315"/>
      <c r="U147" s="315"/>
      <c r="V147" s="315"/>
      <c r="W147" s="315"/>
      <c r="X147" s="315"/>
      <c r="Y147" s="315"/>
      <c r="Z147" s="317"/>
      <c r="AA147" s="317"/>
      <c r="AB147" s="317"/>
      <c r="AC147" s="317"/>
      <c r="AD147" s="319"/>
      <c r="AE147" s="319"/>
      <c r="AF147" s="319"/>
      <c r="AG147" s="319"/>
      <c r="AN147" s="311"/>
      <c r="AO147" s="311"/>
      <c r="AP147" s="311"/>
      <c r="AQ147" s="312"/>
      <c r="AS147" s="141"/>
      <c r="AT147" s="141"/>
      <c r="AU147" s="141"/>
      <c r="AV147" s="142"/>
      <c r="AW147" s="141"/>
      <c r="AX147" s="141"/>
      <c r="AY147" s="141"/>
      <c r="AZ147" s="141"/>
      <c r="BA147" s="141"/>
      <c r="BB147" s="141"/>
      <c r="BC147" s="141"/>
      <c r="BD147" s="141"/>
      <c r="BE147" s="386"/>
      <c r="BF147" s="386"/>
      <c r="BG147" s="386"/>
      <c r="BH147" s="387"/>
      <c r="BI147" s="144"/>
      <c r="BJ147" s="144"/>
      <c r="BK147" s="144"/>
      <c r="BL147" s="141"/>
      <c r="BM147" s="141"/>
      <c r="BN147" s="141"/>
      <c r="BO147" s="141"/>
      <c r="BP147" s="141"/>
      <c r="BQ147" s="141"/>
      <c r="BR147" s="141"/>
    </row>
    <row r="148" spans="10:70" ht="4.5" customHeight="1" x14ac:dyDescent="0.2">
      <c r="J148" s="325"/>
      <c r="K148" s="326"/>
      <c r="L148" s="326"/>
      <c r="M148" s="326"/>
      <c r="N148" s="23"/>
      <c r="O148" s="316"/>
      <c r="P148" s="316"/>
      <c r="Q148" s="316"/>
      <c r="R148" s="316"/>
      <c r="S148" s="316"/>
      <c r="T148" s="316"/>
      <c r="U148" s="316"/>
      <c r="V148" s="316"/>
      <c r="W148" s="316"/>
      <c r="X148" s="316"/>
      <c r="Y148" s="316"/>
      <c r="Z148" s="318"/>
      <c r="AA148" s="318"/>
      <c r="AB148" s="318"/>
      <c r="AC148" s="318"/>
      <c r="AD148" s="320"/>
      <c r="AE148" s="320"/>
      <c r="AF148" s="320"/>
      <c r="AG148" s="320"/>
      <c r="AH148" s="34"/>
      <c r="AI148" s="34"/>
      <c r="AJ148" s="34"/>
      <c r="AK148" s="34"/>
      <c r="AL148" s="34"/>
      <c r="AM148" s="34"/>
      <c r="AN148" s="313"/>
      <c r="AO148" s="313"/>
      <c r="AP148" s="313"/>
      <c r="AQ148" s="314"/>
      <c r="AS148" s="386">
        <f>AS126+1</f>
        <v>7</v>
      </c>
      <c r="AT148" s="386"/>
      <c r="AU148" s="386"/>
      <c r="AV148" s="387"/>
      <c r="AW148" s="141"/>
      <c r="AX148" s="141"/>
      <c r="AY148" s="141"/>
      <c r="AZ148" s="141"/>
      <c r="BA148" s="141"/>
      <c r="BB148" s="141"/>
      <c r="BC148" s="141"/>
      <c r="BD148" s="141"/>
      <c r="BE148" s="386"/>
      <c r="BF148" s="386"/>
      <c r="BG148" s="386"/>
      <c r="BH148" s="387"/>
      <c r="BI148" s="141"/>
      <c r="BJ148" s="141"/>
      <c r="BK148" s="141"/>
      <c r="BL148" s="141"/>
      <c r="BM148" s="141"/>
      <c r="BN148" s="141"/>
      <c r="BO148" s="141"/>
      <c r="BP148" s="141"/>
      <c r="BQ148" s="141"/>
      <c r="BR148" s="141"/>
    </row>
    <row r="149" spans="10:70" ht="4.5" customHeight="1" x14ac:dyDescent="0.2">
      <c r="AS149" s="386"/>
      <c r="AT149" s="386"/>
      <c r="AU149" s="386"/>
      <c r="AV149" s="387"/>
      <c r="AW149" s="141"/>
      <c r="AX149" s="141"/>
      <c r="AY149" s="141"/>
      <c r="AZ149" s="141"/>
      <c r="BA149" s="141"/>
      <c r="BB149" s="141"/>
      <c r="BC149" s="141"/>
      <c r="BD149" s="141"/>
      <c r="BE149" s="141"/>
      <c r="BF149" s="141"/>
      <c r="BG149" s="141"/>
      <c r="BH149" s="142"/>
      <c r="BI149" s="141"/>
      <c r="BJ149" s="141"/>
      <c r="BK149" s="141"/>
      <c r="BL149" s="141"/>
      <c r="BM149" s="141"/>
      <c r="BN149" s="141"/>
      <c r="BO149" s="141"/>
      <c r="BP149" s="141"/>
      <c r="BQ149" s="141"/>
      <c r="BR149" s="141"/>
    </row>
    <row r="150" spans="10:70" ht="4.5" customHeight="1" x14ac:dyDescent="0.2">
      <c r="J150" s="321">
        <f>J143+1</f>
        <v>20</v>
      </c>
      <c r="K150" s="322"/>
      <c r="L150" s="322"/>
      <c r="M150" s="322"/>
      <c r="N150" s="6"/>
      <c r="O150" s="327" t="e">
        <f>VLOOKUP(J150,選手リスト,3,FALSE)</f>
        <v>#N/A</v>
      </c>
      <c r="P150" s="327"/>
      <c r="Q150" s="327"/>
      <c r="R150" s="327"/>
      <c r="S150" s="327"/>
      <c r="T150" s="327"/>
      <c r="U150" s="327"/>
      <c r="V150" s="327"/>
      <c r="W150" s="327"/>
      <c r="X150" s="327"/>
      <c r="Y150" s="327"/>
      <c r="Z150" s="329" t="e">
        <f>VLOOKUP(J150,選手リスト,4,FALSE)</f>
        <v>#N/A</v>
      </c>
      <c r="AA150" s="329"/>
      <c r="AB150" s="329"/>
      <c r="AC150" s="329"/>
      <c r="AD150" s="329"/>
      <c r="AE150" s="329"/>
      <c r="AF150" s="329"/>
      <c r="AG150" s="329"/>
      <c r="AH150" s="329"/>
      <c r="AI150" s="329"/>
      <c r="AJ150" s="329"/>
      <c r="AK150" s="329"/>
      <c r="AL150" s="329"/>
      <c r="AM150" s="329"/>
      <c r="AN150" s="309" t="e">
        <f>VLOOKUP(J150,選手リスト,5,FALSE)</f>
        <v>#N/A</v>
      </c>
      <c r="AO150" s="309"/>
      <c r="AP150" s="309"/>
      <c r="AQ150" s="310"/>
      <c r="AS150" s="386"/>
      <c r="AT150" s="386"/>
      <c r="AU150" s="386"/>
      <c r="AV150" s="387"/>
      <c r="AW150" s="144"/>
      <c r="AX150" s="144"/>
      <c r="AY150" s="144"/>
      <c r="AZ150" s="145"/>
      <c r="BA150" s="141"/>
      <c r="BB150" s="141"/>
      <c r="BC150" s="141"/>
      <c r="BD150" s="141"/>
      <c r="BE150" s="141"/>
      <c r="BF150" s="141"/>
      <c r="BG150" s="141"/>
      <c r="BH150" s="142"/>
      <c r="BI150" s="141"/>
      <c r="BJ150" s="141"/>
      <c r="BK150" s="141"/>
      <c r="BL150" s="141"/>
      <c r="BM150" s="141"/>
      <c r="BN150" s="141"/>
      <c r="BO150" s="141"/>
      <c r="BP150" s="141"/>
      <c r="BQ150" s="141"/>
      <c r="BR150" s="141"/>
    </row>
    <row r="151" spans="10:70" ht="4.5" customHeight="1" x14ac:dyDescent="0.2">
      <c r="J151" s="323"/>
      <c r="K151" s="324"/>
      <c r="L151" s="324"/>
      <c r="M151" s="324"/>
      <c r="N151" s="10"/>
      <c r="O151" s="328"/>
      <c r="P151" s="328"/>
      <c r="Q151" s="328"/>
      <c r="R151" s="328"/>
      <c r="S151" s="328"/>
      <c r="T151" s="328"/>
      <c r="U151" s="328"/>
      <c r="V151" s="328"/>
      <c r="W151" s="328"/>
      <c r="X151" s="328"/>
      <c r="Y151" s="328"/>
      <c r="Z151" s="330"/>
      <c r="AA151" s="330"/>
      <c r="AB151" s="330"/>
      <c r="AC151" s="330"/>
      <c r="AD151" s="330"/>
      <c r="AE151" s="330"/>
      <c r="AF151" s="330"/>
      <c r="AG151" s="330"/>
      <c r="AH151" s="330"/>
      <c r="AI151" s="330"/>
      <c r="AJ151" s="330"/>
      <c r="AK151" s="330"/>
      <c r="AL151" s="330"/>
      <c r="AM151" s="330"/>
      <c r="AN151" s="311"/>
      <c r="AO151" s="311"/>
      <c r="AP151" s="311"/>
      <c r="AQ151" s="312"/>
      <c r="AS151" s="386"/>
      <c r="AT151" s="386"/>
      <c r="AU151" s="386"/>
      <c r="AV151" s="387"/>
      <c r="AW151" s="141"/>
      <c r="AX151" s="141"/>
      <c r="AY151" s="141"/>
      <c r="AZ151" s="142"/>
      <c r="BA151" s="141"/>
      <c r="BB151" s="141"/>
      <c r="BC151" s="141"/>
      <c r="BD151" s="141"/>
      <c r="BE151" s="141"/>
      <c r="BF151" s="141"/>
      <c r="BG151" s="141"/>
      <c r="BH151" s="142"/>
      <c r="BI151" s="141"/>
      <c r="BJ151" s="141"/>
      <c r="BK151" s="141"/>
      <c r="BL151" s="141"/>
      <c r="BM151" s="141"/>
      <c r="BN151" s="141"/>
      <c r="BO151" s="141"/>
      <c r="BP151" s="141"/>
      <c r="BQ151" s="141"/>
      <c r="BR151" s="141"/>
    </row>
    <row r="152" spans="10:70" ht="4.5" customHeight="1" x14ac:dyDescent="0.2">
      <c r="J152" s="323"/>
      <c r="K152" s="324"/>
      <c r="L152" s="324"/>
      <c r="M152" s="324"/>
      <c r="N152" s="10"/>
      <c r="O152" s="315" t="e">
        <f>VLOOKUP(J150,選手リスト,2,FALSE)</f>
        <v>#N/A</v>
      </c>
      <c r="P152" s="315"/>
      <c r="Q152" s="315"/>
      <c r="R152" s="315"/>
      <c r="S152" s="315"/>
      <c r="T152" s="315"/>
      <c r="U152" s="315"/>
      <c r="V152" s="315"/>
      <c r="W152" s="315"/>
      <c r="X152" s="315"/>
      <c r="Y152" s="315"/>
      <c r="Z152" s="330"/>
      <c r="AA152" s="330"/>
      <c r="AB152" s="330"/>
      <c r="AC152" s="330"/>
      <c r="AD152" s="330"/>
      <c r="AE152" s="330"/>
      <c r="AF152" s="330"/>
      <c r="AG152" s="330"/>
      <c r="AH152" s="330"/>
      <c r="AI152" s="330"/>
      <c r="AJ152" s="330"/>
      <c r="AK152" s="330"/>
      <c r="AL152" s="330"/>
      <c r="AM152" s="330"/>
      <c r="AN152" s="311"/>
      <c r="AO152" s="311"/>
      <c r="AP152" s="311"/>
      <c r="AQ152" s="312"/>
      <c r="AR152" s="34"/>
      <c r="AS152" s="147"/>
      <c r="AT152" s="147"/>
      <c r="AU152" s="147"/>
      <c r="AV152" s="148"/>
      <c r="AW152" s="141"/>
      <c r="AX152" s="141"/>
      <c r="AY152" s="141"/>
      <c r="AZ152" s="142"/>
      <c r="BA152" s="141"/>
      <c r="BB152" s="141"/>
      <c r="BC152" s="141"/>
      <c r="BD152" s="141"/>
      <c r="BE152" s="141"/>
      <c r="BF152" s="141"/>
      <c r="BG152" s="141"/>
      <c r="BH152" s="142"/>
      <c r="BI152" s="141"/>
      <c r="BJ152" s="141"/>
      <c r="BK152" s="141"/>
      <c r="BL152" s="141"/>
      <c r="BM152" s="141"/>
      <c r="BN152" s="141"/>
      <c r="BO152" s="141"/>
      <c r="BP152" s="141"/>
      <c r="BQ152" s="141"/>
      <c r="BR152" s="141"/>
    </row>
    <row r="153" spans="10:70" ht="4.5" customHeight="1" x14ac:dyDescent="0.2">
      <c r="J153" s="323"/>
      <c r="K153" s="324"/>
      <c r="L153" s="324"/>
      <c r="M153" s="324"/>
      <c r="N153" s="10"/>
      <c r="O153" s="315"/>
      <c r="P153" s="315"/>
      <c r="Q153" s="315"/>
      <c r="R153" s="315"/>
      <c r="S153" s="315"/>
      <c r="T153" s="315"/>
      <c r="U153" s="315"/>
      <c r="V153" s="315"/>
      <c r="W153" s="315"/>
      <c r="X153" s="315"/>
      <c r="Y153" s="315"/>
      <c r="Z153" s="317" t="e">
        <f>VLOOKUP(J150,選手リスト,8,FALSE)</f>
        <v>#N/A</v>
      </c>
      <c r="AA153" s="317"/>
      <c r="AB153" s="317"/>
      <c r="AC153" s="317"/>
      <c r="AD153" s="319" t="e">
        <f>VLOOKUP(J150,選手リスト,9,FALSE)</f>
        <v>#N/A</v>
      </c>
      <c r="AE153" s="319"/>
      <c r="AF153" s="319"/>
      <c r="AG153" s="319"/>
      <c r="AN153" s="311"/>
      <c r="AO153" s="311"/>
      <c r="AP153" s="311"/>
      <c r="AQ153" s="312"/>
      <c r="AS153" s="141"/>
      <c r="AT153" s="141"/>
      <c r="AU153" s="141"/>
      <c r="AV153" s="141"/>
      <c r="AW153" s="141"/>
      <c r="AX153" s="141"/>
      <c r="AY153" s="141"/>
      <c r="AZ153" s="142"/>
      <c r="BA153" s="141"/>
      <c r="BB153" s="141"/>
      <c r="BC153" s="141"/>
      <c r="BD153" s="141"/>
      <c r="BE153" s="141"/>
      <c r="BF153" s="141"/>
      <c r="BG153" s="141"/>
      <c r="BH153" s="142"/>
      <c r="BI153" s="141"/>
      <c r="BJ153" s="141"/>
      <c r="BK153" s="141"/>
      <c r="BL153" s="141"/>
      <c r="BM153" s="141"/>
      <c r="BN153" s="141"/>
      <c r="BO153" s="141"/>
      <c r="BP153" s="141"/>
      <c r="BQ153" s="141"/>
      <c r="BR153" s="141"/>
    </row>
    <row r="154" spans="10:70" ht="4.5" customHeight="1" x14ac:dyDescent="0.2">
      <c r="J154" s="323"/>
      <c r="K154" s="324"/>
      <c r="L154" s="324"/>
      <c r="M154" s="324"/>
      <c r="N154" s="84"/>
      <c r="O154" s="315"/>
      <c r="P154" s="315"/>
      <c r="Q154" s="315"/>
      <c r="R154" s="315"/>
      <c r="S154" s="315"/>
      <c r="T154" s="315"/>
      <c r="U154" s="315"/>
      <c r="V154" s="315"/>
      <c r="W154" s="315"/>
      <c r="X154" s="315"/>
      <c r="Y154" s="315"/>
      <c r="Z154" s="317"/>
      <c r="AA154" s="317"/>
      <c r="AB154" s="317"/>
      <c r="AC154" s="317"/>
      <c r="AD154" s="319"/>
      <c r="AE154" s="319"/>
      <c r="AF154" s="319"/>
      <c r="AG154" s="319"/>
      <c r="AN154" s="311"/>
      <c r="AO154" s="311"/>
      <c r="AP154" s="311"/>
      <c r="AQ154" s="312"/>
      <c r="AS154" s="141"/>
      <c r="AT154" s="141"/>
      <c r="AU154" s="141"/>
      <c r="AV154" s="141"/>
      <c r="AW154" s="141"/>
      <c r="AX154" s="141"/>
      <c r="AY154" s="141"/>
      <c r="AZ154" s="142"/>
      <c r="BA154" s="141"/>
      <c r="BB154" s="141"/>
      <c r="BC154" s="141"/>
      <c r="BD154" s="141"/>
      <c r="BE154" s="141"/>
      <c r="BF154" s="141"/>
      <c r="BG154" s="141"/>
      <c r="BH154" s="142"/>
      <c r="BI154" s="141"/>
      <c r="BJ154" s="141"/>
      <c r="BK154" s="141"/>
      <c r="BL154" s="141"/>
      <c r="BM154" s="141"/>
      <c r="BN154" s="141"/>
      <c r="BO154" s="141"/>
      <c r="BP154" s="141"/>
      <c r="BQ154" s="141"/>
      <c r="BR154" s="141"/>
    </row>
    <row r="155" spans="10:70" ht="4.5" customHeight="1" x14ac:dyDescent="0.2">
      <c r="J155" s="325"/>
      <c r="K155" s="326"/>
      <c r="L155" s="326"/>
      <c r="M155" s="326"/>
      <c r="N155" s="23"/>
      <c r="O155" s="316"/>
      <c r="P155" s="316"/>
      <c r="Q155" s="316"/>
      <c r="R155" s="316"/>
      <c r="S155" s="316"/>
      <c r="T155" s="316"/>
      <c r="U155" s="316"/>
      <c r="V155" s="316"/>
      <c r="W155" s="316"/>
      <c r="X155" s="316"/>
      <c r="Y155" s="316"/>
      <c r="Z155" s="318"/>
      <c r="AA155" s="318"/>
      <c r="AB155" s="318"/>
      <c r="AC155" s="318"/>
      <c r="AD155" s="320"/>
      <c r="AE155" s="320"/>
      <c r="AF155" s="320"/>
      <c r="AG155" s="320"/>
      <c r="AH155" s="34"/>
      <c r="AI155" s="34"/>
      <c r="AJ155" s="34"/>
      <c r="AK155" s="34"/>
      <c r="AL155" s="34"/>
      <c r="AM155" s="34"/>
      <c r="AN155" s="313"/>
      <c r="AO155" s="313"/>
      <c r="AP155" s="313"/>
      <c r="AQ155" s="314"/>
      <c r="AS155" s="141"/>
      <c r="AT155" s="141"/>
      <c r="AU155" s="141"/>
      <c r="AV155" s="141"/>
      <c r="AW155" s="386">
        <f>AW132+1</f>
        <v>21</v>
      </c>
      <c r="AX155" s="386"/>
      <c r="AY155" s="386"/>
      <c r="AZ155" s="387"/>
      <c r="BA155" s="141"/>
      <c r="BB155" s="141"/>
      <c r="BC155" s="141"/>
      <c r="BD155" s="141"/>
      <c r="BE155" s="141"/>
      <c r="BF155" s="141"/>
      <c r="BG155" s="141"/>
      <c r="BH155" s="142"/>
      <c r="BI155" s="141"/>
      <c r="BJ155" s="141"/>
      <c r="BK155" s="141"/>
      <c r="BL155" s="141"/>
      <c r="BM155" s="141"/>
      <c r="BN155" s="141"/>
      <c r="BO155" s="141"/>
      <c r="BP155" s="141"/>
      <c r="BQ155" s="141"/>
      <c r="BR155" s="141"/>
    </row>
    <row r="156" spans="10:70" ht="4.5" customHeight="1" x14ac:dyDescent="0.2">
      <c r="AS156" s="141"/>
      <c r="AT156" s="141"/>
      <c r="AU156" s="141"/>
      <c r="AV156" s="141"/>
      <c r="AW156" s="386"/>
      <c r="AX156" s="386"/>
      <c r="AY156" s="386"/>
      <c r="AZ156" s="387"/>
      <c r="BA156" s="141"/>
      <c r="BB156" s="141"/>
      <c r="BC156" s="141"/>
      <c r="BD156" s="141"/>
      <c r="BE156" s="141"/>
      <c r="BF156" s="141"/>
      <c r="BG156" s="141"/>
      <c r="BH156" s="142"/>
      <c r="BI156" s="141"/>
      <c r="BJ156" s="141"/>
      <c r="BK156" s="141"/>
      <c r="BL156" s="141"/>
      <c r="BM156" s="141"/>
      <c r="BN156" s="141"/>
      <c r="BO156" s="141"/>
      <c r="BP156" s="141"/>
      <c r="BQ156" s="141"/>
      <c r="BR156" s="141"/>
    </row>
    <row r="157" spans="10:70" ht="4.5" customHeight="1" x14ac:dyDescent="0.2">
      <c r="J157" s="321">
        <f>J150+1</f>
        <v>21</v>
      </c>
      <c r="K157" s="322"/>
      <c r="L157" s="322"/>
      <c r="M157" s="322"/>
      <c r="N157" s="6"/>
      <c r="O157" s="327" t="e">
        <f>VLOOKUP(J157,選手リスト,3,FALSE)</f>
        <v>#N/A</v>
      </c>
      <c r="P157" s="327"/>
      <c r="Q157" s="327"/>
      <c r="R157" s="327"/>
      <c r="S157" s="327"/>
      <c r="T157" s="327"/>
      <c r="U157" s="327"/>
      <c r="V157" s="327"/>
      <c r="W157" s="327"/>
      <c r="X157" s="327"/>
      <c r="Y157" s="327"/>
      <c r="Z157" s="329" t="e">
        <f>VLOOKUP(J157,選手リスト,4,FALSE)</f>
        <v>#N/A</v>
      </c>
      <c r="AA157" s="329"/>
      <c r="AB157" s="329"/>
      <c r="AC157" s="329"/>
      <c r="AD157" s="329"/>
      <c r="AE157" s="329"/>
      <c r="AF157" s="329"/>
      <c r="AG157" s="329"/>
      <c r="AH157" s="329"/>
      <c r="AI157" s="329"/>
      <c r="AJ157" s="329"/>
      <c r="AK157" s="329"/>
      <c r="AL157" s="329"/>
      <c r="AM157" s="329"/>
      <c r="AN157" s="309" t="e">
        <f>VLOOKUP(J157,選手リスト,5,FALSE)</f>
        <v>#N/A</v>
      </c>
      <c r="AO157" s="309"/>
      <c r="AP157" s="309"/>
      <c r="AQ157" s="310"/>
      <c r="AS157" s="141"/>
      <c r="AT157" s="141"/>
      <c r="AU157" s="141"/>
      <c r="AV157" s="141"/>
      <c r="AW157" s="386"/>
      <c r="AX157" s="386"/>
      <c r="AY157" s="386"/>
      <c r="AZ157" s="387"/>
      <c r="BA157" s="144"/>
      <c r="BB157" s="144"/>
      <c r="BC157" s="144"/>
      <c r="BD157" s="145"/>
      <c r="BE157" s="141"/>
      <c r="BF157" s="141"/>
      <c r="BG157" s="141"/>
      <c r="BH157" s="142"/>
      <c r="BI157" s="141"/>
      <c r="BJ157" s="141"/>
      <c r="BK157" s="141"/>
      <c r="BL157" s="141"/>
      <c r="BM157" s="141"/>
      <c r="BN157" s="141"/>
      <c r="BO157" s="141"/>
      <c r="BP157" s="141"/>
      <c r="BQ157" s="141"/>
      <c r="BR157" s="141"/>
    </row>
    <row r="158" spans="10:70" ht="4.5" customHeight="1" x14ac:dyDescent="0.2">
      <c r="J158" s="323"/>
      <c r="K158" s="324"/>
      <c r="L158" s="324"/>
      <c r="M158" s="324"/>
      <c r="N158" s="10"/>
      <c r="O158" s="328"/>
      <c r="P158" s="328"/>
      <c r="Q158" s="328"/>
      <c r="R158" s="328"/>
      <c r="S158" s="328"/>
      <c r="T158" s="328"/>
      <c r="U158" s="328"/>
      <c r="V158" s="328"/>
      <c r="W158" s="328"/>
      <c r="X158" s="328"/>
      <c r="Y158" s="328"/>
      <c r="Z158" s="330"/>
      <c r="AA158" s="330"/>
      <c r="AB158" s="330"/>
      <c r="AC158" s="330"/>
      <c r="AD158" s="330"/>
      <c r="AE158" s="330"/>
      <c r="AF158" s="330"/>
      <c r="AG158" s="330"/>
      <c r="AH158" s="330"/>
      <c r="AI158" s="330"/>
      <c r="AJ158" s="330"/>
      <c r="AK158" s="330"/>
      <c r="AL158" s="330"/>
      <c r="AM158" s="330"/>
      <c r="AN158" s="311"/>
      <c r="AO158" s="311"/>
      <c r="AP158" s="311"/>
      <c r="AQ158" s="312"/>
      <c r="AS158" s="141"/>
      <c r="AT158" s="141"/>
      <c r="AU158" s="141"/>
      <c r="AV158" s="141"/>
      <c r="AW158" s="386"/>
      <c r="AX158" s="386"/>
      <c r="AY158" s="386"/>
      <c r="AZ158" s="387"/>
      <c r="BA158" s="141"/>
      <c r="BB158" s="141"/>
      <c r="BC158" s="141"/>
      <c r="BD158" s="142"/>
      <c r="BE158" s="141"/>
      <c r="BF158" s="141"/>
      <c r="BG158" s="141"/>
      <c r="BH158" s="142"/>
      <c r="BI158" s="141"/>
      <c r="BJ158" s="141"/>
      <c r="BK158" s="141"/>
      <c r="BL158" s="141"/>
      <c r="BM158" s="141"/>
      <c r="BN158" s="141"/>
      <c r="BO158" s="141"/>
      <c r="BP158" s="141"/>
      <c r="BQ158" s="141"/>
      <c r="BR158" s="141"/>
    </row>
    <row r="159" spans="10:70" ht="4.5" customHeight="1" x14ac:dyDescent="0.2">
      <c r="J159" s="323"/>
      <c r="K159" s="324"/>
      <c r="L159" s="324"/>
      <c r="M159" s="324"/>
      <c r="N159" s="10"/>
      <c r="O159" s="315" t="e">
        <f>VLOOKUP(J157,選手リスト,2,FALSE)</f>
        <v>#N/A</v>
      </c>
      <c r="P159" s="315"/>
      <c r="Q159" s="315"/>
      <c r="R159" s="315"/>
      <c r="S159" s="315"/>
      <c r="T159" s="315"/>
      <c r="U159" s="315"/>
      <c r="V159" s="315"/>
      <c r="W159" s="315"/>
      <c r="X159" s="315"/>
      <c r="Y159" s="315"/>
      <c r="Z159" s="330"/>
      <c r="AA159" s="330"/>
      <c r="AB159" s="330"/>
      <c r="AC159" s="330"/>
      <c r="AD159" s="330"/>
      <c r="AE159" s="330"/>
      <c r="AF159" s="330"/>
      <c r="AG159" s="330"/>
      <c r="AH159" s="330"/>
      <c r="AI159" s="330"/>
      <c r="AJ159" s="330"/>
      <c r="AK159" s="330"/>
      <c r="AL159" s="330"/>
      <c r="AM159" s="330"/>
      <c r="AN159" s="311"/>
      <c r="AO159" s="311"/>
      <c r="AP159" s="311"/>
      <c r="AQ159" s="312"/>
      <c r="AS159" s="141"/>
      <c r="AT159" s="141"/>
      <c r="AU159" s="141"/>
      <c r="AV159" s="141"/>
      <c r="AW159" s="141"/>
      <c r="AX159" s="141"/>
      <c r="AY159" s="141"/>
      <c r="AZ159" s="142"/>
      <c r="BA159" s="141"/>
      <c r="BB159" s="141"/>
      <c r="BC159" s="141"/>
      <c r="BD159" s="142"/>
      <c r="BE159" s="141"/>
      <c r="BF159" s="141"/>
      <c r="BG159" s="141"/>
      <c r="BH159" s="142"/>
      <c r="BI159" s="141"/>
      <c r="BJ159" s="141"/>
      <c r="BK159" s="141"/>
      <c r="BL159" s="141"/>
      <c r="BM159" s="141"/>
      <c r="BN159" s="141"/>
      <c r="BO159" s="141"/>
      <c r="BP159" s="141"/>
      <c r="BQ159" s="141"/>
      <c r="BR159" s="141"/>
    </row>
    <row r="160" spans="10:70" ht="4.5" customHeight="1" x14ac:dyDescent="0.2">
      <c r="J160" s="323"/>
      <c r="K160" s="324"/>
      <c r="L160" s="324"/>
      <c r="M160" s="324"/>
      <c r="N160" s="10"/>
      <c r="O160" s="315"/>
      <c r="P160" s="315"/>
      <c r="Q160" s="315"/>
      <c r="R160" s="315"/>
      <c r="S160" s="315"/>
      <c r="T160" s="315"/>
      <c r="U160" s="315"/>
      <c r="V160" s="315"/>
      <c r="W160" s="315"/>
      <c r="X160" s="315"/>
      <c r="Y160" s="315"/>
      <c r="Z160" s="317" t="e">
        <f>VLOOKUP(J157,選手リスト,8,FALSE)</f>
        <v>#N/A</v>
      </c>
      <c r="AA160" s="317"/>
      <c r="AB160" s="317"/>
      <c r="AC160" s="317"/>
      <c r="AD160" s="319" t="e">
        <f>VLOOKUP(J157,選手リスト,9,FALSE)</f>
        <v>#N/A</v>
      </c>
      <c r="AE160" s="319"/>
      <c r="AF160" s="319"/>
      <c r="AG160" s="319"/>
      <c r="AN160" s="311"/>
      <c r="AO160" s="311"/>
      <c r="AP160" s="311"/>
      <c r="AQ160" s="312"/>
      <c r="AR160" s="22"/>
      <c r="AS160" s="144"/>
      <c r="AT160" s="144"/>
      <c r="AU160" s="144"/>
      <c r="AV160" s="145"/>
      <c r="AW160" s="141"/>
      <c r="AX160" s="141"/>
      <c r="AY160" s="141"/>
      <c r="AZ160" s="142"/>
      <c r="BA160" s="141"/>
      <c r="BB160" s="141"/>
      <c r="BC160" s="141"/>
      <c r="BD160" s="142"/>
      <c r="BE160" s="141"/>
      <c r="BF160" s="141"/>
      <c r="BG160" s="141"/>
      <c r="BH160" s="142"/>
      <c r="BI160" s="141"/>
      <c r="BJ160" s="141"/>
      <c r="BK160" s="141"/>
      <c r="BL160" s="141"/>
      <c r="BM160" s="141"/>
      <c r="BN160" s="141"/>
      <c r="BO160" s="141"/>
      <c r="BP160" s="141"/>
      <c r="BQ160" s="141"/>
      <c r="BR160" s="141"/>
    </row>
    <row r="161" spans="10:70" ht="4.5" customHeight="1" x14ac:dyDescent="0.2">
      <c r="J161" s="323"/>
      <c r="K161" s="324"/>
      <c r="L161" s="324"/>
      <c r="M161" s="324"/>
      <c r="N161" s="84"/>
      <c r="O161" s="315"/>
      <c r="P161" s="315"/>
      <c r="Q161" s="315"/>
      <c r="R161" s="315"/>
      <c r="S161" s="315"/>
      <c r="T161" s="315"/>
      <c r="U161" s="315"/>
      <c r="V161" s="315"/>
      <c r="W161" s="315"/>
      <c r="X161" s="315"/>
      <c r="Y161" s="315"/>
      <c r="Z161" s="317"/>
      <c r="AA161" s="317"/>
      <c r="AB161" s="317"/>
      <c r="AC161" s="317"/>
      <c r="AD161" s="319"/>
      <c r="AE161" s="319"/>
      <c r="AF161" s="319"/>
      <c r="AG161" s="319"/>
      <c r="AN161" s="311"/>
      <c r="AO161" s="311"/>
      <c r="AP161" s="311"/>
      <c r="AQ161" s="312"/>
      <c r="AS161" s="141"/>
      <c r="AT161" s="141"/>
      <c r="AU161" s="141"/>
      <c r="AV161" s="142"/>
      <c r="AW161" s="141"/>
      <c r="AX161" s="141"/>
      <c r="AY161" s="141"/>
      <c r="AZ161" s="142"/>
      <c r="BA161" s="141"/>
      <c r="BB161" s="141"/>
      <c r="BC161" s="141"/>
      <c r="BD161" s="142"/>
      <c r="BE161" s="141"/>
      <c r="BF161" s="141"/>
      <c r="BG161" s="141"/>
      <c r="BH161" s="142"/>
      <c r="BI161" s="141"/>
      <c r="BJ161" s="141"/>
      <c r="BK161" s="141"/>
      <c r="BL161" s="141"/>
      <c r="BM161" s="141"/>
      <c r="BN161" s="141"/>
      <c r="BO161" s="141"/>
      <c r="BP161" s="141"/>
      <c r="BQ161" s="141"/>
      <c r="BR161" s="141"/>
    </row>
    <row r="162" spans="10:70" ht="4.5" customHeight="1" x14ac:dyDescent="0.2">
      <c r="J162" s="325"/>
      <c r="K162" s="326"/>
      <c r="L162" s="326"/>
      <c r="M162" s="326"/>
      <c r="N162" s="23"/>
      <c r="O162" s="316"/>
      <c r="P162" s="316"/>
      <c r="Q162" s="316"/>
      <c r="R162" s="316"/>
      <c r="S162" s="316"/>
      <c r="T162" s="316"/>
      <c r="U162" s="316"/>
      <c r="V162" s="316"/>
      <c r="W162" s="316"/>
      <c r="X162" s="316"/>
      <c r="Y162" s="316"/>
      <c r="Z162" s="318"/>
      <c r="AA162" s="318"/>
      <c r="AB162" s="318"/>
      <c r="AC162" s="318"/>
      <c r="AD162" s="320"/>
      <c r="AE162" s="320"/>
      <c r="AF162" s="320"/>
      <c r="AG162" s="320"/>
      <c r="AH162" s="34"/>
      <c r="AI162" s="34"/>
      <c r="AJ162" s="34"/>
      <c r="AK162" s="34"/>
      <c r="AL162" s="34"/>
      <c r="AM162" s="34"/>
      <c r="AN162" s="313"/>
      <c r="AO162" s="313"/>
      <c r="AP162" s="313"/>
      <c r="AQ162" s="314"/>
      <c r="AS162" s="386">
        <f>AS148+1</f>
        <v>8</v>
      </c>
      <c r="AT162" s="386"/>
      <c r="AU162" s="386"/>
      <c r="AV162" s="387"/>
      <c r="AW162" s="141"/>
      <c r="AX162" s="141"/>
      <c r="AY162" s="141"/>
      <c r="AZ162" s="142"/>
      <c r="BA162" s="141"/>
      <c r="BB162" s="141"/>
      <c r="BC162" s="141"/>
      <c r="BD162" s="142"/>
      <c r="BE162" s="141"/>
      <c r="BF162" s="141"/>
      <c r="BG162" s="141"/>
      <c r="BH162" s="142"/>
      <c r="BI162" s="141"/>
      <c r="BJ162" s="141"/>
      <c r="BK162" s="141"/>
      <c r="BL162" s="141"/>
      <c r="BM162" s="141"/>
      <c r="BN162" s="141"/>
      <c r="BO162" s="141"/>
      <c r="BP162" s="141"/>
      <c r="BQ162" s="141"/>
      <c r="BR162" s="141"/>
    </row>
    <row r="163" spans="10:70" ht="4.5" customHeight="1" x14ac:dyDescent="0.2">
      <c r="AS163" s="386"/>
      <c r="AT163" s="386"/>
      <c r="AU163" s="386"/>
      <c r="AV163" s="387"/>
      <c r="AW163" s="147"/>
      <c r="AX163" s="147"/>
      <c r="AY163" s="147"/>
      <c r="AZ163" s="148"/>
      <c r="BA163" s="141"/>
      <c r="BB163" s="141"/>
      <c r="BC163" s="141"/>
      <c r="BD163" s="142"/>
      <c r="BE163" s="141"/>
      <c r="BF163" s="141"/>
      <c r="BG163" s="141"/>
      <c r="BH163" s="142"/>
      <c r="BI163" s="141"/>
      <c r="BJ163" s="141"/>
      <c r="BK163" s="141"/>
      <c r="BL163" s="141"/>
      <c r="BM163" s="141"/>
      <c r="BN163" s="141"/>
      <c r="BO163" s="141"/>
      <c r="BP163" s="141"/>
      <c r="BQ163" s="141"/>
      <c r="BR163" s="141"/>
    </row>
    <row r="164" spans="10:70" ht="4.5" customHeight="1" x14ac:dyDescent="0.2">
      <c r="J164" s="321">
        <f>J157+1</f>
        <v>22</v>
      </c>
      <c r="K164" s="322"/>
      <c r="L164" s="322"/>
      <c r="M164" s="322"/>
      <c r="N164" s="6"/>
      <c r="O164" s="327" t="e">
        <f>VLOOKUP(J164,選手リスト,3,FALSE)</f>
        <v>#N/A</v>
      </c>
      <c r="P164" s="327"/>
      <c r="Q164" s="327"/>
      <c r="R164" s="327"/>
      <c r="S164" s="327"/>
      <c r="T164" s="327"/>
      <c r="U164" s="327"/>
      <c r="V164" s="327"/>
      <c r="W164" s="327"/>
      <c r="X164" s="327"/>
      <c r="Y164" s="327"/>
      <c r="Z164" s="329" t="e">
        <f>VLOOKUP(J164,選手リスト,4,FALSE)</f>
        <v>#N/A</v>
      </c>
      <c r="AA164" s="329"/>
      <c r="AB164" s="329"/>
      <c r="AC164" s="329"/>
      <c r="AD164" s="329"/>
      <c r="AE164" s="329"/>
      <c r="AF164" s="329"/>
      <c r="AG164" s="329"/>
      <c r="AH164" s="329"/>
      <c r="AI164" s="329"/>
      <c r="AJ164" s="329"/>
      <c r="AK164" s="329"/>
      <c r="AL164" s="329"/>
      <c r="AM164" s="329"/>
      <c r="AN164" s="309" t="e">
        <f>VLOOKUP(J164,選手リスト,5,FALSE)</f>
        <v>#N/A</v>
      </c>
      <c r="AO164" s="309"/>
      <c r="AP164" s="309"/>
      <c r="AQ164" s="310"/>
      <c r="AS164" s="386"/>
      <c r="AT164" s="386"/>
      <c r="AU164" s="386"/>
      <c r="AV164" s="387"/>
      <c r="AW164" s="141"/>
      <c r="AX164" s="141"/>
      <c r="AY164" s="141"/>
      <c r="AZ164" s="141"/>
      <c r="BA164" s="141"/>
      <c r="BB164" s="141"/>
      <c r="BC164" s="141"/>
      <c r="BD164" s="142"/>
      <c r="BE164" s="141"/>
      <c r="BF164" s="141"/>
      <c r="BG164" s="141"/>
      <c r="BH164" s="142"/>
      <c r="BI164" s="141"/>
      <c r="BJ164" s="141"/>
      <c r="BK164" s="141"/>
      <c r="BL164" s="141"/>
      <c r="BM164" s="141"/>
      <c r="BN164" s="141"/>
      <c r="BO164" s="141"/>
      <c r="BP164" s="141"/>
      <c r="BQ164" s="141"/>
      <c r="BR164" s="141"/>
    </row>
    <row r="165" spans="10:70" ht="4.5" customHeight="1" x14ac:dyDescent="0.2">
      <c r="J165" s="323"/>
      <c r="K165" s="324"/>
      <c r="L165" s="324"/>
      <c r="M165" s="324"/>
      <c r="N165" s="10"/>
      <c r="O165" s="328"/>
      <c r="P165" s="328"/>
      <c r="Q165" s="328"/>
      <c r="R165" s="328"/>
      <c r="S165" s="328"/>
      <c r="T165" s="328"/>
      <c r="U165" s="328"/>
      <c r="V165" s="328"/>
      <c r="W165" s="328"/>
      <c r="X165" s="328"/>
      <c r="Y165" s="328"/>
      <c r="Z165" s="330"/>
      <c r="AA165" s="330"/>
      <c r="AB165" s="330"/>
      <c r="AC165" s="330"/>
      <c r="AD165" s="330"/>
      <c r="AE165" s="330"/>
      <c r="AF165" s="330"/>
      <c r="AG165" s="330"/>
      <c r="AH165" s="330"/>
      <c r="AI165" s="330"/>
      <c r="AJ165" s="330"/>
      <c r="AK165" s="330"/>
      <c r="AL165" s="330"/>
      <c r="AM165" s="330"/>
      <c r="AN165" s="311"/>
      <c r="AO165" s="311"/>
      <c r="AP165" s="311"/>
      <c r="AQ165" s="312"/>
      <c r="AS165" s="386"/>
      <c r="AT165" s="386"/>
      <c r="AU165" s="386"/>
      <c r="AV165" s="387"/>
      <c r="AW165" s="141"/>
      <c r="AX165" s="141"/>
      <c r="AY165" s="141"/>
      <c r="AZ165" s="141"/>
      <c r="BA165" s="141"/>
      <c r="BB165" s="141"/>
      <c r="BC165" s="141"/>
      <c r="BD165" s="142"/>
      <c r="BE165" s="141"/>
      <c r="BF165" s="141"/>
      <c r="BG165" s="141"/>
      <c r="BH165" s="142"/>
      <c r="BI165" s="141"/>
      <c r="BJ165" s="141"/>
      <c r="BK165" s="141"/>
      <c r="BL165" s="141"/>
      <c r="BM165" s="141"/>
      <c r="BN165" s="141"/>
      <c r="BO165" s="141"/>
      <c r="BP165" s="141"/>
      <c r="BQ165" s="141"/>
      <c r="BR165" s="141"/>
    </row>
    <row r="166" spans="10:70" ht="4.5" customHeight="1" x14ac:dyDescent="0.2">
      <c r="J166" s="323"/>
      <c r="K166" s="324"/>
      <c r="L166" s="324"/>
      <c r="M166" s="324"/>
      <c r="N166" s="10"/>
      <c r="O166" s="315" t="e">
        <f>VLOOKUP(J164,選手リスト,2,FALSE)</f>
        <v>#N/A</v>
      </c>
      <c r="P166" s="315"/>
      <c r="Q166" s="315"/>
      <c r="R166" s="315"/>
      <c r="S166" s="315"/>
      <c r="T166" s="315"/>
      <c r="U166" s="315"/>
      <c r="V166" s="315"/>
      <c r="W166" s="315"/>
      <c r="X166" s="315"/>
      <c r="Y166" s="315"/>
      <c r="Z166" s="330"/>
      <c r="AA166" s="330"/>
      <c r="AB166" s="330"/>
      <c r="AC166" s="330"/>
      <c r="AD166" s="330"/>
      <c r="AE166" s="330"/>
      <c r="AF166" s="330"/>
      <c r="AG166" s="330"/>
      <c r="AH166" s="330"/>
      <c r="AI166" s="330"/>
      <c r="AJ166" s="330"/>
      <c r="AK166" s="330"/>
      <c r="AL166" s="330"/>
      <c r="AM166" s="330"/>
      <c r="AN166" s="311"/>
      <c r="AO166" s="311"/>
      <c r="AP166" s="311"/>
      <c r="AQ166" s="312"/>
      <c r="AR166" s="34"/>
      <c r="AS166" s="147"/>
      <c r="AT166" s="147"/>
      <c r="AU166" s="147"/>
      <c r="AV166" s="148"/>
      <c r="AW166" s="141"/>
      <c r="AX166" s="141"/>
      <c r="AY166" s="141"/>
      <c r="AZ166" s="141"/>
      <c r="BA166" s="141"/>
      <c r="BB166" s="141"/>
      <c r="BC166" s="141"/>
      <c r="BD166" s="142"/>
      <c r="BE166" s="141"/>
      <c r="BF166" s="141"/>
      <c r="BG166" s="141"/>
      <c r="BH166" s="142"/>
      <c r="BI166" s="141"/>
      <c r="BJ166" s="141"/>
      <c r="BK166" s="141"/>
      <c r="BL166" s="141"/>
      <c r="BM166" s="141"/>
      <c r="BN166" s="141"/>
      <c r="BO166" s="141"/>
      <c r="BP166" s="141"/>
      <c r="BQ166" s="141"/>
      <c r="BR166" s="141"/>
    </row>
    <row r="167" spans="10:70" ht="4.5" customHeight="1" x14ac:dyDescent="0.2">
      <c r="J167" s="323"/>
      <c r="K167" s="324"/>
      <c r="L167" s="324"/>
      <c r="M167" s="324"/>
      <c r="N167" s="10"/>
      <c r="O167" s="315"/>
      <c r="P167" s="315"/>
      <c r="Q167" s="315"/>
      <c r="R167" s="315"/>
      <c r="S167" s="315"/>
      <c r="T167" s="315"/>
      <c r="U167" s="315"/>
      <c r="V167" s="315"/>
      <c r="W167" s="315"/>
      <c r="X167" s="315"/>
      <c r="Y167" s="315"/>
      <c r="Z167" s="317" t="e">
        <f>VLOOKUP(J164,選手リスト,8,FALSE)</f>
        <v>#N/A</v>
      </c>
      <c r="AA167" s="317"/>
      <c r="AB167" s="317"/>
      <c r="AC167" s="317"/>
      <c r="AD167" s="319" t="e">
        <f>VLOOKUP(J164,選手リスト,9,FALSE)</f>
        <v>#N/A</v>
      </c>
      <c r="AE167" s="319"/>
      <c r="AF167" s="319"/>
      <c r="AG167" s="319"/>
      <c r="AN167" s="311"/>
      <c r="AO167" s="311"/>
      <c r="AP167" s="311"/>
      <c r="AQ167" s="312"/>
      <c r="AS167" s="141"/>
      <c r="AT167" s="141"/>
      <c r="AU167" s="141"/>
      <c r="AV167" s="141"/>
      <c r="AW167" s="141"/>
      <c r="AX167" s="141"/>
      <c r="AY167" s="141"/>
      <c r="AZ167" s="141"/>
      <c r="BA167" s="141"/>
      <c r="BB167" s="141"/>
      <c r="BC167" s="141"/>
      <c r="BD167" s="142"/>
      <c r="BE167" s="141"/>
      <c r="BF167" s="141"/>
      <c r="BG167" s="141"/>
      <c r="BH167" s="142"/>
      <c r="BI167" s="141"/>
      <c r="BJ167" s="141"/>
      <c r="BK167" s="141"/>
      <c r="BL167" s="141"/>
      <c r="BM167" s="141"/>
      <c r="BN167" s="141"/>
      <c r="BO167" s="141"/>
      <c r="BP167" s="141"/>
      <c r="BQ167" s="141"/>
      <c r="BR167" s="141"/>
    </row>
    <row r="168" spans="10:70" ht="4.5" customHeight="1" x14ac:dyDescent="0.2">
      <c r="J168" s="323"/>
      <c r="K168" s="324"/>
      <c r="L168" s="324"/>
      <c r="M168" s="324"/>
      <c r="N168" s="84"/>
      <c r="O168" s="315"/>
      <c r="P168" s="315"/>
      <c r="Q168" s="315"/>
      <c r="R168" s="315"/>
      <c r="S168" s="315"/>
      <c r="T168" s="315"/>
      <c r="U168" s="315"/>
      <c r="V168" s="315"/>
      <c r="W168" s="315"/>
      <c r="X168" s="315"/>
      <c r="Y168" s="315"/>
      <c r="Z168" s="317"/>
      <c r="AA168" s="317"/>
      <c r="AB168" s="317"/>
      <c r="AC168" s="317"/>
      <c r="AD168" s="319"/>
      <c r="AE168" s="319"/>
      <c r="AF168" s="319"/>
      <c r="AG168" s="319"/>
      <c r="AN168" s="311"/>
      <c r="AO168" s="311"/>
      <c r="AP168" s="311"/>
      <c r="AQ168" s="312"/>
      <c r="AS168" s="141"/>
      <c r="AT168" s="141"/>
      <c r="AU168" s="141"/>
      <c r="AV168" s="141"/>
      <c r="AW168" s="141"/>
      <c r="AX168" s="141"/>
      <c r="AY168" s="141"/>
      <c r="AZ168" s="141"/>
      <c r="BA168" s="386">
        <f>BA120+1</f>
        <v>41</v>
      </c>
      <c r="BB168" s="386"/>
      <c r="BC168" s="386"/>
      <c r="BD168" s="387"/>
      <c r="BE168" s="141"/>
      <c r="BF168" s="141"/>
      <c r="BG168" s="141"/>
      <c r="BH168" s="142"/>
      <c r="BI168" s="141"/>
      <c r="BJ168" s="141"/>
      <c r="BK168" s="141"/>
      <c r="BL168" s="141"/>
      <c r="BM168" s="141"/>
      <c r="BN168" s="141"/>
      <c r="BO168" s="141"/>
      <c r="BP168" s="141"/>
      <c r="BQ168" s="141"/>
      <c r="BR168" s="141"/>
    </row>
    <row r="169" spans="10:70" ht="4.5" customHeight="1" x14ac:dyDescent="0.2">
      <c r="J169" s="325"/>
      <c r="K169" s="326"/>
      <c r="L169" s="326"/>
      <c r="M169" s="326"/>
      <c r="N169" s="23"/>
      <c r="O169" s="316"/>
      <c r="P169" s="316"/>
      <c r="Q169" s="316"/>
      <c r="R169" s="316"/>
      <c r="S169" s="316"/>
      <c r="T169" s="316"/>
      <c r="U169" s="316"/>
      <c r="V169" s="316"/>
      <c r="W169" s="316"/>
      <c r="X169" s="316"/>
      <c r="Y169" s="316"/>
      <c r="Z169" s="318"/>
      <c r="AA169" s="318"/>
      <c r="AB169" s="318"/>
      <c r="AC169" s="318"/>
      <c r="AD169" s="320"/>
      <c r="AE169" s="320"/>
      <c r="AF169" s="320"/>
      <c r="AG169" s="320"/>
      <c r="AH169" s="34"/>
      <c r="AI169" s="34"/>
      <c r="AJ169" s="34"/>
      <c r="AK169" s="34"/>
      <c r="AL169" s="34"/>
      <c r="AM169" s="34"/>
      <c r="AN169" s="313"/>
      <c r="AO169" s="313"/>
      <c r="AP169" s="313"/>
      <c r="AQ169" s="314"/>
      <c r="AS169" s="141"/>
      <c r="AT169" s="141"/>
      <c r="AU169" s="141"/>
      <c r="AV169" s="141"/>
      <c r="AW169" s="141"/>
      <c r="AX169" s="141"/>
      <c r="AY169" s="141"/>
      <c r="AZ169" s="141"/>
      <c r="BA169" s="386"/>
      <c r="BB169" s="386"/>
      <c r="BC169" s="386"/>
      <c r="BD169" s="387"/>
      <c r="BE169" s="147"/>
      <c r="BF169" s="147"/>
      <c r="BG169" s="147"/>
      <c r="BH169" s="148"/>
      <c r="BI169" s="141"/>
      <c r="BJ169" s="141"/>
      <c r="BK169" s="141"/>
      <c r="BL169" s="141"/>
      <c r="BM169" s="141"/>
      <c r="BN169" s="141"/>
      <c r="BO169" s="141"/>
      <c r="BP169" s="141"/>
      <c r="BQ169" s="141"/>
      <c r="BR169" s="141"/>
    </row>
    <row r="170" spans="10:70" ht="4.5" customHeight="1" x14ac:dyDescent="0.2">
      <c r="AS170" s="141"/>
      <c r="AT170" s="141"/>
      <c r="AU170" s="141"/>
      <c r="AV170" s="141"/>
      <c r="AW170" s="141"/>
      <c r="AX170" s="141"/>
      <c r="AY170" s="141"/>
      <c r="AZ170" s="141"/>
      <c r="BA170" s="386"/>
      <c r="BB170" s="386"/>
      <c r="BC170" s="386"/>
      <c r="BD170" s="387"/>
      <c r="BE170" s="143"/>
      <c r="BF170" s="144"/>
      <c r="BG170" s="144"/>
      <c r="BH170" s="144"/>
      <c r="BI170" s="141"/>
      <c r="BJ170" s="141"/>
      <c r="BK170" s="141"/>
      <c r="BL170" s="141"/>
      <c r="BM170" s="141"/>
      <c r="BN170" s="141"/>
      <c r="BO170" s="141"/>
      <c r="BP170" s="141"/>
      <c r="BQ170" s="141"/>
      <c r="BR170" s="141"/>
    </row>
    <row r="171" spans="10:70" ht="4.5" customHeight="1" x14ac:dyDescent="0.2">
      <c r="J171" s="321">
        <f>J164+1</f>
        <v>23</v>
      </c>
      <c r="K171" s="322"/>
      <c r="L171" s="322"/>
      <c r="M171" s="322"/>
      <c r="N171" s="6"/>
      <c r="O171" s="327" t="e">
        <f>VLOOKUP(J171,選手リスト,3,FALSE)</f>
        <v>#N/A</v>
      </c>
      <c r="P171" s="327"/>
      <c r="Q171" s="327"/>
      <c r="R171" s="327"/>
      <c r="S171" s="327"/>
      <c r="T171" s="327"/>
      <c r="U171" s="327"/>
      <c r="V171" s="327"/>
      <c r="W171" s="327"/>
      <c r="X171" s="327"/>
      <c r="Y171" s="327"/>
      <c r="Z171" s="329" t="e">
        <f>VLOOKUP(J171,選手リスト,4,FALSE)</f>
        <v>#N/A</v>
      </c>
      <c r="AA171" s="329"/>
      <c r="AB171" s="329"/>
      <c r="AC171" s="329"/>
      <c r="AD171" s="329"/>
      <c r="AE171" s="329"/>
      <c r="AF171" s="329"/>
      <c r="AG171" s="329"/>
      <c r="AH171" s="329"/>
      <c r="AI171" s="329"/>
      <c r="AJ171" s="329"/>
      <c r="AK171" s="329"/>
      <c r="AL171" s="329"/>
      <c r="AM171" s="329"/>
      <c r="AN171" s="309" t="e">
        <f>VLOOKUP(J171,選手リスト,5,FALSE)</f>
        <v>#N/A</v>
      </c>
      <c r="AO171" s="309"/>
      <c r="AP171" s="309"/>
      <c r="AQ171" s="310"/>
      <c r="AS171" s="141"/>
      <c r="AT171" s="141"/>
      <c r="AU171" s="141"/>
      <c r="AV171" s="141"/>
      <c r="AW171" s="141"/>
      <c r="AX171" s="141"/>
      <c r="AY171" s="141"/>
      <c r="AZ171" s="141"/>
      <c r="BA171" s="386"/>
      <c r="BB171" s="386"/>
      <c r="BC171" s="386"/>
      <c r="BD171" s="387"/>
      <c r="BE171" s="146"/>
      <c r="BF171" s="141"/>
      <c r="BG171" s="141"/>
      <c r="BH171" s="141"/>
      <c r="BI171" s="141"/>
      <c r="BJ171" s="141"/>
      <c r="BK171" s="141"/>
      <c r="BL171" s="141"/>
      <c r="BM171" s="141"/>
      <c r="BN171" s="141"/>
      <c r="BO171" s="141"/>
      <c r="BP171" s="141"/>
      <c r="BQ171" s="141"/>
      <c r="BR171" s="141"/>
    </row>
    <row r="172" spans="10:70" ht="4.5" customHeight="1" x14ac:dyDescent="0.2">
      <c r="J172" s="323"/>
      <c r="K172" s="324"/>
      <c r="L172" s="324"/>
      <c r="M172" s="324"/>
      <c r="N172" s="10"/>
      <c r="O172" s="328"/>
      <c r="P172" s="328"/>
      <c r="Q172" s="328"/>
      <c r="R172" s="328"/>
      <c r="S172" s="328"/>
      <c r="T172" s="328"/>
      <c r="U172" s="328"/>
      <c r="V172" s="328"/>
      <c r="W172" s="328"/>
      <c r="X172" s="328"/>
      <c r="Y172" s="328"/>
      <c r="Z172" s="330"/>
      <c r="AA172" s="330"/>
      <c r="AB172" s="330"/>
      <c r="AC172" s="330"/>
      <c r="AD172" s="330"/>
      <c r="AE172" s="330"/>
      <c r="AF172" s="330"/>
      <c r="AG172" s="330"/>
      <c r="AH172" s="330"/>
      <c r="AI172" s="330"/>
      <c r="AJ172" s="330"/>
      <c r="AK172" s="330"/>
      <c r="AL172" s="330"/>
      <c r="AM172" s="330"/>
      <c r="AN172" s="311"/>
      <c r="AO172" s="311"/>
      <c r="AP172" s="311"/>
      <c r="AQ172" s="312"/>
      <c r="AS172" s="141"/>
      <c r="AT172" s="141"/>
      <c r="AU172" s="141"/>
      <c r="AV172" s="141"/>
      <c r="AW172" s="141"/>
      <c r="AX172" s="141"/>
      <c r="AY172" s="141"/>
      <c r="AZ172" s="141"/>
      <c r="BA172" s="141"/>
      <c r="BB172" s="141"/>
      <c r="BC172" s="141"/>
      <c r="BD172" s="142"/>
      <c r="BE172" s="141"/>
      <c r="BF172" s="141"/>
      <c r="BG172" s="141"/>
      <c r="BH172" s="141"/>
      <c r="BI172" s="141"/>
      <c r="BJ172" s="141"/>
      <c r="BK172" s="141"/>
      <c r="BL172" s="141"/>
      <c r="BM172" s="141"/>
      <c r="BN172" s="141"/>
      <c r="BO172" s="141"/>
      <c r="BP172" s="141"/>
      <c r="BQ172" s="141"/>
      <c r="BR172" s="141"/>
    </row>
    <row r="173" spans="10:70" ht="4.5" customHeight="1" x14ac:dyDescent="0.2">
      <c r="J173" s="323"/>
      <c r="K173" s="324"/>
      <c r="L173" s="324"/>
      <c r="M173" s="324"/>
      <c r="N173" s="10"/>
      <c r="O173" s="315" t="e">
        <f>VLOOKUP(J171,選手リスト,2,FALSE)</f>
        <v>#N/A</v>
      </c>
      <c r="P173" s="315"/>
      <c r="Q173" s="315"/>
      <c r="R173" s="315"/>
      <c r="S173" s="315"/>
      <c r="T173" s="315"/>
      <c r="U173" s="315"/>
      <c r="V173" s="315"/>
      <c r="W173" s="315"/>
      <c r="X173" s="315"/>
      <c r="Y173" s="315"/>
      <c r="Z173" s="330"/>
      <c r="AA173" s="330"/>
      <c r="AB173" s="330"/>
      <c r="AC173" s="330"/>
      <c r="AD173" s="330"/>
      <c r="AE173" s="330"/>
      <c r="AF173" s="330"/>
      <c r="AG173" s="330"/>
      <c r="AH173" s="330"/>
      <c r="AI173" s="330"/>
      <c r="AJ173" s="330"/>
      <c r="AK173" s="330"/>
      <c r="AL173" s="330"/>
      <c r="AM173" s="330"/>
      <c r="AN173" s="311"/>
      <c r="AO173" s="311"/>
      <c r="AP173" s="311"/>
      <c r="AQ173" s="312"/>
      <c r="AS173" s="141"/>
      <c r="AT173" s="141"/>
      <c r="AU173" s="141"/>
      <c r="AV173" s="141"/>
      <c r="AW173" s="141"/>
      <c r="AX173" s="141"/>
      <c r="AY173" s="141"/>
      <c r="AZ173" s="141"/>
      <c r="BA173" s="141"/>
      <c r="BB173" s="141"/>
      <c r="BC173" s="141"/>
      <c r="BD173" s="142"/>
      <c r="BE173" s="141"/>
      <c r="BF173" s="141"/>
      <c r="BG173" s="141"/>
      <c r="BH173" s="141"/>
      <c r="BI173" s="141"/>
      <c r="BJ173" s="141"/>
      <c r="BK173" s="141"/>
      <c r="BL173" s="141"/>
      <c r="BM173" s="141"/>
      <c r="BN173" s="141"/>
      <c r="BO173" s="141"/>
      <c r="BP173" s="141"/>
      <c r="BQ173" s="141"/>
      <c r="BR173" s="141"/>
    </row>
    <row r="174" spans="10:70" ht="4.5" customHeight="1" x14ac:dyDescent="0.2">
      <c r="J174" s="323"/>
      <c r="K174" s="324"/>
      <c r="L174" s="324"/>
      <c r="M174" s="324"/>
      <c r="N174" s="10"/>
      <c r="O174" s="315"/>
      <c r="P174" s="315"/>
      <c r="Q174" s="315"/>
      <c r="R174" s="315"/>
      <c r="S174" s="315"/>
      <c r="T174" s="315"/>
      <c r="U174" s="315"/>
      <c r="V174" s="315"/>
      <c r="W174" s="315"/>
      <c r="X174" s="315"/>
      <c r="Y174" s="315"/>
      <c r="Z174" s="317" t="e">
        <f>VLOOKUP(J171,選手リスト,8,FALSE)</f>
        <v>#N/A</v>
      </c>
      <c r="AA174" s="317"/>
      <c r="AB174" s="317"/>
      <c r="AC174" s="317"/>
      <c r="AD174" s="319" t="e">
        <f>VLOOKUP(J171,選手リスト,9,FALSE)</f>
        <v>#N/A</v>
      </c>
      <c r="AE174" s="319"/>
      <c r="AF174" s="319"/>
      <c r="AG174" s="319"/>
      <c r="AN174" s="311"/>
      <c r="AO174" s="311"/>
      <c r="AP174" s="311"/>
      <c r="AQ174" s="312"/>
      <c r="AR174" s="22"/>
      <c r="AS174" s="144"/>
      <c r="AT174" s="144"/>
      <c r="AU174" s="144"/>
      <c r="AV174" s="145"/>
      <c r="AW174" s="141"/>
      <c r="AX174" s="141"/>
      <c r="AY174" s="141"/>
      <c r="AZ174" s="141"/>
      <c r="BA174" s="141"/>
      <c r="BB174" s="141"/>
      <c r="BC174" s="141"/>
      <c r="BD174" s="142"/>
      <c r="BE174" s="141"/>
      <c r="BF174" s="141"/>
      <c r="BG174" s="141"/>
      <c r="BH174" s="141"/>
      <c r="BI174" s="141"/>
      <c r="BJ174" s="141"/>
      <c r="BK174" s="141"/>
      <c r="BL174" s="141"/>
      <c r="BM174" s="141"/>
      <c r="BN174" s="141"/>
      <c r="BO174" s="141"/>
      <c r="BP174" s="141"/>
      <c r="BQ174" s="141"/>
      <c r="BR174" s="141"/>
    </row>
    <row r="175" spans="10:70" ht="4.5" customHeight="1" x14ac:dyDescent="0.2">
      <c r="J175" s="323"/>
      <c r="K175" s="324"/>
      <c r="L175" s="324"/>
      <c r="M175" s="324"/>
      <c r="N175" s="84"/>
      <c r="O175" s="315"/>
      <c r="P175" s="315"/>
      <c r="Q175" s="315"/>
      <c r="R175" s="315"/>
      <c r="S175" s="315"/>
      <c r="T175" s="315"/>
      <c r="U175" s="315"/>
      <c r="V175" s="315"/>
      <c r="W175" s="315"/>
      <c r="X175" s="315"/>
      <c r="Y175" s="315"/>
      <c r="Z175" s="317"/>
      <c r="AA175" s="317"/>
      <c r="AB175" s="317"/>
      <c r="AC175" s="317"/>
      <c r="AD175" s="319"/>
      <c r="AE175" s="319"/>
      <c r="AF175" s="319"/>
      <c r="AG175" s="319"/>
      <c r="AN175" s="311"/>
      <c r="AO175" s="311"/>
      <c r="AP175" s="311"/>
      <c r="AQ175" s="312"/>
      <c r="AS175" s="386">
        <f>AS162+1</f>
        <v>9</v>
      </c>
      <c r="AT175" s="386"/>
      <c r="AU175" s="386"/>
      <c r="AV175" s="387"/>
      <c r="AW175" s="141"/>
      <c r="AX175" s="141"/>
      <c r="AY175" s="141"/>
      <c r="AZ175" s="141"/>
      <c r="BA175" s="141"/>
      <c r="BB175" s="141"/>
      <c r="BC175" s="141"/>
      <c r="BD175" s="142"/>
      <c r="BE175" s="141"/>
      <c r="BF175" s="141"/>
      <c r="BG175" s="141"/>
      <c r="BH175" s="141"/>
      <c r="BI175" s="141"/>
      <c r="BJ175" s="141"/>
      <c r="BK175" s="141"/>
      <c r="BL175" s="141"/>
      <c r="BM175" s="141"/>
      <c r="BN175" s="141"/>
      <c r="BO175" s="141"/>
      <c r="BP175" s="141"/>
      <c r="BQ175" s="141"/>
      <c r="BR175" s="141"/>
    </row>
    <row r="176" spans="10:70" ht="4.5" customHeight="1" x14ac:dyDescent="0.2">
      <c r="J176" s="325"/>
      <c r="K176" s="326"/>
      <c r="L176" s="326"/>
      <c r="M176" s="326"/>
      <c r="N176" s="23"/>
      <c r="O176" s="316"/>
      <c r="P176" s="316"/>
      <c r="Q176" s="316"/>
      <c r="R176" s="316"/>
      <c r="S176" s="316"/>
      <c r="T176" s="316"/>
      <c r="U176" s="316"/>
      <c r="V176" s="316"/>
      <c r="W176" s="316"/>
      <c r="X176" s="316"/>
      <c r="Y176" s="316"/>
      <c r="Z176" s="318"/>
      <c r="AA176" s="318"/>
      <c r="AB176" s="318"/>
      <c r="AC176" s="318"/>
      <c r="AD176" s="320"/>
      <c r="AE176" s="320"/>
      <c r="AF176" s="320"/>
      <c r="AG176" s="320"/>
      <c r="AH176" s="34"/>
      <c r="AI176" s="34"/>
      <c r="AJ176" s="34"/>
      <c r="AK176" s="34"/>
      <c r="AL176" s="34"/>
      <c r="AM176" s="34"/>
      <c r="AN176" s="313"/>
      <c r="AO176" s="313"/>
      <c r="AP176" s="313"/>
      <c r="AQ176" s="314"/>
      <c r="AS176" s="386"/>
      <c r="AT176" s="386"/>
      <c r="AU176" s="386"/>
      <c r="AV176" s="387"/>
      <c r="AW176" s="141"/>
      <c r="AX176" s="141"/>
      <c r="AY176" s="141"/>
      <c r="AZ176" s="141"/>
      <c r="BA176" s="141"/>
      <c r="BB176" s="141"/>
      <c r="BC176" s="141"/>
      <c r="BD176" s="142"/>
      <c r="BE176" s="141"/>
      <c r="BF176" s="141"/>
      <c r="BG176" s="141"/>
      <c r="BH176" s="141"/>
      <c r="BI176" s="141"/>
      <c r="BJ176" s="141"/>
      <c r="BK176" s="141"/>
      <c r="BL176" s="141"/>
      <c r="BM176" s="141"/>
      <c r="BN176" s="141"/>
      <c r="BO176" s="141"/>
      <c r="BP176" s="141"/>
      <c r="BQ176" s="141"/>
      <c r="BR176" s="141"/>
    </row>
    <row r="177" spans="10:76" ht="4.5" customHeight="1" x14ac:dyDescent="0.2">
      <c r="AS177" s="386"/>
      <c r="AT177" s="386"/>
      <c r="AU177" s="386"/>
      <c r="AV177" s="387"/>
      <c r="AW177" s="144"/>
      <c r="AX177" s="144"/>
      <c r="AY177" s="144"/>
      <c r="AZ177" s="145"/>
      <c r="BA177" s="141"/>
      <c r="BB177" s="141"/>
      <c r="BC177" s="141"/>
      <c r="BD177" s="142"/>
      <c r="BE177" s="141"/>
      <c r="BF177" s="141"/>
      <c r="BG177" s="141"/>
      <c r="BH177" s="141"/>
      <c r="BI177" s="141"/>
      <c r="BJ177" s="141"/>
      <c r="BK177" s="141"/>
      <c r="BL177" s="141"/>
      <c r="BM177" s="141"/>
      <c r="BN177" s="141"/>
      <c r="BO177" s="141"/>
      <c r="BP177" s="141"/>
      <c r="BQ177" s="141"/>
      <c r="BR177" s="141"/>
    </row>
    <row r="178" spans="10:76" ht="4.5" customHeight="1" x14ac:dyDescent="0.2">
      <c r="J178" s="321">
        <f>J171+1</f>
        <v>24</v>
      </c>
      <c r="K178" s="322"/>
      <c r="L178" s="322"/>
      <c r="M178" s="322"/>
      <c r="N178" s="6"/>
      <c r="O178" s="327" t="e">
        <f>VLOOKUP(J178,選手リスト,3,FALSE)</f>
        <v>#N/A</v>
      </c>
      <c r="P178" s="327"/>
      <c r="Q178" s="327"/>
      <c r="R178" s="327"/>
      <c r="S178" s="327"/>
      <c r="T178" s="327"/>
      <c r="U178" s="327"/>
      <c r="V178" s="327"/>
      <c r="W178" s="327"/>
      <c r="X178" s="327"/>
      <c r="Y178" s="327"/>
      <c r="Z178" s="329" t="e">
        <f>VLOOKUP(J178,選手リスト,4,FALSE)</f>
        <v>#N/A</v>
      </c>
      <c r="AA178" s="329"/>
      <c r="AB178" s="329"/>
      <c r="AC178" s="329"/>
      <c r="AD178" s="329"/>
      <c r="AE178" s="329"/>
      <c r="AF178" s="329"/>
      <c r="AG178" s="329"/>
      <c r="AH178" s="329"/>
      <c r="AI178" s="329"/>
      <c r="AJ178" s="329"/>
      <c r="AK178" s="329"/>
      <c r="AL178" s="329"/>
      <c r="AM178" s="329"/>
      <c r="AN178" s="309" t="e">
        <f>VLOOKUP(J178,選手リスト,5,FALSE)</f>
        <v>#N/A</v>
      </c>
      <c r="AO178" s="309"/>
      <c r="AP178" s="309"/>
      <c r="AQ178" s="310"/>
      <c r="AS178" s="386"/>
      <c r="AT178" s="386"/>
      <c r="AU178" s="386"/>
      <c r="AV178" s="387"/>
      <c r="AW178" s="141"/>
      <c r="AX178" s="141"/>
      <c r="AY178" s="141"/>
      <c r="AZ178" s="142"/>
      <c r="BA178" s="141"/>
      <c r="BB178" s="141"/>
      <c r="BC178" s="141"/>
      <c r="BD178" s="142"/>
      <c r="BE178" s="141"/>
      <c r="BF178" s="141"/>
      <c r="BG178" s="141"/>
      <c r="BH178" s="141"/>
      <c r="BI178" s="141"/>
      <c r="BJ178" s="141"/>
      <c r="BK178" s="141"/>
      <c r="BL178" s="141"/>
      <c r="BM178" s="141"/>
      <c r="BN178" s="141"/>
      <c r="BO178" s="141"/>
      <c r="BP178" s="141"/>
      <c r="BQ178" s="141"/>
      <c r="BR178" s="141"/>
    </row>
    <row r="179" spans="10:76" ht="4.5" customHeight="1" x14ac:dyDescent="0.2">
      <c r="J179" s="323"/>
      <c r="K179" s="324"/>
      <c r="L179" s="324"/>
      <c r="M179" s="324"/>
      <c r="N179" s="10"/>
      <c r="O179" s="328"/>
      <c r="P179" s="328"/>
      <c r="Q179" s="328"/>
      <c r="R179" s="328"/>
      <c r="S179" s="328"/>
      <c r="T179" s="328"/>
      <c r="U179" s="328"/>
      <c r="V179" s="328"/>
      <c r="W179" s="328"/>
      <c r="X179" s="328"/>
      <c r="Y179" s="328"/>
      <c r="Z179" s="330"/>
      <c r="AA179" s="330"/>
      <c r="AB179" s="330"/>
      <c r="AC179" s="330"/>
      <c r="AD179" s="330"/>
      <c r="AE179" s="330"/>
      <c r="AF179" s="330"/>
      <c r="AG179" s="330"/>
      <c r="AH179" s="330"/>
      <c r="AI179" s="330"/>
      <c r="AJ179" s="330"/>
      <c r="AK179" s="330"/>
      <c r="AL179" s="330"/>
      <c r="AM179" s="330"/>
      <c r="AN179" s="311"/>
      <c r="AO179" s="311"/>
      <c r="AP179" s="311"/>
      <c r="AQ179" s="312"/>
      <c r="AS179" s="141"/>
      <c r="AT179" s="141"/>
      <c r="AU179" s="141"/>
      <c r="AV179" s="142"/>
      <c r="AW179" s="141"/>
      <c r="AX179" s="141"/>
      <c r="AY179" s="141"/>
      <c r="AZ179" s="142"/>
      <c r="BA179" s="141"/>
      <c r="BB179" s="141"/>
      <c r="BC179" s="141"/>
      <c r="BD179" s="142"/>
      <c r="BE179" s="141"/>
      <c r="BF179" s="141"/>
      <c r="BG179" s="141"/>
      <c r="BH179" s="141"/>
      <c r="BI179" s="141"/>
      <c r="BJ179" s="141"/>
      <c r="BK179" s="141"/>
      <c r="BL179" s="141"/>
      <c r="BM179" s="141"/>
      <c r="BN179" s="141"/>
      <c r="BO179" s="141"/>
      <c r="BP179" s="141"/>
      <c r="BQ179" s="141"/>
      <c r="BR179" s="141"/>
    </row>
    <row r="180" spans="10:76" ht="4.5" customHeight="1" x14ac:dyDescent="0.2">
      <c r="J180" s="323"/>
      <c r="K180" s="324"/>
      <c r="L180" s="324"/>
      <c r="M180" s="324"/>
      <c r="N180" s="10"/>
      <c r="O180" s="315" t="e">
        <f>VLOOKUP(J178,選手リスト,2,FALSE)</f>
        <v>#N/A</v>
      </c>
      <c r="P180" s="315"/>
      <c r="Q180" s="315"/>
      <c r="R180" s="315"/>
      <c r="S180" s="315"/>
      <c r="T180" s="315"/>
      <c r="U180" s="315"/>
      <c r="V180" s="315"/>
      <c r="W180" s="315"/>
      <c r="X180" s="315"/>
      <c r="Y180" s="315"/>
      <c r="Z180" s="330"/>
      <c r="AA180" s="330"/>
      <c r="AB180" s="330"/>
      <c r="AC180" s="330"/>
      <c r="AD180" s="330"/>
      <c r="AE180" s="330"/>
      <c r="AF180" s="330"/>
      <c r="AG180" s="330"/>
      <c r="AH180" s="330"/>
      <c r="AI180" s="330"/>
      <c r="AJ180" s="330"/>
      <c r="AK180" s="330"/>
      <c r="AL180" s="330"/>
      <c r="AM180" s="330"/>
      <c r="AN180" s="311"/>
      <c r="AO180" s="311"/>
      <c r="AP180" s="311"/>
      <c r="AQ180" s="312"/>
      <c r="AR180" s="34"/>
      <c r="AS180" s="147"/>
      <c r="AT180" s="147"/>
      <c r="AU180" s="147"/>
      <c r="AV180" s="148"/>
      <c r="AW180" s="141"/>
      <c r="AX180" s="141"/>
      <c r="AY180" s="141"/>
      <c r="AZ180" s="142"/>
      <c r="BA180" s="141"/>
      <c r="BB180" s="141"/>
      <c r="BC180" s="141"/>
      <c r="BD180" s="142"/>
      <c r="BE180" s="141"/>
      <c r="BF180" s="141"/>
      <c r="BG180" s="141"/>
      <c r="BH180" s="141"/>
      <c r="BI180" s="141"/>
      <c r="BJ180" s="141"/>
      <c r="BK180" s="141"/>
      <c r="BL180" s="141"/>
      <c r="BM180" s="141"/>
      <c r="BN180" s="141"/>
      <c r="BO180" s="141"/>
      <c r="BP180" s="141"/>
      <c r="BQ180" s="141"/>
      <c r="BR180" s="141"/>
    </row>
    <row r="181" spans="10:76" ht="4.5" customHeight="1" x14ac:dyDescent="0.2">
      <c r="J181" s="323"/>
      <c r="K181" s="324"/>
      <c r="L181" s="324"/>
      <c r="M181" s="324"/>
      <c r="N181" s="10"/>
      <c r="O181" s="315"/>
      <c r="P181" s="315"/>
      <c r="Q181" s="315"/>
      <c r="R181" s="315"/>
      <c r="S181" s="315"/>
      <c r="T181" s="315"/>
      <c r="U181" s="315"/>
      <c r="V181" s="315"/>
      <c r="W181" s="315"/>
      <c r="X181" s="315"/>
      <c r="Y181" s="315"/>
      <c r="Z181" s="317" t="e">
        <f>VLOOKUP(J178,選手リスト,8,FALSE)</f>
        <v>#N/A</v>
      </c>
      <c r="AA181" s="317"/>
      <c r="AB181" s="317"/>
      <c r="AC181" s="317"/>
      <c r="AD181" s="319" t="e">
        <f>VLOOKUP(J178,選手リスト,9,FALSE)</f>
        <v>#N/A</v>
      </c>
      <c r="AE181" s="319"/>
      <c r="AF181" s="319"/>
      <c r="AG181" s="319"/>
      <c r="AN181" s="311"/>
      <c r="AO181" s="311"/>
      <c r="AP181" s="311"/>
      <c r="AQ181" s="312"/>
      <c r="AS181" s="141"/>
      <c r="AT181" s="141"/>
      <c r="AU181" s="141"/>
      <c r="AV181" s="141"/>
      <c r="AW181" s="386">
        <f>AW155+1</f>
        <v>22</v>
      </c>
      <c r="AX181" s="386"/>
      <c r="AY181" s="386"/>
      <c r="AZ181" s="387"/>
      <c r="BA181" s="141"/>
      <c r="BB181" s="141"/>
      <c r="BC181" s="141"/>
      <c r="BD181" s="142"/>
      <c r="BE181" s="141"/>
      <c r="BF181" s="141"/>
      <c r="BG181" s="141"/>
      <c r="BH181" s="141"/>
      <c r="BI181" s="141"/>
      <c r="BJ181" s="141"/>
      <c r="BK181" s="141"/>
      <c r="BL181" s="141"/>
      <c r="BM181" s="141"/>
      <c r="BN181" s="141"/>
      <c r="BO181" s="141"/>
      <c r="BP181" s="141"/>
      <c r="BQ181" s="141"/>
      <c r="BR181" s="141"/>
    </row>
    <row r="182" spans="10:76" ht="4.5" customHeight="1" x14ac:dyDescent="0.2">
      <c r="J182" s="323"/>
      <c r="K182" s="324"/>
      <c r="L182" s="324"/>
      <c r="M182" s="324"/>
      <c r="N182" s="84"/>
      <c r="O182" s="315"/>
      <c r="P182" s="315"/>
      <c r="Q182" s="315"/>
      <c r="R182" s="315"/>
      <c r="S182" s="315"/>
      <c r="T182" s="315"/>
      <c r="U182" s="315"/>
      <c r="V182" s="315"/>
      <c r="W182" s="315"/>
      <c r="X182" s="315"/>
      <c r="Y182" s="315"/>
      <c r="Z182" s="317"/>
      <c r="AA182" s="317"/>
      <c r="AB182" s="317"/>
      <c r="AC182" s="317"/>
      <c r="AD182" s="319"/>
      <c r="AE182" s="319"/>
      <c r="AF182" s="319"/>
      <c r="AG182" s="319"/>
      <c r="AN182" s="311"/>
      <c r="AO182" s="311"/>
      <c r="AP182" s="311"/>
      <c r="AQ182" s="312"/>
      <c r="AS182" s="141"/>
      <c r="AT182" s="141"/>
      <c r="AU182" s="141"/>
      <c r="AV182" s="141"/>
      <c r="AW182" s="386"/>
      <c r="AX182" s="386"/>
      <c r="AY182" s="386"/>
      <c r="AZ182" s="387"/>
      <c r="BA182" s="147"/>
      <c r="BB182" s="147"/>
      <c r="BC182" s="147"/>
      <c r="BD182" s="148"/>
      <c r="BE182" s="141"/>
      <c r="BF182" s="141"/>
      <c r="BG182" s="141"/>
      <c r="BH182" s="141"/>
      <c r="BI182" s="141"/>
      <c r="BJ182" s="141"/>
      <c r="BK182" s="141"/>
      <c r="BL182" s="141"/>
      <c r="BM182" s="141"/>
      <c r="BN182" s="141"/>
      <c r="BO182" s="141"/>
      <c r="BP182" s="141"/>
      <c r="BQ182" s="141"/>
      <c r="BR182" s="141"/>
    </row>
    <row r="183" spans="10:76" ht="4.5" customHeight="1" x14ac:dyDescent="0.2">
      <c r="J183" s="325"/>
      <c r="K183" s="326"/>
      <c r="L183" s="326"/>
      <c r="M183" s="326"/>
      <c r="N183" s="23"/>
      <c r="O183" s="316"/>
      <c r="P183" s="316"/>
      <c r="Q183" s="316"/>
      <c r="R183" s="316"/>
      <c r="S183" s="316"/>
      <c r="T183" s="316"/>
      <c r="U183" s="316"/>
      <c r="V183" s="316"/>
      <c r="W183" s="316"/>
      <c r="X183" s="316"/>
      <c r="Y183" s="316"/>
      <c r="Z183" s="318"/>
      <c r="AA183" s="318"/>
      <c r="AB183" s="318"/>
      <c r="AC183" s="318"/>
      <c r="AD183" s="320"/>
      <c r="AE183" s="320"/>
      <c r="AF183" s="320"/>
      <c r="AG183" s="320"/>
      <c r="AH183" s="34"/>
      <c r="AI183" s="34"/>
      <c r="AJ183" s="34"/>
      <c r="AK183" s="34"/>
      <c r="AL183" s="34"/>
      <c r="AM183" s="34"/>
      <c r="AN183" s="313"/>
      <c r="AO183" s="313"/>
      <c r="AP183" s="313"/>
      <c r="AQ183" s="314"/>
      <c r="AS183" s="141"/>
      <c r="AT183" s="141"/>
      <c r="AU183" s="141"/>
      <c r="AV183" s="141"/>
      <c r="AW183" s="386"/>
      <c r="AX183" s="386"/>
      <c r="AY183" s="386"/>
      <c r="AZ183" s="387"/>
      <c r="BA183" s="141"/>
      <c r="BB183" s="141"/>
      <c r="BC183" s="141"/>
      <c r="BD183" s="141"/>
      <c r="BE183" s="141"/>
      <c r="BF183" s="141"/>
      <c r="BG183" s="141"/>
      <c r="BH183" s="141"/>
      <c r="BI183" s="141"/>
      <c r="BJ183" s="141"/>
      <c r="BK183" s="141"/>
      <c r="BL183" s="141"/>
      <c r="BM183" s="141"/>
      <c r="BN183" s="141"/>
      <c r="BO183" s="141"/>
      <c r="BP183" s="141"/>
      <c r="BQ183" s="141"/>
      <c r="BR183" s="141"/>
    </row>
    <row r="184" spans="10:76" ht="4.5" customHeight="1" x14ac:dyDescent="0.2">
      <c r="AS184" s="141"/>
      <c r="AT184" s="141"/>
      <c r="AU184" s="141"/>
      <c r="AV184" s="141"/>
      <c r="AW184" s="386"/>
      <c r="AX184" s="386"/>
      <c r="AY184" s="386"/>
      <c r="AZ184" s="387"/>
      <c r="BA184" s="141"/>
      <c r="BB184" s="141"/>
      <c r="BC184" s="141"/>
      <c r="BD184" s="141"/>
      <c r="BE184" s="141"/>
      <c r="BF184" s="141"/>
      <c r="BG184" s="141"/>
      <c r="BH184" s="141"/>
      <c r="BI184" s="141"/>
      <c r="BJ184" s="141"/>
      <c r="BK184" s="141"/>
      <c r="BL184" s="141"/>
      <c r="BM184" s="141"/>
      <c r="BN184" s="141"/>
      <c r="BO184" s="141"/>
      <c r="BP184" s="141"/>
      <c r="BQ184" s="141"/>
      <c r="BR184" s="141"/>
    </row>
    <row r="185" spans="10:76" ht="4.5" customHeight="1" x14ac:dyDescent="0.2">
      <c r="J185" s="321">
        <f>J178+1</f>
        <v>25</v>
      </c>
      <c r="K185" s="322"/>
      <c r="L185" s="322"/>
      <c r="M185" s="322"/>
      <c r="N185" s="6"/>
      <c r="O185" s="327" t="e">
        <f>VLOOKUP(J185,選手リスト,3,FALSE)</f>
        <v>#N/A</v>
      </c>
      <c r="P185" s="327"/>
      <c r="Q185" s="327"/>
      <c r="R185" s="327"/>
      <c r="S185" s="327"/>
      <c r="T185" s="327"/>
      <c r="U185" s="327"/>
      <c r="V185" s="327"/>
      <c r="W185" s="327"/>
      <c r="X185" s="327"/>
      <c r="Y185" s="327"/>
      <c r="Z185" s="329" t="e">
        <f>VLOOKUP(J185,選手リスト,4,FALSE)</f>
        <v>#N/A</v>
      </c>
      <c r="AA185" s="329"/>
      <c r="AB185" s="329"/>
      <c r="AC185" s="329"/>
      <c r="AD185" s="329"/>
      <c r="AE185" s="329"/>
      <c r="AF185" s="329"/>
      <c r="AG185" s="329"/>
      <c r="AH185" s="329"/>
      <c r="AI185" s="329"/>
      <c r="AJ185" s="329"/>
      <c r="AK185" s="329"/>
      <c r="AL185" s="329"/>
      <c r="AM185" s="329"/>
      <c r="AN185" s="309" t="e">
        <f>VLOOKUP(J185,選手リスト,5,FALSE)</f>
        <v>#N/A</v>
      </c>
      <c r="AO185" s="309"/>
      <c r="AP185" s="309"/>
      <c r="AQ185" s="310"/>
      <c r="AS185" s="141"/>
      <c r="AT185" s="141"/>
      <c r="AU185" s="141"/>
      <c r="AV185" s="141"/>
      <c r="AW185" s="141"/>
      <c r="AX185" s="141"/>
      <c r="AY185" s="141"/>
      <c r="AZ185" s="142"/>
      <c r="BA185" s="141"/>
      <c r="BB185" s="141"/>
      <c r="BC185" s="141"/>
      <c r="BD185" s="141"/>
      <c r="BE185" s="141"/>
      <c r="BF185" s="141"/>
      <c r="BG185" s="141"/>
      <c r="BH185" s="141"/>
      <c r="BI185" s="141"/>
      <c r="BJ185" s="141"/>
      <c r="BK185" s="141"/>
      <c r="BL185" s="141"/>
      <c r="BM185" s="141"/>
      <c r="BN185" s="141"/>
      <c r="BO185" s="141"/>
      <c r="BP185" s="141"/>
      <c r="BQ185" s="141"/>
      <c r="BR185" s="141"/>
    </row>
    <row r="186" spans="10:76" ht="4.5" customHeight="1" x14ac:dyDescent="0.2">
      <c r="J186" s="323"/>
      <c r="K186" s="324"/>
      <c r="L186" s="324"/>
      <c r="M186" s="324"/>
      <c r="N186" s="10"/>
      <c r="O186" s="328"/>
      <c r="P186" s="328"/>
      <c r="Q186" s="328"/>
      <c r="R186" s="328"/>
      <c r="S186" s="328"/>
      <c r="T186" s="328"/>
      <c r="U186" s="328"/>
      <c r="V186" s="328"/>
      <c r="W186" s="328"/>
      <c r="X186" s="328"/>
      <c r="Y186" s="328"/>
      <c r="Z186" s="330"/>
      <c r="AA186" s="330"/>
      <c r="AB186" s="330"/>
      <c r="AC186" s="330"/>
      <c r="AD186" s="330"/>
      <c r="AE186" s="330"/>
      <c r="AF186" s="330"/>
      <c r="AG186" s="330"/>
      <c r="AH186" s="330"/>
      <c r="AI186" s="330"/>
      <c r="AJ186" s="330"/>
      <c r="AK186" s="330"/>
      <c r="AL186" s="330"/>
      <c r="AM186" s="330"/>
      <c r="AN186" s="311"/>
      <c r="AO186" s="311"/>
      <c r="AP186" s="311"/>
      <c r="AQ186" s="312"/>
      <c r="AR186" s="30"/>
      <c r="AS186" s="141"/>
      <c r="AT186" s="141"/>
      <c r="AU186" s="141"/>
      <c r="AV186" s="141"/>
      <c r="AW186" s="141"/>
      <c r="AX186" s="141"/>
      <c r="AY186" s="141"/>
      <c r="AZ186" s="142"/>
      <c r="BA186" s="141"/>
      <c r="BB186" s="141"/>
      <c r="BC186" s="141"/>
      <c r="BD186" s="141"/>
      <c r="BE186" s="141"/>
      <c r="BF186" s="141"/>
      <c r="BG186" s="141"/>
      <c r="BH186" s="141"/>
      <c r="BI186" s="141"/>
      <c r="BJ186" s="141"/>
      <c r="BK186" s="141"/>
      <c r="BL186" s="141"/>
      <c r="BM186" s="141"/>
      <c r="BN186" s="141"/>
      <c r="BO186" s="141"/>
      <c r="BP186" s="141"/>
      <c r="BQ186" s="141"/>
      <c r="BR186" s="141"/>
    </row>
    <row r="187" spans="10:76" ht="4.5" customHeight="1" x14ac:dyDescent="0.2">
      <c r="J187" s="323"/>
      <c r="K187" s="324"/>
      <c r="L187" s="324"/>
      <c r="M187" s="324"/>
      <c r="N187" s="10"/>
      <c r="O187" s="315" t="e">
        <f>VLOOKUP(J185,選手リスト,2,FALSE)</f>
        <v>#N/A</v>
      </c>
      <c r="P187" s="315"/>
      <c r="Q187" s="315"/>
      <c r="R187" s="315"/>
      <c r="S187" s="315"/>
      <c r="T187" s="315"/>
      <c r="U187" s="315"/>
      <c r="V187" s="315"/>
      <c r="W187" s="315"/>
      <c r="X187" s="315"/>
      <c r="Y187" s="315"/>
      <c r="Z187" s="330"/>
      <c r="AA187" s="330"/>
      <c r="AB187" s="330"/>
      <c r="AC187" s="330"/>
      <c r="AD187" s="330"/>
      <c r="AE187" s="330"/>
      <c r="AF187" s="330"/>
      <c r="AG187" s="330"/>
      <c r="AH187" s="330"/>
      <c r="AI187" s="330"/>
      <c r="AJ187" s="330"/>
      <c r="AK187" s="330"/>
      <c r="AL187" s="330"/>
      <c r="AM187" s="330"/>
      <c r="AN187" s="311"/>
      <c r="AO187" s="311"/>
      <c r="AP187" s="311"/>
      <c r="AQ187" s="312"/>
      <c r="AR187" s="36"/>
      <c r="AS187" s="147"/>
      <c r="AT187" s="147"/>
      <c r="AU187" s="147"/>
      <c r="AV187" s="147"/>
      <c r="AW187" s="147"/>
      <c r="AX187" s="147"/>
      <c r="AY187" s="147"/>
      <c r="AZ187" s="148"/>
      <c r="BA187" s="141"/>
      <c r="BB187" s="141"/>
      <c r="BC187" s="141"/>
      <c r="BD187" s="141"/>
    </row>
    <row r="188" spans="10:76" ht="4.5" customHeight="1" x14ac:dyDescent="0.2">
      <c r="J188" s="323"/>
      <c r="K188" s="324"/>
      <c r="L188" s="324"/>
      <c r="M188" s="324"/>
      <c r="N188" s="10"/>
      <c r="O188" s="315"/>
      <c r="P188" s="315"/>
      <c r="Q188" s="315"/>
      <c r="R188" s="315"/>
      <c r="S188" s="315"/>
      <c r="T188" s="315"/>
      <c r="U188" s="315"/>
      <c r="V188" s="315"/>
      <c r="W188" s="315"/>
      <c r="X188" s="315"/>
      <c r="Y188" s="315"/>
      <c r="Z188" s="317" t="e">
        <f>VLOOKUP(J185,選手リスト,8,FALSE)</f>
        <v>#N/A</v>
      </c>
      <c r="AA188" s="317"/>
      <c r="AB188" s="317"/>
      <c r="AC188" s="317"/>
      <c r="AD188" s="319" t="e">
        <f>VLOOKUP(J185,選手リスト,9,FALSE)</f>
        <v>#N/A</v>
      </c>
      <c r="AE188" s="319"/>
      <c r="AF188" s="319"/>
      <c r="AG188" s="319"/>
      <c r="AN188" s="311"/>
      <c r="AO188" s="311"/>
      <c r="AP188" s="311"/>
      <c r="AQ188" s="312"/>
      <c r="AS188" s="141"/>
      <c r="AT188" s="141"/>
      <c r="AU188" s="141"/>
      <c r="AV188" s="141"/>
      <c r="AW188" s="141"/>
      <c r="AX188" s="141"/>
      <c r="AY188" s="141"/>
      <c r="AZ188" s="141"/>
      <c r="BA188" s="141"/>
      <c r="BB188" s="141"/>
      <c r="BC188" s="141"/>
      <c r="BD188" s="141"/>
    </row>
    <row r="189" spans="10:76" ht="4.5" customHeight="1" x14ac:dyDescent="0.2">
      <c r="J189" s="323"/>
      <c r="K189" s="324"/>
      <c r="L189" s="324"/>
      <c r="M189" s="324"/>
      <c r="N189" s="84"/>
      <c r="O189" s="315"/>
      <c r="P189" s="315"/>
      <c r="Q189" s="315"/>
      <c r="R189" s="315"/>
      <c r="S189" s="315"/>
      <c r="T189" s="315"/>
      <c r="U189" s="315"/>
      <c r="V189" s="315"/>
      <c r="W189" s="315"/>
      <c r="X189" s="315"/>
      <c r="Y189" s="315"/>
      <c r="Z189" s="317"/>
      <c r="AA189" s="317"/>
      <c r="AB189" s="317"/>
      <c r="AC189" s="317"/>
      <c r="AD189" s="319"/>
      <c r="AE189" s="319"/>
      <c r="AF189" s="319"/>
      <c r="AG189" s="319"/>
      <c r="AN189" s="311"/>
      <c r="AO189" s="311"/>
      <c r="AP189" s="311"/>
      <c r="AQ189" s="312"/>
    </row>
    <row r="190" spans="10:76" ht="4.5" customHeight="1" x14ac:dyDescent="0.2">
      <c r="J190" s="325"/>
      <c r="K190" s="326"/>
      <c r="L190" s="326"/>
      <c r="M190" s="326"/>
      <c r="N190" s="23"/>
      <c r="O190" s="316"/>
      <c r="P190" s="316"/>
      <c r="Q190" s="316"/>
      <c r="R190" s="316"/>
      <c r="S190" s="316"/>
      <c r="T190" s="316"/>
      <c r="U190" s="316"/>
      <c r="V190" s="316"/>
      <c r="W190" s="316"/>
      <c r="X190" s="316"/>
      <c r="Y190" s="316"/>
      <c r="Z190" s="318"/>
      <c r="AA190" s="318"/>
      <c r="AB190" s="318"/>
      <c r="AC190" s="318"/>
      <c r="AD190" s="320"/>
      <c r="AE190" s="320"/>
      <c r="AF190" s="320"/>
      <c r="AG190" s="320"/>
      <c r="AH190" s="34"/>
      <c r="AI190" s="34"/>
      <c r="AJ190" s="34"/>
      <c r="AK190" s="34"/>
      <c r="AL190" s="34"/>
      <c r="AM190" s="34"/>
      <c r="AN190" s="313"/>
      <c r="AO190" s="313"/>
      <c r="AP190" s="313"/>
      <c r="AQ190" s="314"/>
    </row>
    <row r="192" spans="10:76" ht="4.5" customHeight="1" x14ac:dyDescent="0.2">
      <c r="BW192" s="47"/>
      <c r="BX192" s="47"/>
    </row>
    <row r="193" spans="75:76" ht="4.5" customHeight="1" x14ac:dyDescent="0.2">
      <c r="BW193" s="47"/>
      <c r="BX193" s="47"/>
    </row>
    <row r="194" spans="75:76" ht="4.5" customHeight="1" x14ac:dyDescent="0.2">
      <c r="BW194" s="47"/>
      <c r="BX194" s="47"/>
    </row>
    <row r="195" spans="75:76" ht="4.5" customHeight="1" x14ac:dyDescent="0.2">
      <c r="BW195" s="47"/>
      <c r="BX195" s="47"/>
    </row>
    <row r="199" spans="75:76" ht="4.5" customHeight="1" x14ac:dyDescent="0.2">
      <c r="BW199" s="25"/>
      <c r="BX199" s="25"/>
    </row>
    <row r="200" spans="75:76" ht="4.5" customHeight="1" x14ac:dyDescent="0.2">
      <c r="BW200" s="25"/>
      <c r="BX200" s="25"/>
    </row>
    <row r="201" spans="75:76" ht="4.5" customHeight="1" x14ac:dyDescent="0.2">
      <c r="BW201" s="25"/>
      <c r="BX201" s="25"/>
    </row>
  </sheetData>
  <mergeCells count="215">
    <mergeCell ref="AS175:AV178"/>
    <mergeCell ref="AW155:AZ158"/>
    <mergeCell ref="BA168:BD171"/>
    <mergeCell ref="BH102:BL105"/>
    <mergeCell ref="AW107:AZ110"/>
    <mergeCell ref="AS113:AV116"/>
    <mergeCell ref="BA120:BD123"/>
    <mergeCell ref="AS126:AV129"/>
    <mergeCell ref="AW132:AZ135"/>
    <mergeCell ref="BE145:BH148"/>
    <mergeCell ref="AS148:AV151"/>
    <mergeCell ref="AS162:AV165"/>
    <mergeCell ref="AW23:AZ26"/>
    <mergeCell ref="AS29:AV32"/>
    <mergeCell ref="BA36:BD39"/>
    <mergeCell ref="AS42:AV45"/>
    <mergeCell ref="AW48:AZ51"/>
    <mergeCell ref="BE57:BH60"/>
    <mergeCell ref="AW65:AZ68"/>
    <mergeCell ref="AS71:AV74"/>
    <mergeCell ref="BA78:BD81"/>
    <mergeCell ref="AS84:AV87"/>
    <mergeCell ref="AW90:AZ93"/>
    <mergeCell ref="AW181:AZ184"/>
    <mergeCell ref="J185:M190"/>
    <mergeCell ref="O185:Y186"/>
    <mergeCell ref="Z185:AM187"/>
    <mergeCell ref="AN185:AQ190"/>
    <mergeCell ref="O187:Y190"/>
    <mergeCell ref="Z188:AC190"/>
    <mergeCell ref="AD188:AG190"/>
    <mergeCell ref="J178:M183"/>
    <mergeCell ref="O178:Y179"/>
    <mergeCell ref="Z178:AM180"/>
    <mergeCell ref="AN178:AQ183"/>
    <mergeCell ref="O180:Y183"/>
    <mergeCell ref="Z181:AC183"/>
    <mergeCell ref="AD181:AG183"/>
    <mergeCell ref="J171:M176"/>
    <mergeCell ref="O171:Y172"/>
    <mergeCell ref="Z171:AM173"/>
    <mergeCell ref="AN171:AQ176"/>
    <mergeCell ref="O173:Y176"/>
    <mergeCell ref="Z174:AC176"/>
    <mergeCell ref="AD174:AG176"/>
    <mergeCell ref="J164:M169"/>
    <mergeCell ref="O164:Y165"/>
    <mergeCell ref="Z164:AM166"/>
    <mergeCell ref="AN164:AQ169"/>
    <mergeCell ref="O166:Y169"/>
    <mergeCell ref="Z167:AC169"/>
    <mergeCell ref="AD167:AG169"/>
    <mergeCell ref="J157:M162"/>
    <mergeCell ref="O157:Y158"/>
    <mergeCell ref="Z157:AM159"/>
    <mergeCell ref="AN157:AQ162"/>
    <mergeCell ref="O159:Y162"/>
    <mergeCell ref="Z160:AC162"/>
    <mergeCell ref="AD160:AG162"/>
    <mergeCell ref="J150:M155"/>
    <mergeCell ref="O150:Y151"/>
    <mergeCell ref="Z150:AM152"/>
    <mergeCell ref="AN150:AQ155"/>
    <mergeCell ref="O152:Y155"/>
    <mergeCell ref="Z153:AC155"/>
    <mergeCell ref="AD153:AG155"/>
    <mergeCell ref="J143:M148"/>
    <mergeCell ref="O143:Y144"/>
    <mergeCell ref="Z143:AM145"/>
    <mergeCell ref="AN143:AQ148"/>
    <mergeCell ref="O145:Y148"/>
    <mergeCell ref="Z146:AC148"/>
    <mergeCell ref="AD146:AG148"/>
    <mergeCell ref="J136:M141"/>
    <mergeCell ref="O136:Y137"/>
    <mergeCell ref="Z136:AM138"/>
    <mergeCell ref="AN136:AQ141"/>
    <mergeCell ref="O138:Y141"/>
    <mergeCell ref="Z139:AC141"/>
    <mergeCell ref="AD139:AG141"/>
    <mergeCell ref="J129:M134"/>
    <mergeCell ref="O129:Y130"/>
    <mergeCell ref="Z129:AM131"/>
    <mergeCell ref="AN129:AQ134"/>
    <mergeCell ref="O131:Y134"/>
    <mergeCell ref="Z132:AC134"/>
    <mergeCell ref="AD132:AG134"/>
    <mergeCell ref="J122:M127"/>
    <mergeCell ref="O122:Y123"/>
    <mergeCell ref="Z122:AM124"/>
    <mergeCell ref="AN122:AQ127"/>
    <mergeCell ref="O124:Y127"/>
    <mergeCell ref="Z125:AC127"/>
    <mergeCell ref="AD125:AG127"/>
    <mergeCell ref="J115:M120"/>
    <mergeCell ref="O115:Y116"/>
    <mergeCell ref="Z115:AM117"/>
    <mergeCell ref="AN115:AQ120"/>
    <mergeCell ref="O117:Y120"/>
    <mergeCell ref="Z118:AC120"/>
    <mergeCell ref="AD118:AG120"/>
    <mergeCell ref="AN94:AQ99"/>
    <mergeCell ref="O96:Y99"/>
    <mergeCell ref="Z97:AC99"/>
    <mergeCell ref="AD97:AG99"/>
    <mergeCell ref="J108:M113"/>
    <mergeCell ref="O108:Y109"/>
    <mergeCell ref="Z108:AM110"/>
    <mergeCell ref="AN108:AQ113"/>
    <mergeCell ref="O110:Y113"/>
    <mergeCell ref="Z111:AC113"/>
    <mergeCell ref="AD111:AG113"/>
    <mergeCell ref="O101:Y102"/>
    <mergeCell ref="Z101:AM103"/>
    <mergeCell ref="AN101:AQ106"/>
    <mergeCell ref="O103:Y106"/>
    <mergeCell ref="Z104:AC106"/>
    <mergeCell ref="AD104:AG106"/>
    <mergeCell ref="AD69:AG71"/>
    <mergeCell ref="J73:M78"/>
    <mergeCell ref="J59:M64"/>
    <mergeCell ref="O59:Y60"/>
    <mergeCell ref="Z90:AC92"/>
    <mergeCell ref="AD90:AG92"/>
    <mergeCell ref="J94:M99"/>
    <mergeCell ref="O94:Y95"/>
    <mergeCell ref="Z94:AM96"/>
    <mergeCell ref="AD41:AG43"/>
    <mergeCell ref="J45:M50"/>
    <mergeCell ref="O45:Y46"/>
    <mergeCell ref="Z45:AM47"/>
    <mergeCell ref="AN45:AQ50"/>
    <mergeCell ref="O47:Y50"/>
    <mergeCell ref="Z48:AC50"/>
    <mergeCell ref="AD48:AG50"/>
    <mergeCell ref="J52:M57"/>
    <mergeCell ref="O52:Y53"/>
    <mergeCell ref="Z52:AM54"/>
    <mergeCell ref="AN52:AQ57"/>
    <mergeCell ref="O54:Y57"/>
    <mergeCell ref="Z55:AC57"/>
    <mergeCell ref="AD55:AG57"/>
    <mergeCell ref="BH98:BL101"/>
    <mergeCell ref="Z59:AM61"/>
    <mergeCell ref="J38:M43"/>
    <mergeCell ref="O38:Y39"/>
    <mergeCell ref="O73:Y74"/>
    <mergeCell ref="Z73:AM75"/>
    <mergeCell ref="AN73:AQ78"/>
    <mergeCell ref="O75:Y78"/>
    <mergeCell ref="Z76:AC78"/>
    <mergeCell ref="AD76:AG78"/>
    <mergeCell ref="AN59:AQ64"/>
    <mergeCell ref="O61:Y64"/>
    <mergeCell ref="Z62:AC64"/>
    <mergeCell ref="AD62:AG64"/>
    <mergeCell ref="J66:M71"/>
    <mergeCell ref="O66:Y67"/>
    <mergeCell ref="Z66:AM68"/>
    <mergeCell ref="AN66:AQ71"/>
    <mergeCell ref="J80:M85"/>
    <mergeCell ref="O80:Y81"/>
    <mergeCell ref="Z38:AM40"/>
    <mergeCell ref="AN38:AQ43"/>
    <mergeCell ref="O40:Y43"/>
    <mergeCell ref="Z41:AC43"/>
    <mergeCell ref="J31:M36"/>
    <mergeCell ref="O19:Y22"/>
    <mergeCell ref="Z20:AC22"/>
    <mergeCell ref="AD20:AG22"/>
    <mergeCell ref="J24:M29"/>
    <mergeCell ref="O24:Y25"/>
    <mergeCell ref="Z24:AM26"/>
    <mergeCell ref="AN24:AQ29"/>
    <mergeCell ref="O26:Y29"/>
    <mergeCell ref="Z27:AC29"/>
    <mergeCell ref="O31:Y32"/>
    <mergeCell ref="Z31:AM33"/>
    <mergeCell ref="AN31:AQ36"/>
    <mergeCell ref="O33:Y36"/>
    <mergeCell ref="Z34:AC36"/>
    <mergeCell ref="AD34:AG36"/>
    <mergeCell ref="A11:H15"/>
    <mergeCell ref="J12:BP14"/>
    <mergeCell ref="A16:H20"/>
    <mergeCell ref="J15:M16"/>
    <mergeCell ref="J17:M22"/>
    <mergeCell ref="O17:Y18"/>
    <mergeCell ref="Z17:AM19"/>
    <mergeCell ref="AN17:AQ22"/>
    <mergeCell ref="A21:E135"/>
    <mergeCell ref="F21:H135"/>
    <mergeCell ref="AD27:AG29"/>
    <mergeCell ref="O68:Y71"/>
    <mergeCell ref="Z69:AC71"/>
    <mergeCell ref="Z80:AM82"/>
    <mergeCell ref="AN80:AQ85"/>
    <mergeCell ref="O82:Y85"/>
    <mergeCell ref="Z83:AC85"/>
    <mergeCell ref="AD83:AG85"/>
    <mergeCell ref="J87:M92"/>
    <mergeCell ref="O87:Y88"/>
    <mergeCell ref="Z87:AM89"/>
    <mergeCell ref="AN87:AQ92"/>
    <mergeCell ref="O89:Y92"/>
    <mergeCell ref="J101:M106"/>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23622047244094491" footer="0.1181102362204724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C7A2F-A983-4BB6-BB1C-A3DB5B91AAD4}">
  <sheetPr codeName="Sheet20"/>
  <dimension ref="A1:BT163"/>
  <sheetViews>
    <sheetView view="pageBreakPreview" zoomScaleNormal="100" zoomScaleSheetLayoutView="100" workbookViewId="0">
      <selection activeCell="BV202" sqref="BV202"/>
    </sheetView>
  </sheetViews>
  <sheetFormatPr defaultColWidth="1.33203125" defaultRowHeight="4.5" customHeight="1" x14ac:dyDescent="0.2"/>
  <sheetData>
    <row r="1" spans="1:72" ht="4.5" customHeight="1" x14ac:dyDescent="0.2">
      <c r="A1" s="355" t="s">
        <v>90</v>
      </c>
      <c r="B1" s="356"/>
      <c r="C1" s="356"/>
      <c r="D1" s="356"/>
      <c r="E1" s="356"/>
      <c r="F1" s="356"/>
      <c r="G1" s="356"/>
      <c r="H1" s="357"/>
      <c r="I1" s="24"/>
      <c r="J1" s="361" t="s">
        <v>31</v>
      </c>
      <c r="K1" s="361"/>
      <c r="L1" s="361"/>
      <c r="M1" s="361"/>
      <c r="N1" s="361"/>
      <c r="O1" s="361"/>
      <c r="P1" s="361"/>
      <c r="Q1" s="361"/>
      <c r="R1" s="361"/>
      <c r="S1" s="361"/>
      <c r="T1" s="361"/>
      <c r="U1" s="361"/>
      <c r="V1" s="361"/>
      <c r="W1" s="361"/>
      <c r="X1" s="24"/>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2"/>
      <c r="BS18" s="2"/>
      <c r="BT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row>
    <row r="20" spans="1:72" ht="4.5" customHeight="1" x14ac:dyDescent="0.2">
      <c r="A20" s="343"/>
      <c r="B20" s="344"/>
      <c r="C20" s="344"/>
      <c r="D20" s="344"/>
      <c r="E20" s="344"/>
      <c r="F20" s="344"/>
      <c r="G20" s="344"/>
      <c r="H20" s="345"/>
      <c r="J20" s="10"/>
      <c r="K20" s="321">
        <v>177</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AS20" s="44"/>
    </row>
    <row r="21" spans="1:72" ht="4.5" customHeight="1" x14ac:dyDescent="0.2">
      <c r="A21" s="347" t="s">
        <v>315</v>
      </c>
      <c r="B21" s="348"/>
      <c r="C21" s="348"/>
      <c r="D21" s="348"/>
      <c r="E21" s="348"/>
      <c r="F21" s="351" t="s">
        <v>319</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S21" s="44"/>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S22" s="44"/>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44"/>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S24" s="44"/>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S25" s="45"/>
    </row>
    <row r="26" spans="1:72" ht="4.5" customHeight="1" x14ac:dyDescent="0.2">
      <c r="A26" s="347"/>
      <c r="B26" s="348"/>
      <c r="C26" s="348"/>
      <c r="D26" s="348"/>
      <c r="E26" s="348"/>
      <c r="F26" s="351"/>
      <c r="G26" s="351"/>
      <c r="H26" s="352"/>
      <c r="J26" s="10"/>
      <c r="AS26" s="45"/>
    </row>
    <row r="27" spans="1:72" ht="4.5" customHeight="1" x14ac:dyDescent="0.2">
      <c r="A27" s="347"/>
      <c r="B27" s="348"/>
      <c r="C27" s="348"/>
      <c r="D27" s="348"/>
      <c r="E27" s="348"/>
      <c r="F27" s="351"/>
      <c r="G27" s="351"/>
      <c r="H27" s="352"/>
      <c r="J27" s="9"/>
      <c r="AS27" s="44"/>
    </row>
    <row r="28" spans="1:72" ht="4.5" customHeight="1" x14ac:dyDescent="0.2">
      <c r="A28" s="347"/>
      <c r="B28" s="348"/>
      <c r="C28" s="348"/>
      <c r="D28" s="348"/>
      <c r="E28" s="348"/>
      <c r="F28" s="351"/>
      <c r="G28" s="351"/>
      <c r="H28" s="352"/>
      <c r="J28" s="10"/>
      <c r="K28" s="321">
        <v>178</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S28" s="44"/>
    </row>
    <row r="29" spans="1:72"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S29" s="44"/>
    </row>
    <row r="30" spans="1:72"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S30" s="44"/>
    </row>
    <row r="31" spans="1:72"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AS31" s="44"/>
    </row>
    <row r="32" spans="1:72"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AS32" s="44"/>
    </row>
    <row r="33" spans="1:60"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S33" s="44"/>
    </row>
    <row r="34" spans="1:60" ht="4.5" customHeight="1" x14ac:dyDescent="0.2">
      <c r="A34" s="347"/>
      <c r="B34" s="348"/>
      <c r="C34" s="348"/>
      <c r="D34" s="348"/>
      <c r="E34" s="348"/>
      <c r="F34" s="351"/>
      <c r="G34" s="351"/>
      <c r="H34" s="352"/>
      <c r="J34" s="10"/>
      <c r="P34" s="8"/>
      <c r="Q34" s="8"/>
      <c r="R34" s="8"/>
      <c r="S34" s="8"/>
      <c r="T34" s="8"/>
      <c r="U34" s="8"/>
      <c r="V34" s="8"/>
      <c r="W34" s="8"/>
      <c r="X34" s="8"/>
      <c r="Y34" s="8"/>
      <c r="Z34" s="8"/>
      <c r="AS34" s="44"/>
    </row>
    <row r="35" spans="1:60" ht="4.5" customHeight="1" x14ac:dyDescent="0.2">
      <c r="A35" s="347"/>
      <c r="B35" s="348"/>
      <c r="C35" s="348"/>
      <c r="D35" s="348"/>
      <c r="E35" s="348"/>
      <c r="F35" s="351"/>
      <c r="G35" s="351"/>
      <c r="H35" s="352"/>
      <c r="J35" s="10"/>
      <c r="P35" s="8"/>
      <c r="Q35" s="8"/>
      <c r="R35" s="8"/>
      <c r="S35" s="8"/>
      <c r="T35" s="8"/>
      <c r="U35" s="8"/>
      <c r="V35" s="8"/>
      <c r="W35" s="8"/>
      <c r="X35" s="8"/>
      <c r="Y35" s="8"/>
      <c r="Z35" s="8"/>
      <c r="AS35" s="44"/>
    </row>
    <row r="36" spans="1:60" ht="4.5" customHeight="1" x14ac:dyDescent="0.2">
      <c r="A36" s="347"/>
      <c r="B36" s="348"/>
      <c r="C36" s="348"/>
      <c r="D36" s="348"/>
      <c r="E36" s="348"/>
      <c r="F36" s="351"/>
      <c r="G36" s="351"/>
      <c r="H36" s="352"/>
      <c r="J36" s="10"/>
      <c r="K36" s="321">
        <v>179</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S36" s="44"/>
    </row>
    <row r="37" spans="1:60" ht="4.5" customHeight="1" x14ac:dyDescent="0.2">
      <c r="A37" s="347"/>
      <c r="B37" s="348"/>
      <c r="C37" s="348"/>
      <c r="D37" s="348"/>
      <c r="E37" s="348"/>
      <c r="F37" s="351"/>
      <c r="G37" s="351"/>
      <c r="H37" s="352"/>
      <c r="J37" s="10"/>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AS37" s="44"/>
    </row>
    <row r="38" spans="1:60" ht="4.5" customHeight="1" x14ac:dyDescent="0.2">
      <c r="A38" s="347"/>
      <c r="B38" s="348"/>
      <c r="C38" s="348"/>
      <c r="D38" s="348"/>
      <c r="E38" s="348"/>
      <c r="F38" s="351"/>
      <c r="G38" s="351"/>
      <c r="H38" s="352"/>
      <c r="J38" s="9"/>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AS38" s="44"/>
    </row>
    <row r="39" spans="1:60" ht="4.5" customHeight="1" x14ac:dyDescent="0.2">
      <c r="A39" s="347"/>
      <c r="B39" s="348"/>
      <c r="C39" s="348"/>
      <c r="D39" s="348"/>
      <c r="E39" s="348"/>
      <c r="F39" s="351"/>
      <c r="G39" s="351"/>
      <c r="H39" s="352"/>
      <c r="J39" s="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AS39" s="44"/>
    </row>
    <row r="40" spans="1:60" ht="4.5" customHeight="1" x14ac:dyDescent="0.2">
      <c r="A40" s="347"/>
      <c r="B40" s="348"/>
      <c r="C40" s="348"/>
      <c r="D40" s="348"/>
      <c r="E40" s="348"/>
      <c r="F40" s="351"/>
      <c r="G40" s="351"/>
      <c r="H40" s="352"/>
      <c r="J40" s="9"/>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AS40" s="44"/>
    </row>
    <row r="41" spans="1:60" ht="4.5" customHeight="1" x14ac:dyDescent="0.2">
      <c r="A41" s="347"/>
      <c r="B41" s="348"/>
      <c r="C41" s="348"/>
      <c r="D41" s="348"/>
      <c r="E41" s="348"/>
      <c r="F41" s="351"/>
      <c r="G41" s="351"/>
      <c r="H41" s="352"/>
      <c r="J41" s="10"/>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AS41" s="44"/>
    </row>
    <row r="42" spans="1:60" ht="4.5" customHeight="1" x14ac:dyDescent="0.2">
      <c r="A42" s="347"/>
      <c r="B42" s="348"/>
      <c r="C42" s="348"/>
      <c r="D42" s="348"/>
      <c r="E42" s="348"/>
      <c r="F42" s="351"/>
      <c r="G42" s="351"/>
      <c r="H42" s="352"/>
      <c r="J42" s="10"/>
      <c r="AS42" s="44"/>
    </row>
    <row r="43" spans="1:60" ht="4.5" customHeight="1" x14ac:dyDescent="0.2">
      <c r="A43" s="347"/>
      <c r="B43" s="348"/>
      <c r="C43" s="348"/>
      <c r="D43" s="348"/>
      <c r="E43" s="348"/>
      <c r="F43" s="351"/>
      <c r="G43" s="351"/>
      <c r="H43" s="352"/>
    </row>
    <row r="44" spans="1:60" ht="4.5" customHeight="1" x14ac:dyDescent="0.2">
      <c r="A44" s="347"/>
      <c r="B44" s="348"/>
      <c r="C44" s="348"/>
      <c r="D44" s="348"/>
      <c r="E44" s="348"/>
      <c r="F44" s="351"/>
      <c r="G44" s="351"/>
      <c r="H44" s="352"/>
    </row>
    <row r="45" spans="1:60" ht="4.5" customHeight="1" x14ac:dyDescent="0.2">
      <c r="A45" s="347"/>
      <c r="B45" s="348"/>
      <c r="C45" s="348"/>
      <c r="D45" s="348"/>
      <c r="E45" s="348"/>
      <c r="F45" s="351"/>
      <c r="G45" s="351"/>
      <c r="H45" s="352"/>
    </row>
    <row r="46" spans="1:60" ht="4.5" customHeight="1" x14ac:dyDescent="0.2">
      <c r="A46" s="347"/>
      <c r="B46" s="348"/>
      <c r="C46" s="348"/>
      <c r="D46" s="348"/>
      <c r="E46" s="348"/>
      <c r="F46" s="351"/>
      <c r="G46" s="351"/>
      <c r="H46" s="352"/>
      <c r="Q46" s="31"/>
      <c r="R46" s="22"/>
      <c r="S46" s="22"/>
      <c r="T46" s="22"/>
      <c r="U46" s="22"/>
      <c r="V46" s="22"/>
      <c r="W46" s="22"/>
      <c r="X46" s="22"/>
      <c r="Y46" s="22"/>
      <c r="Z46" s="22"/>
      <c r="AA46" s="22"/>
      <c r="AB46" s="341" t="e">
        <f>P22</f>
        <v>#N/A</v>
      </c>
      <c r="AC46" s="332"/>
      <c r="AD46" s="332"/>
      <c r="AE46" s="332"/>
      <c r="AF46" s="332"/>
      <c r="AG46" s="332"/>
      <c r="AH46" s="332"/>
      <c r="AI46" s="332"/>
      <c r="AJ46" s="332"/>
      <c r="AK46" s="332"/>
      <c r="AL46" s="332"/>
      <c r="AM46" s="341" t="e">
        <f>P30</f>
        <v>#N/A</v>
      </c>
      <c r="AN46" s="332"/>
      <c r="AO46" s="332"/>
      <c r="AP46" s="332"/>
      <c r="AQ46" s="332"/>
      <c r="AR46" s="332"/>
      <c r="AS46" s="332"/>
      <c r="AT46" s="332"/>
      <c r="AU46" s="332"/>
      <c r="AV46" s="332"/>
      <c r="AW46" s="333"/>
      <c r="AX46" s="332" t="e">
        <f>P38</f>
        <v>#N/A</v>
      </c>
      <c r="AY46" s="332"/>
      <c r="AZ46" s="332"/>
      <c r="BA46" s="332"/>
      <c r="BB46" s="332"/>
      <c r="BC46" s="332"/>
      <c r="BD46" s="332"/>
      <c r="BE46" s="332"/>
      <c r="BF46" s="332"/>
      <c r="BG46" s="332"/>
      <c r="BH46" s="333"/>
    </row>
    <row r="47" spans="1:60" ht="4.5" customHeight="1" x14ac:dyDescent="0.2">
      <c r="A47" s="347"/>
      <c r="B47" s="348"/>
      <c r="C47" s="348"/>
      <c r="D47" s="348"/>
      <c r="E47" s="348"/>
      <c r="F47" s="351"/>
      <c r="G47" s="351"/>
      <c r="H47" s="352"/>
      <c r="Q47" s="30"/>
      <c r="AB47" s="342"/>
      <c r="AC47" s="334"/>
      <c r="AD47" s="334"/>
      <c r="AE47" s="334"/>
      <c r="AF47" s="334"/>
      <c r="AG47" s="334"/>
      <c r="AH47" s="334"/>
      <c r="AI47" s="334"/>
      <c r="AJ47" s="334"/>
      <c r="AK47" s="334"/>
      <c r="AL47" s="334"/>
      <c r="AM47" s="342"/>
      <c r="AN47" s="334"/>
      <c r="AO47" s="334"/>
      <c r="AP47" s="334"/>
      <c r="AQ47" s="334"/>
      <c r="AR47" s="334"/>
      <c r="AS47" s="334"/>
      <c r="AT47" s="334"/>
      <c r="AU47" s="334"/>
      <c r="AV47" s="334"/>
      <c r="AW47" s="335"/>
      <c r="AX47" s="334"/>
      <c r="AY47" s="334"/>
      <c r="AZ47" s="334"/>
      <c r="BA47" s="334"/>
      <c r="BB47" s="334"/>
      <c r="BC47" s="334"/>
      <c r="BD47" s="334"/>
      <c r="BE47" s="334"/>
      <c r="BF47" s="334"/>
      <c r="BG47" s="334"/>
      <c r="BH47" s="335"/>
    </row>
    <row r="48" spans="1:60" ht="4.5" customHeight="1" x14ac:dyDescent="0.2">
      <c r="A48" s="347"/>
      <c r="B48" s="348"/>
      <c r="C48" s="348"/>
      <c r="D48" s="348"/>
      <c r="E48" s="348"/>
      <c r="F48" s="351"/>
      <c r="G48" s="351"/>
      <c r="H48" s="352"/>
      <c r="Q48" s="30"/>
      <c r="AB48" s="342"/>
      <c r="AC48" s="334"/>
      <c r="AD48" s="334"/>
      <c r="AE48" s="334"/>
      <c r="AF48" s="334"/>
      <c r="AG48" s="334"/>
      <c r="AH48" s="334"/>
      <c r="AI48" s="334"/>
      <c r="AJ48" s="334"/>
      <c r="AK48" s="334"/>
      <c r="AL48" s="334"/>
      <c r="AM48" s="342"/>
      <c r="AN48" s="334"/>
      <c r="AO48" s="334"/>
      <c r="AP48" s="334"/>
      <c r="AQ48" s="334"/>
      <c r="AR48" s="334"/>
      <c r="AS48" s="334"/>
      <c r="AT48" s="334"/>
      <c r="AU48" s="334"/>
      <c r="AV48" s="334"/>
      <c r="AW48" s="335"/>
      <c r="AX48" s="334"/>
      <c r="AY48" s="334"/>
      <c r="AZ48" s="334"/>
      <c r="BA48" s="334"/>
      <c r="BB48" s="334"/>
      <c r="BC48" s="334"/>
      <c r="BD48" s="334"/>
      <c r="BE48" s="334"/>
      <c r="BF48" s="334"/>
      <c r="BG48" s="334"/>
      <c r="BH48" s="335"/>
    </row>
    <row r="49" spans="1:62" ht="4.5" customHeight="1" x14ac:dyDescent="0.2">
      <c r="A49" s="347"/>
      <c r="B49" s="348"/>
      <c r="C49" s="348"/>
      <c r="D49" s="348"/>
      <c r="E49" s="348"/>
      <c r="F49" s="351"/>
      <c r="G49" s="351"/>
      <c r="H49" s="352"/>
      <c r="Q49" s="30"/>
      <c r="AB49" s="342"/>
      <c r="AC49" s="334"/>
      <c r="AD49" s="334"/>
      <c r="AE49" s="334"/>
      <c r="AF49" s="334"/>
      <c r="AG49" s="334"/>
      <c r="AH49" s="334"/>
      <c r="AI49" s="334"/>
      <c r="AJ49" s="334"/>
      <c r="AK49" s="334"/>
      <c r="AL49" s="334"/>
      <c r="AM49" s="342"/>
      <c r="AN49" s="334"/>
      <c r="AO49" s="334"/>
      <c r="AP49" s="334"/>
      <c r="AQ49" s="334"/>
      <c r="AR49" s="334"/>
      <c r="AS49" s="334"/>
      <c r="AT49" s="334"/>
      <c r="AU49" s="334"/>
      <c r="AV49" s="334"/>
      <c r="AW49" s="335"/>
      <c r="AX49" s="334"/>
      <c r="AY49" s="334"/>
      <c r="AZ49" s="334"/>
      <c r="BA49" s="334"/>
      <c r="BB49" s="334"/>
      <c r="BC49" s="334"/>
      <c r="BD49" s="334"/>
      <c r="BE49" s="334"/>
      <c r="BF49" s="334"/>
      <c r="BG49" s="334"/>
      <c r="BH49" s="335"/>
    </row>
    <row r="50" spans="1:62" ht="4.5" customHeight="1" x14ac:dyDescent="0.2">
      <c r="A50" s="347"/>
      <c r="B50" s="348"/>
      <c r="C50" s="348"/>
      <c r="D50" s="348"/>
      <c r="E50" s="348"/>
      <c r="F50" s="351"/>
      <c r="G50" s="351"/>
      <c r="H50" s="352"/>
      <c r="Q50" s="31"/>
      <c r="R50" s="22"/>
      <c r="S50" s="22"/>
      <c r="T50" s="22"/>
      <c r="U50" s="22"/>
      <c r="V50" s="22"/>
      <c r="W50" s="22"/>
      <c r="X50" s="22"/>
      <c r="Y50" s="22"/>
      <c r="Z50" s="22"/>
      <c r="AA50" s="39"/>
      <c r="AB50" s="22"/>
      <c r="AC50" s="22"/>
      <c r="AD50" s="22"/>
      <c r="AE50" s="22"/>
      <c r="AF50" s="22"/>
      <c r="AG50" s="22"/>
      <c r="AH50" s="22"/>
      <c r="AI50" s="22"/>
      <c r="AJ50" s="22"/>
      <c r="AK50" s="22"/>
      <c r="AL50" s="22"/>
      <c r="AM50" s="31"/>
      <c r="AN50" s="22"/>
      <c r="AO50" s="22"/>
      <c r="AP50" s="22"/>
      <c r="AQ50" s="22"/>
      <c r="AR50" s="22"/>
      <c r="AS50" s="22"/>
      <c r="AT50" s="22"/>
      <c r="AU50" s="28"/>
      <c r="AV50" s="28"/>
      <c r="AW50" s="38"/>
      <c r="AX50" s="28"/>
      <c r="AY50" s="28"/>
      <c r="AZ50" s="28"/>
      <c r="BA50" s="28"/>
      <c r="BB50" s="28"/>
      <c r="BC50" s="28"/>
      <c r="BD50" s="28"/>
      <c r="BE50" s="28"/>
      <c r="BF50" s="28"/>
      <c r="BG50" s="28"/>
      <c r="BH50" s="38"/>
    </row>
    <row r="51" spans="1:62" ht="4.5" customHeight="1" x14ac:dyDescent="0.2">
      <c r="A51" s="347"/>
      <c r="B51" s="348"/>
      <c r="C51" s="348"/>
      <c r="D51" s="348"/>
      <c r="E51" s="348"/>
      <c r="F51" s="351"/>
      <c r="G51" s="351"/>
      <c r="H51" s="352"/>
      <c r="Q51" s="17"/>
      <c r="R51" s="93"/>
      <c r="S51" s="93"/>
      <c r="T51" s="93"/>
      <c r="U51" s="93"/>
      <c r="V51" s="93"/>
      <c r="W51" s="93"/>
      <c r="X51" s="93"/>
      <c r="Y51" s="93"/>
      <c r="Z51" s="93"/>
      <c r="AA51" s="40"/>
      <c r="AB51" s="93"/>
      <c r="AC51" s="16"/>
      <c r="AD51" s="16"/>
      <c r="AE51" s="16"/>
      <c r="AF51" s="16"/>
      <c r="AG51" s="16"/>
      <c r="AH51" s="16"/>
      <c r="AI51" s="16"/>
      <c r="AJ51" s="16"/>
      <c r="AK51" s="16"/>
      <c r="AL51" s="16"/>
      <c r="AM51" s="37"/>
      <c r="AN51" s="79"/>
      <c r="AO51" s="79"/>
      <c r="AP51" s="79"/>
      <c r="AQ51" s="24"/>
      <c r="AR51" s="24"/>
      <c r="AS51" s="24"/>
      <c r="AT51" s="24"/>
      <c r="AU51" s="25"/>
      <c r="AV51" s="25"/>
      <c r="AW51" s="27"/>
      <c r="AX51" s="25"/>
      <c r="AY51" s="25"/>
      <c r="AZ51" s="25"/>
      <c r="BA51" s="25"/>
      <c r="BB51" s="25"/>
      <c r="BC51" s="25"/>
      <c r="BD51" s="25"/>
      <c r="BE51" s="25"/>
      <c r="BF51" s="25"/>
      <c r="BG51" s="25"/>
      <c r="BH51" s="27"/>
    </row>
    <row r="52" spans="1:62" ht="4.5" customHeight="1" x14ac:dyDescent="0.2">
      <c r="A52" s="347"/>
      <c r="B52" s="348"/>
      <c r="C52" s="348"/>
      <c r="D52" s="348"/>
      <c r="E52" s="348"/>
      <c r="F52" s="351"/>
      <c r="G52" s="351"/>
      <c r="H52" s="352"/>
      <c r="Q52" s="336" t="e">
        <f>P22</f>
        <v>#N/A</v>
      </c>
      <c r="R52" s="337"/>
      <c r="S52" s="337"/>
      <c r="T52" s="337"/>
      <c r="U52" s="337"/>
      <c r="V52" s="337"/>
      <c r="W52" s="337"/>
      <c r="X52" s="337"/>
      <c r="Y52" s="337"/>
      <c r="Z52" s="337"/>
      <c r="AA52" s="338"/>
      <c r="AB52" s="93"/>
      <c r="AC52" s="221"/>
      <c r="AD52" s="221"/>
      <c r="AE52" s="221"/>
      <c r="AF52" s="221"/>
      <c r="AG52" s="221"/>
      <c r="AH52" s="221"/>
      <c r="AI52" s="221"/>
      <c r="AJ52" s="221"/>
      <c r="AK52" s="221"/>
      <c r="AL52" s="221"/>
      <c r="AM52" s="222"/>
      <c r="AN52" s="223"/>
      <c r="AO52" s="223"/>
      <c r="AP52" s="331">
        <v>43</v>
      </c>
      <c r="AQ52" s="331"/>
      <c r="AR52" s="331"/>
      <c r="AS52" s="331"/>
      <c r="AT52" s="331"/>
      <c r="AU52" s="207"/>
      <c r="AV52" s="207"/>
      <c r="AW52" s="224"/>
      <c r="AX52" s="207"/>
      <c r="AY52" s="207"/>
      <c r="AZ52" s="207"/>
      <c r="BA52" s="339">
        <v>54</v>
      </c>
      <c r="BB52" s="339"/>
      <c r="BC52" s="339"/>
      <c r="BD52" s="339"/>
      <c r="BE52" s="339"/>
      <c r="BF52" s="207"/>
      <c r="BG52" s="225"/>
      <c r="BH52" s="226"/>
      <c r="BI52" s="102"/>
      <c r="BJ52" s="102"/>
    </row>
    <row r="53" spans="1:62" ht="4.5" customHeight="1" x14ac:dyDescent="0.2">
      <c r="A53" s="347"/>
      <c r="B53" s="348"/>
      <c r="C53" s="348"/>
      <c r="D53" s="348"/>
      <c r="E53" s="348"/>
      <c r="F53" s="351"/>
      <c r="G53" s="351"/>
      <c r="H53" s="352"/>
      <c r="Q53" s="336"/>
      <c r="R53" s="337"/>
      <c r="S53" s="337"/>
      <c r="T53" s="337"/>
      <c r="U53" s="337"/>
      <c r="V53" s="337"/>
      <c r="W53" s="337"/>
      <c r="X53" s="337"/>
      <c r="Y53" s="337"/>
      <c r="Z53" s="337"/>
      <c r="AA53" s="338"/>
      <c r="AB53" s="77"/>
      <c r="AC53" s="221"/>
      <c r="AD53" s="221"/>
      <c r="AE53" s="221"/>
      <c r="AF53" s="221"/>
      <c r="AG53" s="221"/>
      <c r="AH53" s="221"/>
      <c r="AI53" s="221"/>
      <c r="AJ53" s="221"/>
      <c r="AK53" s="221"/>
      <c r="AL53" s="221"/>
      <c r="AM53" s="222"/>
      <c r="AN53" s="223"/>
      <c r="AO53" s="223"/>
      <c r="AP53" s="331"/>
      <c r="AQ53" s="331"/>
      <c r="AR53" s="331"/>
      <c r="AS53" s="331"/>
      <c r="AT53" s="331"/>
      <c r="AU53" s="207"/>
      <c r="AV53" s="207"/>
      <c r="AW53" s="224"/>
      <c r="AX53" s="207"/>
      <c r="AY53" s="207"/>
      <c r="AZ53" s="207"/>
      <c r="BA53" s="339"/>
      <c r="BB53" s="339"/>
      <c r="BC53" s="339"/>
      <c r="BD53" s="339"/>
      <c r="BE53" s="339"/>
      <c r="BF53" s="207"/>
      <c r="BG53" s="225"/>
      <c r="BH53" s="226"/>
      <c r="BI53" s="102"/>
      <c r="BJ53" s="102"/>
    </row>
    <row r="54" spans="1:62" ht="4.5" customHeight="1" x14ac:dyDescent="0.2">
      <c r="A54" s="347"/>
      <c r="B54" s="348"/>
      <c r="C54" s="348"/>
      <c r="D54" s="348"/>
      <c r="E54" s="348"/>
      <c r="F54" s="351"/>
      <c r="G54" s="351"/>
      <c r="H54" s="352"/>
      <c r="Q54" s="336"/>
      <c r="R54" s="337"/>
      <c r="S54" s="337"/>
      <c r="T54" s="337"/>
      <c r="U54" s="337"/>
      <c r="V54" s="337"/>
      <c r="W54" s="337"/>
      <c r="X54" s="337"/>
      <c r="Y54" s="337"/>
      <c r="Z54" s="337"/>
      <c r="AA54" s="338"/>
      <c r="AB54" s="77"/>
      <c r="AC54" s="221"/>
      <c r="AD54" s="221"/>
      <c r="AE54" s="221"/>
      <c r="AF54" s="221"/>
      <c r="AG54" s="221"/>
      <c r="AH54" s="221"/>
      <c r="AI54" s="221"/>
      <c r="AJ54" s="221"/>
      <c r="AK54" s="221"/>
      <c r="AL54" s="221"/>
      <c r="AM54" s="216"/>
      <c r="AN54" s="109"/>
      <c r="AO54" s="109"/>
      <c r="AP54" s="331"/>
      <c r="AQ54" s="331"/>
      <c r="AR54" s="331"/>
      <c r="AS54" s="331"/>
      <c r="AT54" s="331"/>
      <c r="AU54" s="207"/>
      <c r="AV54" s="207"/>
      <c r="AW54" s="224"/>
      <c r="AX54" s="207"/>
      <c r="AY54" s="207"/>
      <c r="AZ54" s="207"/>
      <c r="BA54" s="339"/>
      <c r="BB54" s="339"/>
      <c r="BC54" s="339"/>
      <c r="BD54" s="339"/>
      <c r="BE54" s="339"/>
      <c r="BF54" s="207"/>
      <c r="BG54" s="225"/>
      <c r="BH54" s="226"/>
      <c r="BI54" s="102"/>
      <c r="BJ54" s="102"/>
    </row>
    <row r="55" spans="1:62" ht="4.5" customHeight="1" x14ac:dyDescent="0.2">
      <c r="A55" s="347"/>
      <c r="B55" s="348"/>
      <c r="C55" s="348"/>
      <c r="D55" s="348"/>
      <c r="E55" s="348"/>
      <c r="F55" s="351"/>
      <c r="G55" s="351"/>
      <c r="H55" s="352"/>
      <c r="Q55" s="336"/>
      <c r="R55" s="337"/>
      <c r="S55" s="337"/>
      <c r="T55" s="337"/>
      <c r="U55" s="337"/>
      <c r="V55" s="337"/>
      <c r="W55" s="337"/>
      <c r="X55" s="337"/>
      <c r="Y55" s="337"/>
      <c r="Z55" s="337"/>
      <c r="AA55" s="338"/>
      <c r="AB55" s="77"/>
      <c r="AC55" s="221"/>
      <c r="AD55" s="221"/>
      <c r="AE55" s="221"/>
      <c r="AF55" s="221"/>
      <c r="AG55" s="221"/>
      <c r="AH55" s="221"/>
      <c r="AI55" s="221"/>
      <c r="AJ55" s="221"/>
      <c r="AK55" s="221"/>
      <c r="AL55" s="221"/>
      <c r="AM55" s="216"/>
      <c r="AN55" s="109"/>
      <c r="AO55" s="109"/>
      <c r="AP55" s="331"/>
      <c r="AQ55" s="331"/>
      <c r="AR55" s="331"/>
      <c r="AS55" s="331"/>
      <c r="AT55" s="331"/>
      <c r="AU55" s="207"/>
      <c r="AV55" s="207"/>
      <c r="AW55" s="224"/>
      <c r="AX55" s="207"/>
      <c r="AY55" s="207"/>
      <c r="AZ55" s="207"/>
      <c r="BA55" s="339"/>
      <c r="BB55" s="339"/>
      <c r="BC55" s="339"/>
      <c r="BD55" s="339"/>
      <c r="BE55" s="339"/>
      <c r="BF55" s="207"/>
      <c r="BG55" s="225"/>
      <c r="BH55" s="226"/>
      <c r="BI55" s="102"/>
      <c r="BJ55" s="102"/>
    </row>
    <row r="56" spans="1:62" ht="4.5" customHeight="1" x14ac:dyDescent="0.2">
      <c r="A56" s="347"/>
      <c r="B56" s="348"/>
      <c r="C56" s="348"/>
      <c r="D56" s="348"/>
      <c r="E56" s="348"/>
      <c r="F56" s="351"/>
      <c r="G56" s="351"/>
      <c r="H56" s="352"/>
      <c r="Q56" s="32"/>
      <c r="R56" s="77"/>
      <c r="S56" s="77"/>
      <c r="T56" s="77"/>
      <c r="U56" s="77"/>
      <c r="V56" s="77"/>
      <c r="W56" s="77"/>
      <c r="X56" s="77"/>
      <c r="Y56" s="77"/>
      <c r="Z56" s="77"/>
      <c r="AA56" s="95"/>
      <c r="AB56" s="77"/>
      <c r="AC56" s="221"/>
      <c r="AD56" s="221"/>
      <c r="AE56" s="221"/>
      <c r="AF56" s="221"/>
      <c r="AG56" s="221"/>
      <c r="AH56" s="221"/>
      <c r="AI56" s="221"/>
      <c r="AJ56" s="221"/>
      <c r="AK56" s="221"/>
      <c r="AL56" s="221"/>
      <c r="AM56" s="216"/>
      <c r="AN56" s="109"/>
      <c r="AO56" s="109"/>
      <c r="AP56" s="109"/>
      <c r="AQ56" s="109"/>
      <c r="AR56" s="109"/>
      <c r="AS56" s="109"/>
      <c r="AT56" s="109"/>
      <c r="AU56" s="207"/>
      <c r="AV56" s="207"/>
      <c r="AW56" s="224"/>
      <c r="AX56" s="207"/>
      <c r="AY56" s="207"/>
      <c r="AZ56" s="207"/>
      <c r="BA56" s="207"/>
      <c r="BB56" s="207"/>
      <c r="BC56" s="207"/>
      <c r="BD56" s="207"/>
      <c r="BE56" s="207"/>
      <c r="BF56" s="207"/>
      <c r="BG56" s="225"/>
      <c r="BH56" s="226"/>
      <c r="BI56" s="102"/>
      <c r="BJ56" s="102"/>
    </row>
    <row r="57" spans="1:62" ht="4.5" customHeight="1" x14ac:dyDescent="0.2">
      <c r="A57" s="347"/>
      <c r="B57" s="348"/>
      <c r="C57" s="348"/>
      <c r="D57" s="348"/>
      <c r="E57" s="348"/>
      <c r="F57" s="351"/>
      <c r="G57" s="351"/>
      <c r="H57" s="352"/>
      <c r="Q57" s="36"/>
      <c r="R57" s="34"/>
      <c r="S57" s="34"/>
      <c r="T57" s="34"/>
      <c r="U57" s="34"/>
      <c r="V57" s="34"/>
      <c r="W57" s="34"/>
      <c r="X57" s="34"/>
      <c r="Y57" s="34"/>
      <c r="Z57" s="34"/>
      <c r="AA57" s="35"/>
      <c r="AB57" s="34"/>
      <c r="AC57" s="106"/>
      <c r="AD57" s="106"/>
      <c r="AE57" s="227"/>
      <c r="AF57" s="227"/>
      <c r="AG57" s="227"/>
      <c r="AH57" s="227"/>
      <c r="AI57" s="227"/>
      <c r="AJ57" s="227"/>
      <c r="AK57" s="227"/>
      <c r="AL57" s="227"/>
      <c r="AM57" s="228"/>
      <c r="AN57" s="227"/>
      <c r="AO57" s="227"/>
      <c r="AP57" s="227"/>
      <c r="AQ57" s="227"/>
      <c r="AR57" s="227"/>
      <c r="AS57" s="227"/>
      <c r="AT57" s="227"/>
      <c r="AU57" s="227"/>
      <c r="AV57" s="227"/>
      <c r="AW57" s="229"/>
      <c r="AX57" s="227"/>
      <c r="AY57" s="227"/>
      <c r="AZ57" s="227"/>
      <c r="BA57" s="227"/>
      <c r="BB57" s="227"/>
      <c r="BC57" s="227"/>
      <c r="BD57" s="227"/>
      <c r="BE57" s="227"/>
      <c r="BF57" s="227"/>
      <c r="BG57" s="230"/>
      <c r="BH57" s="231"/>
      <c r="BI57" s="102"/>
      <c r="BJ57" s="102"/>
    </row>
    <row r="58" spans="1:62" ht="4.5" customHeight="1" x14ac:dyDescent="0.2">
      <c r="A58" s="347"/>
      <c r="B58" s="348"/>
      <c r="C58" s="348"/>
      <c r="D58" s="348"/>
      <c r="E58" s="348"/>
      <c r="F58" s="351"/>
      <c r="G58" s="351"/>
      <c r="H58" s="352"/>
      <c r="Q58" s="31"/>
      <c r="R58" s="22"/>
      <c r="S58" s="22"/>
      <c r="T58" s="22"/>
      <c r="U58" s="22"/>
      <c r="V58" s="22"/>
      <c r="W58" s="22"/>
      <c r="X58" s="22"/>
      <c r="Y58" s="22"/>
      <c r="Z58" s="22"/>
      <c r="AA58" s="39"/>
      <c r="AB58" s="22"/>
      <c r="AC58" s="103"/>
      <c r="AD58" s="103"/>
      <c r="AE58" s="232"/>
      <c r="AF58" s="232"/>
      <c r="AG58" s="232"/>
      <c r="AH58" s="232"/>
      <c r="AI58" s="232"/>
      <c r="AJ58" s="232"/>
      <c r="AK58" s="232"/>
      <c r="AL58" s="232"/>
      <c r="AM58" s="233"/>
      <c r="AN58" s="232"/>
      <c r="AO58" s="232"/>
      <c r="AP58" s="232"/>
      <c r="AQ58" s="232"/>
      <c r="AR58" s="232"/>
      <c r="AS58" s="232"/>
      <c r="AT58" s="232"/>
      <c r="AU58" s="232"/>
      <c r="AV58" s="232"/>
      <c r="AW58" s="234"/>
      <c r="AX58" s="232"/>
      <c r="AY58" s="232"/>
      <c r="AZ58" s="232"/>
      <c r="BA58" s="232"/>
      <c r="BB58" s="232"/>
      <c r="BC58" s="232"/>
      <c r="BD58" s="232"/>
      <c r="BE58" s="232"/>
      <c r="BF58" s="232"/>
      <c r="BG58" s="235"/>
      <c r="BH58" s="236"/>
      <c r="BI58" s="102"/>
      <c r="BJ58" s="102"/>
    </row>
    <row r="59" spans="1:62" ht="4.5" customHeight="1" x14ac:dyDescent="0.2">
      <c r="A59" s="347"/>
      <c r="B59" s="348"/>
      <c r="C59" s="348"/>
      <c r="D59" s="348"/>
      <c r="E59" s="348"/>
      <c r="F59" s="351"/>
      <c r="G59" s="351"/>
      <c r="H59" s="352"/>
      <c r="Q59" s="30"/>
      <c r="AA59" s="41"/>
      <c r="AB59" s="93"/>
      <c r="AC59" s="221"/>
      <c r="AD59" s="221"/>
      <c r="AE59" s="221"/>
      <c r="AF59" s="221"/>
      <c r="AG59" s="221"/>
      <c r="AH59" s="221"/>
      <c r="AI59" s="221"/>
      <c r="AJ59" s="221"/>
      <c r="AK59" s="221"/>
      <c r="AL59" s="221"/>
      <c r="AM59" s="222"/>
      <c r="AN59" s="223"/>
      <c r="AO59" s="223"/>
      <c r="AP59" s="223"/>
      <c r="AQ59" s="109"/>
      <c r="AR59" s="109"/>
      <c r="AS59" s="109"/>
      <c r="AT59" s="109"/>
      <c r="AU59" s="207"/>
      <c r="AV59" s="207"/>
      <c r="AW59" s="224"/>
      <c r="AX59" s="207"/>
      <c r="AY59" s="207"/>
      <c r="AZ59" s="207"/>
      <c r="BA59" s="207"/>
      <c r="BB59" s="207"/>
      <c r="BC59" s="207"/>
      <c r="BD59" s="207"/>
      <c r="BE59" s="207"/>
      <c r="BF59" s="207"/>
      <c r="BG59" s="225"/>
      <c r="BH59" s="226"/>
      <c r="BI59" s="102"/>
      <c r="BJ59" s="102"/>
    </row>
    <row r="60" spans="1:62" ht="4.5" customHeight="1" x14ac:dyDescent="0.2">
      <c r="A60" s="347"/>
      <c r="B60" s="348"/>
      <c r="C60" s="348"/>
      <c r="D60" s="348"/>
      <c r="E60" s="348"/>
      <c r="F60" s="351"/>
      <c r="G60" s="351"/>
      <c r="H60" s="352"/>
      <c r="Q60" s="336" t="e">
        <f>P30</f>
        <v>#N/A</v>
      </c>
      <c r="R60" s="337"/>
      <c r="S60" s="337"/>
      <c r="T60" s="337"/>
      <c r="U60" s="337"/>
      <c r="V60" s="337"/>
      <c r="W60" s="337"/>
      <c r="X60" s="337"/>
      <c r="Y60" s="337"/>
      <c r="Z60" s="337"/>
      <c r="AA60" s="338"/>
      <c r="AB60" s="93"/>
      <c r="AC60" s="221"/>
      <c r="AD60" s="221"/>
      <c r="AE60" s="340">
        <v>43</v>
      </c>
      <c r="AF60" s="340"/>
      <c r="AG60" s="340"/>
      <c r="AH60" s="340"/>
      <c r="AI60" s="340"/>
      <c r="AJ60" s="221"/>
      <c r="AK60" s="221"/>
      <c r="AL60" s="221"/>
      <c r="AM60" s="222"/>
      <c r="AN60" s="223"/>
      <c r="AO60" s="223"/>
      <c r="AP60" s="223"/>
      <c r="AQ60" s="109"/>
      <c r="AR60" s="109"/>
      <c r="AS60" s="109"/>
      <c r="AT60" s="109"/>
      <c r="AU60" s="207"/>
      <c r="AV60" s="207"/>
      <c r="AW60" s="224"/>
      <c r="AX60" s="207"/>
      <c r="AY60" s="207"/>
      <c r="AZ60" s="207"/>
      <c r="BA60" s="339">
        <v>65</v>
      </c>
      <c r="BB60" s="339"/>
      <c r="BC60" s="339"/>
      <c r="BD60" s="339"/>
      <c r="BE60" s="339"/>
      <c r="BF60" s="207"/>
      <c r="BG60" s="225"/>
      <c r="BH60" s="226"/>
      <c r="BI60" s="102"/>
      <c r="BJ60" s="102"/>
    </row>
    <row r="61" spans="1:62" ht="4.5" customHeight="1" x14ac:dyDescent="0.2">
      <c r="A61" s="347"/>
      <c r="B61" s="348"/>
      <c r="C61" s="348"/>
      <c r="D61" s="348"/>
      <c r="E61" s="348"/>
      <c r="F61" s="351"/>
      <c r="G61" s="351"/>
      <c r="H61" s="352"/>
      <c r="Q61" s="336"/>
      <c r="R61" s="337"/>
      <c r="S61" s="337"/>
      <c r="T61" s="337"/>
      <c r="U61" s="337"/>
      <c r="V61" s="337"/>
      <c r="W61" s="337"/>
      <c r="X61" s="337"/>
      <c r="Y61" s="337"/>
      <c r="Z61" s="337"/>
      <c r="AA61" s="338"/>
      <c r="AB61" s="77"/>
      <c r="AC61" s="221"/>
      <c r="AD61" s="221"/>
      <c r="AE61" s="340"/>
      <c r="AF61" s="340"/>
      <c r="AG61" s="340"/>
      <c r="AH61" s="340"/>
      <c r="AI61" s="340"/>
      <c r="AJ61" s="221"/>
      <c r="AK61" s="221"/>
      <c r="AL61" s="221"/>
      <c r="AM61" s="222"/>
      <c r="AN61" s="223"/>
      <c r="AO61" s="223"/>
      <c r="AP61" s="223"/>
      <c r="AQ61" s="109"/>
      <c r="AR61" s="109"/>
      <c r="AS61" s="109"/>
      <c r="AT61" s="109"/>
      <c r="AU61" s="207"/>
      <c r="AV61" s="207"/>
      <c r="AW61" s="224"/>
      <c r="AX61" s="207"/>
      <c r="AY61" s="207"/>
      <c r="AZ61" s="207"/>
      <c r="BA61" s="339"/>
      <c r="BB61" s="339"/>
      <c r="BC61" s="339"/>
      <c r="BD61" s="339"/>
      <c r="BE61" s="339"/>
      <c r="BF61" s="207"/>
      <c r="BG61" s="225"/>
      <c r="BH61" s="226"/>
      <c r="BI61" s="102"/>
      <c r="BJ61" s="102"/>
    </row>
    <row r="62" spans="1:62" ht="4.5" customHeight="1" x14ac:dyDescent="0.2">
      <c r="A62" s="347"/>
      <c r="B62" s="348"/>
      <c r="C62" s="348"/>
      <c r="D62" s="348"/>
      <c r="E62" s="348"/>
      <c r="F62" s="351"/>
      <c r="G62" s="351"/>
      <c r="H62" s="352"/>
      <c r="Q62" s="336"/>
      <c r="R62" s="337"/>
      <c r="S62" s="337"/>
      <c r="T62" s="337"/>
      <c r="U62" s="337"/>
      <c r="V62" s="337"/>
      <c r="W62" s="337"/>
      <c r="X62" s="337"/>
      <c r="Y62" s="337"/>
      <c r="Z62" s="337"/>
      <c r="AA62" s="338"/>
      <c r="AB62" s="77"/>
      <c r="AC62" s="221"/>
      <c r="AD62" s="221"/>
      <c r="AE62" s="340"/>
      <c r="AF62" s="340"/>
      <c r="AG62" s="340"/>
      <c r="AH62" s="340"/>
      <c r="AI62" s="340"/>
      <c r="AJ62" s="221"/>
      <c r="AK62" s="221"/>
      <c r="AL62" s="221"/>
      <c r="AM62" s="216"/>
      <c r="AN62" s="109"/>
      <c r="AO62" s="109"/>
      <c r="AP62" s="109"/>
      <c r="AQ62" s="109"/>
      <c r="AR62" s="109"/>
      <c r="AS62" s="109"/>
      <c r="AT62" s="109"/>
      <c r="AU62" s="207"/>
      <c r="AV62" s="207"/>
      <c r="AW62" s="224"/>
      <c r="AX62" s="207"/>
      <c r="AY62" s="207"/>
      <c r="AZ62" s="207"/>
      <c r="BA62" s="339"/>
      <c r="BB62" s="339"/>
      <c r="BC62" s="339"/>
      <c r="BD62" s="339"/>
      <c r="BE62" s="339"/>
      <c r="BF62" s="207"/>
      <c r="BG62" s="225"/>
      <c r="BH62" s="226"/>
      <c r="BI62" s="102"/>
      <c r="BJ62" s="102"/>
    </row>
    <row r="63" spans="1:62" ht="4.5" customHeight="1" x14ac:dyDescent="0.2">
      <c r="A63" s="347"/>
      <c r="B63" s="348"/>
      <c r="C63" s="348"/>
      <c r="D63" s="348"/>
      <c r="E63" s="348"/>
      <c r="F63" s="351"/>
      <c r="G63" s="351"/>
      <c r="H63" s="352"/>
      <c r="Q63" s="336"/>
      <c r="R63" s="337"/>
      <c r="S63" s="337"/>
      <c r="T63" s="337"/>
      <c r="U63" s="337"/>
      <c r="V63" s="337"/>
      <c r="W63" s="337"/>
      <c r="X63" s="337"/>
      <c r="Y63" s="337"/>
      <c r="Z63" s="337"/>
      <c r="AA63" s="338"/>
      <c r="AB63" s="77"/>
      <c r="AC63" s="221"/>
      <c r="AD63" s="221"/>
      <c r="AE63" s="340"/>
      <c r="AF63" s="340"/>
      <c r="AG63" s="340"/>
      <c r="AH63" s="340"/>
      <c r="AI63" s="340"/>
      <c r="AJ63" s="221"/>
      <c r="AK63" s="221"/>
      <c r="AL63" s="221"/>
      <c r="AM63" s="216"/>
      <c r="AN63" s="109"/>
      <c r="AO63" s="109"/>
      <c r="AP63" s="109"/>
      <c r="AQ63" s="109"/>
      <c r="AR63" s="109"/>
      <c r="AS63" s="109"/>
      <c r="AT63" s="109"/>
      <c r="AU63" s="207"/>
      <c r="AV63" s="207"/>
      <c r="AW63" s="224"/>
      <c r="AX63" s="207"/>
      <c r="AY63" s="207"/>
      <c r="AZ63" s="207"/>
      <c r="BA63" s="339"/>
      <c r="BB63" s="339"/>
      <c r="BC63" s="339"/>
      <c r="BD63" s="339"/>
      <c r="BE63" s="339"/>
      <c r="BF63" s="207"/>
      <c r="BG63" s="225"/>
      <c r="BH63" s="226"/>
      <c r="BI63" s="102"/>
      <c r="BJ63" s="102"/>
    </row>
    <row r="64" spans="1:62" ht="4.5" customHeight="1" x14ac:dyDescent="0.2">
      <c r="A64" s="347"/>
      <c r="B64" s="348"/>
      <c r="C64" s="348"/>
      <c r="D64" s="348"/>
      <c r="E64" s="348"/>
      <c r="F64" s="351"/>
      <c r="G64" s="351"/>
      <c r="H64" s="352"/>
      <c r="Q64" s="32"/>
      <c r="R64" s="93"/>
      <c r="S64" s="93"/>
      <c r="T64" s="93"/>
      <c r="U64" s="93"/>
      <c r="V64" s="93"/>
      <c r="W64" s="93"/>
      <c r="X64" s="93"/>
      <c r="Y64" s="93"/>
      <c r="Z64" s="93"/>
      <c r="AA64" s="40"/>
      <c r="AB64" s="77"/>
      <c r="AC64" s="221"/>
      <c r="AD64" s="221"/>
      <c r="AE64" s="221"/>
      <c r="AF64" s="221"/>
      <c r="AG64" s="221"/>
      <c r="AH64" s="221"/>
      <c r="AI64" s="221"/>
      <c r="AJ64" s="221"/>
      <c r="AK64" s="221"/>
      <c r="AL64" s="221"/>
      <c r="AM64" s="216"/>
      <c r="AN64" s="109"/>
      <c r="AO64" s="109"/>
      <c r="AP64" s="109"/>
      <c r="AQ64" s="109"/>
      <c r="AR64" s="109"/>
      <c r="AS64" s="109"/>
      <c r="AT64" s="109"/>
      <c r="AU64" s="207"/>
      <c r="AV64" s="207"/>
      <c r="AW64" s="224"/>
      <c r="AX64" s="207"/>
      <c r="AY64" s="207"/>
      <c r="AZ64" s="207"/>
      <c r="BA64" s="207"/>
      <c r="BB64" s="207"/>
      <c r="BC64" s="207"/>
      <c r="BD64" s="207"/>
      <c r="BE64" s="207"/>
      <c r="BF64" s="207"/>
      <c r="BG64" s="225"/>
      <c r="BH64" s="226"/>
      <c r="BI64" s="102"/>
      <c r="BJ64" s="102"/>
    </row>
    <row r="65" spans="1:62" ht="4.5" customHeight="1" x14ac:dyDescent="0.2">
      <c r="A65" s="347"/>
      <c r="B65" s="348"/>
      <c r="C65" s="348"/>
      <c r="D65" s="348"/>
      <c r="E65" s="348"/>
      <c r="F65" s="351"/>
      <c r="G65" s="351"/>
      <c r="H65" s="352"/>
      <c r="Q65" s="33"/>
      <c r="R65" s="99"/>
      <c r="S65" s="99"/>
      <c r="T65" s="99"/>
      <c r="U65" s="99"/>
      <c r="V65" s="99"/>
      <c r="W65" s="99"/>
      <c r="X65" s="99"/>
      <c r="Y65" s="99"/>
      <c r="Z65" s="99"/>
      <c r="AA65" s="42"/>
      <c r="AB65" s="34"/>
      <c r="AC65" s="106"/>
      <c r="AD65" s="106"/>
      <c r="AE65" s="227"/>
      <c r="AF65" s="227"/>
      <c r="AG65" s="227"/>
      <c r="AH65" s="227"/>
      <c r="AI65" s="227"/>
      <c r="AJ65" s="227"/>
      <c r="AK65" s="227"/>
      <c r="AL65" s="227"/>
      <c r="AM65" s="228"/>
      <c r="AN65" s="227"/>
      <c r="AO65" s="227"/>
      <c r="AP65" s="227"/>
      <c r="AQ65" s="227"/>
      <c r="AR65" s="227"/>
      <c r="AS65" s="227"/>
      <c r="AT65" s="227"/>
      <c r="AU65" s="227"/>
      <c r="AV65" s="227"/>
      <c r="AW65" s="229"/>
      <c r="AX65" s="227"/>
      <c r="AY65" s="227"/>
      <c r="AZ65" s="227"/>
      <c r="BA65" s="227"/>
      <c r="BB65" s="227"/>
      <c r="BC65" s="227"/>
      <c r="BD65" s="227"/>
      <c r="BE65" s="227"/>
      <c r="BF65" s="227"/>
      <c r="BG65" s="230"/>
      <c r="BH65" s="231"/>
      <c r="BI65" s="102"/>
      <c r="BJ65" s="102"/>
    </row>
    <row r="66" spans="1:62" ht="4.5" customHeight="1" x14ac:dyDescent="0.2">
      <c r="A66" s="347"/>
      <c r="B66" s="348"/>
      <c r="C66" s="348"/>
      <c r="D66" s="348"/>
      <c r="E66" s="348"/>
      <c r="F66" s="351"/>
      <c r="G66" s="351"/>
      <c r="H66" s="352"/>
      <c r="Q66" s="32"/>
      <c r="R66" s="77"/>
      <c r="S66" s="77"/>
      <c r="T66" s="77"/>
      <c r="U66" s="77"/>
      <c r="V66" s="77"/>
      <c r="W66" s="77"/>
      <c r="X66" s="77"/>
      <c r="Y66" s="77"/>
      <c r="Z66" s="77"/>
      <c r="AA66" s="95"/>
      <c r="AB66" s="22"/>
      <c r="AC66" s="103"/>
      <c r="AD66" s="103"/>
      <c r="AE66" s="232"/>
      <c r="AF66" s="232"/>
      <c r="AG66" s="232"/>
      <c r="AH66" s="232"/>
      <c r="AI66" s="232"/>
      <c r="AJ66" s="232"/>
      <c r="AK66" s="232"/>
      <c r="AL66" s="232"/>
      <c r="AM66" s="233"/>
      <c r="AN66" s="232"/>
      <c r="AO66" s="232"/>
      <c r="AP66" s="232"/>
      <c r="AQ66" s="232"/>
      <c r="AR66" s="232"/>
      <c r="AS66" s="232"/>
      <c r="AT66" s="232"/>
      <c r="AU66" s="232"/>
      <c r="AV66" s="232"/>
      <c r="AW66" s="234"/>
      <c r="AX66" s="232"/>
      <c r="AY66" s="232"/>
      <c r="AZ66" s="232"/>
      <c r="BA66" s="232"/>
      <c r="BB66" s="232"/>
      <c r="BC66" s="232"/>
      <c r="BD66" s="232"/>
      <c r="BE66" s="232"/>
      <c r="BF66" s="232"/>
      <c r="BG66" s="235"/>
      <c r="BH66" s="236"/>
      <c r="BI66" s="102"/>
      <c r="BJ66" s="102"/>
    </row>
    <row r="67" spans="1:62" ht="4.5" customHeight="1" x14ac:dyDescent="0.2">
      <c r="A67" s="347"/>
      <c r="B67" s="348"/>
      <c r="C67" s="348"/>
      <c r="D67" s="348"/>
      <c r="E67" s="348"/>
      <c r="F67" s="351"/>
      <c r="G67" s="351"/>
      <c r="H67" s="352"/>
      <c r="Q67" s="17"/>
      <c r="R67" s="77"/>
      <c r="S67" s="77"/>
      <c r="T67" s="77"/>
      <c r="U67" s="77"/>
      <c r="V67" s="77"/>
      <c r="W67" s="77"/>
      <c r="X67" s="77"/>
      <c r="Y67" s="77"/>
      <c r="Z67" s="77"/>
      <c r="AA67" s="95"/>
      <c r="AB67" s="93"/>
      <c r="AC67" s="221"/>
      <c r="AD67" s="221"/>
      <c r="AE67" s="221"/>
      <c r="AF67" s="221"/>
      <c r="AG67" s="221"/>
      <c r="AH67" s="221"/>
      <c r="AI67" s="221"/>
      <c r="AJ67" s="221"/>
      <c r="AK67" s="221"/>
      <c r="AL67" s="221"/>
      <c r="AM67" s="222"/>
      <c r="AN67" s="223"/>
      <c r="AO67" s="223"/>
      <c r="AP67" s="223"/>
      <c r="AQ67" s="109"/>
      <c r="AR67" s="109"/>
      <c r="AS67" s="109"/>
      <c r="AT67" s="109"/>
      <c r="AU67" s="207"/>
      <c r="AV67" s="207"/>
      <c r="AW67" s="224"/>
      <c r="AX67" s="207"/>
      <c r="AY67" s="207"/>
      <c r="AZ67" s="207"/>
      <c r="BA67" s="207"/>
      <c r="BB67" s="207"/>
      <c r="BC67" s="207"/>
      <c r="BD67" s="207"/>
      <c r="BE67" s="207"/>
      <c r="BF67" s="207"/>
      <c r="BG67" s="225"/>
      <c r="BH67" s="226"/>
      <c r="BI67" s="102"/>
      <c r="BJ67" s="102"/>
    </row>
    <row r="68" spans="1:62" ht="4.5" customHeight="1" x14ac:dyDescent="0.2">
      <c r="A68" s="347"/>
      <c r="B68" s="348"/>
      <c r="C68" s="348"/>
      <c r="D68" s="348"/>
      <c r="E68" s="348"/>
      <c r="F68" s="351"/>
      <c r="G68" s="351"/>
      <c r="H68" s="352"/>
      <c r="Q68" s="336" t="e">
        <f>P38</f>
        <v>#N/A</v>
      </c>
      <c r="R68" s="337"/>
      <c r="S68" s="337"/>
      <c r="T68" s="337"/>
      <c r="U68" s="337"/>
      <c r="V68" s="337"/>
      <c r="W68" s="337"/>
      <c r="X68" s="337"/>
      <c r="Y68" s="337"/>
      <c r="Z68" s="337"/>
      <c r="AA68" s="338"/>
      <c r="AB68" s="93"/>
      <c r="AC68" s="221"/>
      <c r="AD68" s="221"/>
      <c r="AE68" s="340">
        <v>54</v>
      </c>
      <c r="AF68" s="340"/>
      <c r="AG68" s="340"/>
      <c r="AH68" s="340"/>
      <c r="AI68" s="340"/>
      <c r="AJ68" s="221"/>
      <c r="AK68" s="221"/>
      <c r="AL68" s="221"/>
      <c r="AM68" s="222"/>
      <c r="AN68" s="223"/>
      <c r="AO68" s="223"/>
      <c r="AP68" s="331">
        <v>65</v>
      </c>
      <c r="AQ68" s="331"/>
      <c r="AR68" s="331"/>
      <c r="AS68" s="331"/>
      <c r="AT68" s="331"/>
      <c r="AU68" s="207"/>
      <c r="AV68" s="207"/>
      <c r="AW68" s="224"/>
      <c r="AX68" s="207"/>
      <c r="AY68" s="207"/>
      <c r="AZ68" s="207"/>
      <c r="BA68" s="207"/>
      <c r="BB68" s="207"/>
      <c r="BC68" s="207"/>
      <c r="BD68" s="207"/>
      <c r="BE68" s="207"/>
      <c r="BF68" s="207"/>
      <c r="BG68" s="225"/>
      <c r="BH68" s="226"/>
      <c r="BI68" s="102"/>
      <c r="BJ68" s="102"/>
    </row>
    <row r="69" spans="1:62" ht="4.5" customHeight="1" x14ac:dyDescent="0.2">
      <c r="A69" s="347"/>
      <c r="B69" s="348"/>
      <c r="C69" s="348"/>
      <c r="D69" s="348"/>
      <c r="E69" s="348"/>
      <c r="F69" s="351"/>
      <c r="G69" s="351"/>
      <c r="H69" s="352"/>
      <c r="Q69" s="336"/>
      <c r="R69" s="337"/>
      <c r="S69" s="337"/>
      <c r="T69" s="337"/>
      <c r="U69" s="337"/>
      <c r="V69" s="337"/>
      <c r="W69" s="337"/>
      <c r="X69" s="337"/>
      <c r="Y69" s="337"/>
      <c r="Z69" s="337"/>
      <c r="AA69" s="338"/>
      <c r="AB69" s="77"/>
      <c r="AC69" s="221"/>
      <c r="AD69" s="221"/>
      <c r="AE69" s="340"/>
      <c r="AF69" s="340"/>
      <c r="AG69" s="340"/>
      <c r="AH69" s="340"/>
      <c r="AI69" s="340"/>
      <c r="AJ69" s="221"/>
      <c r="AK69" s="221"/>
      <c r="AL69" s="221"/>
      <c r="AM69" s="222"/>
      <c r="AN69" s="223"/>
      <c r="AO69" s="223"/>
      <c r="AP69" s="331"/>
      <c r="AQ69" s="331"/>
      <c r="AR69" s="331"/>
      <c r="AS69" s="331"/>
      <c r="AT69" s="331"/>
      <c r="AU69" s="207"/>
      <c r="AV69" s="207"/>
      <c r="AW69" s="224"/>
      <c r="AX69" s="207"/>
      <c r="AY69" s="207"/>
      <c r="AZ69" s="207"/>
      <c r="BA69" s="207"/>
      <c r="BB69" s="207"/>
      <c r="BC69" s="207"/>
      <c r="BD69" s="207"/>
      <c r="BE69" s="207"/>
      <c r="BF69" s="207"/>
      <c r="BG69" s="225"/>
      <c r="BH69" s="226"/>
      <c r="BI69" s="102"/>
      <c r="BJ69" s="102"/>
    </row>
    <row r="70" spans="1:62" ht="4.5" customHeight="1" x14ac:dyDescent="0.2">
      <c r="A70" s="347"/>
      <c r="B70" s="348"/>
      <c r="C70" s="348"/>
      <c r="D70" s="348"/>
      <c r="E70" s="348"/>
      <c r="F70" s="351"/>
      <c r="G70" s="351"/>
      <c r="H70" s="352"/>
      <c r="Q70" s="336"/>
      <c r="R70" s="337"/>
      <c r="S70" s="337"/>
      <c r="T70" s="337"/>
      <c r="U70" s="337"/>
      <c r="V70" s="337"/>
      <c r="W70" s="337"/>
      <c r="X70" s="337"/>
      <c r="Y70" s="337"/>
      <c r="Z70" s="337"/>
      <c r="AA70" s="338"/>
      <c r="AB70" s="77"/>
      <c r="AC70" s="221"/>
      <c r="AD70" s="221"/>
      <c r="AE70" s="340"/>
      <c r="AF70" s="340"/>
      <c r="AG70" s="340"/>
      <c r="AH70" s="340"/>
      <c r="AI70" s="340"/>
      <c r="AJ70" s="221"/>
      <c r="AK70" s="221"/>
      <c r="AL70" s="221"/>
      <c r="AM70" s="216"/>
      <c r="AN70" s="109"/>
      <c r="AO70" s="109"/>
      <c r="AP70" s="331"/>
      <c r="AQ70" s="331"/>
      <c r="AR70" s="331"/>
      <c r="AS70" s="331"/>
      <c r="AT70" s="331"/>
      <c r="AU70" s="207"/>
      <c r="AV70" s="207"/>
      <c r="AW70" s="224"/>
      <c r="AX70" s="207"/>
      <c r="AY70" s="207"/>
      <c r="AZ70" s="207"/>
      <c r="BA70" s="207"/>
      <c r="BB70" s="207"/>
      <c r="BC70" s="207"/>
      <c r="BD70" s="207"/>
      <c r="BE70" s="207"/>
      <c r="BF70" s="207"/>
      <c r="BG70" s="225"/>
      <c r="BH70" s="226"/>
      <c r="BI70" s="102"/>
      <c r="BJ70" s="102"/>
    </row>
    <row r="71" spans="1:62" ht="4.5" customHeight="1" x14ac:dyDescent="0.2">
      <c r="A71" s="347"/>
      <c r="B71" s="348"/>
      <c r="C71" s="348"/>
      <c r="D71" s="348"/>
      <c r="E71" s="348"/>
      <c r="F71" s="351"/>
      <c r="G71" s="351"/>
      <c r="H71" s="352"/>
      <c r="Q71" s="336"/>
      <c r="R71" s="337"/>
      <c r="S71" s="337"/>
      <c r="T71" s="337"/>
      <c r="U71" s="337"/>
      <c r="V71" s="337"/>
      <c r="W71" s="337"/>
      <c r="X71" s="337"/>
      <c r="Y71" s="337"/>
      <c r="Z71" s="337"/>
      <c r="AA71" s="338"/>
      <c r="AB71" s="77"/>
      <c r="AC71" s="221"/>
      <c r="AD71" s="221"/>
      <c r="AE71" s="340"/>
      <c r="AF71" s="340"/>
      <c r="AG71" s="340"/>
      <c r="AH71" s="340"/>
      <c r="AI71" s="340"/>
      <c r="AJ71" s="221"/>
      <c r="AK71" s="221"/>
      <c r="AL71" s="221"/>
      <c r="AM71" s="216"/>
      <c r="AN71" s="109"/>
      <c r="AO71" s="109"/>
      <c r="AP71" s="331"/>
      <c r="AQ71" s="331"/>
      <c r="AR71" s="331"/>
      <c r="AS71" s="331"/>
      <c r="AT71" s="331"/>
      <c r="AU71" s="207"/>
      <c r="AV71" s="207"/>
      <c r="AW71" s="224"/>
      <c r="AX71" s="207"/>
      <c r="AY71" s="207"/>
      <c r="AZ71" s="207"/>
      <c r="BA71" s="207"/>
      <c r="BB71" s="207"/>
      <c r="BC71" s="207"/>
      <c r="BD71" s="207"/>
      <c r="BE71" s="207"/>
      <c r="BF71" s="207"/>
      <c r="BG71" s="225"/>
      <c r="BH71" s="226"/>
      <c r="BI71" s="102"/>
      <c r="BJ71" s="102"/>
    </row>
    <row r="72" spans="1:62" ht="4.5" customHeight="1" x14ac:dyDescent="0.2">
      <c r="A72" s="347"/>
      <c r="B72" s="348"/>
      <c r="C72" s="348"/>
      <c r="D72" s="348"/>
      <c r="E72" s="348"/>
      <c r="F72" s="351"/>
      <c r="G72" s="351"/>
      <c r="H72" s="352"/>
      <c r="Q72" s="30"/>
      <c r="AA72" s="41"/>
      <c r="AB72" s="77"/>
      <c r="AC72" s="221"/>
      <c r="AD72" s="221"/>
      <c r="AE72" s="221"/>
      <c r="AF72" s="221"/>
      <c r="AG72" s="221"/>
      <c r="AH72" s="221"/>
      <c r="AI72" s="221"/>
      <c r="AJ72" s="221"/>
      <c r="AK72" s="221"/>
      <c r="AL72" s="221"/>
      <c r="AM72" s="216"/>
      <c r="AN72" s="109"/>
      <c r="AO72" s="109"/>
      <c r="AP72" s="109"/>
      <c r="AQ72" s="109"/>
      <c r="AR72" s="109"/>
      <c r="AS72" s="109"/>
      <c r="AT72" s="109"/>
      <c r="AU72" s="207"/>
      <c r="AV72" s="207"/>
      <c r="AW72" s="224"/>
      <c r="AX72" s="207"/>
      <c r="AY72" s="207"/>
      <c r="AZ72" s="207"/>
      <c r="BA72" s="207"/>
      <c r="BB72" s="207"/>
      <c r="BC72" s="207"/>
      <c r="BD72" s="207"/>
      <c r="BE72" s="207"/>
      <c r="BF72" s="207"/>
      <c r="BG72" s="225"/>
      <c r="BH72" s="226"/>
      <c r="BI72" s="102"/>
      <c r="BJ72" s="102"/>
    </row>
    <row r="73" spans="1:62" ht="4.5" customHeight="1" x14ac:dyDescent="0.2">
      <c r="A73" s="347"/>
      <c r="B73" s="348"/>
      <c r="C73" s="348"/>
      <c r="D73" s="348"/>
      <c r="E73" s="348"/>
      <c r="F73" s="351"/>
      <c r="G73" s="351"/>
      <c r="H73" s="352"/>
      <c r="Q73" s="36"/>
      <c r="R73" s="34"/>
      <c r="S73" s="34"/>
      <c r="T73" s="34"/>
      <c r="U73" s="34"/>
      <c r="V73" s="34"/>
      <c r="W73" s="34"/>
      <c r="X73" s="34"/>
      <c r="Y73" s="34"/>
      <c r="Z73" s="34"/>
      <c r="AA73" s="35"/>
      <c r="AB73" s="34"/>
      <c r="AC73" s="34"/>
      <c r="AD73" s="34"/>
      <c r="AE73" s="50"/>
      <c r="AF73" s="50"/>
      <c r="AG73" s="50"/>
      <c r="AH73" s="50"/>
      <c r="AI73" s="50"/>
      <c r="AJ73" s="50"/>
      <c r="AK73" s="50"/>
      <c r="AL73" s="50"/>
      <c r="AM73" s="67"/>
      <c r="AN73" s="50"/>
      <c r="AO73" s="50"/>
      <c r="AP73" s="50"/>
      <c r="AQ73" s="50"/>
      <c r="AR73" s="50"/>
      <c r="AS73" s="50"/>
      <c r="AT73" s="50"/>
      <c r="AU73" s="50"/>
      <c r="AV73" s="50"/>
      <c r="AW73" s="68"/>
      <c r="AX73" s="50"/>
      <c r="AY73" s="50"/>
      <c r="AZ73" s="50"/>
      <c r="BA73" s="50"/>
      <c r="BB73" s="50"/>
      <c r="BC73" s="50"/>
      <c r="BD73" s="50"/>
      <c r="BE73" s="50"/>
      <c r="BF73" s="50"/>
      <c r="BG73" s="26"/>
      <c r="BH73" s="29"/>
    </row>
    <row r="74" spans="1:62" ht="4.5" customHeight="1" x14ac:dyDescent="0.2">
      <c r="A74" s="347"/>
      <c r="B74" s="348"/>
      <c r="C74" s="348"/>
      <c r="D74" s="348"/>
      <c r="E74" s="348"/>
      <c r="F74" s="351"/>
      <c r="G74" s="351"/>
      <c r="H74" s="352"/>
    </row>
    <row r="75" spans="1:62" ht="4.5" customHeight="1" x14ac:dyDescent="0.2">
      <c r="A75" s="347"/>
      <c r="B75" s="348"/>
      <c r="C75" s="348"/>
      <c r="D75" s="348"/>
      <c r="E75" s="348"/>
      <c r="F75" s="351"/>
      <c r="G75" s="351"/>
      <c r="H75" s="352"/>
    </row>
    <row r="76" spans="1:62" ht="4.5" customHeight="1" x14ac:dyDescent="0.2">
      <c r="A76" s="347"/>
      <c r="B76" s="348"/>
      <c r="C76" s="348"/>
      <c r="D76" s="348"/>
      <c r="E76" s="348"/>
      <c r="F76" s="351"/>
      <c r="G76" s="351"/>
      <c r="H76" s="352"/>
    </row>
    <row r="77" spans="1:62" ht="4.5" customHeight="1" x14ac:dyDescent="0.2">
      <c r="A77" s="347"/>
      <c r="B77" s="348"/>
      <c r="C77" s="348"/>
      <c r="D77" s="348"/>
      <c r="E77" s="348"/>
      <c r="F77" s="351"/>
      <c r="G77" s="351"/>
      <c r="H77" s="352"/>
    </row>
    <row r="78" spans="1:62" ht="4.5" customHeight="1" x14ac:dyDescent="0.2">
      <c r="A78" s="347"/>
      <c r="B78" s="348"/>
      <c r="C78" s="348"/>
      <c r="D78" s="348"/>
      <c r="E78" s="348"/>
      <c r="F78" s="351"/>
      <c r="G78" s="351"/>
      <c r="H78" s="352"/>
    </row>
    <row r="79" spans="1:62" ht="4.5" customHeight="1" x14ac:dyDescent="0.2">
      <c r="A79" s="347"/>
      <c r="B79" s="348"/>
      <c r="C79" s="348"/>
      <c r="D79" s="348"/>
      <c r="E79" s="348"/>
      <c r="F79" s="351"/>
      <c r="G79" s="351"/>
      <c r="H79" s="352"/>
    </row>
    <row r="80" spans="1:62" ht="4.5" customHeight="1" x14ac:dyDescent="0.2">
      <c r="A80" s="347"/>
      <c r="B80" s="348"/>
      <c r="C80" s="348"/>
      <c r="D80" s="348"/>
      <c r="E80" s="348"/>
      <c r="F80" s="351"/>
      <c r="G80" s="351"/>
      <c r="H80" s="352"/>
    </row>
    <row r="81" spans="1:72" ht="4.5" customHeight="1" x14ac:dyDescent="0.2">
      <c r="A81" s="347"/>
      <c r="B81" s="348"/>
      <c r="C81" s="348"/>
      <c r="D81" s="348"/>
      <c r="E81" s="348"/>
      <c r="F81" s="351"/>
      <c r="G81" s="351"/>
      <c r="H81" s="352"/>
    </row>
    <row r="82" spans="1:72" ht="4.5" customHeight="1" x14ac:dyDescent="0.2">
      <c r="A82" s="347"/>
      <c r="B82" s="348"/>
      <c r="C82" s="348"/>
      <c r="D82" s="348"/>
      <c r="E82" s="348"/>
      <c r="F82" s="351"/>
      <c r="G82" s="351"/>
      <c r="H82" s="352"/>
    </row>
    <row r="83" spans="1:72" ht="4.5" customHeight="1" x14ac:dyDescent="0.2">
      <c r="A83" s="347"/>
      <c r="B83" s="348"/>
      <c r="C83" s="348"/>
      <c r="D83" s="348"/>
      <c r="E83" s="348"/>
      <c r="F83" s="351"/>
      <c r="G83" s="351"/>
      <c r="H83" s="352"/>
    </row>
    <row r="84" spans="1:72" ht="4.5" customHeight="1" x14ac:dyDescent="0.2">
      <c r="A84" s="347"/>
      <c r="B84" s="348"/>
      <c r="C84" s="348"/>
      <c r="D84" s="348"/>
      <c r="E84" s="348"/>
      <c r="F84" s="351"/>
      <c r="G84" s="351"/>
      <c r="H84" s="352"/>
    </row>
    <row r="85" spans="1:72" ht="4.5" customHeight="1" x14ac:dyDescent="0.2">
      <c r="A85" s="347"/>
      <c r="B85" s="348"/>
      <c r="C85" s="348"/>
      <c r="D85" s="348"/>
      <c r="E85" s="348"/>
      <c r="F85" s="351"/>
      <c r="G85" s="351"/>
      <c r="H85" s="352"/>
    </row>
    <row r="86" spans="1:72" ht="4.5" customHeight="1" x14ac:dyDescent="0.2">
      <c r="A86" s="347"/>
      <c r="B86" s="348"/>
      <c r="C86" s="348"/>
      <c r="D86" s="348"/>
      <c r="E86" s="348"/>
      <c r="F86" s="351"/>
      <c r="G86" s="351"/>
      <c r="H86" s="352"/>
    </row>
    <row r="87" spans="1:72" ht="4.5" customHeight="1" x14ac:dyDescent="0.2">
      <c r="A87" s="347"/>
      <c r="B87" s="348"/>
      <c r="C87" s="348"/>
      <c r="D87" s="348"/>
      <c r="E87" s="348"/>
      <c r="F87" s="351"/>
      <c r="G87" s="351"/>
      <c r="H87" s="352"/>
    </row>
    <row r="88" spans="1:72" ht="4.5" customHeight="1" x14ac:dyDescent="0.2">
      <c r="A88" s="347"/>
      <c r="B88" s="348"/>
      <c r="C88" s="348"/>
      <c r="D88" s="348"/>
      <c r="E88" s="348"/>
      <c r="F88" s="351"/>
      <c r="G88" s="351"/>
      <c r="H88" s="352"/>
    </row>
    <row r="89" spans="1:72" ht="4.5" customHeight="1" x14ac:dyDescent="0.2">
      <c r="A89" s="347"/>
      <c r="B89" s="348"/>
      <c r="C89" s="348"/>
      <c r="D89" s="348"/>
      <c r="E89" s="348"/>
      <c r="F89" s="351"/>
      <c r="G89" s="351"/>
      <c r="H89" s="352"/>
    </row>
    <row r="90" spans="1:72" ht="4.5" customHeight="1" x14ac:dyDescent="0.2">
      <c r="A90" s="347"/>
      <c r="B90" s="348"/>
      <c r="C90" s="348"/>
      <c r="D90" s="348"/>
      <c r="E90" s="348"/>
      <c r="F90" s="351"/>
      <c r="G90" s="351"/>
      <c r="H90" s="352"/>
    </row>
    <row r="91" spans="1:72" ht="4.5" customHeight="1" x14ac:dyDescent="0.2">
      <c r="A91" s="347"/>
      <c r="B91" s="348"/>
      <c r="C91" s="348"/>
      <c r="D91" s="348"/>
      <c r="E91" s="348"/>
      <c r="F91" s="351"/>
      <c r="G91" s="351"/>
      <c r="H91" s="352"/>
      <c r="BP91" s="59"/>
      <c r="BQ91" s="59"/>
      <c r="BR91" s="44"/>
      <c r="BS91" s="44"/>
      <c r="BT91" s="44"/>
    </row>
    <row r="92" spans="1:72" ht="4.5" customHeight="1" x14ac:dyDescent="0.2">
      <c r="A92" s="347"/>
      <c r="B92" s="348"/>
      <c r="C92" s="348"/>
      <c r="D92" s="348"/>
      <c r="E92" s="348"/>
      <c r="F92" s="351"/>
      <c r="G92" s="351"/>
      <c r="H92" s="352"/>
      <c r="BP92" s="59"/>
      <c r="BQ92" s="63"/>
      <c r="BR92" s="45"/>
      <c r="BS92" s="45"/>
      <c r="BT92" s="45"/>
    </row>
    <row r="93" spans="1:72" ht="4.5" customHeight="1" x14ac:dyDescent="0.2">
      <c r="A93" s="347"/>
      <c r="B93" s="348"/>
      <c r="C93" s="348"/>
      <c r="D93" s="348"/>
      <c r="E93" s="348"/>
      <c r="F93" s="351"/>
      <c r="G93" s="351"/>
      <c r="H93" s="352"/>
      <c r="J93" s="10"/>
      <c r="BP93" s="59"/>
      <c r="BQ93" s="63"/>
      <c r="BR93" s="45"/>
      <c r="BS93" s="45"/>
      <c r="BT93" s="45"/>
    </row>
    <row r="94" spans="1:72" ht="4.5" customHeight="1" x14ac:dyDescent="0.2">
      <c r="A94" s="347"/>
      <c r="B94" s="348"/>
      <c r="C94" s="348"/>
      <c r="D94" s="348"/>
      <c r="E94" s="348"/>
      <c r="F94" s="351"/>
      <c r="G94" s="351"/>
      <c r="H94" s="352"/>
      <c r="J94" s="9"/>
      <c r="BP94" s="59"/>
      <c r="BQ94" s="63"/>
      <c r="BR94" s="45"/>
      <c r="BS94" s="45"/>
      <c r="BT94" s="45"/>
    </row>
    <row r="95" spans="1:72" ht="4.5" customHeight="1" x14ac:dyDescent="0.2">
      <c r="A95" s="347"/>
      <c r="B95" s="348"/>
      <c r="C95" s="348"/>
      <c r="D95" s="348"/>
      <c r="E95" s="348"/>
      <c r="F95" s="351"/>
      <c r="G95" s="351"/>
      <c r="H95" s="352"/>
      <c r="J95" s="84"/>
      <c r="BP95" s="59"/>
      <c r="BQ95" s="63"/>
      <c r="BR95" s="45"/>
      <c r="BS95" s="45"/>
      <c r="BT95" s="45"/>
    </row>
    <row r="96" spans="1:72" ht="4.5" customHeight="1" x14ac:dyDescent="0.2">
      <c r="A96" s="347"/>
      <c r="B96" s="348"/>
      <c r="C96" s="348"/>
      <c r="D96" s="348"/>
      <c r="E96" s="348"/>
      <c r="F96" s="351"/>
      <c r="G96" s="351"/>
      <c r="H96" s="352"/>
      <c r="J96" s="9"/>
      <c r="BP96" s="59"/>
      <c r="BQ96" s="60"/>
      <c r="BR96" s="49"/>
      <c r="BS96" s="49"/>
      <c r="BT96" s="49"/>
    </row>
    <row r="97" spans="1:72" ht="4.5" customHeight="1" x14ac:dyDescent="0.2">
      <c r="A97" s="347"/>
      <c r="B97" s="348"/>
      <c r="C97" s="348"/>
      <c r="D97" s="348"/>
      <c r="E97" s="348"/>
      <c r="F97" s="351"/>
      <c r="G97" s="351"/>
      <c r="H97" s="352"/>
      <c r="J97" s="10"/>
      <c r="BP97" s="59"/>
      <c r="BQ97" s="59"/>
      <c r="BR97" s="44"/>
      <c r="BS97" s="44"/>
      <c r="BT97" s="44"/>
    </row>
    <row r="98" spans="1:72" ht="4.5" customHeight="1" x14ac:dyDescent="0.2">
      <c r="A98" s="347"/>
      <c r="B98" s="348"/>
      <c r="C98" s="348"/>
      <c r="D98" s="348"/>
      <c r="E98" s="348"/>
      <c r="F98" s="351"/>
      <c r="G98" s="351"/>
      <c r="H98" s="352"/>
      <c r="J98" s="10"/>
      <c r="BP98" s="59"/>
      <c r="BQ98" s="59"/>
      <c r="BR98" s="44"/>
      <c r="BS98" s="44"/>
      <c r="BT98" s="44"/>
    </row>
    <row r="99" spans="1:72" ht="4.5" customHeight="1" x14ac:dyDescent="0.2">
      <c r="A99" s="347"/>
      <c r="B99" s="348"/>
      <c r="C99" s="348"/>
      <c r="D99" s="348"/>
      <c r="E99" s="348"/>
      <c r="F99" s="351"/>
      <c r="G99" s="351"/>
      <c r="H99" s="352"/>
      <c r="J99" s="10"/>
      <c r="BP99" s="59"/>
      <c r="BQ99" s="59"/>
      <c r="BR99" s="44"/>
      <c r="BS99" s="44"/>
      <c r="BT99" s="44"/>
    </row>
    <row r="100" spans="1:72" ht="4.5" customHeight="1" x14ac:dyDescent="0.2">
      <c r="A100" s="347"/>
      <c r="B100" s="348"/>
      <c r="C100" s="348"/>
      <c r="D100" s="348"/>
      <c r="E100" s="348"/>
      <c r="F100" s="351"/>
      <c r="G100" s="351"/>
      <c r="H100" s="352"/>
      <c r="J100" s="10"/>
      <c r="BP100" s="59"/>
      <c r="BQ100" s="59"/>
      <c r="BR100" s="44"/>
      <c r="BS100" s="44"/>
      <c r="BT100" s="44"/>
    </row>
    <row r="101" spans="1:72" ht="4.5" customHeight="1" x14ac:dyDescent="0.2">
      <c r="A101" s="347"/>
      <c r="B101" s="348"/>
      <c r="C101" s="348"/>
      <c r="D101" s="348"/>
      <c r="E101" s="348"/>
      <c r="F101" s="351"/>
      <c r="G101" s="351"/>
      <c r="H101" s="352"/>
      <c r="J101" s="9"/>
      <c r="BP101" s="59"/>
      <c r="BQ101" s="59"/>
      <c r="BR101" s="44"/>
      <c r="BS101" s="44"/>
      <c r="BT101" s="44"/>
    </row>
    <row r="102" spans="1:72" ht="4.5" customHeight="1" x14ac:dyDescent="0.2">
      <c r="A102" s="347"/>
      <c r="B102" s="348"/>
      <c r="C102" s="348"/>
      <c r="D102" s="348"/>
      <c r="E102" s="348"/>
      <c r="F102" s="351"/>
      <c r="G102" s="351"/>
      <c r="H102" s="352"/>
      <c r="J102" s="5"/>
      <c r="BS102" s="44"/>
      <c r="BT102" s="44"/>
    </row>
    <row r="103" spans="1:72" ht="4.5" customHeight="1" x14ac:dyDescent="0.2">
      <c r="A103" s="347"/>
      <c r="B103" s="348"/>
      <c r="C103" s="348"/>
      <c r="D103" s="348"/>
      <c r="E103" s="348"/>
      <c r="F103" s="351"/>
      <c r="G103" s="351"/>
      <c r="H103" s="352"/>
      <c r="J103" s="9"/>
      <c r="BS103" s="44"/>
      <c r="BT103" s="44"/>
    </row>
    <row r="104" spans="1:72" ht="4.5" customHeight="1" x14ac:dyDescent="0.2">
      <c r="A104" s="347"/>
      <c r="B104" s="348"/>
      <c r="C104" s="348"/>
      <c r="D104" s="348"/>
      <c r="E104" s="348"/>
      <c r="F104" s="351"/>
      <c r="G104" s="351"/>
      <c r="H104" s="352"/>
      <c r="J104" s="10"/>
      <c r="BS104" s="44"/>
      <c r="BT104" s="44"/>
    </row>
    <row r="105" spans="1:72" ht="4.5" customHeight="1" x14ac:dyDescent="0.2">
      <c r="A105" s="347"/>
      <c r="B105" s="348"/>
      <c r="C105" s="348"/>
      <c r="D105" s="348"/>
      <c r="E105" s="348"/>
      <c r="F105" s="351"/>
      <c r="G105" s="351"/>
      <c r="H105" s="352"/>
      <c r="J105" s="10"/>
      <c r="BS105" s="44"/>
      <c r="BT105" s="44"/>
    </row>
    <row r="106" spans="1:72" ht="4.5" customHeight="1" x14ac:dyDescent="0.2">
      <c r="A106" s="347"/>
      <c r="B106" s="348"/>
      <c r="C106" s="348"/>
      <c r="D106" s="348"/>
      <c r="E106" s="348"/>
      <c r="F106" s="351"/>
      <c r="G106" s="351"/>
      <c r="H106" s="352"/>
      <c r="J106" s="10"/>
      <c r="BS106" s="44"/>
      <c r="BT106" s="44"/>
    </row>
    <row r="107" spans="1:72" ht="4.5" customHeight="1" x14ac:dyDescent="0.2">
      <c r="A107" s="347"/>
      <c r="B107" s="348"/>
      <c r="C107" s="348"/>
      <c r="D107" s="348"/>
      <c r="E107" s="348"/>
      <c r="F107" s="351"/>
      <c r="G107" s="351"/>
      <c r="H107" s="352"/>
      <c r="J107" s="10"/>
      <c r="BS107" s="44"/>
      <c r="BT107" s="44"/>
    </row>
    <row r="108" spans="1:72" ht="4.5" customHeight="1" x14ac:dyDescent="0.2">
      <c r="A108" s="347"/>
      <c r="B108" s="348"/>
      <c r="C108" s="348"/>
      <c r="D108" s="348"/>
      <c r="E108" s="348"/>
      <c r="F108" s="351"/>
      <c r="G108" s="351"/>
      <c r="H108" s="352"/>
      <c r="J108" s="9"/>
      <c r="BS108" s="44"/>
      <c r="BT108" s="44"/>
    </row>
    <row r="109" spans="1:72" ht="4.5" customHeight="1" x14ac:dyDescent="0.2">
      <c r="A109" s="347"/>
      <c r="B109" s="348"/>
      <c r="C109" s="348"/>
      <c r="D109" s="348"/>
      <c r="E109" s="348"/>
      <c r="F109" s="351"/>
      <c r="G109" s="351"/>
      <c r="H109" s="352"/>
      <c r="J109" s="2"/>
      <c r="BS109" s="44"/>
      <c r="BT109" s="44"/>
    </row>
    <row r="110" spans="1:72" ht="4.5" customHeight="1" x14ac:dyDescent="0.2">
      <c r="A110" s="347"/>
      <c r="B110" s="348"/>
      <c r="C110" s="348"/>
      <c r="D110" s="348"/>
      <c r="E110" s="348"/>
      <c r="F110" s="351"/>
      <c r="G110" s="351"/>
      <c r="H110" s="352"/>
      <c r="J110" s="9"/>
      <c r="BS110" s="44"/>
      <c r="BT110" s="44"/>
    </row>
    <row r="111" spans="1:72" ht="4.5" customHeight="1" x14ac:dyDescent="0.2">
      <c r="A111" s="347"/>
      <c r="B111" s="348"/>
      <c r="C111" s="348"/>
      <c r="D111" s="348"/>
      <c r="E111" s="348"/>
      <c r="F111" s="351"/>
      <c r="G111" s="351"/>
      <c r="H111" s="352"/>
      <c r="J111" s="10"/>
      <c r="BS111" s="44"/>
      <c r="BT111" s="44"/>
    </row>
    <row r="112" spans="1:72" ht="4.5" customHeight="1" x14ac:dyDescent="0.2">
      <c r="A112" s="347"/>
      <c r="B112" s="348"/>
      <c r="C112" s="348"/>
      <c r="D112" s="348"/>
      <c r="E112" s="348"/>
      <c r="F112" s="351"/>
      <c r="G112" s="351"/>
      <c r="H112" s="352"/>
      <c r="J112" s="10"/>
      <c r="BS112" s="44"/>
      <c r="BT112" s="44"/>
    </row>
    <row r="113" spans="1:72" ht="4.5" customHeight="1" x14ac:dyDescent="0.2">
      <c r="A113" s="347"/>
      <c r="B113" s="348"/>
      <c r="C113" s="348"/>
      <c r="D113" s="348"/>
      <c r="E113" s="348"/>
      <c r="F113" s="351"/>
      <c r="G113" s="351"/>
      <c r="H113" s="352"/>
      <c r="BS113" s="44"/>
      <c r="BT113" s="44"/>
    </row>
    <row r="114" spans="1:72" ht="4.5" customHeight="1" x14ac:dyDescent="0.2">
      <c r="A114" s="347"/>
      <c r="B114" s="348"/>
      <c r="C114" s="348"/>
      <c r="D114" s="348"/>
      <c r="E114" s="348"/>
      <c r="F114" s="351"/>
      <c r="G114" s="351"/>
      <c r="H114" s="352"/>
      <c r="BS114" s="44"/>
      <c r="BT114" s="44"/>
    </row>
    <row r="115" spans="1:72" ht="4.5" customHeight="1" x14ac:dyDescent="0.2">
      <c r="A115" s="347"/>
      <c r="B115" s="348"/>
      <c r="C115" s="348"/>
      <c r="D115" s="348"/>
      <c r="E115" s="348"/>
      <c r="F115" s="351"/>
      <c r="G115" s="351"/>
      <c r="H115" s="352"/>
      <c r="BS115" s="44"/>
      <c r="BT115" s="44"/>
    </row>
    <row r="116" spans="1:72" ht="4.5" customHeight="1" x14ac:dyDescent="0.2">
      <c r="A116" s="347"/>
      <c r="B116" s="348"/>
      <c r="C116" s="348"/>
      <c r="D116" s="348"/>
      <c r="E116" s="348"/>
      <c r="F116" s="351"/>
      <c r="G116" s="351"/>
      <c r="H116" s="352"/>
      <c r="BS116" s="44"/>
      <c r="BT116" s="44"/>
    </row>
    <row r="117" spans="1:72" ht="4.5" customHeight="1" x14ac:dyDescent="0.2">
      <c r="A117" s="347"/>
      <c r="B117" s="348"/>
      <c r="C117" s="348"/>
      <c r="D117" s="348"/>
      <c r="E117" s="348"/>
      <c r="F117" s="351"/>
      <c r="G117" s="351"/>
      <c r="H117" s="352"/>
      <c r="BS117" s="44"/>
      <c r="BT117" s="44"/>
    </row>
    <row r="118" spans="1:72" ht="4.5" customHeight="1" x14ac:dyDescent="0.2">
      <c r="A118" s="347"/>
      <c r="B118" s="348"/>
      <c r="C118" s="348"/>
      <c r="D118" s="348"/>
      <c r="E118" s="348"/>
      <c r="F118" s="351"/>
      <c r="G118" s="351"/>
      <c r="H118" s="352"/>
      <c r="BS118" s="44"/>
      <c r="BT118" s="44"/>
    </row>
    <row r="119" spans="1:72" ht="4.5" customHeight="1" x14ac:dyDescent="0.2">
      <c r="A119" s="347"/>
      <c r="B119" s="348"/>
      <c r="C119" s="348"/>
      <c r="D119" s="348"/>
      <c r="E119" s="348"/>
      <c r="F119" s="351"/>
      <c r="G119" s="351"/>
      <c r="H119" s="352"/>
      <c r="BS119" s="44"/>
      <c r="BT119" s="44"/>
    </row>
    <row r="120" spans="1:72" ht="4.5" customHeight="1" x14ac:dyDescent="0.2">
      <c r="A120" s="347"/>
      <c r="B120" s="348"/>
      <c r="C120" s="348"/>
      <c r="D120" s="348"/>
      <c r="E120" s="348"/>
      <c r="F120" s="351"/>
      <c r="G120" s="351"/>
      <c r="H120" s="352"/>
      <c r="BS120" s="44"/>
      <c r="BT120" s="44"/>
    </row>
    <row r="121" spans="1:72" ht="4.5" customHeight="1" x14ac:dyDescent="0.2">
      <c r="A121" s="347"/>
      <c r="B121" s="348"/>
      <c r="C121" s="348"/>
      <c r="D121" s="348"/>
      <c r="E121" s="348"/>
      <c r="F121" s="351"/>
      <c r="G121" s="351"/>
      <c r="H121" s="352"/>
      <c r="BS121" s="44"/>
      <c r="BT121" s="44"/>
    </row>
    <row r="122" spans="1:72" ht="4.5" customHeight="1" x14ac:dyDescent="0.2">
      <c r="A122" s="347"/>
      <c r="B122" s="348"/>
      <c r="C122" s="348"/>
      <c r="D122" s="348"/>
      <c r="E122" s="348"/>
      <c r="F122" s="351"/>
      <c r="G122" s="351"/>
      <c r="H122" s="352"/>
      <c r="BS122" s="44"/>
      <c r="BT122" s="44"/>
    </row>
    <row r="123" spans="1:72" ht="4.5" customHeight="1" x14ac:dyDescent="0.2">
      <c r="A123" s="347"/>
      <c r="B123" s="348"/>
      <c r="C123" s="348"/>
      <c r="D123" s="348"/>
      <c r="E123" s="348"/>
      <c r="F123" s="351"/>
      <c r="G123" s="351"/>
      <c r="H123" s="352"/>
      <c r="BS123" s="44"/>
      <c r="BT123" s="44"/>
    </row>
    <row r="124" spans="1:72" ht="4.5" customHeight="1" x14ac:dyDescent="0.2">
      <c r="A124" s="347"/>
      <c r="B124" s="348"/>
      <c r="C124" s="348"/>
      <c r="D124" s="348"/>
      <c r="E124" s="348"/>
      <c r="F124" s="351"/>
      <c r="G124" s="351"/>
      <c r="H124" s="352"/>
      <c r="BS124" s="44"/>
      <c r="BT124" s="44"/>
    </row>
    <row r="125" spans="1:72" ht="4.5" customHeight="1" x14ac:dyDescent="0.2">
      <c r="A125" s="347"/>
      <c r="B125" s="348"/>
      <c r="C125" s="348"/>
      <c r="D125" s="348"/>
      <c r="E125" s="348"/>
      <c r="F125" s="351"/>
      <c r="G125" s="351"/>
      <c r="H125" s="352"/>
      <c r="BS125" s="44"/>
      <c r="BT125" s="44"/>
    </row>
    <row r="126" spans="1:72" ht="4.5" customHeight="1" x14ac:dyDescent="0.2">
      <c r="A126" s="347"/>
      <c r="B126" s="348"/>
      <c r="C126" s="348"/>
      <c r="D126" s="348"/>
      <c r="E126" s="348"/>
      <c r="F126" s="351"/>
      <c r="G126" s="351"/>
      <c r="H126" s="352"/>
      <c r="BS126" s="44"/>
      <c r="BT126" s="44"/>
    </row>
    <row r="127" spans="1:72" ht="4.5" customHeight="1" x14ac:dyDescent="0.2">
      <c r="A127" s="347"/>
      <c r="B127" s="348"/>
      <c r="C127" s="348"/>
      <c r="D127" s="348"/>
      <c r="E127" s="348"/>
      <c r="F127" s="351"/>
      <c r="G127" s="351"/>
      <c r="H127" s="352"/>
      <c r="BS127" s="44"/>
      <c r="BT127" s="44"/>
    </row>
    <row r="128" spans="1:72" ht="4.5" customHeight="1" x14ac:dyDescent="0.2">
      <c r="A128" s="347"/>
      <c r="B128" s="348"/>
      <c r="C128" s="348"/>
      <c r="D128" s="348"/>
      <c r="E128" s="348"/>
      <c r="F128" s="351"/>
      <c r="G128" s="351"/>
      <c r="H128" s="352"/>
      <c r="BS128" s="44"/>
      <c r="BT128" s="44"/>
    </row>
    <row r="129" spans="1:72" ht="4.5" customHeight="1" x14ac:dyDescent="0.2">
      <c r="A129" s="347"/>
      <c r="B129" s="348"/>
      <c r="C129" s="348"/>
      <c r="D129" s="348"/>
      <c r="E129" s="348"/>
      <c r="F129" s="351"/>
      <c r="G129" s="351"/>
      <c r="H129" s="352"/>
      <c r="BS129" s="44"/>
      <c r="BT129" s="44"/>
    </row>
    <row r="130" spans="1:72" ht="4.5" customHeight="1" x14ac:dyDescent="0.2">
      <c r="A130" s="347"/>
      <c r="B130" s="348"/>
      <c r="C130" s="348"/>
      <c r="D130" s="348"/>
      <c r="E130" s="348"/>
      <c r="F130" s="351"/>
      <c r="G130" s="351"/>
      <c r="H130" s="352"/>
      <c r="BS130" s="44"/>
      <c r="BT130" s="44"/>
    </row>
    <row r="131" spans="1:72" ht="4.5" customHeight="1" x14ac:dyDescent="0.2">
      <c r="A131" s="347"/>
      <c r="B131" s="348"/>
      <c r="C131" s="348"/>
      <c r="D131" s="348"/>
      <c r="E131" s="348"/>
      <c r="F131" s="351"/>
      <c r="G131" s="351"/>
      <c r="H131" s="352"/>
      <c r="BS131" s="45"/>
      <c r="BT131" s="45"/>
    </row>
    <row r="132" spans="1:72" ht="4.5" customHeight="1" x14ac:dyDescent="0.2">
      <c r="A132" s="347"/>
      <c r="B132" s="348"/>
      <c r="C132" s="348"/>
      <c r="D132" s="348"/>
      <c r="E132" s="348"/>
      <c r="F132" s="351"/>
      <c r="G132" s="351"/>
      <c r="H132" s="352"/>
      <c r="BS132" s="45"/>
      <c r="BT132" s="45"/>
    </row>
    <row r="133" spans="1:72" ht="4.5" customHeight="1" x14ac:dyDescent="0.2">
      <c r="A133" s="347"/>
      <c r="B133" s="348"/>
      <c r="C133" s="348"/>
      <c r="D133" s="348"/>
      <c r="E133" s="348"/>
      <c r="F133" s="351"/>
      <c r="G133" s="351"/>
      <c r="H133" s="352"/>
      <c r="BS133" s="45"/>
      <c r="BT133" s="45"/>
    </row>
    <row r="134" spans="1:72" ht="4.5" customHeight="1" x14ac:dyDescent="0.2">
      <c r="A134" s="347"/>
      <c r="B134" s="348"/>
      <c r="C134" s="348"/>
      <c r="D134" s="348"/>
      <c r="E134" s="348"/>
      <c r="F134" s="351"/>
      <c r="G134" s="351"/>
      <c r="H134" s="352"/>
      <c r="BS134" s="45"/>
      <c r="BT134" s="45"/>
    </row>
    <row r="135" spans="1:72" ht="4.5" customHeight="1" x14ac:dyDescent="0.2">
      <c r="A135" s="349"/>
      <c r="B135" s="350"/>
      <c r="C135" s="350"/>
      <c r="D135" s="350"/>
      <c r="E135" s="350"/>
      <c r="F135" s="353"/>
      <c r="G135" s="353"/>
      <c r="H135" s="354"/>
      <c r="BS135" s="49"/>
      <c r="BT135" s="49"/>
    </row>
    <row r="136" spans="1:72" ht="4.5" customHeight="1" x14ac:dyDescent="0.2">
      <c r="BS136" s="49"/>
      <c r="BT136" s="49"/>
    </row>
    <row r="137" spans="1:72" ht="4.5" customHeight="1" x14ac:dyDescent="0.2">
      <c r="BS137" s="49"/>
      <c r="BT137" s="49"/>
    </row>
    <row r="138" spans="1:72" ht="4.5" customHeight="1" x14ac:dyDescent="0.2">
      <c r="BS138" s="44"/>
      <c r="BT138" s="44"/>
    </row>
    <row r="139" spans="1:72" ht="4.5" customHeight="1" x14ac:dyDescent="0.2">
      <c r="BS139" s="44"/>
      <c r="BT139" s="44"/>
    </row>
    <row r="140" spans="1:72" ht="4.5" customHeight="1" x14ac:dyDescent="0.2">
      <c r="BS140" s="44"/>
      <c r="BT140" s="44"/>
    </row>
    <row r="141" spans="1:72" ht="4.5" customHeight="1" x14ac:dyDescent="0.2">
      <c r="BS141" s="44"/>
      <c r="BT141" s="44"/>
    </row>
    <row r="142" spans="1:72" ht="4.5" customHeight="1" x14ac:dyDescent="0.2">
      <c r="BS142" s="44"/>
      <c r="BT142" s="44"/>
    </row>
    <row r="143" spans="1:72" ht="4.5" customHeight="1" x14ac:dyDescent="0.2">
      <c r="BS143" s="44"/>
      <c r="BT143" s="44"/>
    </row>
    <row r="144" spans="1:72" ht="4.5" customHeight="1" x14ac:dyDescent="0.2">
      <c r="BS144" s="44"/>
      <c r="BT144" s="44"/>
    </row>
    <row r="145" spans="71:72" ht="4.5" customHeight="1" x14ac:dyDescent="0.2">
      <c r="BS145" s="44"/>
      <c r="BT145" s="44"/>
    </row>
    <row r="146" spans="71:72" ht="4.5" customHeight="1" x14ac:dyDescent="0.2">
      <c r="BS146" s="44"/>
      <c r="BT146" s="44"/>
    </row>
    <row r="147" spans="71:72" ht="4.5" customHeight="1" x14ac:dyDescent="0.2">
      <c r="BS147" s="44"/>
      <c r="BT147" s="44"/>
    </row>
    <row r="148" spans="71:72" ht="4.5" customHeight="1" x14ac:dyDescent="0.2">
      <c r="BS148" s="44"/>
      <c r="BT148" s="44"/>
    </row>
    <row r="149" spans="71:72" ht="4.5" customHeight="1" x14ac:dyDescent="0.2">
      <c r="BS149" s="44"/>
      <c r="BT149" s="44"/>
    </row>
    <row r="150" spans="71:72" ht="4.5" customHeight="1" x14ac:dyDescent="0.2">
      <c r="BS150" s="44"/>
      <c r="BT150" s="44"/>
    </row>
    <row r="151" spans="71:72" ht="4.5" customHeight="1" x14ac:dyDescent="0.2">
      <c r="BS151" s="44"/>
      <c r="BT151" s="44"/>
    </row>
    <row r="152" spans="71:72" ht="4.5" customHeight="1" x14ac:dyDescent="0.2">
      <c r="BS152" s="47"/>
      <c r="BT152" s="47"/>
    </row>
    <row r="153" spans="71:72" ht="4.5" customHeight="1" x14ac:dyDescent="0.2">
      <c r="BS153" s="47"/>
      <c r="BT153" s="47"/>
    </row>
    <row r="160" spans="71:72" ht="4.5" customHeight="1" x14ac:dyDescent="0.2">
      <c r="BS160" s="9"/>
      <c r="BT160" s="9"/>
    </row>
    <row r="163" spans="71:71" ht="4.5" customHeight="1" x14ac:dyDescent="0.2">
      <c r="BS163" s="9"/>
    </row>
  </sheetData>
  <mergeCells count="42">
    <mergeCell ref="A1:H10"/>
    <mergeCell ref="J1:W3"/>
    <mergeCell ref="J4:W10"/>
    <mergeCell ref="A11:H15"/>
    <mergeCell ref="J12:BP14"/>
    <mergeCell ref="A16:H20"/>
    <mergeCell ref="K18:N19"/>
    <mergeCell ref="K20:N25"/>
    <mergeCell ref="P20:Z21"/>
    <mergeCell ref="AA20:AN22"/>
    <mergeCell ref="AA23:AD25"/>
    <mergeCell ref="AE23:AH25"/>
    <mergeCell ref="A21:E135"/>
    <mergeCell ref="F21:H135"/>
    <mergeCell ref="Q68:AA71"/>
    <mergeCell ref="AE68:AI71"/>
    <mergeCell ref="AX46:BH49"/>
    <mergeCell ref="Q52:AA55"/>
    <mergeCell ref="AP52:AT55"/>
    <mergeCell ref="BA52:BE55"/>
    <mergeCell ref="Q60:AA63"/>
    <mergeCell ref="AE60:AI63"/>
    <mergeCell ref="BA60:BE63"/>
    <mergeCell ref="AB46:AL49"/>
    <mergeCell ref="AM46:AW49"/>
    <mergeCell ref="AP68:AT71"/>
    <mergeCell ref="AO36:AR41"/>
    <mergeCell ref="P38:Z41"/>
    <mergeCell ref="AA39:AD41"/>
    <mergeCell ref="AE39:AH41"/>
    <mergeCell ref="AO20:AR25"/>
    <mergeCell ref="P22:Z25"/>
    <mergeCell ref="AA31:AD33"/>
    <mergeCell ref="AE31:AH33"/>
    <mergeCell ref="K36:N41"/>
    <mergeCell ref="P36:Z37"/>
    <mergeCell ref="AA36:AN38"/>
    <mergeCell ref="AO28:AR33"/>
    <mergeCell ref="P30:Z33"/>
    <mergeCell ref="K28:N33"/>
    <mergeCell ref="P28:Z29"/>
    <mergeCell ref="AA28:AN30"/>
  </mergeCells>
  <phoneticPr fontId="2"/>
  <pageMargins left="0" right="0" top="0.19685039370078741" bottom="0.19685039370078741" header="0.23622047244094491" footer="0.11811023622047245"/>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D8991-FF0C-4028-8410-D9FAFEB6C283}">
  <dimension ref="A1:ET194"/>
  <sheetViews>
    <sheetView topLeftCell="A19" zoomScaleNormal="100" workbookViewId="0">
      <selection activeCell="BV202" sqref="BV202"/>
    </sheetView>
  </sheetViews>
  <sheetFormatPr defaultColWidth="1.33203125" defaultRowHeight="4.5" customHeight="1" x14ac:dyDescent="0.2"/>
  <sheetData>
    <row r="1" spans="1:150" ht="4.5" customHeight="1" x14ac:dyDescent="0.2">
      <c r="A1" s="355" t="s">
        <v>92</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c r="EM1" s="355" t="s">
        <v>92</v>
      </c>
      <c r="EN1" s="356"/>
      <c r="EO1" s="356"/>
      <c r="EP1" s="356"/>
      <c r="EQ1" s="356"/>
      <c r="ER1" s="356"/>
      <c r="ES1" s="356"/>
      <c r="ET1" s="357"/>
    </row>
    <row r="2" spans="1:150"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c r="EM2" s="358"/>
      <c r="EN2" s="359"/>
      <c r="EO2" s="359"/>
      <c r="EP2" s="359"/>
      <c r="EQ2" s="359"/>
      <c r="ER2" s="359"/>
      <c r="ES2" s="359"/>
      <c r="ET2" s="360"/>
    </row>
    <row r="3" spans="1:150"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c r="EM3" s="358"/>
      <c r="EN3" s="359"/>
      <c r="EO3" s="359"/>
      <c r="EP3" s="359"/>
      <c r="EQ3" s="359"/>
      <c r="ER3" s="359"/>
      <c r="ES3" s="359"/>
      <c r="ET3" s="360"/>
    </row>
    <row r="4" spans="1:150"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c r="EM4" s="358"/>
      <c r="EN4" s="359"/>
      <c r="EO4" s="359"/>
      <c r="EP4" s="359"/>
      <c r="EQ4" s="359"/>
      <c r="ER4" s="359"/>
      <c r="ES4" s="359"/>
      <c r="ET4" s="360"/>
    </row>
    <row r="5" spans="1:150"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c r="EM5" s="358"/>
      <c r="EN5" s="359"/>
      <c r="EO5" s="359"/>
      <c r="EP5" s="359"/>
      <c r="EQ5" s="359"/>
      <c r="ER5" s="359"/>
      <c r="ES5" s="359"/>
      <c r="ET5" s="360"/>
    </row>
    <row r="6" spans="1:150"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c r="EM6" s="358"/>
      <c r="EN6" s="359"/>
      <c r="EO6" s="359"/>
      <c r="EP6" s="359"/>
      <c r="EQ6" s="359"/>
      <c r="ER6" s="359"/>
      <c r="ES6" s="359"/>
      <c r="ET6" s="360"/>
    </row>
    <row r="7" spans="1:150"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c r="EM7" s="358"/>
      <c r="EN7" s="359"/>
      <c r="EO7" s="359"/>
      <c r="EP7" s="359"/>
      <c r="EQ7" s="359"/>
      <c r="ER7" s="359"/>
      <c r="ES7" s="359"/>
      <c r="ET7" s="360"/>
    </row>
    <row r="8" spans="1:150"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c r="EM8" s="358"/>
      <c r="EN8" s="359"/>
      <c r="EO8" s="359"/>
      <c r="EP8" s="359"/>
      <c r="EQ8" s="359"/>
      <c r="ER8" s="359"/>
      <c r="ES8" s="359"/>
      <c r="ET8" s="360"/>
    </row>
    <row r="9" spans="1:150"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c r="EM9" s="358"/>
      <c r="EN9" s="359"/>
      <c r="EO9" s="359"/>
      <c r="EP9" s="359"/>
      <c r="EQ9" s="359"/>
      <c r="ER9" s="359"/>
      <c r="ES9" s="359"/>
      <c r="ET9" s="360"/>
    </row>
    <row r="10" spans="1:150"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c r="EM10" s="358"/>
      <c r="EN10" s="359"/>
      <c r="EO10" s="359"/>
      <c r="EP10" s="359"/>
      <c r="EQ10" s="359"/>
      <c r="ER10" s="359"/>
      <c r="ES10" s="359"/>
      <c r="ET10" s="360"/>
    </row>
    <row r="11" spans="1:150"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c r="EM11" s="372" t="s">
        <v>27</v>
      </c>
      <c r="EN11" s="373"/>
      <c r="EO11" s="373"/>
      <c r="EP11" s="373"/>
      <c r="EQ11" s="373"/>
      <c r="ER11" s="373"/>
      <c r="ES11" s="373"/>
      <c r="ET11" s="374"/>
    </row>
    <row r="12" spans="1:150"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c r="EM12" s="372"/>
      <c r="EN12" s="373"/>
      <c r="EO12" s="373"/>
      <c r="EP12" s="373"/>
      <c r="EQ12" s="373"/>
      <c r="ER12" s="373"/>
      <c r="ES12" s="373"/>
      <c r="ET12" s="374"/>
    </row>
    <row r="13" spans="1:150"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c r="EM13" s="372"/>
      <c r="EN13" s="373"/>
      <c r="EO13" s="373"/>
      <c r="EP13" s="373"/>
      <c r="EQ13" s="373"/>
      <c r="ER13" s="373"/>
      <c r="ES13" s="373"/>
      <c r="ET13" s="374"/>
    </row>
    <row r="14" spans="1:150"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c r="EM14" s="372"/>
      <c r="EN14" s="373"/>
      <c r="EO14" s="373"/>
      <c r="EP14" s="373"/>
      <c r="EQ14" s="373"/>
      <c r="ER14" s="373"/>
      <c r="ES14" s="373"/>
      <c r="ET14" s="374"/>
    </row>
    <row r="15" spans="1:150"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EM15" s="372"/>
      <c r="EN15" s="373"/>
      <c r="EO15" s="373"/>
      <c r="EP15" s="373"/>
      <c r="EQ15" s="373"/>
      <c r="ER15" s="373"/>
      <c r="ES15" s="373"/>
      <c r="ET15" s="374"/>
    </row>
    <row r="16" spans="1:150"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EM16" s="343" t="s">
        <v>71</v>
      </c>
      <c r="EN16" s="344"/>
      <c r="EO16" s="344"/>
      <c r="EP16" s="344"/>
      <c r="EQ16" s="344"/>
      <c r="ER16" s="344"/>
      <c r="ES16" s="344"/>
      <c r="ET16" s="345"/>
    </row>
    <row r="17" spans="1:150" ht="4.5" customHeight="1" x14ac:dyDescent="0.2">
      <c r="A17" s="343"/>
      <c r="B17" s="344"/>
      <c r="C17" s="344"/>
      <c r="D17" s="344"/>
      <c r="E17" s="344"/>
      <c r="F17" s="344"/>
      <c r="G17" s="344"/>
      <c r="H17" s="345"/>
      <c r="J17" s="84"/>
      <c r="O17" s="84"/>
      <c r="EM17" s="343"/>
      <c r="EN17" s="344"/>
      <c r="EO17" s="344"/>
      <c r="EP17" s="344"/>
      <c r="EQ17" s="344"/>
      <c r="ER17" s="344"/>
      <c r="ES17" s="344"/>
      <c r="ET17" s="345"/>
    </row>
    <row r="18" spans="1:150"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c r="DC18" s="346" t="s">
        <v>30</v>
      </c>
      <c r="DD18" s="346"/>
      <c r="DE18" s="346"/>
      <c r="DF18" s="346"/>
      <c r="DG18" s="84"/>
      <c r="EM18" s="343"/>
      <c r="EN18" s="344"/>
      <c r="EO18" s="344"/>
      <c r="EP18" s="344"/>
      <c r="EQ18" s="344"/>
      <c r="ER18" s="344"/>
      <c r="ES18" s="344"/>
      <c r="ET18" s="345"/>
    </row>
    <row r="19" spans="1:150"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c r="DC19" s="346"/>
      <c r="DD19" s="346"/>
      <c r="DE19" s="346"/>
      <c r="DF19" s="346"/>
      <c r="EM19" s="343"/>
      <c r="EN19" s="344"/>
      <c r="EO19" s="344"/>
      <c r="EP19" s="344"/>
      <c r="EQ19" s="344"/>
      <c r="ER19" s="344"/>
      <c r="ES19" s="344"/>
      <c r="ET19" s="345"/>
    </row>
    <row r="20" spans="1:150"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S20" s="47"/>
      <c r="BT20" s="47"/>
      <c r="DC20" s="321">
        <f>K140+1</f>
        <v>14</v>
      </c>
      <c r="DD20" s="322"/>
      <c r="DE20" s="322"/>
      <c r="DF20" s="322"/>
      <c r="DG20" s="6"/>
      <c r="DH20" s="327" t="e">
        <f>VLOOKUP(DC20,選手リスト,3,FALSE)</f>
        <v>#N/A</v>
      </c>
      <c r="DI20" s="327"/>
      <c r="DJ20" s="327"/>
      <c r="DK20" s="327"/>
      <c r="DL20" s="327"/>
      <c r="DM20" s="327"/>
      <c r="DN20" s="327"/>
      <c r="DO20" s="327"/>
      <c r="DP20" s="327"/>
      <c r="DQ20" s="327"/>
      <c r="DR20" s="327"/>
      <c r="DS20" s="329" t="e">
        <f>VLOOKUP(DC20,選手リスト,4,FALSE)</f>
        <v>#N/A</v>
      </c>
      <c r="DT20" s="329"/>
      <c r="DU20" s="329"/>
      <c r="DV20" s="329"/>
      <c r="DW20" s="329"/>
      <c r="DX20" s="329"/>
      <c r="DY20" s="329"/>
      <c r="DZ20" s="329"/>
      <c r="EA20" s="329"/>
      <c r="EB20" s="329"/>
      <c r="EC20" s="329"/>
      <c r="ED20" s="329"/>
      <c r="EE20" s="329"/>
      <c r="EF20" s="329"/>
      <c r="EG20" s="309" t="e">
        <f>VLOOKUP(DC20,選手リスト,5,FALSE)</f>
        <v>#N/A</v>
      </c>
      <c r="EH20" s="309"/>
      <c r="EI20" s="309"/>
      <c r="EJ20" s="310"/>
      <c r="EM20" s="343"/>
      <c r="EN20" s="344"/>
      <c r="EO20" s="344"/>
      <c r="EP20" s="344"/>
      <c r="EQ20" s="344"/>
      <c r="ER20" s="344"/>
      <c r="ES20" s="344"/>
      <c r="ET20" s="345"/>
    </row>
    <row r="21" spans="1:150" ht="4.5" customHeight="1" x14ac:dyDescent="0.2">
      <c r="A21" s="347" t="s">
        <v>297</v>
      </c>
      <c r="B21" s="348"/>
      <c r="C21" s="348"/>
      <c r="D21" s="348"/>
      <c r="E21" s="348"/>
      <c r="F21" s="351" t="s">
        <v>292</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BS21" s="47"/>
      <c r="BT21" s="47"/>
      <c r="DC21" s="323"/>
      <c r="DD21" s="324"/>
      <c r="DE21" s="324"/>
      <c r="DF21" s="324"/>
      <c r="DG21" s="10"/>
      <c r="DH21" s="328"/>
      <c r="DI21" s="328"/>
      <c r="DJ21" s="328"/>
      <c r="DK21" s="328"/>
      <c r="DL21" s="328"/>
      <c r="DM21" s="328"/>
      <c r="DN21" s="328"/>
      <c r="DO21" s="328"/>
      <c r="DP21" s="328"/>
      <c r="DQ21" s="328"/>
      <c r="DR21" s="328"/>
      <c r="DS21" s="330"/>
      <c r="DT21" s="330"/>
      <c r="DU21" s="330"/>
      <c r="DV21" s="330"/>
      <c r="DW21" s="330"/>
      <c r="DX21" s="330"/>
      <c r="DY21" s="330"/>
      <c r="DZ21" s="330"/>
      <c r="EA21" s="330"/>
      <c r="EB21" s="330"/>
      <c r="EC21" s="330"/>
      <c r="ED21" s="330"/>
      <c r="EE21" s="330"/>
      <c r="EF21" s="330"/>
      <c r="EG21" s="311"/>
      <c r="EH21" s="311"/>
      <c r="EI21" s="311"/>
      <c r="EJ21" s="312"/>
      <c r="EM21" s="351" t="s">
        <v>292</v>
      </c>
      <c r="EN21" s="351"/>
      <c r="EO21" s="352"/>
      <c r="EP21" s="347" t="s">
        <v>297</v>
      </c>
      <c r="EQ21" s="348"/>
      <c r="ER21" s="348"/>
      <c r="ES21" s="348"/>
      <c r="ET21" s="348"/>
    </row>
    <row r="22" spans="1:150"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S22" s="47"/>
      <c r="BT22" s="47"/>
      <c r="DC22" s="323"/>
      <c r="DD22" s="324"/>
      <c r="DE22" s="324"/>
      <c r="DF22" s="324"/>
      <c r="DG22" s="10"/>
      <c r="DH22" s="315" t="e">
        <f>VLOOKUP(DC20,選手リスト,2,FALSE)</f>
        <v>#N/A</v>
      </c>
      <c r="DI22" s="315"/>
      <c r="DJ22" s="315"/>
      <c r="DK22" s="315"/>
      <c r="DL22" s="315"/>
      <c r="DM22" s="315"/>
      <c r="DN22" s="315"/>
      <c r="DO22" s="315"/>
      <c r="DP22" s="315"/>
      <c r="DQ22" s="315"/>
      <c r="DR22" s="315"/>
      <c r="DS22" s="330"/>
      <c r="DT22" s="330"/>
      <c r="DU22" s="330"/>
      <c r="DV22" s="330"/>
      <c r="DW22" s="330"/>
      <c r="DX22" s="330"/>
      <c r="DY22" s="330"/>
      <c r="DZ22" s="330"/>
      <c r="EA22" s="330"/>
      <c r="EB22" s="330"/>
      <c r="EC22" s="330"/>
      <c r="ED22" s="330"/>
      <c r="EE22" s="330"/>
      <c r="EF22" s="330"/>
      <c r="EG22" s="311"/>
      <c r="EH22" s="311"/>
      <c r="EI22" s="311"/>
      <c r="EJ22" s="312"/>
      <c r="EM22" s="351"/>
      <c r="EN22" s="351"/>
      <c r="EO22" s="352"/>
      <c r="EP22" s="347"/>
      <c r="EQ22" s="348"/>
      <c r="ER22" s="348"/>
      <c r="ES22" s="348"/>
      <c r="ET22" s="348"/>
    </row>
    <row r="23" spans="1:150"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144"/>
      <c r="AU23" s="144"/>
      <c r="AV23" s="144"/>
      <c r="AW23" s="144"/>
      <c r="AX23" s="144"/>
      <c r="AY23" s="144"/>
      <c r="AZ23" s="144"/>
      <c r="BA23" s="145"/>
      <c r="BB23" s="141"/>
      <c r="BC23" s="141"/>
      <c r="BD23" s="141"/>
      <c r="BE23" s="141"/>
      <c r="BF23" s="141"/>
      <c r="BG23" s="141"/>
      <c r="BH23" s="141"/>
      <c r="BI23" s="141"/>
      <c r="BJ23" s="141"/>
      <c r="BK23" s="141"/>
      <c r="BL23" s="141"/>
      <c r="BM23" s="141"/>
      <c r="BN23" s="141"/>
      <c r="BO23" s="141"/>
      <c r="BP23" s="141"/>
      <c r="BS23" s="47"/>
      <c r="BT23" s="47"/>
      <c r="CT23" s="31"/>
      <c r="CU23" s="22"/>
      <c r="CV23" s="22"/>
      <c r="CW23" s="22"/>
      <c r="CX23" s="22"/>
      <c r="CY23" s="22"/>
      <c r="CZ23" s="22"/>
      <c r="DA23" s="22"/>
      <c r="DB23" s="22"/>
      <c r="DC23" s="323"/>
      <c r="DD23" s="324"/>
      <c r="DE23" s="324"/>
      <c r="DF23" s="324"/>
      <c r="DG23" s="10"/>
      <c r="DH23" s="315"/>
      <c r="DI23" s="315"/>
      <c r="DJ23" s="315"/>
      <c r="DK23" s="315"/>
      <c r="DL23" s="315"/>
      <c r="DM23" s="315"/>
      <c r="DN23" s="315"/>
      <c r="DO23" s="315"/>
      <c r="DP23" s="315"/>
      <c r="DQ23" s="315"/>
      <c r="DR23" s="315"/>
      <c r="DS23" s="317" t="e">
        <f>VLOOKUP(DC20,選手リスト,8,FALSE)</f>
        <v>#N/A</v>
      </c>
      <c r="DT23" s="317"/>
      <c r="DU23" s="317"/>
      <c r="DV23" s="317"/>
      <c r="DW23" s="319" t="e">
        <f>VLOOKUP(DC20,選手リスト,9,FALSE)</f>
        <v>#N/A</v>
      </c>
      <c r="DX23" s="319"/>
      <c r="DY23" s="319"/>
      <c r="DZ23" s="319"/>
      <c r="EG23" s="311"/>
      <c r="EH23" s="311"/>
      <c r="EI23" s="311"/>
      <c r="EJ23" s="312"/>
      <c r="EM23" s="351"/>
      <c r="EN23" s="351"/>
      <c r="EO23" s="352"/>
      <c r="EP23" s="347"/>
      <c r="EQ23" s="348"/>
      <c r="ER23" s="348"/>
      <c r="ES23" s="348"/>
      <c r="ET23" s="348"/>
    </row>
    <row r="24" spans="1:150"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T24" s="141"/>
      <c r="AU24" s="141"/>
      <c r="AV24" s="141"/>
      <c r="AW24" s="141"/>
      <c r="AX24" s="141"/>
      <c r="AY24" s="141"/>
      <c r="AZ24" s="141"/>
      <c r="BA24" s="142"/>
      <c r="BB24" s="141"/>
      <c r="BC24" s="141"/>
      <c r="BD24" s="141"/>
      <c r="BE24" s="141"/>
      <c r="BF24" s="141"/>
      <c r="BG24" s="141"/>
      <c r="BH24" s="141"/>
      <c r="BI24" s="141"/>
      <c r="BJ24" s="141"/>
      <c r="BK24" s="141"/>
      <c r="BL24" s="141"/>
      <c r="BM24" s="141"/>
      <c r="BN24" s="141"/>
      <c r="BO24" s="141"/>
      <c r="BP24" s="141"/>
      <c r="BS24" s="47"/>
      <c r="BT24" s="47"/>
      <c r="CT24" s="30"/>
      <c r="DC24" s="323"/>
      <c r="DD24" s="324"/>
      <c r="DE24" s="324"/>
      <c r="DF24" s="324"/>
      <c r="DG24" s="84"/>
      <c r="DH24" s="315"/>
      <c r="DI24" s="315"/>
      <c r="DJ24" s="315"/>
      <c r="DK24" s="315"/>
      <c r="DL24" s="315"/>
      <c r="DM24" s="315"/>
      <c r="DN24" s="315"/>
      <c r="DO24" s="315"/>
      <c r="DP24" s="315"/>
      <c r="DQ24" s="315"/>
      <c r="DR24" s="315"/>
      <c r="DS24" s="317"/>
      <c r="DT24" s="317"/>
      <c r="DU24" s="317"/>
      <c r="DV24" s="317"/>
      <c r="DW24" s="319"/>
      <c r="DX24" s="319"/>
      <c r="DY24" s="319"/>
      <c r="DZ24" s="319"/>
      <c r="EG24" s="311"/>
      <c r="EH24" s="311"/>
      <c r="EI24" s="311"/>
      <c r="EJ24" s="312"/>
      <c r="EM24" s="351"/>
      <c r="EN24" s="351"/>
      <c r="EO24" s="352"/>
      <c r="EP24" s="347"/>
      <c r="EQ24" s="348"/>
      <c r="ER24" s="348"/>
      <c r="ES24" s="348"/>
      <c r="ET24" s="348"/>
    </row>
    <row r="25" spans="1:150"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141"/>
      <c r="AU25" s="141"/>
      <c r="AV25" s="141"/>
      <c r="AW25" s="141"/>
      <c r="AX25" s="141"/>
      <c r="AY25" s="141"/>
      <c r="AZ25" s="141"/>
      <c r="BA25" s="142"/>
      <c r="BB25" s="141"/>
      <c r="BC25" s="141"/>
      <c r="BD25" s="141"/>
      <c r="BE25" s="141"/>
      <c r="BF25" s="141"/>
      <c r="BG25" s="141"/>
      <c r="BH25" s="141"/>
      <c r="BI25" s="141"/>
      <c r="BJ25" s="141"/>
      <c r="BK25" s="141"/>
      <c r="BL25" s="141"/>
      <c r="BM25" s="141"/>
      <c r="BN25" s="141"/>
      <c r="BO25" s="141"/>
      <c r="BP25" s="141"/>
      <c r="BS25" s="47"/>
      <c r="BT25" s="47"/>
      <c r="CT25" s="30"/>
      <c r="DC25" s="325"/>
      <c r="DD25" s="326"/>
      <c r="DE25" s="326"/>
      <c r="DF25" s="326"/>
      <c r="DG25" s="23"/>
      <c r="DH25" s="316"/>
      <c r="DI25" s="316"/>
      <c r="DJ25" s="316"/>
      <c r="DK25" s="316"/>
      <c r="DL25" s="316"/>
      <c r="DM25" s="316"/>
      <c r="DN25" s="316"/>
      <c r="DO25" s="316"/>
      <c r="DP25" s="316"/>
      <c r="DQ25" s="316"/>
      <c r="DR25" s="316"/>
      <c r="DS25" s="318"/>
      <c r="DT25" s="318"/>
      <c r="DU25" s="318"/>
      <c r="DV25" s="318"/>
      <c r="DW25" s="320"/>
      <c r="DX25" s="320"/>
      <c r="DY25" s="320"/>
      <c r="DZ25" s="320"/>
      <c r="EA25" s="34"/>
      <c r="EB25" s="34"/>
      <c r="EC25" s="34"/>
      <c r="ED25" s="34"/>
      <c r="EE25" s="34"/>
      <c r="EF25" s="34"/>
      <c r="EG25" s="313"/>
      <c r="EH25" s="313"/>
      <c r="EI25" s="313"/>
      <c r="EJ25" s="314"/>
      <c r="EM25" s="351"/>
      <c r="EN25" s="351"/>
      <c r="EO25" s="352"/>
      <c r="EP25" s="347"/>
      <c r="EQ25" s="348"/>
      <c r="ER25" s="348"/>
      <c r="ES25" s="348"/>
      <c r="ET25" s="348"/>
    </row>
    <row r="26" spans="1:150" ht="4.5" customHeight="1" x14ac:dyDescent="0.2">
      <c r="A26" s="347"/>
      <c r="B26" s="348"/>
      <c r="C26" s="348"/>
      <c r="D26" s="348"/>
      <c r="E26" s="348"/>
      <c r="F26" s="351"/>
      <c r="G26" s="351"/>
      <c r="H26" s="352"/>
      <c r="J26" s="10"/>
      <c r="AT26" s="141"/>
      <c r="AU26" s="141"/>
      <c r="AV26" s="141"/>
      <c r="AW26" s="141"/>
      <c r="AX26" s="141"/>
      <c r="AY26" s="141"/>
      <c r="AZ26" s="141"/>
      <c r="BA26" s="142"/>
      <c r="BB26" s="141"/>
      <c r="BC26" s="141"/>
      <c r="BD26" s="141"/>
      <c r="BE26" s="141"/>
      <c r="BF26" s="141"/>
      <c r="BG26" s="141"/>
      <c r="BH26" s="141"/>
      <c r="BI26" s="141"/>
      <c r="BJ26" s="141"/>
      <c r="BK26" s="141"/>
      <c r="BL26" s="141"/>
      <c r="BM26" s="141"/>
      <c r="BN26" s="141"/>
      <c r="BO26" s="141"/>
      <c r="BP26" s="141"/>
      <c r="BS26" s="47"/>
      <c r="BT26" s="47"/>
      <c r="CT26" s="30"/>
      <c r="EM26" s="351"/>
      <c r="EN26" s="351"/>
      <c r="EO26" s="352"/>
      <c r="EP26" s="347"/>
      <c r="EQ26" s="348"/>
      <c r="ER26" s="348"/>
      <c r="ES26" s="348"/>
      <c r="ET26" s="348"/>
    </row>
    <row r="27" spans="1:150" ht="4.5" customHeight="1" x14ac:dyDescent="0.2">
      <c r="A27" s="347"/>
      <c r="B27" s="348"/>
      <c r="C27" s="348"/>
      <c r="D27" s="348"/>
      <c r="E27" s="348"/>
      <c r="F27" s="351"/>
      <c r="G27" s="351"/>
      <c r="H27" s="352"/>
      <c r="J27" s="9"/>
      <c r="AT27" s="141"/>
      <c r="AU27" s="141"/>
      <c r="AV27" s="141"/>
      <c r="AW27" s="141"/>
      <c r="AX27" s="141"/>
      <c r="AY27" s="141"/>
      <c r="AZ27" s="141"/>
      <c r="BA27" s="142"/>
      <c r="BB27" s="141"/>
      <c r="BC27" s="141"/>
      <c r="BD27" s="141"/>
      <c r="BE27" s="141"/>
      <c r="BF27" s="141"/>
      <c r="BG27" s="141"/>
      <c r="BH27" s="141"/>
      <c r="BI27" s="141"/>
      <c r="BJ27" s="141"/>
      <c r="BK27" s="141"/>
      <c r="BL27" s="141"/>
      <c r="BM27" s="141"/>
      <c r="BN27" s="141"/>
      <c r="BO27" s="141"/>
      <c r="BP27" s="141"/>
      <c r="BS27" s="47"/>
      <c r="BT27" s="47"/>
      <c r="CT27" s="30"/>
      <c r="EM27" s="351"/>
      <c r="EN27" s="351"/>
      <c r="EO27" s="352"/>
      <c r="EP27" s="347"/>
      <c r="EQ27" s="348"/>
      <c r="ER27" s="348"/>
      <c r="ES27" s="348"/>
      <c r="ET27" s="348"/>
    </row>
    <row r="28" spans="1:150" ht="4.5" customHeight="1" x14ac:dyDescent="0.2">
      <c r="A28" s="347"/>
      <c r="B28" s="348"/>
      <c r="C28" s="348"/>
      <c r="D28" s="348"/>
      <c r="E28" s="348"/>
      <c r="F28" s="351"/>
      <c r="G28" s="351"/>
      <c r="H28" s="352"/>
      <c r="J28" s="10"/>
      <c r="AT28" s="141"/>
      <c r="AU28" s="141"/>
      <c r="AV28" s="141"/>
      <c r="AW28" s="141"/>
      <c r="AX28" s="141"/>
      <c r="AY28" s="141"/>
      <c r="AZ28" s="141"/>
      <c r="BA28" s="142"/>
      <c r="BB28" s="141"/>
      <c r="BC28" s="141"/>
      <c r="BD28" s="141"/>
      <c r="BE28" s="141"/>
      <c r="BF28" s="141"/>
      <c r="BG28" s="141"/>
      <c r="BH28" s="141"/>
      <c r="BI28" s="141"/>
      <c r="BJ28" s="141"/>
      <c r="BK28" s="141"/>
      <c r="BL28" s="141"/>
      <c r="BM28" s="141"/>
      <c r="BN28" s="141"/>
      <c r="BO28" s="141"/>
      <c r="BP28" s="141"/>
      <c r="BS28" s="47"/>
      <c r="BT28" s="47"/>
      <c r="CT28" s="30"/>
      <c r="EM28" s="351"/>
      <c r="EN28" s="351"/>
      <c r="EO28" s="352"/>
      <c r="EP28" s="347"/>
      <c r="EQ28" s="348"/>
      <c r="ER28" s="348"/>
      <c r="ES28" s="348"/>
      <c r="ET28" s="348"/>
    </row>
    <row r="29" spans="1:150" ht="4.5" customHeight="1" x14ac:dyDescent="0.2">
      <c r="A29" s="347"/>
      <c r="B29" s="348"/>
      <c r="C29" s="348"/>
      <c r="D29" s="348"/>
      <c r="E29" s="348"/>
      <c r="F29" s="351"/>
      <c r="G29" s="351"/>
      <c r="H29" s="352"/>
      <c r="J29" s="10"/>
      <c r="AT29" s="141"/>
      <c r="AU29" s="141"/>
      <c r="AV29" s="141"/>
      <c r="AW29" s="141"/>
      <c r="AX29" s="386">
        <v>34</v>
      </c>
      <c r="AY29" s="386"/>
      <c r="AZ29" s="386"/>
      <c r="BA29" s="387"/>
      <c r="BB29" s="141"/>
      <c r="BC29" s="141"/>
      <c r="BD29" s="141"/>
      <c r="BE29" s="141"/>
      <c r="BF29" s="141"/>
      <c r="BG29" s="141"/>
      <c r="BH29" s="141"/>
      <c r="BI29" s="141"/>
      <c r="BJ29" s="141"/>
      <c r="BK29" s="141"/>
      <c r="BL29" s="141"/>
      <c r="BM29" s="141"/>
      <c r="BN29" s="141"/>
      <c r="BO29" s="141"/>
      <c r="BP29" s="141"/>
      <c r="BS29" s="47"/>
      <c r="BT29" s="47"/>
      <c r="CS29" s="41"/>
      <c r="CT29" s="386">
        <v>34</v>
      </c>
      <c r="CU29" s="386"/>
      <c r="CV29" s="386"/>
      <c r="CW29" s="386"/>
      <c r="EM29" s="351"/>
      <c r="EN29" s="351"/>
      <c r="EO29" s="352"/>
      <c r="EP29" s="347"/>
      <c r="EQ29" s="348"/>
      <c r="ER29" s="348"/>
      <c r="ES29" s="348"/>
      <c r="ET29" s="348"/>
    </row>
    <row r="30" spans="1:150" ht="4.5" customHeight="1" x14ac:dyDescent="0.2">
      <c r="A30" s="347"/>
      <c r="B30" s="348"/>
      <c r="C30" s="348"/>
      <c r="D30" s="348"/>
      <c r="E30" s="348"/>
      <c r="F30" s="351"/>
      <c r="G30" s="351"/>
      <c r="H30" s="352"/>
      <c r="J30" s="10"/>
      <c r="K30" s="321">
        <f>K20+1</f>
        <v>2</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T30" s="141"/>
      <c r="AU30" s="141"/>
      <c r="AV30" s="141"/>
      <c r="AW30" s="141"/>
      <c r="AX30" s="386"/>
      <c r="AY30" s="386"/>
      <c r="AZ30" s="386"/>
      <c r="BA30" s="387"/>
      <c r="BB30" s="141"/>
      <c r="BC30" s="141"/>
      <c r="BD30" s="141"/>
      <c r="BE30" s="141"/>
      <c r="BF30" s="141"/>
      <c r="BG30" s="141"/>
      <c r="BH30" s="141"/>
      <c r="BI30" s="141"/>
      <c r="BJ30" s="141"/>
      <c r="BK30" s="141"/>
      <c r="BL30" s="141"/>
      <c r="BM30" s="141"/>
      <c r="BN30" s="141"/>
      <c r="BO30" s="141"/>
      <c r="BP30" s="141"/>
      <c r="BS30" s="47"/>
      <c r="BT30" s="47"/>
      <c r="CP30" s="34"/>
      <c r="CQ30" s="34"/>
      <c r="CR30" s="34"/>
      <c r="CS30" s="35"/>
      <c r="CT30" s="386"/>
      <c r="CU30" s="386"/>
      <c r="CV30" s="386"/>
      <c r="CW30" s="386"/>
      <c r="DC30" s="321">
        <f>DC20+1</f>
        <v>15</v>
      </c>
      <c r="DD30" s="322"/>
      <c r="DE30" s="322"/>
      <c r="DF30" s="322"/>
      <c r="DG30" s="6"/>
      <c r="DH30" s="327" t="e">
        <f>VLOOKUP(DC30,選手リスト,3,FALSE)</f>
        <v>#N/A</v>
      </c>
      <c r="DI30" s="327"/>
      <c r="DJ30" s="327"/>
      <c r="DK30" s="327"/>
      <c r="DL30" s="327"/>
      <c r="DM30" s="327"/>
      <c r="DN30" s="327"/>
      <c r="DO30" s="327"/>
      <c r="DP30" s="327"/>
      <c r="DQ30" s="327"/>
      <c r="DR30" s="327"/>
      <c r="DS30" s="329" t="e">
        <f>VLOOKUP(DC30,選手リスト,4,FALSE)</f>
        <v>#N/A</v>
      </c>
      <c r="DT30" s="329"/>
      <c r="DU30" s="329"/>
      <c r="DV30" s="329"/>
      <c r="DW30" s="329"/>
      <c r="DX30" s="329"/>
      <c r="DY30" s="329"/>
      <c r="DZ30" s="329"/>
      <c r="EA30" s="329"/>
      <c r="EB30" s="329"/>
      <c r="EC30" s="329"/>
      <c r="ED30" s="329"/>
      <c r="EE30" s="329"/>
      <c r="EF30" s="329"/>
      <c r="EG30" s="309" t="e">
        <f>VLOOKUP(DC30,選手リスト,5,FALSE)</f>
        <v>#N/A</v>
      </c>
      <c r="EH30" s="309"/>
      <c r="EI30" s="309"/>
      <c r="EJ30" s="310"/>
      <c r="EM30" s="351"/>
      <c r="EN30" s="351"/>
      <c r="EO30" s="352"/>
      <c r="EP30" s="347"/>
      <c r="EQ30" s="348"/>
      <c r="ER30" s="348"/>
      <c r="ES30" s="348"/>
      <c r="ET30" s="348"/>
    </row>
    <row r="31" spans="1:150"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T31" s="141"/>
      <c r="AU31" s="141"/>
      <c r="AV31" s="141"/>
      <c r="AW31" s="141"/>
      <c r="AX31" s="386"/>
      <c r="AY31" s="386"/>
      <c r="AZ31" s="386"/>
      <c r="BA31" s="387"/>
      <c r="BB31" s="143"/>
      <c r="BC31" s="144"/>
      <c r="BD31" s="144"/>
      <c r="BE31" s="145"/>
      <c r="BF31" s="141"/>
      <c r="BG31" s="141"/>
      <c r="BH31" s="141"/>
      <c r="BI31" s="141"/>
      <c r="BJ31" s="141"/>
      <c r="BK31" s="141"/>
      <c r="BL31" s="141"/>
      <c r="BM31" s="141"/>
      <c r="BN31" s="141"/>
      <c r="BO31" s="141"/>
      <c r="BP31" s="141"/>
      <c r="BS31" s="47"/>
      <c r="BT31" s="47"/>
      <c r="CO31" s="41"/>
      <c r="CS31" s="41"/>
      <c r="CT31" s="386"/>
      <c r="CU31" s="386"/>
      <c r="CV31" s="386"/>
      <c r="CW31" s="386"/>
      <c r="DC31" s="323"/>
      <c r="DD31" s="324"/>
      <c r="DE31" s="324"/>
      <c r="DF31" s="324"/>
      <c r="DG31" s="10"/>
      <c r="DH31" s="328"/>
      <c r="DI31" s="328"/>
      <c r="DJ31" s="328"/>
      <c r="DK31" s="328"/>
      <c r="DL31" s="328"/>
      <c r="DM31" s="328"/>
      <c r="DN31" s="328"/>
      <c r="DO31" s="328"/>
      <c r="DP31" s="328"/>
      <c r="DQ31" s="328"/>
      <c r="DR31" s="328"/>
      <c r="DS31" s="330"/>
      <c r="DT31" s="330"/>
      <c r="DU31" s="330"/>
      <c r="DV31" s="330"/>
      <c r="DW31" s="330"/>
      <c r="DX31" s="330"/>
      <c r="DY31" s="330"/>
      <c r="DZ31" s="330"/>
      <c r="EA31" s="330"/>
      <c r="EB31" s="330"/>
      <c r="EC31" s="330"/>
      <c r="ED31" s="330"/>
      <c r="EE31" s="330"/>
      <c r="EF31" s="330"/>
      <c r="EG31" s="311"/>
      <c r="EH31" s="311"/>
      <c r="EI31" s="311"/>
      <c r="EJ31" s="312"/>
      <c r="EM31" s="351"/>
      <c r="EN31" s="351"/>
      <c r="EO31" s="352"/>
      <c r="EP31" s="347"/>
      <c r="EQ31" s="348"/>
      <c r="ER31" s="348"/>
      <c r="ES31" s="348"/>
      <c r="ET31" s="348"/>
    </row>
    <row r="32" spans="1:150"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T32" s="141"/>
      <c r="AU32" s="141"/>
      <c r="AV32" s="141"/>
      <c r="AW32" s="141"/>
      <c r="AX32" s="386"/>
      <c r="AY32" s="386"/>
      <c r="AZ32" s="386"/>
      <c r="BA32" s="387"/>
      <c r="BB32" s="146"/>
      <c r="BC32" s="141"/>
      <c r="BD32" s="141"/>
      <c r="BE32" s="142"/>
      <c r="BF32" s="141"/>
      <c r="BG32" s="141"/>
      <c r="BH32" s="141"/>
      <c r="BI32" s="141"/>
      <c r="BJ32" s="141"/>
      <c r="BK32" s="141"/>
      <c r="BL32" s="141"/>
      <c r="BM32" s="141"/>
      <c r="BN32" s="141"/>
      <c r="BO32" s="141"/>
      <c r="BP32" s="141"/>
      <c r="BS32" s="47"/>
      <c r="BT32" s="47"/>
      <c r="CO32" s="41"/>
      <c r="CS32" s="41"/>
      <c r="CT32" s="386"/>
      <c r="CU32" s="386"/>
      <c r="CV32" s="386"/>
      <c r="CW32" s="386"/>
      <c r="DC32" s="323"/>
      <c r="DD32" s="324"/>
      <c r="DE32" s="324"/>
      <c r="DF32" s="324"/>
      <c r="DG32" s="10"/>
      <c r="DH32" s="315" t="e">
        <f>VLOOKUP(DC30,選手リスト,2,FALSE)</f>
        <v>#N/A</v>
      </c>
      <c r="DI32" s="315"/>
      <c r="DJ32" s="315"/>
      <c r="DK32" s="315"/>
      <c r="DL32" s="315"/>
      <c r="DM32" s="315"/>
      <c r="DN32" s="315"/>
      <c r="DO32" s="315"/>
      <c r="DP32" s="315"/>
      <c r="DQ32" s="315"/>
      <c r="DR32" s="315"/>
      <c r="DS32" s="330"/>
      <c r="DT32" s="330"/>
      <c r="DU32" s="330"/>
      <c r="DV32" s="330"/>
      <c r="DW32" s="330"/>
      <c r="DX32" s="330"/>
      <c r="DY32" s="330"/>
      <c r="DZ32" s="330"/>
      <c r="EA32" s="330"/>
      <c r="EB32" s="330"/>
      <c r="EC32" s="330"/>
      <c r="ED32" s="330"/>
      <c r="EE32" s="330"/>
      <c r="EF32" s="330"/>
      <c r="EG32" s="311"/>
      <c r="EH32" s="311"/>
      <c r="EI32" s="311"/>
      <c r="EJ32" s="312"/>
      <c r="EM32" s="351"/>
      <c r="EN32" s="351"/>
      <c r="EO32" s="352"/>
      <c r="EP32" s="347"/>
      <c r="EQ32" s="348"/>
      <c r="ER32" s="348"/>
      <c r="ES32" s="348"/>
      <c r="ET32" s="348"/>
    </row>
    <row r="33" spans="1:150"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22"/>
      <c r="AT33" s="144"/>
      <c r="AU33" s="144"/>
      <c r="AV33" s="144"/>
      <c r="AW33" s="145"/>
      <c r="AX33" s="141"/>
      <c r="AY33" s="141"/>
      <c r="AZ33" s="141"/>
      <c r="BA33" s="142"/>
      <c r="BB33" s="141"/>
      <c r="BC33" s="141"/>
      <c r="BD33" s="141"/>
      <c r="BE33" s="142"/>
      <c r="BF33" s="141"/>
      <c r="BG33" s="141"/>
      <c r="BH33" s="141"/>
      <c r="BI33" s="141"/>
      <c r="BJ33" s="141"/>
      <c r="BK33" s="141"/>
      <c r="BL33" s="141"/>
      <c r="BM33" s="141"/>
      <c r="BN33" s="141"/>
      <c r="BO33" s="141"/>
      <c r="BP33" s="141"/>
      <c r="BS33" s="47"/>
      <c r="BT33" s="47"/>
      <c r="CO33" s="41"/>
      <c r="CS33" s="41"/>
      <c r="CT33" s="141"/>
      <c r="CU33" s="141"/>
      <c r="CV33" s="141"/>
      <c r="CW33" s="142"/>
      <c r="CX33" s="22"/>
      <c r="CY33" s="22"/>
      <c r="CZ33" s="22"/>
      <c r="DA33" s="22"/>
      <c r="DB33" s="22"/>
      <c r="DC33" s="323"/>
      <c r="DD33" s="324"/>
      <c r="DE33" s="324"/>
      <c r="DF33" s="324"/>
      <c r="DG33" s="10"/>
      <c r="DH33" s="315"/>
      <c r="DI33" s="315"/>
      <c r="DJ33" s="315"/>
      <c r="DK33" s="315"/>
      <c r="DL33" s="315"/>
      <c r="DM33" s="315"/>
      <c r="DN33" s="315"/>
      <c r="DO33" s="315"/>
      <c r="DP33" s="315"/>
      <c r="DQ33" s="315"/>
      <c r="DR33" s="315"/>
      <c r="DS33" s="317" t="e">
        <f>VLOOKUP(DC30,選手リスト,8,FALSE)</f>
        <v>#N/A</v>
      </c>
      <c r="DT33" s="317"/>
      <c r="DU33" s="317"/>
      <c r="DV33" s="317"/>
      <c r="DW33" s="319" t="e">
        <f>VLOOKUP(DC30,選手リスト,9,FALSE)</f>
        <v>#N/A</v>
      </c>
      <c r="DX33" s="319"/>
      <c r="DY33" s="319"/>
      <c r="DZ33" s="319"/>
      <c r="EG33" s="311"/>
      <c r="EH33" s="311"/>
      <c r="EI33" s="311"/>
      <c r="EJ33" s="312"/>
      <c r="EM33" s="351"/>
      <c r="EN33" s="351"/>
      <c r="EO33" s="352"/>
      <c r="EP33" s="347"/>
      <c r="EQ33" s="348"/>
      <c r="ER33" s="348"/>
      <c r="ES33" s="348"/>
      <c r="ET33" s="348"/>
    </row>
    <row r="34" spans="1:150"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T34" s="141"/>
      <c r="AU34" s="141"/>
      <c r="AV34" s="141"/>
      <c r="AW34" s="142"/>
      <c r="AX34" s="141"/>
      <c r="AY34" s="141"/>
      <c r="AZ34" s="141"/>
      <c r="BA34" s="142"/>
      <c r="BB34" s="141"/>
      <c r="BC34" s="141"/>
      <c r="BD34" s="141"/>
      <c r="BE34" s="142"/>
      <c r="BF34" s="141"/>
      <c r="BG34" s="141"/>
      <c r="BH34" s="141"/>
      <c r="BI34" s="141"/>
      <c r="BJ34" s="141"/>
      <c r="BK34" s="141"/>
      <c r="BL34" s="141"/>
      <c r="BM34" s="141"/>
      <c r="BN34" s="141"/>
      <c r="BO34" s="141"/>
      <c r="BP34" s="141"/>
      <c r="BS34" s="47"/>
      <c r="BT34" s="47"/>
      <c r="CB34" s="41"/>
      <c r="CO34" s="41"/>
      <c r="CS34" s="41"/>
      <c r="CT34" s="141"/>
      <c r="CU34" s="141"/>
      <c r="CV34" s="141"/>
      <c r="CW34" s="142"/>
      <c r="DC34" s="323"/>
      <c r="DD34" s="324"/>
      <c r="DE34" s="324"/>
      <c r="DF34" s="324"/>
      <c r="DG34" s="84"/>
      <c r="DH34" s="315"/>
      <c r="DI34" s="315"/>
      <c r="DJ34" s="315"/>
      <c r="DK34" s="315"/>
      <c r="DL34" s="315"/>
      <c r="DM34" s="315"/>
      <c r="DN34" s="315"/>
      <c r="DO34" s="315"/>
      <c r="DP34" s="315"/>
      <c r="DQ34" s="315"/>
      <c r="DR34" s="315"/>
      <c r="DS34" s="317"/>
      <c r="DT34" s="317"/>
      <c r="DU34" s="317"/>
      <c r="DV34" s="317"/>
      <c r="DW34" s="319"/>
      <c r="DX34" s="319"/>
      <c r="DY34" s="319"/>
      <c r="DZ34" s="319"/>
      <c r="EG34" s="311"/>
      <c r="EH34" s="311"/>
      <c r="EI34" s="311"/>
      <c r="EJ34" s="312"/>
      <c r="EM34" s="351"/>
      <c r="EN34" s="351"/>
      <c r="EO34" s="352"/>
      <c r="EP34" s="347"/>
      <c r="EQ34" s="348"/>
      <c r="ER34" s="348"/>
      <c r="ES34" s="348"/>
      <c r="ET34" s="348"/>
    </row>
    <row r="35" spans="1:150"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T35" s="141"/>
      <c r="AU35" s="141"/>
      <c r="AV35" s="141"/>
      <c r="AW35" s="142"/>
      <c r="AX35" s="141"/>
      <c r="AY35" s="141"/>
      <c r="AZ35" s="141"/>
      <c r="BA35" s="142"/>
      <c r="BB35" s="141"/>
      <c r="BC35" s="141"/>
      <c r="BD35" s="141"/>
      <c r="BE35" s="142"/>
      <c r="BF35" s="141"/>
      <c r="BG35" s="141"/>
      <c r="BH35" s="141"/>
      <c r="BI35" s="141"/>
      <c r="BJ35" s="141"/>
      <c r="BK35" s="141"/>
      <c r="BL35" s="141"/>
      <c r="BM35" s="141"/>
      <c r="BN35" s="141"/>
      <c r="BO35" s="141"/>
      <c r="BP35" s="141"/>
      <c r="BS35" s="47"/>
      <c r="BT35" s="47"/>
      <c r="CB35" s="41"/>
      <c r="CO35" s="41"/>
      <c r="CS35" s="41"/>
      <c r="CT35" s="141"/>
      <c r="CU35" s="141"/>
      <c r="CV35" s="141"/>
      <c r="CW35" s="142"/>
      <c r="DC35" s="325"/>
      <c r="DD35" s="326"/>
      <c r="DE35" s="326"/>
      <c r="DF35" s="326"/>
      <c r="DG35" s="23"/>
      <c r="DH35" s="316"/>
      <c r="DI35" s="316"/>
      <c r="DJ35" s="316"/>
      <c r="DK35" s="316"/>
      <c r="DL35" s="316"/>
      <c r="DM35" s="316"/>
      <c r="DN35" s="316"/>
      <c r="DO35" s="316"/>
      <c r="DP35" s="316"/>
      <c r="DQ35" s="316"/>
      <c r="DR35" s="316"/>
      <c r="DS35" s="318"/>
      <c r="DT35" s="318"/>
      <c r="DU35" s="318"/>
      <c r="DV35" s="318"/>
      <c r="DW35" s="320"/>
      <c r="DX35" s="320"/>
      <c r="DY35" s="320"/>
      <c r="DZ35" s="320"/>
      <c r="EA35" s="34"/>
      <c r="EB35" s="34"/>
      <c r="EC35" s="34"/>
      <c r="ED35" s="34"/>
      <c r="EE35" s="34"/>
      <c r="EF35" s="34"/>
      <c r="EG35" s="313"/>
      <c r="EH35" s="313"/>
      <c r="EI35" s="313"/>
      <c r="EJ35" s="314"/>
      <c r="EM35" s="351"/>
      <c r="EN35" s="351"/>
      <c r="EO35" s="352"/>
      <c r="EP35" s="347"/>
      <c r="EQ35" s="348"/>
      <c r="ER35" s="348"/>
      <c r="ES35" s="348"/>
      <c r="ET35" s="348"/>
    </row>
    <row r="36" spans="1:150" ht="4.5" customHeight="1" x14ac:dyDescent="0.2">
      <c r="A36" s="347"/>
      <c r="B36" s="348"/>
      <c r="C36" s="348"/>
      <c r="D36" s="348"/>
      <c r="E36" s="348"/>
      <c r="F36" s="351"/>
      <c r="G36" s="351"/>
      <c r="H36" s="352"/>
      <c r="J36" s="10"/>
      <c r="AT36" s="386">
        <v>10</v>
      </c>
      <c r="AU36" s="386"/>
      <c r="AV36" s="386"/>
      <c r="AW36" s="387"/>
      <c r="AX36" s="141"/>
      <c r="AY36" s="141"/>
      <c r="AZ36" s="141"/>
      <c r="BA36" s="142"/>
      <c r="BB36" s="141"/>
      <c r="BC36" s="141"/>
      <c r="BD36" s="141"/>
      <c r="BE36" s="142"/>
      <c r="BF36" s="141"/>
      <c r="BG36" s="141"/>
      <c r="BH36" s="141"/>
      <c r="BI36" s="141"/>
      <c r="BJ36" s="141"/>
      <c r="BK36" s="141"/>
      <c r="BL36" s="141"/>
      <c r="BM36" s="141"/>
      <c r="BN36" s="141"/>
      <c r="BO36" s="141"/>
      <c r="BP36" s="141"/>
      <c r="BS36" s="47"/>
      <c r="BT36" s="47"/>
      <c r="CB36" s="41"/>
      <c r="CO36" s="41"/>
      <c r="CS36" s="41"/>
      <c r="CT36" s="141"/>
      <c r="CU36" s="141"/>
      <c r="CV36" s="141"/>
      <c r="CW36" s="142"/>
      <c r="CX36" s="396">
        <v>10</v>
      </c>
      <c r="CY36" s="386"/>
      <c r="CZ36" s="386"/>
      <c r="DA36" s="386"/>
      <c r="DB36" s="43"/>
      <c r="EM36" s="351"/>
      <c r="EN36" s="351"/>
      <c r="EO36" s="352"/>
      <c r="EP36" s="347"/>
      <c r="EQ36" s="348"/>
      <c r="ER36" s="348"/>
      <c r="ES36" s="348"/>
      <c r="ET36" s="348"/>
    </row>
    <row r="37" spans="1:150" ht="4.5" customHeight="1" x14ac:dyDescent="0.2">
      <c r="A37" s="347"/>
      <c r="B37" s="348"/>
      <c r="C37" s="348"/>
      <c r="D37" s="348"/>
      <c r="E37" s="348"/>
      <c r="F37" s="351"/>
      <c r="G37" s="351"/>
      <c r="H37" s="352"/>
      <c r="J37" s="10"/>
      <c r="AT37" s="386"/>
      <c r="AU37" s="386"/>
      <c r="AV37" s="386"/>
      <c r="AW37" s="387"/>
      <c r="AX37" s="147"/>
      <c r="AY37" s="147"/>
      <c r="AZ37" s="147"/>
      <c r="BA37" s="148"/>
      <c r="BB37" s="141"/>
      <c r="BC37" s="141"/>
      <c r="BD37" s="141"/>
      <c r="BE37" s="142"/>
      <c r="BF37" s="141"/>
      <c r="BG37" s="141"/>
      <c r="BH37" s="141"/>
      <c r="BI37" s="141"/>
      <c r="BJ37" s="141"/>
      <c r="BK37" s="141"/>
      <c r="BL37" s="141"/>
      <c r="BM37" s="141"/>
      <c r="BN37" s="141"/>
      <c r="BO37" s="141"/>
      <c r="BP37" s="141"/>
      <c r="BS37" s="47"/>
      <c r="BT37" s="47"/>
      <c r="CB37" s="41"/>
      <c r="CO37" s="41"/>
      <c r="CS37" s="41"/>
      <c r="CT37" s="147"/>
      <c r="CU37" s="147"/>
      <c r="CV37" s="147"/>
      <c r="CW37" s="148"/>
      <c r="CX37" s="396"/>
      <c r="CY37" s="386"/>
      <c r="CZ37" s="386"/>
      <c r="DA37" s="386"/>
      <c r="DB37" s="43"/>
      <c r="EM37" s="351"/>
      <c r="EN37" s="351"/>
      <c r="EO37" s="352"/>
      <c r="EP37" s="347"/>
      <c r="EQ37" s="348"/>
      <c r="ER37" s="348"/>
      <c r="ES37" s="348"/>
      <c r="ET37" s="348"/>
    </row>
    <row r="38" spans="1:150" ht="4.5" customHeight="1" x14ac:dyDescent="0.2">
      <c r="A38" s="347"/>
      <c r="B38" s="348"/>
      <c r="C38" s="348"/>
      <c r="D38" s="348"/>
      <c r="E38" s="348"/>
      <c r="F38" s="351"/>
      <c r="G38" s="351"/>
      <c r="H38" s="352"/>
      <c r="J38" s="9"/>
      <c r="AT38" s="386"/>
      <c r="AU38" s="386"/>
      <c r="AV38" s="386"/>
      <c r="AW38" s="387"/>
      <c r="AX38" s="141"/>
      <c r="AY38" s="141"/>
      <c r="AZ38" s="141"/>
      <c r="BA38" s="141"/>
      <c r="BB38" s="141"/>
      <c r="BC38" s="141"/>
      <c r="BD38" s="141"/>
      <c r="BE38" s="142"/>
      <c r="BF38" s="141"/>
      <c r="BG38" s="141"/>
      <c r="BH38" s="141"/>
      <c r="BI38" s="141"/>
      <c r="BJ38" s="141"/>
      <c r="BK38" s="141"/>
      <c r="BL38" s="141"/>
      <c r="BM38" s="141"/>
      <c r="BN38" s="141"/>
      <c r="BO38" s="141"/>
      <c r="BP38" s="141"/>
      <c r="BS38" s="47"/>
      <c r="BT38" s="47"/>
      <c r="CB38" s="41"/>
      <c r="CO38" s="41"/>
      <c r="CT38" s="141"/>
      <c r="CU38" s="141"/>
      <c r="CV38" s="141"/>
      <c r="CW38" s="141"/>
      <c r="CX38" s="396"/>
      <c r="CY38" s="386"/>
      <c r="CZ38" s="386"/>
      <c r="DA38" s="386"/>
      <c r="DB38" s="43"/>
      <c r="EM38" s="351"/>
      <c r="EN38" s="351"/>
      <c r="EO38" s="352"/>
      <c r="EP38" s="347"/>
      <c r="EQ38" s="348"/>
      <c r="ER38" s="348"/>
      <c r="ES38" s="348"/>
      <c r="ET38" s="348"/>
    </row>
    <row r="39" spans="1:150" ht="4.5" customHeight="1" x14ac:dyDescent="0.2">
      <c r="A39" s="347"/>
      <c r="B39" s="348"/>
      <c r="C39" s="348"/>
      <c r="D39" s="348"/>
      <c r="E39" s="348"/>
      <c r="F39" s="351"/>
      <c r="G39" s="351"/>
      <c r="H39" s="352"/>
      <c r="J39" s="2"/>
      <c r="AT39" s="386"/>
      <c r="AU39" s="386"/>
      <c r="AV39" s="386"/>
      <c r="AW39" s="387"/>
      <c r="AX39" s="141"/>
      <c r="AY39" s="141"/>
      <c r="AZ39" s="141"/>
      <c r="BA39" s="141"/>
      <c r="BB39" s="141"/>
      <c r="BC39" s="141"/>
      <c r="BD39" s="141"/>
      <c r="BE39" s="142"/>
      <c r="BF39" s="141"/>
      <c r="BG39" s="141"/>
      <c r="BH39" s="141"/>
      <c r="BI39" s="141"/>
      <c r="BJ39" s="141"/>
      <c r="BK39" s="141"/>
      <c r="BL39" s="141"/>
      <c r="BM39" s="141"/>
      <c r="BN39" s="141"/>
      <c r="BO39" s="141"/>
      <c r="BP39" s="141"/>
      <c r="BT39" s="47"/>
      <c r="CB39" s="41"/>
      <c r="CO39" s="41"/>
      <c r="CT39" s="141"/>
      <c r="CU39" s="141"/>
      <c r="CV39" s="141"/>
      <c r="CW39" s="141"/>
      <c r="CX39" s="396"/>
      <c r="CY39" s="386"/>
      <c r="CZ39" s="386"/>
      <c r="DA39" s="386"/>
      <c r="DB39" s="43"/>
      <c r="EM39" s="351"/>
      <c r="EN39" s="351"/>
      <c r="EO39" s="352"/>
      <c r="EP39" s="347"/>
      <c r="EQ39" s="348"/>
      <c r="ER39" s="348"/>
      <c r="ES39" s="348"/>
      <c r="ET39" s="348"/>
    </row>
    <row r="40" spans="1:150" ht="4.5" customHeight="1" x14ac:dyDescent="0.2">
      <c r="A40" s="347"/>
      <c r="B40" s="348"/>
      <c r="C40" s="348"/>
      <c r="D40" s="348"/>
      <c r="E40" s="348"/>
      <c r="F40" s="351"/>
      <c r="G40" s="351"/>
      <c r="H40" s="352"/>
      <c r="J40" s="9"/>
      <c r="K40" s="321">
        <f>K30+1</f>
        <v>3</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T40" s="141"/>
      <c r="AU40" s="141"/>
      <c r="AV40" s="141"/>
      <c r="AW40" s="142"/>
      <c r="AX40" s="141"/>
      <c r="AY40" s="141"/>
      <c r="AZ40" s="141"/>
      <c r="BA40" s="141"/>
      <c r="BB40" s="141"/>
      <c r="BC40" s="141"/>
      <c r="BD40" s="141"/>
      <c r="BE40" s="142"/>
      <c r="BF40" s="141"/>
      <c r="BG40" s="141"/>
      <c r="BH40" s="141"/>
      <c r="BI40" s="141"/>
      <c r="BJ40" s="141"/>
      <c r="BK40" s="141"/>
      <c r="BL40" s="141"/>
      <c r="BM40" s="141"/>
      <c r="BN40" s="141"/>
      <c r="BO40" s="141"/>
      <c r="BP40" s="141"/>
      <c r="BT40" s="47"/>
      <c r="CB40" s="41"/>
      <c r="CO40" s="41"/>
      <c r="CT40" s="141"/>
      <c r="CU40" s="141"/>
      <c r="CV40" s="141"/>
      <c r="CW40" s="141"/>
      <c r="CX40" s="30"/>
      <c r="CY40" s="141"/>
      <c r="CZ40" s="141"/>
      <c r="DA40" s="141"/>
      <c r="DB40" s="142"/>
      <c r="DC40" s="321">
        <f>DC30+1</f>
        <v>16</v>
      </c>
      <c r="DD40" s="322"/>
      <c r="DE40" s="322"/>
      <c r="DF40" s="322"/>
      <c r="DG40" s="6"/>
      <c r="DH40" s="327" t="e">
        <f>VLOOKUP(DC40,選手リスト,3,FALSE)</f>
        <v>#N/A</v>
      </c>
      <c r="DI40" s="327"/>
      <c r="DJ40" s="327"/>
      <c r="DK40" s="327"/>
      <c r="DL40" s="327"/>
      <c r="DM40" s="327"/>
      <c r="DN40" s="327"/>
      <c r="DO40" s="327"/>
      <c r="DP40" s="327"/>
      <c r="DQ40" s="327"/>
      <c r="DR40" s="327"/>
      <c r="DS40" s="329" t="e">
        <f>VLOOKUP(DC40,選手リスト,4,FALSE)</f>
        <v>#N/A</v>
      </c>
      <c r="DT40" s="329"/>
      <c r="DU40" s="329"/>
      <c r="DV40" s="329"/>
      <c r="DW40" s="329"/>
      <c r="DX40" s="329"/>
      <c r="DY40" s="329"/>
      <c r="DZ40" s="329"/>
      <c r="EA40" s="329"/>
      <c r="EB40" s="329"/>
      <c r="EC40" s="329"/>
      <c r="ED40" s="329"/>
      <c r="EE40" s="329"/>
      <c r="EF40" s="329"/>
      <c r="EG40" s="309" t="e">
        <f>VLOOKUP(DC40,選手リスト,5,FALSE)</f>
        <v>#N/A</v>
      </c>
      <c r="EH40" s="309"/>
      <c r="EI40" s="309"/>
      <c r="EJ40" s="310"/>
      <c r="EM40" s="351"/>
      <c r="EN40" s="351"/>
      <c r="EO40" s="352"/>
      <c r="EP40" s="347"/>
      <c r="EQ40" s="348"/>
      <c r="ER40" s="348"/>
      <c r="ES40" s="348"/>
      <c r="ET40" s="348"/>
    </row>
    <row r="41" spans="1:150"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T41" s="141"/>
      <c r="AU41" s="141"/>
      <c r="AV41" s="141"/>
      <c r="AW41" s="142"/>
      <c r="AX41" s="141"/>
      <c r="AY41" s="141"/>
      <c r="AZ41" s="141"/>
      <c r="BA41" s="141"/>
      <c r="BB41" s="141"/>
      <c r="BC41" s="141"/>
      <c r="BD41" s="141"/>
      <c r="BE41" s="142"/>
      <c r="BF41" s="141"/>
      <c r="BG41" s="141"/>
      <c r="BH41" s="141"/>
      <c r="BI41" s="141"/>
      <c r="BJ41" s="141"/>
      <c r="BK41" s="141"/>
      <c r="BL41" s="141"/>
      <c r="BM41" s="141"/>
      <c r="BN41" s="141"/>
      <c r="BO41" s="141"/>
      <c r="BP41" s="141"/>
      <c r="BT41" s="47"/>
      <c r="CB41" s="41"/>
      <c r="CO41" s="41"/>
      <c r="CT41" s="141"/>
      <c r="CU41" s="141"/>
      <c r="CV41" s="141"/>
      <c r="CW41" s="141"/>
      <c r="CX41" s="30"/>
      <c r="CY41" s="141"/>
      <c r="CZ41" s="141"/>
      <c r="DA41" s="141"/>
      <c r="DB41" s="142"/>
      <c r="DC41" s="323"/>
      <c r="DD41" s="324"/>
      <c r="DE41" s="324"/>
      <c r="DF41" s="324"/>
      <c r="DG41" s="10"/>
      <c r="DH41" s="328"/>
      <c r="DI41" s="328"/>
      <c r="DJ41" s="328"/>
      <c r="DK41" s="328"/>
      <c r="DL41" s="328"/>
      <c r="DM41" s="328"/>
      <c r="DN41" s="328"/>
      <c r="DO41" s="328"/>
      <c r="DP41" s="328"/>
      <c r="DQ41" s="328"/>
      <c r="DR41" s="328"/>
      <c r="DS41" s="330"/>
      <c r="DT41" s="330"/>
      <c r="DU41" s="330"/>
      <c r="DV41" s="330"/>
      <c r="DW41" s="330"/>
      <c r="DX41" s="330"/>
      <c r="DY41" s="330"/>
      <c r="DZ41" s="330"/>
      <c r="EA41" s="330"/>
      <c r="EB41" s="330"/>
      <c r="EC41" s="330"/>
      <c r="ED41" s="330"/>
      <c r="EE41" s="330"/>
      <c r="EF41" s="330"/>
      <c r="EG41" s="311"/>
      <c r="EH41" s="311"/>
      <c r="EI41" s="311"/>
      <c r="EJ41" s="312"/>
      <c r="EM41" s="351"/>
      <c r="EN41" s="351"/>
      <c r="EO41" s="352"/>
      <c r="EP41" s="347"/>
      <c r="EQ41" s="348"/>
      <c r="ER41" s="348"/>
      <c r="ES41" s="348"/>
      <c r="ET41" s="348"/>
    </row>
    <row r="42" spans="1:150"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34"/>
      <c r="AT42" s="147"/>
      <c r="AU42" s="147"/>
      <c r="AV42" s="147"/>
      <c r="AW42" s="148"/>
      <c r="AX42" s="141"/>
      <c r="AY42" s="141"/>
      <c r="AZ42" s="141"/>
      <c r="BA42" s="141"/>
      <c r="BB42" s="141"/>
      <c r="BC42" s="141"/>
      <c r="BD42" s="141"/>
      <c r="BE42" s="142"/>
      <c r="BF42" s="141"/>
      <c r="BG42" s="141"/>
      <c r="BH42" s="141"/>
      <c r="BI42" s="141"/>
      <c r="BJ42" s="141"/>
      <c r="BK42" s="141"/>
      <c r="BL42" s="141"/>
      <c r="BM42" s="141"/>
      <c r="BN42" s="141"/>
      <c r="BO42" s="141"/>
      <c r="BP42" s="141"/>
      <c r="BT42" s="47"/>
      <c r="CB42" s="41"/>
      <c r="CO42" s="41"/>
      <c r="CT42" s="141"/>
      <c r="CU42" s="141"/>
      <c r="CV42" s="141"/>
      <c r="CW42" s="141"/>
      <c r="CX42" s="36"/>
      <c r="CY42" s="147"/>
      <c r="CZ42" s="147"/>
      <c r="DA42" s="147"/>
      <c r="DB42" s="148"/>
      <c r="DC42" s="323"/>
      <c r="DD42" s="324"/>
      <c r="DE42" s="324"/>
      <c r="DF42" s="324"/>
      <c r="DG42" s="10"/>
      <c r="DH42" s="315" t="e">
        <f>VLOOKUP(DC40,選手リスト,2,FALSE)</f>
        <v>#N/A</v>
      </c>
      <c r="DI42" s="315"/>
      <c r="DJ42" s="315"/>
      <c r="DK42" s="315"/>
      <c r="DL42" s="315"/>
      <c r="DM42" s="315"/>
      <c r="DN42" s="315"/>
      <c r="DO42" s="315"/>
      <c r="DP42" s="315"/>
      <c r="DQ42" s="315"/>
      <c r="DR42" s="315"/>
      <c r="DS42" s="330"/>
      <c r="DT42" s="330"/>
      <c r="DU42" s="330"/>
      <c r="DV42" s="330"/>
      <c r="DW42" s="330"/>
      <c r="DX42" s="330"/>
      <c r="DY42" s="330"/>
      <c r="DZ42" s="330"/>
      <c r="EA42" s="330"/>
      <c r="EB42" s="330"/>
      <c r="EC42" s="330"/>
      <c r="ED42" s="330"/>
      <c r="EE42" s="330"/>
      <c r="EF42" s="330"/>
      <c r="EG42" s="311"/>
      <c r="EH42" s="311"/>
      <c r="EI42" s="311"/>
      <c r="EJ42" s="312"/>
      <c r="EM42" s="351"/>
      <c r="EN42" s="351"/>
      <c r="EO42" s="352"/>
      <c r="EP42" s="347"/>
      <c r="EQ42" s="348"/>
      <c r="ER42" s="348"/>
      <c r="ES42" s="348"/>
      <c r="ET42" s="348"/>
    </row>
    <row r="43" spans="1:150"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T43" s="141"/>
      <c r="AU43" s="141"/>
      <c r="AV43" s="141"/>
      <c r="AW43" s="141"/>
      <c r="AX43" s="141"/>
      <c r="AY43" s="141"/>
      <c r="AZ43" s="141"/>
      <c r="BA43" s="141"/>
      <c r="BB43" s="141"/>
      <c r="BC43" s="141"/>
      <c r="BD43" s="141"/>
      <c r="BE43" s="142"/>
      <c r="BF43" s="141"/>
      <c r="BG43" s="141"/>
      <c r="BH43" s="141"/>
      <c r="BI43" s="141"/>
      <c r="BJ43" s="141"/>
      <c r="BK43" s="141"/>
      <c r="BL43" s="141"/>
      <c r="BM43" s="141"/>
      <c r="BN43" s="141"/>
      <c r="BO43" s="141"/>
      <c r="BP43" s="141"/>
      <c r="BT43" s="47"/>
      <c r="CB43" s="41"/>
      <c r="CO43" s="41"/>
      <c r="CT43" s="141"/>
      <c r="CU43" s="141"/>
      <c r="CV43" s="141"/>
      <c r="CW43" s="141"/>
      <c r="CY43" s="141"/>
      <c r="CZ43" s="141"/>
      <c r="DA43" s="141"/>
      <c r="DB43" s="141"/>
      <c r="DC43" s="323"/>
      <c r="DD43" s="324"/>
      <c r="DE43" s="324"/>
      <c r="DF43" s="324"/>
      <c r="DG43" s="10"/>
      <c r="DH43" s="315"/>
      <c r="DI43" s="315"/>
      <c r="DJ43" s="315"/>
      <c r="DK43" s="315"/>
      <c r="DL43" s="315"/>
      <c r="DM43" s="315"/>
      <c r="DN43" s="315"/>
      <c r="DO43" s="315"/>
      <c r="DP43" s="315"/>
      <c r="DQ43" s="315"/>
      <c r="DR43" s="315"/>
      <c r="DS43" s="317" t="e">
        <f>VLOOKUP(DC40,選手リスト,8,FALSE)</f>
        <v>#N/A</v>
      </c>
      <c r="DT43" s="317"/>
      <c r="DU43" s="317"/>
      <c r="DV43" s="317"/>
      <c r="DW43" s="319" t="e">
        <f>VLOOKUP(DC40,選手リスト,9,FALSE)</f>
        <v>#N/A</v>
      </c>
      <c r="DX43" s="319"/>
      <c r="DY43" s="319"/>
      <c r="DZ43" s="319"/>
      <c r="EG43" s="311"/>
      <c r="EH43" s="311"/>
      <c r="EI43" s="311"/>
      <c r="EJ43" s="312"/>
      <c r="EM43" s="351"/>
      <c r="EN43" s="351"/>
      <c r="EO43" s="352"/>
      <c r="EP43" s="347"/>
      <c r="EQ43" s="348"/>
      <c r="ER43" s="348"/>
      <c r="ES43" s="348"/>
      <c r="ET43" s="348"/>
    </row>
    <row r="44" spans="1:150"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T44" s="141"/>
      <c r="AU44" s="141"/>
      <c r="AV44" s="141"/>
      <c r="AW44" s="141"/>
      <c r="AX44" s="141"/>
      <c r="AY44" s="141"/>
      <c r="AZ44" s="141"/>
      <c r="BA44" s="141"/>
      <c r="BB44" s="141"/>
      <c r="BC44" s="141"/>
      <c r="BD44" s="141"/>
      <c r="BE44" s="142"/>
      <c r="BF44" s="141"/>
      <c r="BG44" s="141"/>
      <c r="BH44" s="141"/>
      <c r="BI44" s="141"/>
      <c r="BJ44" s="141"/>
      <c r="BK44" s="141"/>
      <c r="BL44" s="141"/>
      <c r="BM44" s="141"/>
      <c r="BN44" s="141"/>
      <c r="BO44" s="141"/>
      <c r="BP44" s="141"/>
      <c r="BT44" s="47"/>
      <c r="CB44" s="41"/>
      <c r="CO44" s="41"/>
      <c r="CT44" s="141"/>
      <c r="CU44" s="141"/>
      <c r="CV44" s="141"/>
      <c r="CW44" s="141"/>
      <c r="CY44" s="141"/>
      <c r="CZ44" s="141"/>
      <c r="DA44" s="141"/>
      <c r="DB44" s="141"/>
      <c r="DC44" s="323"/>
      <c r="DD44" s="324"/>
      <c r="DE44" s="324"/>
      <c r="DF44" s="324"/>
      <c r="DG44" s="84"/>
      <c r="DH44" s="315"/>
      <c r="DI44" s="315"/>
      <c r="DJ44" s="315"/>
      <c r="DK44" s="315"/>
      <c r="DL44" s="315"/>
      <c r="DM44" s="315"/>
      <c r="DN44" s="315"/>
      <c r="DO44" s="315"/>
      <c r="DP44" s="315"/>
      <c r="DQ44" s="315"/>
      <c r="DR44" s="315"/>
      <c r="DS44" s="317"/>
      <c r="DT44" s="317"/>
      <c r="DU44" s="317"/>
      <c r="DV44" s="317"/>
      <c r="DW44" s="319"/>
      <c r="DX44" s="319"/>
      <c r="DY44" s="319"/>
      <c r="DZ44" s="319"/>
      <c r="EG44" s="311"/>
      <c r="EH44" s="311"/>
      <c r="EI44" s="311"/>
      <c r="EJ44" s="312"/>
      <c r="EM44" s="351"/>
      <c r="EN44" s="351"/>
      <c r="EO44" s="352"/>
      <c r="EP44" s="347"/>
      <c r="EQ44" s="348"/>
      <c r="ER44" s="348"/>
      <c r="ES44" s="348"/>
      <c r="ET44" s="348"/>
    </row>
    <row r="45" spans="1:150"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T45" s="141"/>
      <c r="AU45" s="141"/>
      <c r="AV45" s="141"/>
      <c r="AW45" s="141"/>
      <c r="AX45" s="141"/>
      <c r="AY45" s="141"/>
      <c r="AZ45" s="141"/>
      <c r="BA45" s="141"/>
      <c r="BB45" s="141"/>
      <c r="BC45" s="141"/>
      <c r="BD45" s="141"/>
      <c r="BE45" s="142"/>
      <c r="BF45" s="141"/>
      <c r="BG45" s="141"/>
      <c r="BH45" s="141"/>
      <c r="BI45" s="141"/>
      <c r="BJ45" s="141"/>
      <c r="BK45" s="141"/>
      <c r="BL45" s="141"/>
      <c r="BM45" s="141"/>
      <c r="BN45" s="141"/>
      <c r="BO45" s="141"/>
      <c r="BP45" s="141"/>
      <c r="BT45" s="47"/>
      <c r="CB45" s="41"/>
      <c r="CO45" s="41"/>
      <c r="CT45" s="141"/>
      <c r="CU45" s="141"/>
      <c r="CV45" s="141"/>
      <c r="CW45" s="141"/>
      <c r="CY45" s="141"/>
      <c r="CZ45" s="141"/>
      <c r="DA45" s="141"/>
      <c r="DB45" s="141"/>
      <c r="DC45" s="325"/>
      <c r="DD45" s="326"/>
      <c r="DE45" s="326"/>
      <c r="DF45" s="326"/>
      <c r="DG45" s="23"/>
      <c r="DH45" s="316"/>
      <c r="DI45" s="316"/>
      <c r="DJ45" s="316"/>
      <c r="DK45" s="316"/>
      <c r="DL45" s="316"/>
      <c r="DM45" s="316"/>
      <c r="DN45" s="316"/>
      <c r="DO45" s="316"/>
      <c r="DP45" s="316"/>
      <c r="DQ45" s="316"/>
      <c r="DR45" s="316"/>
      <c r="DS45" s="318"/>
      <c r="DT45" s="318"/>
      <c r="DU45" s="318"/>
      <c r="DV45" s="318"/>
      <c r="DW45" s="320"/>
      <c r="DX45" s="320"/>
      <c r="DY45" s="320"/>
      <c r="DZ45" s="320"/>
      <c r="EA45" s="34"/>
      <c r="EB45" s="34"/>
      <c r="EC45" s="34"/>
      <c r="ED45" s="34"/>
      <c r="EE45" s="34"/>
      <c r="EF45" s="34"/>
      <c r="EG45" s="313"/>
      <c r="EH45" s="313"/>
      <c r="EI45" s="313"/>
      <c r="EJ45" s="314"/>
      <c r="EM45" s="351"/>
      <c r="EN45" s="351"/>
      <c r="EO45" s="352"/>
      <c r="EP45" s="347"/>
      <c r="EQ45" s="348"/>
      <c r="ER45" s="348"/>
      <c r="ES45" s="348"/>
      <c r="ET45" s="348"/>
    </row>
    <row r="46" spans="1:150" ht="4.5" customHeight="1" x14ac:dyDescent="0.2">
      <c r="A46" s="347"/>
      <c r="B46" s="348"/>
      <c r="C46" s="348"/>
      <c r="D46" s="348"/>
      <c r="E46" s="348"/>
      <c r="F46" s="351"/>
      <c r="G46" s="351"/>
      <c r="H46" s="352"/>
      <c r="J46" s="83"/>
      <c r="AT46" s="141"/>
      <c r="AU46" s="141"/>
      <c r="AV46" s="141"/>
      <c r="AW46" s="141"/>
      <c r="AX46" s="141"/>
      <c r="AY46" s="141"/>
      <c r="AZ46" s="141"/>
      <c r="BA46" s="141"/>
      <c r="BB46" s="386">
        <v>50</v>
      </c>
      <c r="BC46" s="386"/>
      <c r="BD46" s="386"/>
      <c r="BE46" s="387"/>
      <c r="BF46" s="141"/>
      <c r="BG46" s="141"/>
      <c r="BH46" s="141"/>
      <c r="BI46" s="141"/>
      <c r="BJ46" s="141"/>
      <c r="BK46" s="141"/>
      <c r="BL46" s="141"/>
      <c r="BM46" s="141"/>
      <c r="BN46" s="141"/>
      <c r="BO46" s="141"/>
      <c r="BP46" s="141"/>
      <c r="BT46" s="47"/>
      <c r="CB46" s="41"/>
      <c r="CO46" s="41"/>
      <c r="CT46" s="141"/>
      <c r="CU46" s="141"/>
      <c r="CV46" s="141"/>
      <c r="CW46" s="141"/>
      <c r="CY46" s="141"/>
      <c r="CZ46" s="141"/>
      <c r="DA46" s="141"/>
      <c r="DB46" s="141"/>
      <c r="EM46" s="351"/>
      <c r="EN46" s="351"/>
      <c r="EO46" s="352"/>
      <c r="EP46" s="347"/>
      <c r="EQ46" s="348"/>
      <c r="ER46" s="348"/>
      <c r="ES46" s="348"/>
      <c r="ET46" s="348"/>
    </row>
    <row r="47" spans="1:150" ht="4.5" customHeight="1" x14ac:dyDescent="0.2">
      <c r="A47" s="347"/>
      <c r="B47" s="348"/>
      <c r="C47" s="348"/>
      <c r="D47" s="348"/>
      <c r="E47" s="348"/>
      <c r="F47" s="351"/>
      <c r="G47" s="351"/>
      <c r="H47" s="352"/>
      <c r="J47" s="9"/>
      <c r="AT47" s="141"/>
      <c r="AU47" s="141"/>
      <c r="AV47" s="141"/>
      <c r="AW47" s="141"/>
      <c r="AX47" s="141"/>
      <c r="AY47" s="141"/>
      <c r="AZ47" s="141"/>
      <c r="BA47" s="141"/>
      <c r="BB47" s="386"/>
      <c r="BC47" s="386"/>
      <c r="BD47" s="386"/>
      <c r="BE47" s="387"/>
      <c r="BF47" s="141"/>
      <c r="BG47" s="141"/>
      <c r="BH47" s="141"/>
      <c r="BI47" s="141"/>
      <c r="BJ47" s="141"/>
      <c r="BK47" s="141"/>
      <c r="BL47" s="141"/>
      <c r="BM47" s="141"/>
      <c r="BN47" s="141"/>
      <c r="BO47" s="141"/>
      <c r="BP47" s="141"/>
      <c r="BT47" s="47"/>
      <c r="CB47" s="41"/>
      <c r="CO47" s="41"/>
      <c r="CP47" s="386">
        <v>34</v>
      </c>
      <c r="CQ47" s="386"/>
      <c r="CR47" s="386"/>
      <c r="CS47" s="386"/>
      <c r="CT47" s="141"/>
      <c r="CU47" s="141"/>
      <c r="CV47" s="141"/>
      <c r="CW47" s="141"/>
      <c r="CY47" s="141"/>
      <c r="CZ47" s="141"/>
      <c r="DA47" s="141"/>
      <c r="DB47" s="141"/>
      <c r="EM47" s="351"/>
      <c r="EN47" s="351"/>
      <c r="EO47" s="352"/>
      <c r="EP47" s="347"/>
      <c r="EQ47" s="348"/>
      <c r="ER47" s="348"/>
      <c r="ES47" s="348"/>
      <c r="ET47" s="348"/>
    </row>
    <row r="48" spans="1:150" ht="4.5" customHeight="1" x14ac:dyDescent="0.2">
      <c r="A48" s="347"/>
      <c r="B48" s="348"/>
      <c r="C48" s="348"/>
      <c r="D48" s="348"/>
      <c r="E48" s="348"/>
      <c r="F48" s="351"/>
      <c r="G48" s="351"/>
      <c r="H48" s="352"/>
      <c r="J48" s="10"/>
      <c r="AT48" s="141"/>
      <c r="AU48" s="141"/>
      <c r="AV48" s="141"/>
      <c r="AW48" s="141"/>
      <c r="AX48" s="141"/>
      <c r="AY48" s="141"/>
      <c r="AZ48" s="141"/>
      <c r="BA48" s="141"/>
      <c r="BB48" s="386"/>
      <c r="BC48" s="386"/>
      <c r="BD48" s="386"/>
      <c r="BE48" s="387"/>
      <c r="BF48" s="144"/>
      <c r="BG48" s="144"/>
      <c r="BH48" s="144"/>
      <c r="BI48" s="145"/>
      <c r="BJ48" s="141"/>
      <c r="BK48" s="141"/>
      <c r="BL48" s="141"/>
      <c r="BM48" s="141"/>
      <c r="BN48" s="141"/>
      <c r="BO48" s="141"/>
      <c r="BP48" s="141"/>
      <c r="BT48" s="47"/>
      <c r="CB48" s="41"/>
      <c r="CL48" s="34"/>
      <c r="CM48" s="34"/>
      <c r="CN48" s="34"/>
      <c r="CO48" s="35"/>
      <c r="CP48" s="386"/>
      <c r="CQ48" s="386"/>
      <c r="CR48" s="386"/>
      <c r="CS48" s="386"/>
      <c r="CT48" s="141"/>
      <c r="CU48" s="141"/>
      <c r="CV48" s="141"/>
      <c r="CW48" s="141"/>
      <c r="CY48" s="141"/>
      <c r="CZ48" s="141"/>
      <c r="DA48" s="141"/>
      <c r="DB48" s="141"/>
      <c r="EM48" s="351"/>
      <c r="EN48" s="351"/>
      <c r="EO48" s="352"/>
      <c r="EP48" s="347"/>
      <c r="EQ48" s="348"/>
      <c r="ER48" s="348"/>
      <c r="ES48" s="348"/>
      <c r="ET48" s="348"/>
    </row>
    <row r="49" spans="1:150" ht="4.5" customHeight="1" x14ac:dyDescent="0.2">
      <c r="A49" s="347"/>
      <c r="B49" s="348"/>
      <c r="C49" s="348"/>
      <c r="D49" s="348"/>
      <c r="E49" s="348"/>
      <c r="F49" s="351"/>
      <c r="G49" s="351"/>
      <c r="H49" s="352"/>
      <c r="J49" s="10"/>
      <c r="AT49" s="141"/>
      <c r="AU49" s="141"/>
      <c r="AV49" s="141"/>
      <c r="AW49" s="141"/>
      <c r="AX49" s="141"/>
      <c r="AY49" s="141"/>
      <c r="AZ49" s="141"/>
      <c r="BA49" s="141"/>
      <c r="BB49" s="386"/>
      <c r="BC49" s="386"/>
      <c r="BD49" s="386"/>
      <c r="BE49" s="387"/>
      <c r="BF49" s="141"/>
      <c r="BG49" s="141"/>
      <c r="BH49" s="141"/>
      <c r="BI49" s="142"/>
      <c r="BJ49" s="141"/>
      <c r="BK49" s="141"/>
      <c r="BL49" s="141"/>
      <c r="BM49" s="141"/>
      <c r="BN49" s="141"/>
      <c r="BO49" s="141"/>
      <c r="BP49" s="141"/>
      <c r="BT49" s="47"/>
      <c r="CB49" s="41"/>
      <c r="CK49" s="41"/>
      <c r="CO49" s="41"/>
      <c r="CP49" s="386"/>
      <c r="CQ49" s="386"/>
      <c r="CR49" s="386"/>
      <c r="CS49" s="386"/>
      <c r="CT49" s="141"/>
      <c r="CU49" s="141"/>
      <c r="CV49" s="141"/>
      <c r="CW49" s="141"/>
      <c r="CY49" s="141"/>
      <c r="CZ49" s="141"/>
      <c r="DA49" s="141"/>
      <c r="DB49" s="141"/>
      <c r="EM49" s="351"/>
      <c r="EN49" s="351"/>
      <c r="EO49" s="352"/>
      <c r="EP49" s="347"/>
      <c r="EQ49" s="348"/>
      <c r="ER49" s="348"/>
      <c r="ES49" s="348"/>
      <c r="ET49" s="348"/>
    </row>
    <row r="50" spans="1:150" ht="4.5" customHeight="1" x14ac:dyDescent="0.2">
      <c r="A50" s="347"/>
      <c r="B50" s="348"/>
      <c r="C50" s="348"/>
      <c r="D50" s="348"/>
      <c r="E50" s="348"/>
      <c r="F50" s="351"/>
      <c r="G50" s="351"/>
      <c r="H50" s="352"/>
      <c r="J50" s="10"/>
      <c r="K50" s="321">
        <f>K40+1</f>
        <v>4</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T50" s="141"/>
      <c r="AU50" s="141"/>
      <c r="AV50" s="141"/>
      <c r="AW50" s="141"/>
      <c r="AX50" s="141"/>
      <c r="AY50" s="141"/>
      <c r="AZ50" s="141"/>
      <c r="BA50" s="141"/>
      <c r="BB50" s="141"/>
      <c r="BC50" s="141"/>
      <c r="BD50" s="141"/>
      <c r="BE50" s="142"/>
      <c r="BF50" s="141"/>
      <c r="BG50" s="141"/>
      <c r="BH50" s="141"/>
      <c r="BI50" s="142"/>
      <c r="BJ50" s="141"/>
      <c r="BK50" s="141"/>
      <c r="BL50" s="141"/>
      <c r="BM50" s="141"/>
      <c r="BN50" s="141"/>
      <c r="BO50" s="141"/>
      <c r="BP50" s="141"/>
      <c r="BT50" s="47"/>
      <c r="CB50" s="41"/>
      <c r="CK50" s="41"/>
      <c r="CO50" s="41"/>
      <c r="CP50" s="386"/>
      <c r="CQ50" s="386"/>
      <c r="CR50" s="386"/>
      <c r="CS50" s="386"/>
      <c r="CT50" s="141"/>
      <c r="CU50" s="141"/>
      <c r="CV50" s="141"/>
      <c r="CW50" s="141"/>
      <c r="CY50" s="141"/>
      <c r="CZ50" s="141"/>
      <c r="DA50" s="141"/>
      <c r="DB50" s="141"/>
      <c r="DC50" s="321">
        <f>DC40+1</f>
        <v>17</v>
      </c>
      <c r="DD50" s="322"/>
      <c r="DE50" s="322"/>
      <c r="DF50" s="322"/>
      <c r="DG50" s="6"/>
      <c r="DH50" s="327" t="e">
        <f>VLOOKUP(DC50,選手リスト,3,FALSE)</f>
        <v>#N/A</v>
      </c>
      <c r="DI50" s="327"/>
      <c r="DJ50" s="327"/>
      <c r="DK50" s="327"/>
      <c r="DL50" s="327"/>
      <c r="DM50" s="327"/>
      <c r="DN50" s="327"/>
      <c r="DO50" s="327"/>
      <c r="DP50" s="327"/>
      <c r="DQ50" s="327"/>
      <c r="DR50" s="327"/>
      <c r="DS50" s="329" t="e">
        <f>VLOOKUP(DC50,選手リスト,4,FALSE)</f>
        <v>#N/A</v>
      </c>
      <c r="DT50" s="329"/>
      <c r="DU50" s="329"/>
      <c r="DV50" s="329"/>
      <c r="DW50" s="329"/>
      <c r="DX50" s="329"/>
      <c r="DY50" s="329"/>
      <c r="DZ50" s="329"/>
      <c r="EA50" s="329"/>
      <c r="EB50" s="329"/>
      <c r="EC50" s="329"/>
      <c r="ED50" s="329"/>
      <c r="EE50" s="329"/>
      <c r="EF50" s="329"/>
      <c r="EG50" s="309" t="e">
        <f>VLOOKUP(DC50,選手リスト,5,FALSE)</f>
        <v>#N/A</v>
      </c>
      <c r="EH50" s="309"/>
      <c r="EI50" s="309"/>
      <c r="EJ50" s="310"/>
      <c r="EM50" s="351"/>
      <c r="EN50" s="351"/>
      <c r="EO50" s="352"/>
      <c r="EP50" s="347"/>
      <c r="EQ50" s="348"/>
      <c r="ER50" s="348"/>
      <c r="ES50" s="348"/>
      <c r="ET50" s="348"/>
    </row>
    <row r="51" spans="1:150"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T51" s="141"/>
      <c r="AU51" s="141"/>
      <c r="AV51" s="141"/>
      <c r="AW51" s="141"/>
      <c r="AX51" s="141"/>
      <c r="AY51" s="141"/>
      <c r="AZ51" s="141"/>
      <c r="BA51" s="141"/>
      <c r="BB51" s="141"/>
      <c r="BC51" s="141"/>
      <c r="BD51" s="141"/>
      <c r="BE51" s="142"/>
      <c r="BF51" s="141"/>
      <c r="BG51" s="141"/>
      <c r="BH51" s="141"/>
      <c r="BI51" s="142"/>
      <c r="BJ51" s="141"/>
      <c r="BK51" s="141"/>
      <c r="BL51" s="141"/>
      <c r="BM51" s="141"/>
      <c r="BN51" s="141"/>
      <c r="BO51" s="141"/>
      <c r="BP51" s="141"/>
      <c r="BT51" s="47"/>
      <c r="CB51" s="41"/>
      <c r="CK51" s="41"/>
      <c r="CO51" s="41"/>
      <c r="CT51" s="141"/>
      <c r="CU51" s="141"/>
      <c r="CV51" s="141"/>
      <c r="CW51" s="141"/>
      <c r="CY51" s="141"/>
      <c r="CZ51" s="141"/>
      <c r="DA51" s="141"/>
      <c r="DB51" s="141"/>
      <c r="DC51" s="323"/>
      <c r="DD51" s="324"/>
      <c r="DE51" s="324"/>
      <c r="DF51" s="324"/>
      <c r="DG51" s="10"/>
      <c r="DH51" s="328"/>
      <c r="DI51" s="328"/>
      <c r="DJ51" s="328"/>
      <c r="DK51" s="328"/>
      <c r="DL51" s="328"/>
      <c r="DM51" s="328"/>
      <c r="DN51" s="328"/>
      <c r="DO51" s="328"/>
      <c r="DP51" s="328"/>
      <c r="DQ51" s="328"/>
      <c r="DR51" s="328"/>
      <c r="DS51" s="330"/>
      <c r="DT51" s="330"/>
      <c r="DU51" s="330"/>
      <c r="DV51" s="330"/>
      <c r="DW51" s="330"/>
      <c r="DX51" s="330"/>
      <c r="DY51" s="330"/>
      <c r="DZ51" s="330"/>
      <c r="EA51" s="330"/>
      <c r="EB51" s="330"/>
      <c r="EC51" s="330"/>
      <c r="ED51" s="330"/>
      <c r="EE51" s="330"/>
      <c r="EF51" s="330"/>
      <c r="EG51" s="311"/>
      <c r="EH51" s="311"/>
      <c r="EI51" s="311"/>
      <c r="EJ51" s="312"/>
      <c r="EM51" s="351"/>
      <c r="EN51" s="351"/>
      <c r="EO51" s="352"/>
      <c r="EP51" s="347"/>
      <c r="EQ51" s="348"/>
      <c r="ER51" s="348"/>
      <c r="ES51" s="348"/>
      <c r="ET51" s="348"/>
    </row>
    <row r="52" spans="1:150"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T52" s="141"/>
      <c r="AU52" s="141"/>
      <c r="AV52" s="141"/>
      <c r="AW52" s="141"/>
      <c r="AX52" s="141"/>
      <c r="AY52" s="141"/>
      <c r="AZ52" s="141"/>
      <c r="BA52" s="141"/>
      <c r="BB52" s="141"/>
      <c r="BC52" s="141"/>
      <c r="BD52" s="141"/>
      <c r="BE52" s="142"/>
      <c r="BF52" s="141"/>
      <c r="BG52" s="141"/>
      <c r="BH52" s="141"/>
      <c r="BI52" s="142"/>
      <c r="BJ52" s="141"/>
      <c r="BK52" s="141"/>
      <c r="BL52" s="141"/>
      <c r="BM52" s="141"/>
      <c r="BN52" s="141"/>
      <c r="BO52" s="141"/>
      <c r="BP52" s="141"/>
      <c r="BT52" s="47"/>
      <c r="CB52" s="41"/>
      <c r="CK52" s="41"/>
      <c r="CO52" s="41"/>
      <c r="CT52" s="141"/>
      <c r="CU52" s="141"/>
      <c r="CV52" s="141"/>
      <c r="CW52" s="141"/>
      <c r="CY52" s="141"/>
      <c r="CZ52" s="141"/>
      <c r="DA52" s="141"/>
      <c r="DB52" s="141"/>
      <c r="DC52" s="323"/>
      <c r="DD52" s="324"/>
      <c r="DE52" s="324"/>
      <c r="DF52" s="324"/>
      <c r="DG52" s="10"/>
      <c r="DH52" s="315" t="e">
        <f>VLOOKUP(DC50,選手リスト,2,FALSE)</f>
        <v>#N/A</v>
      </c>
      <c r="DI52" s="315"/>
      <c r="DJ52" s="315"/>
      <c r="DK52" s="315"/>
      <c r="DL52" s="315"/>
      <c r="DM52" s="315"/>
      <c r="DN52" s="315"/>
      <c r="DO52" s="315"/>
      <c r="DP52" s="315"/>
      <c r="DQ52" s="315"/>
      <c r="DR52" s="315"/>
      <c r="DS52" s="330"/>
      <c r="DT52" s="330"/>
      <c r="DU52" s="330"/>
      <c r="DV52" s="330"/>
      <c r="DW52" s="330"/>
      <c r="DX52" s="330"/>
      <c r="DY52" s="330"/>
      <c r="DZ52" s="330"/>
      <c r="EA52" s="330"/>
      <c r="EB52" s="330"/>
      <c r="EC52" s="330"/>
      <c r="ED52" s="330"/>
      <c r="EE52" s="330"/>
      <c r="EF52" s="330"/>
      <c r="EG52" s="311"/>
      <c r="EH52" s="311"/>
      <c r="EI52" s="311"/>
      <c r="EJ52" s="312"/>
      <c r="EM52" s="351"/>
      <c r="EN52" s="351"/>
      <c r="EO52" s="352"/>
      <c r="EP52" s="347"/>
      <c r="EQ52" s="348"/>
      <c r="ER52" s="348"/>
      <c r="ES52" s="348"/>
      <c r="ET52" s="348"/>
    </row>
    <row r="53" spans="1:150"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22"/>
      <c r="AT53" s="144"/>
      <c r="AU53" s="144"/>
      <c r="AV53" s="144"/>
      <c r="AW53" s="145"/>
      <c r="AX53" s="141"/>
      <c r="AY53" s="141"/>
      <c r="AZ53" s="141"/>
      <c r="BA53" s="141"/>
      <c r="BB53" s="141"/>
      <c r="BC53" s="141"/>
      <c r="BD53" s="141"/>
      <c r="BE53" s="142"/>
      <c r="BF53" s="141"/>
      <c r="BG53" s="141"/>
      <c r="BH53" s="141"/>
      <c r="BI53" s="142"/>
      <c r="BJ53" s="141"/>
      <c r="BK53" s="141"/>
      <c r="BL53" s="141"/>
      <c r="BM53" s="141"/>
      <c r="BN53" s="141"/>
      <c r="BO53" s="141"/>
      <c r="BP53" s="141"/>
      <c r="BT53" s="47"/>
      <c r="CB53" s="41"/>
      <c r="CK53" s="41"/>
      <c r="CO53" s="41"/>
      <c r="CT53" s="141"/>
      <c r="CU53" s="141"/>
      <c r="CV53" s="141"/>
      <c r="CW53" s="141"/>
      <c r="CX53" s="31"/>
      <c r="CY53" s="144"/>
      <c r="CZ53" s="144"/>
      <c r="DA53" s="144"/>
      <c r="DB53" s="145"/>
      <c r="DC53" s="323"/>
      <c r="DD53" s="324"/>
      <c r="DE53" s="324"/>
      <c r="DF53" s="324"/>
      <c r="DG53" s="10"/>
      <c r="DH53" s="315"/>
      <c r="DI53" s="315"/>
      <c r="DJ53" s="315"/>
      <c r="DK53" s="315"/>
      <c r="DL53" s="315"/>
      <c r="DM53" s="315"/>
      <c r="DN53" s="315"/>
      <c r="DO53" s="315"/>
      <c r="DP53" s="315"/>
      <c r="DQ53" s="315"/>
      <c r="DR53" s="315"/>
      <c r="DS53" s="317" t="e">
        <f>VLOOKUP(DC50,選手リスト,8,FALSE)</f>
        <v>#N/A</v>
      </c>
      <c r="DT53" s="317"/>
      <c r="DU53" s="317"/>
      <c r="DV53" s="317"/>
      <c r="DW53" s="319" t="e">
        <f>VLOOKUP(DC50,選手リスト,9,FALSE)</f>
        <v>#N/A</v>
      </c>
      <c r="DX53" s="319"/>
      <c r="DY53" s="319"/>
      <c r="DZ53" s="319"/>
      <c r="EG53" s="311"/>
      <c r="EH53" s="311"/>
      <c r="EI53" s="311"/>
      <c r="EJ53" s="312"/>
      <c r="EM53" s="351"/>
      <c r="EN53" s="351"/>
      <c r="EO53" s="352"/>
      <c r="EP53" s="347"/>
      <c r="EQ53" s="348"/>
      <c r="ER53" s="348"/>
      <c r="ES53" s="348"/>
      <c r="ET53" s="348"/>
    </row>
    <row r="54" spans="1:150"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T54" s="141"/>
      <c r="AU54" s="141"/>
      <c r="AV54" s="141"/>
      <c r="AW54" s="142"/>
      <c r="AX54" s="141"/>
      <c r="AY54" s="141"/>
      <c r="AZ54" s="141"/>
      <c r="BA54" s="141"/>
      <c r="BB54" s="141"/>
      <c r="BC54" s="141"/>
      <c r="BD54" s="141"/>
      <c r="BE54" s="142"/>
      <c r="BF54" s="141"/>
      <c r="BG54" s="141"/>
      <c r="BH54" s="141"/>
      <c r="BI54" s="142"/>
      <c r="BJ54" s="141"/>
      <c r="BK54" s="141"/>
      <c r="BL54" s="141"/>
      <c r="BM54" s="141"/>
      <c r="BN54" s="141"/>
      <c r="BO54" s="141"/>
      <c r="BP54" s="141"/>
      <c r="BT54" s="47"/>
      <c r="CB54" s="41"/>
      <c r="CK54" s="41"/>
      <c r="CO54" s="41"/>
      <c r="CT54" s="141"/>
      <c r="CU54" s="141"/>
      <c r="CV54" s="141"/>
      <c r="CW54" s="141"/>
      <c r="CX54" s="30"/>
      <c r="CY54" s="141"/>
      <c r="CZ54" s="141"/>
      <c r="DA54" s="141"/>
      <c r="DB54" s="142"/>
      <c r="DC54" s="323"/>
      <c r="DD54" s="324"/>
      <c r="DE54" s="324"/>
      <c r="DF54" s="324"/>
      <c r="DG54" s="84"/>
      <c r="DH54" s="315"/>
      <c r="DI54" s="315"/>
      <c r="DJ54" s="315"/>
      <c r="DK54" s="315"/>
      <c r="DL54" s="315"/>
      <c r="DM54" s="315"/>
      <c r="DN54" s="315"/>
      <c r="DO54" s="315"/>
      <c r="DP54" s="315"/>
      <c r="DQ54" s="315"/>
      <c r="DR54" s="315"/>
      <c r="DS54" s="317"/>
      <c r="DT54" s="317"/>
      <c r="DU54" s="317"/>
      <c r="DV54" s="317"/>
      <c r="DW54" s="319"/>
      <c r="DX54" s="319"/>
      <c r="DY54" s="319"/>
      <c r="DZ54" s="319"/>
      <c r="EG54" s="311"/>
      <c r="EH54" s="311"/>
      <c r="EI54" s="311"/>
      <c r="EJ54" s="312"/>
      <c r="EM54" s="351"/>
      <c r="EN54" s="351"/>
      <c r="EO54" s="352"/>
      <c r="EP54" s="347"/>
      <c r="EQ54" s="348"/>
      <c r="ER54" s="348"/>
      <c r="ES54" s="348"/>
      <c r="ET54" s="348"/>
    </row>
    <row r="55" spans="1:150"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T55" s="141"/>
      <c r="AU55" s="141"/>
      <c r="AV55" s="141"/>
      <c r="AW55" s="142"/>
      <c r="AX55" s="141"/>
      <c r="AY55" s="141"/>
      <c r="AZ55" s="141"/>
      <c r="BA55" s="141"/>
      <c r="BB55" s="141"/>
      <c r="BC55" s="141"/>
      <c r="BD55" s="141"/>
      <c r="BE55" s="142"/>
      <c r="BF55" s="141"/>
      <c r="BG55" s="141"/>
      <c r="BH55" s="141"/>
      <c r="BI55" s="142"/>
      <c r="BJ55" s="141"/>
      <c r="BK55" s="141"/>
      <c r="BL55" s="141"/>
      <c r="BM55" s="141"/>
      <c r="BN55" s="141"/>
      <c r="BO55" s="141"/>
      <c r="BP55" s="141"/>
      <c r="BT55" s="47"/>
      <c r="CB55" s="41"/>
      <c r="CK55" s="41"/>
      <c r="CO55" s="41"/>
      <c r="CT55" s="141"/>
      <c r="CU55" s="141"/>
      <c r="CV55" s="141"/>
      <c r="CW55" s="141"/>
      <c r="CX55" s="30"/>
      <c r="CY55" s="141"/>
      <c r="CZ55" s="141"/>
      <c r="DA55" s="141"/>
      <c r="DB55" s="142"/>
      <c r="DC55" s="325"/>
      <c r="DD55" s="326"/>
      <c r="DE55" s="326"/>
      <c r="DF55" s="326"/>
      <c r="DG55" s="23"/>
      <c r="DH55" s="316"/>
      <c r="DI55" s="316"/>
      <c r="DJ55" s="316"/>
      <c r="DK55" s="316"/>
      <c r="DL55" s="316"/>
      <c r="DM55" s="316"/>
      <c r="DN55" s="316"/>
      <c r="DO55" s="316"/>
      <c r="DP55" s="316"/>
      <c r="DQ55" s="316"/>
      <c r="DR55" s="316"/>
      <c r="DS55" s="318"/>
      <c r="DT55" s="318"/>
      <c r="DU55" s="318"/>
      <c r="DV55" s="318"/>
      <c r="DW55" s="320"/>
      <c r="DX55" s="320"/>
      <c r="DY55" s="320"/>
      <c r="DZ55" s="320"/>
      <c r="EA55" s="34"/>
      <c r="EB55" s="34"/>
      <c r="EC55" s="34"/>
      <c r="ED55" s="34"/>
      <c r="EE55" s="34"/>
      <c r="EF55" s="34"/>
      <c r="EG55" s="313"/>
      <c r="EH55" s="313"/>
      <c r="EI55" s="313"/>
      <c r="EJ55" s="314"/>
      <c r="EM55" s="351"/>
      <c r="EN55" s="351"/>
      <c r="EO55" s="352"/>
      <c r="EP55" s="347"/>
      <c r="EQ55" s="348"/>
      <c r="ER55" s="348"/>
      <c r="ES55" s="348"/>
      <c r="ET55" s="348"/>
    </row>
    <row r="56" spans="1:150" ht="4.5" customHeight="1" x14ac:dyDescent="0.2">
      <c r="A56" s="347"/>
      <c r="B56" s="348"/>
      <c r="C56" s="348"/>
      <c r="D56" s="348"/>
      <c r="E56" s="348"/>
      <c r="F56" s="351"/>
      <c r="G56" s="351"/>
      <c r="H56" s="352"/>
      <c r="J56" s="10"/>
      <c r="AT56" s="386">
        <f>AT36+1</f>
        <v>11</v>
      </c>
      <c r="AU56" s="386"/>
      <c r="AV56" s="386"/>
      <c r="AW56" s="387"/>
      <c r="AX56" s="141"/>
      <c r="AY56" s="141"/>
      <c r="AZ56" s="141"/>
      <c r="BA56" s="141"/>
      <c r="BB56" s="141"/>
      <c r="BC56" s="141"/>
      <c r="BD56" s="141"/>
      <c r="BE56" s="142"/>
      <c r="BF56" s="141"/>
      <c r="BG56" s="141"/>
      <c r="BH56" s="141"/>
      <c r="BI56" s="142"/>
      <c r="BJ56" s="141"/>
      <c r="BK56" s="141"/>
      <c r="BL56" s="141"/>
      <c r="BM56" s="141"/>
      <c r="BN56" s="141"/>
      <c r="BO56" s="141"/>
      <c r="BP56" s="141"/>
      <c r="BT56" s="47"/>
      <c r="CB56" s="41"/>
      <c r="CK56" s="41"/>
      <c r="CO56" s="41"/>
      <c r="CT56" s="141"/>
      <c r="CU56" s="141"/>
      <c r="CV56" s="141"/>
      <c r="CW56" s="141"/>
      <c r="CX56" s="396">
        <f>CX36+1</f>
        <v>11</v>
      </c>
      <c r="CY56" s="386"/>
      <c r="CZ56" s="386"/>
      <c r="DA56" s="386"/>
      <c r="DB56" s="43"/>
      <c r="EM56" s="351"/>
      <c r="EN56" s="351"/>
      <c r="EO56" s="352"/>
      <c r="EP56" s="347"/>
      <c r="EQ56" s="348"/>
      <c r="ER56" s="348"/>
      <c r="ES56" s="348"/>
      <c r="ET56" s="348"/>
    </row>
    <row r="57" spans="1:150" ht="4.5" customHeight="1" x14ac:dyDescent="0.2">
      <c r="A57" s="347"/>
      <c r="B57" s="348"/>
      <c r="C57" s="348"/>
      <c r="D57" s="348"/>
      <c r="E57" s="348"/>
      <c r="F57" s="351"/>
      <c r="G57" s="351"/>
      <c r="H57" s="352"/>
      <c r="J57" s="10"/>
      <c r="AT57" s="386"/>
      <c r="AU57" s="386"/>
      <c r="AV57" s="386"/>
      <c r="AW57" s="387"/>
      <c r="AX57" s="141"/>
      <c r="AY57" s="141"/>
      <c r="AZ57" s="141"/>
      <c r="BA57" s="141"/>
      <c r="BB57" s="141"/>
      <c r="BC57" s="141"/>
      <c r="BD57" s="141"/>
      <c r="BE57" s="142"/>
      <c r="BF57" s="141"/>
      <c r="BG57" s="141"/>
      <c r="BH57" s="141"/>
      <c r="BI57" s="142"/>
      <c r="BJ57" s="141"/>
      <c r="BK57" s="141"/>
      <c r="BL57" s="141"/>
      <c r="BM57" s="141"/>
      <c r="BN57" s="141"/>
      <c r="BO57" s="141"/>
      <c r="BP57" s="141"/>
      <c r="BT57" s="47"/>
      <c r="CB57" s="41"/>
      <c r="CK57" s="41"/>
      <c r="CO57" s="41"/>
      <c r="CT57" s="141"/>
      <c r="CU57" s="141"/>
      <c r="CV57" s="141"/>
      <c r="CW57" s="141"/>
      <c r="CX57" s="396"/>
      <c r="CY57" s="386"/>
      <c r="CZ57" s="386"/>
      <c r="DA57" s="386"/>
      <c r="DB57" s="43"/>
      <c r="EM57" s="351"/>
      <c r="EN57" s="351"/>
      <c r="EO57" s="352"/>
      <c r="EP57" s="347"/>
      <c r="EQ57" s="348"/>
      <c r="ER57" s="348"/>
      <c r="ES57" s="348"/>
      <c r="ET57" s="348"/>
    </row>
    <row r="58" spans="1:150" ht="4.5" customHeight="1" x14ac:dyDescent="0.2">
      <c r="A58" s="347"/>
      <c r="B58" s="348"/>
      <c r="C58" s="348"/>
      <c r="D58" s="348"/>
      <c r="E58" s="348"/>
      <c r="F58" s="351"/>
      <c r="G58" s="351"/>
      <c r="H58" s="352"/>
      <c r="J58" s="10"/>
      <c r="AT58" s="386"/>
      <c r="AU58" s="386"/>
      <c r="AV58" s="386"/>
      <c r="AW58" s="387"/>
      <c r="AX58" s="144"/>
      <c r="AY58" s="144"/>
      <c r="AZ58" s="144"/>
      <c r="BA58" s="145"/>
      <c r="BB58" s="141"/>
      <c r="BC58" s="141"/>
      <c r="BD58" s="141"/>
      <c r="BE58" s="142"/>
      <c r="BF58" s="141"/>
      <c r="BG58" s="141"/>
      <c r="BH58" s="141"/>
      <c r="BI58" s="142"/>
      <c r="BJ58" s="141"/>
      <c r="BK58" s="141"/>
      <c r="BL58" s="141"/>
      <c r="BM58" s="141"/>
      <c r="BN58" s="141"/>
      <c r="BO58" s="141"/>
      <c r="BP58" s="141"/>
      <c r="BT58" s="47"/>
      <c r="CB58" s="41"/>
      <c r="CK58" s="41"/>
      <c r="CO58" s="41"/>
      <c r="CS58" s="41"/>
      <c r="CT58" s="144"/>
      <c r="CU58" s="144"/>
      <c r="CV58" s="144"/>
      <c r="CW58" s="145"/>
      <c r="CX58" s="396"/>
      <c r="CY58" s="386"/>
      <c r="CZ58" s="386"/>
      <c r="DA58" s="386"/>
      <c r="DB58" s="43"/>
      <c r="EM58" s="351"/>
      <c r="EN58" s="351"/>
      <c r="EO58" s="352"/>
      <c r="EP58" s="347"/>
      <c r="EQ58" s="348"/>
      <c r="ER58" s="348"/>
      <c r="ES58" s="348"/>
      <c r="ET58" s="348"/>
    </row>
    <row r="59" spans="1:150" ht="4.5" customHeight="1" x14ac:dyDescent="0.2">
      <c r="A59" s="347"/>
      <c r="B59" s="348"/>
      <c r="C59" s="348"/>
      <c r="D59" s="348"/>
      <c r="E59" s="348"/>
      <c r="F59" s="351"/>
      <c r="G59" s="351"/>
      <c r="H59" s="352"/>
      <c r="J59" s="9"/>
      <c r="AT59" s="386"/>
      <c r="AU59" s="386"/>
      <c r="AV59" s="386"/>
      <c r="AW59" s="387"/>
      <c r="AX59" s="141"/>
      <c r="AY59" s="141"/>
      <c r="AZ59" s="141"/>
      <c r="BA59" s="142"/>
      <c r="BB59" s="141"/>
      <c r="BC59" s="141"/>
      <c r="BD59" s="141"/>
      <c r="BE59" s="142"/>
      <c r="BF59" s="141"/>
      <c r="BG59" s="141"/>
      <c r="BH59" s="141"/>
      <c r="BI59" s="142"/>
      <c r="BJ59" s="141"/>
      <c r="BK59" s="141"/>
      <c r="BL59" s="141"/>
      <c r="BM59" s="141"/>
      <c r="BN59" s="141"/>
      <c r="BO59" s="141"/>
      <c r="BP59" s="141"/>
      <c r="BT59" s="47"/>
      <c r="CB59" s="41"/>
      <c r="CK59" s="41"/>
      <c r="CO59" s="41"/>
      <c r="CS59" s="41"/>
      <c r="CT59" s="141"/>
      <c r="CU59" s="141"/>
      <c r="CV59" s="141"/>
      <c r="CW59" s="142"/>
      <c r="CX59" s="396"/>
      <c r="CY59" s="386"/>
      <c r="CZ59" s="386"/>
      <c r="DA59" s="386"/>
      <c r="DB59" s="43"/>
      <c r="EM59" s="351"/>
      <c r="EN59" s="351"/>
      <c r="EO59" s="352"/>
      <c r="EP59" s="347"/>
      <c r="EQ59" s="348"/>
      <c r="ER59" s="348"/>
      <c r="ES59" s="348"/>
      <c r="ET59" s="348"/>
    </row>
    <row r="60" spans="1:150" ht="4.5" customHeight="1" x14ac:dyDescent="0.2">
      <c r="A60" s="347"/>
      <c r="B60" s="348"/>
      <c r="C60" s="348"/>
      <c r="D60" s="348"/>
      <c r="E60" s="348"/>
      <c r="F60" s="351"/>
      <c r="G60" s="351"/>
      <c r="H60" s="352"/>
      <c r="J60" s="5"/>
      <c r="K60" s="321">
        <f>K50+1</f>
        <v>5</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141"/>
      <c r="AU60" s="141"/>
      <c r="AV60" s="141"/>
      <c r="AW60" s="142"/>
      <c r="AX60" s="141"/>
      <c r="AY60" s="141"/>
      <c r="AZ60" s="141"/>
      <c r="BA60" s="142"/>
      <c r="BB60" s="141"/>
      <c r="BC60" s="141"/>
      <c r="BD60" s="141"/>
      <c r="BE60" s="142"/>
      <c r="BF60" s="141"/>
      <c r="BG60" s="141"/>
      <c r="BH60" s="141"/>
      <c r="BI60" s="142"/>
      <c r="BJ60" s="141"/>
      <c r="BK60" s="141"/>
      <c r="BL60" s="141"/>
      <c r="BM60" s="141"/>
      <c r="BN60" s="141"/>
      <c r="BO60" s="141"/>
      <c r="BP60" s="141"/>
      <c r="BT60" s="47"/>
      <c r="CB60" s="41"/>
      <c r="CK60" s="41"/>
      <c r="CO60" s="41"/>
      <c r="CS60" s="41"/>
      <c r="CT60" s="141"/>
      <c r="CU60" s="141"/>
      <c r="CV60" s="141"/>
      <c r="CW60" s="142"/>
      <c r="CX60" s="30"/>
      <c r="DC60" s="321">
        <f>DC50+1</f>
        <v>18</v>
      </c>
      <c r="DD60" s="322"/>
      <c r="DE60" s="322"/>
      <c r="DF60" s="322"/>
      <c r="DG60" s="6"/>
      <c r="DH60" s="327" t="e">
        <f>VLOOKUP(DC60,選手リスト,3,FALSE)</f>
        <v>#N/A</v>
      </c>
      <c r="DI60" s="327"/>
      <c r="DJ60" s="327"/>
      <c r="DK60" s="327"/>
      <c r="DL60" s="327"/>
      <c r="DM60" s="327"/>
      <c r="DN60" s="327"/>
      <c r="DO60" s="327"/>
      <c r="DP60" s="327"/>
      <c r="DQ60" s="327"/>
      <c r="DR60" s="327"/>
      <c r="DS60" s="329" t="e">
        <f>VLOOKUP(DC60,選手リスト,4,FALSE)</f>
        <v>#N/A</v>
      </c>
      <c r="DT60" s="329"/>
      <c r="DU60" s="329"/>
      <c r="DV60" s="329"/>
      <c r="DW60" s="329"/>
      <c r="DX60" s="329"/>
      <c r="DY60" s="329"/>
      <c r="DZ60" s="329"/>
      <c r="EA60" s="329"/>
      <c r="EB60" s="329"/>
      <c r="EC60" s="329"/>
      <c r="ED60" s="329"/>
      <c r="EE60" s="329"/>
      <c r="EF60" s="329"/>
      <c r="EG60" s="309" t="e">
        <f>VLOOKUP(DC60,選手リスト,5,FALSE)</f>
        <v>#N/A</v>
      </c>
      <c r="EH60" s="309"/>
      <c r="EI60" s="309"/>
      <c r="EJ60" s="310"/>
      <c r="EM60" s="351"/>
      <c r="EN60" s="351"/>
      <c r="EO60" s="352"/>
      <c r="EP60" s="347"/>
      <c r="EQ60" s="348"/>
      <c r="ER60" s="348"/>
      <c r="ES60" s="348"/>
      <c r="ET60" s="348"/>
    </row>
    <row r="61" spans="1:150"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T61" s="141"/>
      <c r="AU61" s="141"/>
      <c r="AV61" s="141"/>
      <c r="AW61" s="142"/>
      <c r="AX61" s="141"/>
      <c r="AY61" s="141"/>
      <c r="AZ61" s="141"/>
      <c r="BA61" s="142"/>
      <c r="BB61" s="141"/>
      <c r="BC61" s="141"/>
      <c r="BD61" s="141"/>
      <c r="BE61" s="142"/>
      <c r="BF61" s="141"/>
      <c r="BG61" s="141"/>
      <c r="BH61" s="141"/>
      <c r="BI61" s="142"/>
      <c r="BJ61" s="141"/>
      <c r="BK61" s="141"/>
      <c r="BL61" s="141"/>
      <c r="BM61" s="141"/>
      <c r="BN61" s="141"/>
      <c r="BO61" s="141"/>
      <c r="BP61" s="141"/>
      <c r="BT61" s="47"/>
      <c r="CB61" s="41"/>
      <c r="CK61" s="41"/>
      <c r="CO61" s="41"/>
      <c r="CS61" s="41"/>
      <c r="CT61" s="141"/>
      <c r="CU61" s="141"/>
      <c r="CV61" s="141"/>
      <c r="CW61" s="142"/>
      <c r="CX61" s="30"/>
      <c r="DC61" s="323"/>
      <c r="DD61" s="324"/>
      <c r="DE61" s="324"/>
      <c r="DF61" s="324"/>
      <c r="DG61" s="10"/>
      <c r="DH61" s="328"/>
      <c r="DI61" s="328"/>
      <c r="DJ61" s="328"/>
      <c r="DK61" s="328"/>
      <c r="DL61" s="328"/>
      <c r="DM61" s="328"/>
      <c r="DN61" s="328"/>
      <c r="DO61" s="328"/>
      <c r="DP61" s="328"/>
      <c r="DQ61" s="328"/>
      <c r="DR61" s="328"/>
      <c r="DS61" s="330"/>
      <c r="DT61" s="330"/>
      <c r="DU61" s="330"/>
      <c r="DV61" s="330"/>
      <c r="DW61" s="330"/>
      <c r="DX61" s="330"/>
      <c r="DY61" s="330"/>
      <c r="DZ61" s="330"/>
      <c r="EA61" s="330"/>
      <c r="EB61" s="330"/>
      <c r="EC61" s="330"/>
      <c r="ED61" s="330"/>
      <c r="EE61" s="330"/>
      <c r="EF61" s="330"/>
      <c r="EG61" s="311"/>
      <c r="EH61" s="311"/>
      <c r="EI61" s="311"/>
      <c r="EJ61" s="312"/>
      <c r="EM61" s="351"/>
      <c r="EN61" s="351"/>
      <c r="EO61" s="352"/>
      <c r="EP61" s="347"/>
      <c r="EQ61" s="348"/>
      <c r="ER61" s="348"/>
      <c r="ES61" s="348"/>
      <c r="ET61" s="348"/>
    </row>
    <row r="62" spans="1:150"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147"/>
      <c r="AU62" s="147"/>
      <c r="AV62" s="147"/>
      <c r="AW62" s="148"/>
      <c r="AX62" s="141"/>
      <c r="AY62" s="141"/>
      <c r="AZ62" s="141"/>
      <c r="BA62" s="142"/>
      <c r="BB62" s="141"/>
      <c r="BC62" s="141"/>
      <c r="BD62" s="141"/>
      <c r="BE62" s="142"/>
      <c r="BF62" s="141"/>
      <c r="BG62" s="141"/>
      <c r="BH62" s="141"/>
      <c r="BI62" s="142"/>
      <c r="BJ62" s="141"/>
      <c r="BK62" s="141"/>
      <c r="BL62" s="141"/>
      <c r="BM62" s="141"/>
      <c r="BN62" s="141"/>
      <c r="BO62" s="141"/>
      <c r="BP62" s="141"/>
      <c r="BT62" s="47"/>
      <c r="CB62" s="41"/>
      <c r="CK62" s="41"/>
      <c r="CO62" s="41"/>
      <c r="CS62" s="41"/>
      <c r="CT62" s="141"/>
      <c r="CU62" s="141"/>
      <c r="CV62" s="141"/>
      <c r="CW62" s="142"/>
      <c r="CX62" s="36"/>
      <c r="CY62" s="34"/>
      <c r="CZ62" s="34"/>
      <c r="DA62" s="34"/>
      <c r="DB62" s="34"/>
      <c r="DC62" s="323"/>
      <c r="DD62" s="324"/>
      <c r="DE62" s="324"/>
      <c r="DF62" s="324"/>
      <c r="DG62" s="10"/>
      <c r="DH62" s="315" t="e">
        <f>VLOOKUP(DC60,選手リスト,2,FALSE)</f>
        <v>#N/A</v>
      </c>
      <c r="DI62" s="315"/>
      <c r="DJ62" s="315"/>
      <c r="DK62" s="315"/>
      <c r="DL62" s="315"/>
      <c r="DM62" s="315"/>
      <c r="DN62" s="315"/>
      <c r="DO62" s="315"/>
      <c r="DP62" s="315"/>
      <c r="DQ62" s="315"/>
      <c r="DR62" s="315"/>
      <c r="DS62" s="330"/>
      <c r="DT62" s="330"/>
      <c r="DU62" s="330"/>
      <c r="DV62" s="330"/>
      <c r="DW62" s="330"/>
      <c r="DX62" s="330"/>
      <c r="DY62" s="330"/>
      <c r="DZ62" s="330"/>
      <c r="EA62" s="330"/>
      <c r="EB62" s="330"/>
      <c r="EC62" s="330"/>
      <c r="ED62" s="330"/>
      <c r="EE62" s="330"/>
      <c r="EF62" s="330"/>
      <c r="EG62" s="311"/>
      <c r="EH62" s="311"/>
      <c r="EI62" s="311"/>
      <c r="EJ62" s="312"/>
      <c r="EM62" s="351"/>
      <c r="EN62" s="351"/>
      <c r="EO62" s="352"/>
      <c r="EP62" s="347"/>
      <c r="EQ62" s="348"/>
      <c r="ER62" s="348"/>
      <c r="ES62" s="348"/>
      <c r="ET62" s="348"/>
    </row>
    <row r="63" spans="1:150"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T63" s="141"/>
      <c r="AU63" s="141"/>
      <c r="AV63" s="141"/>
      <c r="AW63" s="141"/>
      <c r="AX63" s="386">
        <f>AX29+1</f>
        <v>35</v>
      </c>
      <c r="AY63" s="386"/>
      <c r="AZ63" s="386"/>
      <c r="BA63" s="387"/>
      <c r="BB63" s="141"/>
      <c r="BC63" s="141"/>
      <c r="BD63" s="141"/>
      <c r="BE63" s="142"/>
      <c r="BF63" s="141"/>
      <c r="BG63" s="141"/>
      <c r="BH63" s="141"/>
      <c r="BI63" s="142"/>
      <c r="BJ63" s="141"/>
      <c r="BK63" s="141"/>
      <c r="BL63" s="141"/>
      <c r="BM63" s="141"/>
      <c r="BN63" s="141"/>
      <c r="BO63" s="141"/>
      <c r="BP63" s="141"/>
      <c r="BT63" s="47"/>
      <c r="CB63" s="41"/>
      <c r="CK63" s="41"/>
      <c r="CO63" s="41"/>
      <c r="CS63" s="41"/>
      <c r="CT63" s="396">
        <f>CT29+1</f>
        <v>35</v>
      </c>
      <c r="CU63" s="386"/>
      <c r="CV63" s="386"/>
      <c r="CW63" s="386"/>
      <c r="DC63" s="323"/>
      <c r="DD63" s="324"/>
      <c r="DE63" s="324"/>
      <c r="DF63" s="324"/>
      <c r="DG63" s="10"/>
      <c r="DH63" s="315"/>
      <c r="DI63" s="315"/>
      <c r="DJ63" s="315"/>
      <c r="DK63" s="315"/>
      <c r="DL63" s="315"/>
      <c r="DM63" s="315"/>
      <c r="DN63" s="315"/>
      <c r="DO63" s="315"/>
      <c r="DP63" s="315"/>
      <c r="DQ63" s="315"/>
      <c r="DR63" s="315"/>
      <c r="DS63" s="317" t="e">
        <f>VLOOKUP(DC60,選手リスト,8,FALSE)</f>
        <v>#N/A</v>
      </c>
      <c r="DT63" s="317"/>
      <c r="DU63" s="317"/>
      <c r="DV63" s="317"/>
      <c r="DW63" s="319" t="e">
        <f>VLOOKUP(DC60,選手リスト,9,FALSE)</f>
        <v>#N/A</v>
      </c>
      <c r="DX63" s="319"/>
      <c r="DY63" s="319"/>
      <c r="DZ63" s="319"/>
      <c r="EG63" s="311"/>
      <c r="EH63" s="311"/>
      <c r="EI63" s="311"/>
      <c r="EJ63" s="312"/>
      <c r="EM63" s="351"/>
      <c r="EN63" s="351"/>
      <c r="EO63" s="352"/>
      <c r="EP63" s="347"/>
      <c r="EQ63" s="348"/>
      <c r="ER63" s="348"/>
      <c r="ES63" s="348"/>
      <c r="ET63" s="348"/>
    </row>
    <row r="64" spans="1:150"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T64" s="141"/>
      <c r="AU64" s="141"/>
      <c r="AV64" s="141"/>
      <c r="AW64" s="141"/>
      <c r="AX64" s="386"/>
      <c r="AY64" s="386"/>
      <c r="AZ64" s="386"/>
      <c r="BA64" s="387"/>
      <c r="BB64" s="147"/>
      <c r="BC64" s="147"/>
      <c r="BD64" s="147"/>
      <c r="BE64" s="148"/>
      <c r="BF64" s="141"/>
      <c r="BG64" s="141"/>
      <c r="BH64" s="141"/>
      <c r="BI64" s="142"/>
      <c r="BJ64" s="141"/>
      <c r="BK64" s="141"/>
      <c r="BL64" s="141"/>
      <c r="BM64" s="141"/>
      <c r="BN64" s="141"/>
      <c r="BO64" s="141"/>
      <c r="BP64" s="141"/>
      <c r="BT64" s="47"/>
      <c r="CB64" s="41"/>
      <c r="CK64" s="41"/>
      <c r="CO64" s="41"/>
      <c r="CS64" s="41"/>
      <c r="CT64" s="396"/>
      <c r="CU64" s="386"/>
      <c r="CV64" s="386"/>
      <c r="CW64" s="386"/>
      <c r="DC64" s="323"/>
      <c r="DD64" s="324"/>
      <c r="DE64" s="324"/>
      <c r="DF64" s="324"/>
      <c r="DG64" s="84"/>
      <c r="DH64" s="315"/>
      <c r="DI64" s="315"/>
      <c r="DJ64" s="315"/>
      <c r="DK64" s="315"/>
      <c r="DL64" s="315"/>
      <c r="DM64" s="315"/>
      <c r="DN64" s="315"/>
      <c r="DO64" s="315"/>
      <c r="DP64" s="315"/>
      <c r="DQ64" s="315"/>
      <c r="DR64" s="315"/>
      <c r="DS64" s="317"/>
      <c r="DT64" s="317"/>
      <c r="DU64" s="317"/>
      <c r="DV64" s="317"/>
      <c r="DW64" s="319"/>
      <c r="DX64" s="319"/>
      <c r="DY64" s="319"/>
      <c r="DZ64" s="319"/>
      <c r="EG64" s="311"/>
      <c r="EH64" s="311"/>
      <c r="EI64" s="311"/>
      <c r="EJ64" s="312"/>
      <c r="EM64" s="351"/>
      <c r="EN64" s="351"/>
      <c r="EO64" s="352"/>
      <c r="EP64" s="347"/>
      <c r="EQ64" s="348"/>
      <c r="ER64" s="348"/>
      <c r="ES64" s="348"/>
      <c r="ET64" s="348"/>
    </row>
    <row r="65" spans="1:150"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T65" s="141"/>
      <c r="AU65" s="141"/>
      <c r="AV65" s="141"/>
      <c r="AW65" s="141"/>
      <c r="AX65" s="386"/>
      <c r="AY65" s="386"/>
      <c r="AZ65" s="386"/>
      <c r="BA65" s="387"/>
      <c r="BB65" s="144"/>
      <c r="BC65" s="144"/>
      <c r="BD65" s="144"/>
      <c r="BE65" s="144"/>
      <c r="BF65" s="141"/>
      <c r="BG65" s="141"/>
      <c r="BH65" s="141"/>
      <c r="BI65" s="142"/>
      <c r="BJ65" s="141"/>
      <c r="BK65" s="141"/>
      <c r="BL65" s="141"/>
      <c r="BM65" s="141"/>
      <c r="BN65" s="141"/>
      <c r="BO65" s="141"/>
      <c r="BP65" s="141"/>
      <c r="BT65" s="47"/>
      <c r="CB65" s="41"/>
      <c r="CK65" s="41"/>
      <c r="CO65" s="41"/>
      <c r="CP65" s="34"/>
      <c r="CQ65" s="34"/>
      <c r="CR65" s="34"/>
      <c r="CS65" s="35"/>
      <c r="CT65" s="396"/>
      <c r="CU65" s="386"/>
      <c r="CV65" s="386"/>
      <c r="CW65" s="386"/>
      <c r="DC65" s="325"/>
      <c r="DD65" s="326"/>
      <c r="DE65" s="326"/>
      <c r="DF65" s="326"/>
      <c r="DG65" s="23"/>
      <c r="DH65" s="316"/>
      <c r="DI65" s="316"/>
      <c r="DJ65" s="316"/>
      <c r="DK65" s="316"/>
      <c r="DL65" s="316"/>
      <c r="DM65" s="316"/>
      <c r="DN65" s="316"/>
      <c r="DO65" s="316"/>
      <c r="DP65" s="316"/>
      <c r="DQ65" s="316"/>
      <c r="DR65" s="316"/>
      <c r="DS65" s="318"/>
      <c r="DT65" s="318"/>
      <c r="DU65" s="318"/>
      <c r="DV65" s="318"/>
      <c r="DW65" s="320"/>
      <c r="DX65" s="320"/>
      <c r="DY65" s="320"/>
      <c r="DZ65" s="320"/>
      <c r="EA65" s="34"/>
      <c r="EB65" s="34"/>
      <c r="EC65" s="34"/>
      <c r="ED65" s="34"/>
      <c r="EE65" s="34"/>
      <c r="EF65" s="34"/>
      <c r="EG65" s="313"/>
      <c r="EH65" s="313"/>
      <c r="EI65" s="313"/>
      <c r="EJ65" s="314"/>
      <c r="EM65" s="351"/>
      <c r="EN65" s="351"/>
      <c r="EO65" s="352"/>
      <c r="EP65" s="347"/>
      <c r="EQ65" s="348"/>
      <c r="ER65" s="348"/>
      <c r="ES65" s="348"/>
      <c r="ET65" s="348"/>
    </row>
    <row r="66" spans="1:150" ht="4.5" customHeight="1" x14ac:dyDescent="0.2">
      <c r="A66" s="347"/>
      <c r="B66" s="348"/>
      <c r="C66" s="348"/>
      <c r="D66" s="348"/>
      <c r="E66" s="348"/>
      <c r="F66" s="351"/>
      <c r="G66" s="351"/>
      <c r="H66" s="352"/>
      <c r="J66" s="9"/>
      <c r="AT66" s="141"/>
      <c r="AU66" s="141"/>
      <c r="AV66" s="141"/>
      <c r="AW66" s="141"/>
      <c r="AX66" s="386"/>
      <c r="AY66" s="386"/>
      <c r="AZ66" s="386"/>
      <c r="BA66" s="387"/>
      <c r="BB66" s="141"/>
      <c r="BC66" s="141"/>
      <c r="BD66" s="141"/>
      <c r="BE66" s="141"/>
      <c r="BF66" s="141"/>
      <c r="BG66" s="141"/>
      <c r="BH66" s="141"/>
      <c r="BI66" s="142"/>
      <c r="BJ66" s="141"/>
      <c r="BK66" s="141"/>
      <c r="BL66" s="141"/>
      <c r="BM66" s="141"/>
      <c r="BN66" s="141"/>
      <c r="BO66" s="141"/>
      <c r="BP66" s="141"/>
      <c r="BT66" s="47"/>
      <c r="CB66" s="41"/>
      <c r="CK66" s="41"/>
      <c r="CS66" s="41"/>
      <c r="CT66" s="396"/>
      <c r="CU66" s="386"/>
      <c r="CV66" s="386"/>
      <c r="CW66" s="386"/>
      <c r="EM66" s="351"/>
      <c r="EN66" s="351"/>
      <c r="EO66" s="352"/>
      <c r="EP66" s="347"/>
      <c r="EQ66" s="348"/>
      <c r="ER66" s="348"/>
      <c r="ES66" s="348"/>
      <c r="ET66" s="348"/>
    </row>
    <row r="67" spans="1:150" ht="4.5" customHeight="1" x14ac:dyDescent="0.2">
      <c r="A67" s="347"/>
      <c r="B67" s="348"/>
      <c r="C67" s="348"/>
      <c r="D67" s="348"/>
      <c r="E67" s="348"/>
      <c r="F67" s="351"/>
      <c r="G67" s="351"/>
      <c r="H67" s="352"/>
      <c r="J67" s="84"/>
      <c r="AT67" s="141"/>
      <c r="AU67" s="141"/>
      <c r="AV67" s="141"/>
      <c r="AW67" s="141"/>
      <c r="AX67" s="141"/>
      <c r="AY67" s="141"/>
      <c r="AZ67" s="141"/>
      <c r="BA67" s="142"/>
      <c r="BB67" s="141"/>
      <c r="BC67" s="141"/>
      <c r="BD67" s="141"/>
      <c r="BE67" s="141"/>
      <c r="BF67" s="141"/>
      <c r="BG67" s="141"/>
      <c r="BH67" s="141"/>
      <c r="BI67" s="142"/>
      <c r="BJ67" s="141"/>
      <c r="BK67" s="141"/>
      <c r="BL67" s="141"/>
      <c r="BM67" s="141"/>
      <c r="BN67" s="141"/>
      <c r="BO67" s="141"/>
      <c r="BP67" s="141"/>
      <c r="BT67" s="47"/>
      <c r="CB67" s="41"/>
      <c r="CK67" s="41"/>
      <c r="CS67" s="41"/>
      <c r="EM67" s="351"/>
      <c r="EN67" s="351"/>
      <c r="EO67" s="352"/>
      <c r="EP67" s="347"/>
      <c r="EQ67" s="348"/>
      <c r="ER67" s="348"/>
      <c r="ES67" s="348"/>
      <c r="ET67" s="348"/>
    </row>
    <row r="68" spans="1:150" ht="4.5" customHeight="1" x14ac:dyDescent="0.2">
      <c r="A68" s="347"/>
      <c r="B68" s="348"/>
      <c r="C68" s="348"/>
      <c r="D68" s="348"/>
      <c r="E68" s="348"/>
      <c r="F68" s="351"/>
      <c r="G68" s="351"/>
      <c r="H68" s="352"/>
      <c r="J68" s="9"/>
      <c r="AT68" s="141"/>
      <c r="AU68" s="141"/>
      <c r="AV68" s="141"/>
      <c r="AW68" s="141"/>
      <c r="AX68" s="141"/>
      <c r="AY68" s="141"/>
      <c r="AZ68" s="141"/>
      <c r="BA68" s="142"/>
      <c r="BB68" s="141"/>
      <c r="BC68" s="141"/>
      <c r="BD68" s="141"/>
      <c r="BE68" s="141"/>
      <c r="BF68" s="141"/>
      <c r="BG68" s="141"/>
      <c r="BH68" s="141"/>
      <c r="BI68" s="142"/>
      <c r="BJ68" s="141"/>
      <c r="BK68" s="141"/>
      <c r="BL68" s="141"/>
      <c r="BM68" s="141"/>
      <c r="BN68" s="141"/>
      <c r="BO68" s="141"/>
      <c r="BP68" s="141"/>
      <c r="BT68" s="47"/>
      <c r="CB68" s="41"/>
      <c r="CK68" s="41"/>
      <c r="CS68" s="41"/>
      <c r="EM68" s="351"/>
      <c r="EN68" s="351"/>
      <c r="EO68" s="352"/>
      <c r="EP68" s="347"/>
      <c r="EQ68" s="348"/>
      <c r="ER68" s="348"/>
      <c r="ES68" s="348"/>
      <c r="ET68" s="348"/>
    </row>
    <row r="69" spans="1:150" ht="4.5" customHeight="1" x14ac:dyDescent="0.2">
      <c r="A69" s="347"/>
      <c r="B69" s="348"/>
      <c r="C69" s="348"/>
      <c r="D69" s="348"/>
      <c r="E69" s="348"/>
      <c r="F69" s="351"/>
      <c r="G69" s="351"/>
      <c r="H69" s="352"/>
      <c r="J69" s="10"/>
      <c r="AT69" s="141"/>
      <c r="AU69" s="141"/>
      <c r="AV69" s="141"/>
      <c r="AW69" s="141"/>
      <c r="AX69" s="141"/>
      <c r="AY69" s="141"/>
      <c r="AZ69" s="141"/>
      <c r="BA69" s="142"/>
      <c r="BB69" s="141"/>
      <c r="BC69" s="141"/>
      <c r="BD69" s="141"/>
      <c r="BE69" s="141"/>
      <c r="BF69" s="141"/>
      <c r="BG69" s="141"/>
      <c r="BH69" s="141"/>
      <c r="BI69" s="142"/>
      <c r="BJ69" s="141"/>
      <c r="BK69" s="141"/>
      <c r="BL69" s="141"/>
      <c r="BM69" s="141"/>
      <c r="BN69" s="141"/>
      <c r="BO69" s="141"/>
      <c r="BP69" s="141"/>
      <c r="BT69" s="47"/>
      <c r="CB69" s="41"/>
      <c r="CK69" s="41"/>
      <c r="CS69" s="41"/>
      <c r="EM69" s="351"/>
      <c r="EN69" s="351"/>
      <c r="EO69" s="352"/>
      <c r="EP69" s="347"/>
      <c r="EQ69" s="348"/>
      <c r="ER69" s="348"/>
      <c r="ES69" s="348"/>
      <c r="ET69" s="348"/>
    </row>
    <row r="70" spans="1:150" ht="4.5" customHeight="1" x14ac:dyDescent="0.2">
      <c r="A70" s="347"/>
      <c r="B70" s="348"/>
      <c r="C70" s="348"/>
      <c r="D70" s="348"/>
      <c r="E70" s="348"/>
      <c r="F70" s="351"/>
      <c r="G70" s="351"/>
      <c r="H70" s="352"/>
      <c r="J70" s="10"/>
      <c r="K70" s="321">
        <f>K60+1</f>
        <v>6</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T70" s="141"/>
      <c r="AU70" s="141"/>
      <c r="AV70" s="141"/>
      <c r="AW70" s="141"/>
      <c r="AX70" s="141"/>
      <c r="AY70" s="141"/>
      <c r="AZ70" s="141"/>
      <c r="BA70" s="142"/>
      <c r="BB70" s="141"/>
      <c r="BC70" s="141"/>
      <c r="BD70" s="141"/>
      <c r="BE70" s="141"/>
      <c r="BF70" s="141"/>
      <c r="BG70" s="141"/>
      <c r="BH70" s="141"/>
      <c r="BI70" s="142"/>
      <c r="BJ70" s="141"/>
      <c r="BK70" s="141"/>
      <c r="BL70" s="141"/>
      <c r="BM70" s="141"/>
      <c r="BN70" s="141"/>
      <c r="BO70" s="141"/>
      <c r="BP70" s="141"/>
      <c r="BT70" s="47"/>
      <c r="CB70" s="41"/>
      <c r="CK70" s="41"/>
      <c r="CS70" s="41"/>
      <c r="DC70" s="321">
        <f>DC60+1</f>
        <v>19</v>
      </c>
      <c r="DD70" s="322"/>
      <c r="DE70" s="322"/>
      <c r="DF70" s="322"/>
      <c r="DG70" s="6"/>
      <c r="DH70" s="327" t="e">
        <f>VLOOKUP(DC70,選手リスト,3,FALSE)</f>
        <v>#N/A</v>
      </c>
      <c r="DI70" s="327"/>
      <c r="DJ70" s="327"/>
      <c r="DK70" s="327"/>
      <c r="DL70" s="327"/>
      <c r="DM70" s="327"/>
      <c r="DN70" s="327"/>
      <c r="DO70" s="327"/>
      <c r="DP70" s="327"/>
      <c r="DQ70" s="327"/>
      <c r="DR70" s="327"/>
      <c r="DS70" s="329" t="e">
        <f>VLOOKUP(DC70,選手リスト,4,FALSE)</f>
        <v>#N/A</v>
      </c>
      <c r="DT70" s="329"/>
      <c r="DU70" s="329"/>
      <c r="DV70" s="329"/>
      <c r="DW70" s="329"/>
      <c r="DX70" s="329"/>
      <c r="DY70" s="329"/>
      <c r="DZ70" s="329"/>
      <c r="EA70" s="329"/>
      <c r="EB70" s="329"/>
      <c r="EC70" s="329"/>
      <c r="ED70" s="329"/>
      <c r="EE70" s="329"/>
      <c r="EF70" s="329"/>
      <c r="EG70" s="309" t="e">
        <f>VLOOKUP(DC70,選手リスト,5,FALSE)</f>
        <v>#N/A</v>
      </c>
      <c r="EH70" s="309"/>
      <c r="EI70" s="309"/>
      <c r="EJ70" s="310"/>
      <c r="EM70" s="351"/>
      <c r="EN70" s="351"/>
      <c r="EO70" s="352"/>
      <c r="EP70" s="347"/>
      <c r="EQ70" s="348"/>
      <c r="ER70" s="348"/>
      <c r="ES70" s="348"/>
      <c r="ET70" s="348"/>
    </row>
    <row r="71" spans="1:150"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T71" s="141"/>
      <c r="AU71" s="141"/>
      <c r="AV71" s="141"/>
      <c r="AW71" s="141"/>
      <c r="AX71" s="141"/>
      <c r="AY71" s="141"/>
      <c r="AZ71" s="141"/>
      <c r="BA71" s="142"/>
      <c r="BB71" s="141"/>
      <c r="BC71" s="141"/>
      <c r="BD71" s="141"/>
      <c r="BE71" s="141"/>
      <c r="BF71" s="141"/>
      <c r="BG71" s="141"/>
      <c r="BH71" s="141"/>
      <c r="BI71" s="142"/>
      <c r="BJ71" s="141"/>
      <c r="BK71" s="141"/>
      <c r="BL71" s="141"/>
      <c r="BM71" s="141"/>
      <c r="BN71" s="141"/>
      <c r="BO71" s="141"/>
      <c r="BP71" s="141"/>
      <c r="BT71" s="47"/>
      <c r="CB71" s="41"/>
      <c r="CK71" s="41"/>
      <c r="CS71" s="41"/>
      <c r="DC71" s="323"/>
      <c r="DD71" s="324"/>
      <c r="DE71" s="324"/>
      <c r="DF71" s="324"/>
      <c r="DG71" s="10"/>
      <c r="DH71" s="328"/>
      <c r="DI71" s="328"/>
      <c r="DJ71" s="328"/>
      <c r="DK71" s="328"/>
      <c r="DL71" s="328"/>
      <c r="DM71" s="328"/>
      <c r="DN71" s="328"/>
      <c r="DO71" s="328"/>
      <c r="DP71" s="328"/>
      <c r="DQ71" s="328"/>
      <c r="DR71" s="328"/>
      <c r="DS71" s="330"/>
      <c r="DT71" s="330"/>
      <c r="DU71" s="330"/>
      <c r="DV71" s="330"/>
      <c r="DW71" s="330"/>
      <c r="DX71" s="330"/>
      <c r="DY71" s="330"/>
      <c r="DZ71" s="330"/>
      <c r="EA71" s="330"/>
      <c r="EB71" s="330"/>
      <c r="EC71" s="330"/>
      <c r="ED71" s="330"/>
      <c r="EE71" s="330"/>
      <c r="EF71" s="330"/>
      <c r="EG71" s="311"/>
      <c r="EH71" s="311"/>
      <c r="EI71" s="311"/>
      <c r="EJ71" s="312"/>
      <c r="EM71" s="351"/>
      <c r="EN71" s="351"/>
      <c r="EO71" s="352"/>
      <c r="EP71" s="347"/>
      <c r="EQ71" s="348"/>
      <c r="ER71" s="348"/>
      <c r="ES71" s="348"/>
      <c r="ET71" s="348"/>
    </row>
    <row r="72" spans="1:150"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34"/>
      <c r="AT72" s="147"/>
      <c r="AU72" s="147"/>
      <c r="AV72" s="147"/>
      <c r="AW72" s="147"/>
      <c r="AX72" s="147"/>
      <c r="AY72" s="147"/>
      <c r="AZ72" s="147"/>
      <c r="BA72" s="148"/>
      <c r="BB72" s="141"/>
      <c r="BC72" s="141"/>
      <c r="BD72" s="141"/>
      <c r="BE72" s="141"/>
      <c r="BF72" s="141"/>
      <c r="BG72" s="141"/>
      <c r="BH72" s="141"/>
      <c r="BI72" s="142"/>
      <c r="BJ72" s="141"/>
      <c r="BK72" s="141"/>
      <c r="BL72" s="141"/>
      <c r="BM72" s="141"/>
      <c r="BN72" s="141"/>
      <c r="BO72" s="141"/>
      <c r="BP72" s="141"/>
      <c r="BT72" s="47"/>
      <c r="CB72" s="41"/>
      <c r="CK72" s="41"/>
      <c r="CS72" s="41"/>
      <c r="CT72" s="34"/>
      <c r="CU72" s="34"/>
      <c r="CV72" s="34"/>
      <c r="CW72" s="34"/>
      <c r="CX72" s="34"/>
      <c r="CY72" s="34"/>
      <c r="CZ72" s="34"/>
      <c r="DA72" s="34"/>
      <c r="DB72" s="35"/>
      <c r="DC72" s="323"/>
      <c r="DD72" s="324"/>
      <c r="DE72" s="324"/>
      <c r="DF72" s="324"/>
      <c r="DG72" s="10"/>
      <c r="DH72" s="315" t="e">
        <f>VLOOKUP(DC70,選手リスト,2,FALSE)</f>
        <v>#N/A</v>
      </c>
      <c r="DI72" s="315"/>
      <c r="DJ72" s="315"/>
      <c r="DK72" s="315"/>
      <c r="DL72" s="315"/>
      <c r="DM72" s="315"/>
      <c r="DN72" s="315"/>
      <c r="DO72" s="315"/>
      <c r="DP72" s="315"/>
      <c r="DQ72" s="315"/>
      <c r="DR72" s="315"/>
      <c r="DS72" s="330"/>
      <c r="DT72" s="330"/>
      <c r="DU72" s="330"/>
      <c r="DV72" s="330"/>
      <c r="DW72" s="330"/>
      <c r="DX72" s="330"/>
      <c r="DY72" s="330"/>
      <c r="DZ72" s="330"/>
      <c r="EA72" s="330"/>
      <c r="EB72" s="330"/>
      <c r="EC72" s="330"/>
      <c r="ED72" s="330"/>
      <c r="EE72" s="330"/>
      <c r="EF72" s="330"/>
      <c r="EG72" s="311"/>
      <c r="EH72" s="311"/>
      <c r="EI72" s="311"/>
      <c r="EJ72" s="312"/>
      <c r="EM72" s="351"/>
      <c r="EN72" s="351"/>
      <c r="EO72" s="352"/>
      <c r="EP72" s="347"/>
      <c r="EQ72" s="348"/>
      <c r="ER72" s="348"/>
      <c r="ES72" s="348"/>
      <c r="ET72" s="348"/>
    </row>
    <row r="73" spans="1:150"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T73" s="141"/>
      <c r="AU73" s="141"/>
      <c r="AV73" s="141"/>
      <c r="AW73" s="141"/>
      <c r="AX73" s="141"/>
      <c r="AY73" s="141"/>
      <c r="AZ73" s="141"/>
      <c r="BA73" s="141"/>
      <c r="BB73" s="141"/>
      <c r="BC73" s="141"/>
      <c r="BD73" s="141"/>
      <c r="BE73" s="141"/>
      <c r="BF73" s="141"/>
      <c r="BG73" s="141"/>
      <c r="BH73" s="141"/>
      <c r="BI73" s="142"/>
      <c r="BJ73" s="141"/>
      <c r="BK73" s="141"/>
      <c r="BL73" s="141"/>
      <c r="BM73" s="141"/>
      <c r="BN73" s="141"/>
      <c r="BO73" s="141"/>
      <c r="BP73" s="141"/>
      <c r="BT73" s="47"/>
      <c r="CB73" s="41"/>
      <c r="CK73" s="41"/>
      <c r="DC73" s="323"/>
      <c r="DD73" s="324"/>
      <c r="DE73" s="324"/>
      <c r="DF73" s="324"/>
      <c r="DG73" s="10"/>
      <c r="DH73" s="315"/>
      <c r="DI73" s="315"/>
      <c r="DJ73" s="315"/>
      <c r="DK73" s="315"/>
      <c r="DL73" s="315"/>
      <c r="DM73" s="315"/>
      <c r="DN73" s="315"/>
      <c r="DO73" s="315"/>
      <c r="DP73" s="315"/>
      <c r="DQ73" s="315"/>
      <c r="DR73" s="315"/>
      <c r="DS73" s="317" t="e">
        <f>VLOOKUP(DC70,選手リスト,8,FALSE)</f>
        <v>#N/A</v>
      </c>
      <c r="DT73" s="317"/>
      <c r="DU73" s="317"/>
      <c r="DV73" s="317"/>
      <c r="DW73" s="319" t="e">
        <f>VLOOKUP(DC70,選手リスト,9,FALSE)</f>
        <v>#N/A</v>
      </c>
      <c r="DX73" s="319"/>
      <c r="DY73" s="319"/>
      <c r="DZ73" s="319"/>
      <c r="EG73" s="311"/>
      <c r="EH73" s="311"/>
      <c r="EI73" s="311"/>
      <c r="EJ73" s="312"/>
      <c r="EM73" s="351"/>
      <c r="EN73" s="351"/>
      <c r="EO73" s="352"/>
      <c r="EP73" s="347"/>
      <c r="EQ73" s="348"/>
      <c r="ER73" s="348"/>
      <c r="ES73" s="348"/>
      <c r="ET73" s="348"/>
    </row>
    <row r="74" spans="1:150"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T74" s="141"/>
      <c r="AU74" s="141"/>
      <c r="AV74" s="141"/>
      <c r="AW74" s="141"/>
      <c r="AX74" s="141"/>
      <c r="AY74" s="141"/>
      <c r="AZ74" s="141"/>
      <c r="BA74" s="141"/>
      <c r="BB74" s="141"/>
      <c r="BC74" s="141"/>
      <c r="BD74" s="141"/>
      <c r="BE74" s="141"/>
      <c r="BF74" s="141"/>
      <c r="BG74" s="141"/>
      <c r="BH74" s="141"/>
      <c r="BI74" s="142"/>
      <c r="BJ74" s="141"/>
      <c r="BK74" s="141"/>
      <c r="BL74" s="141"/>
      <c r="BM74" s="141"/>
      <c r="BN74" s="141"/>
      <c r="BO74" s="141"/>
      <c r="BP74" s="141"/>
      <c r="BT74" s="47"/>
      <c r="CB74" s="41"/>
      <c r="CK74" s="41"/>
      <c r="DC74" s="323"/>
      <c r="DD74" s="324"/>
      <c r="DE74" s="324"/>
      <c r="DF74" s="324"/>
      <c r="DG74" s="84"/>
      <c r="DH74" s="315"/>
      <c r="DI74" s="315"/>
      <c r="DJ74" s="315"/>
      <c r="DK74" s="315"/>
      <c r="DL74" s="315"/>
      <c r="DM74" s="315"/>
      <c r="DN74" s="315"/>
      <c r="DO74" s="315"/>
      <c r="DP74" s="315"/>
      <c r="DQ74" s="315"/>
      <c r="DR74" s="315"/>
      <c r="DS74" s="317"/>
      <c r="DT74" s="317"/>
      <c r="DU74" s="317"/>
      <c r="DV74" s="317"/>
      <c r="DW74" s="319"/>
      <c r="DX74" s="319"/>
      <c r="DY74" s="319"/>
      <c r="DZ74" s="319"/>
      <c r="EG74" s="311"/>
      <c r="EH74" s="311"/>
      <c r="EI74" s="311"/>
      <c r="EJ74" s="312"/>
      <c r="EM74" s="351"/>
      <c r="EN74" s="351"/>
      <c r="EO74" s="352"/>
      <c r="EP74" s="347"/>
      <c r="EQ74" s="348"/>
      <c r="ER74" s="348"/>
      <c r="ES74" s="348"/>
      <c r="ET74" s="348"/>
    </row>
    <row r="75" spans="1:150"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S75" s="9"/>
      <c r="AT75" s="141"/>
      <c r="AU75" s="141"/>
      <c r="AV75" s="141"/>
      <c r="AW75" s="141"/>
      <c r="AX75" s="141"/>
      <c r="AY75" s="141"/>
      <c r="AZ75" s="141"/>
      <c r="BA75" s="141"/>
      <c r="BB75" s="141"/>
      <c r="BC75" s="141"/>
      <c r="BD75" s="141"/>
      <c r="BE75" s="141"/>
      <c r="BF75" s="141"/>
      <c r="BG75" s="141"/>
      <c r="BH75" s="141"/>
      <c r="BI75" s="142"/>
      <c r="BJ75" s="141"/>
      <c r="BK75" s="141"/>
      <c r="BL75" s="141"/>
      <c r="BM75" s="141"/>
      <c r="BN75" s="141"/>
      <c r="BO75" s="141"/>
      <c r="BP75" s="141"/>
      <c r="BT75" s="47"/>
      <c r="CB75" s="41"/>
      <c r="CK75" s="41"/>
      <c r="DC75" s="325"/>
      <c r="DD75" s="326"/>
      <c r="DE75" s="326"/>
      <c r="DF75" s="326"/>
      <c r="DG75" s="23"/>
      <c r="DH75" s="316"/>
      <c r="DI75" s="316"/>
      <c r="DJ75" s="316"/>
      <c r="DK75" s="316"/>
      <c r="DL75" s="316"/>
      <c r="DM75" s="316"/>
      <c r="DN75" s="316"/>
      <c r="DO75" s="316"/>
      <c r="DP75" s="316"/>
      <c r="DQ75" s="316"/>
      <c r="DR75" s="316"/>
      <c r="DS75" s="318"/>
      <c r="DT75" s="318"/>
      <c r="DU75" s="318"/>
      <c r="DV75" s="318"/>
      <c r="DW75" s="320"/>
      <c r="DX75" s="320"/>
      <c r="DY75" s="320"/>
      <c r="DZ75" s="320"/>
      <c r="EA75" s="34"/>
      <c r="EB75" s="34"/>
      <c r="EC75" s="34"/>
      <c r="ED75" s="34"/>
      <c r="EE75" s="34"/>
      <c r="EF75" s="34"/>
      <c r="EG75" s="313"/>
      <c r="EH75" s="313"/>
      <c r="EI75" s="313"/>
      <c r="EJ75" s="314"/>
      <c r="EM75" s="351"/>
      <c r="EN75" s="351"/>
      <c r="EO75" s="352"/>
      <c r="EP75" s="347"/>
      <c r="EQ75" s="348"/>
      <c r="ER75" s="348"/>
      <c r="ES75" s="348"/>
      <c r="ET75" s="348"/>
    </row>
    <row r="76" spans="1:150" ht="4.5" customHeight="1" x14ac:dyDescent="0.2">
      <c r="A76" s="347"/>
      <c r="B76" s="348"/>
      <c r="C76" s="348"/>
      <c r="D76" s="348"/>
      <c r="E76" s="348"/>
      <c r="F76" s="351"/>
      <c r="G76" s="351"/>
      <c r="H76" s="352"/>
      <c r="J76" s="10"/>
      <c r="AT76" s="161"/>
      <c r="AU76" s="161"/>
      <c r="AV76" s="161"/>
      <c r="AW76" s="161"/>
      <c r="AX76" s="141"/>
      <c r="AY76" s="141"/>
      <c r="AZ76" s="141"/>
      <c r="BA76" s="141"/>
      <c r="BB76" s="141"/>
      <c r="BC76" s="141"/>
      <c r="BD76" s="141"/>
      <c r="BE76" s="141"/>
      <c r="BF76" s="141"/>
      <c r="BG76" s="141"/>
      <c r="BH76" s="141"/>
      <c r="BI76" s="142"/>
      <c r="BJ76" s="141"/>
      <c r="BK76" s="141"/>
      <c r="BL76" s="141"/>
      <c r="BM76" s="141"/>
      <c r="BN76" s="141"/>
      <c r="BO76" s="141"/>
      <c r="BP76" s="141"/>
      <c r="BT76" s="47"/>
      <c r="CB76" s="41"/>
      <c r="CK76" s="41"/>
      <c r="EM76" s="351"/>
      <c r="EN76" s="351"/>
      <c r="EO76" s="352"/>
      <c r="EP76" s="347"/>
      <c r="EQ76" s="348"/>
      <c r="ER76" s="348"/>
      <c r="ES76" s="348"/>
      <c r="ET76" s="348"/>
    </row>
    <row r="77" spans="1:150" ht="4.5" customHeight="1" x14ac:dyDescent="0.2">
      <c r="A77" s="347"/>
      <c r="B77" s="348"/>
      <c r="C77" s="348"/>
      <c r="D77" s="348"/>
      <c r="E77" s="348"/>
      <c r="F77" s="351"/>
      <c r="G77" s="351"/>
      <c r="H77" s="352"/>
      <c r="J77" s="10"/>
      <c r="AS77" s="84"/>
      <c r="AT77" s="161"/>
      <c r="AU77" s="161"/>
      <c r="AV77" s="161"/>
      <c r="AW77" s="161"/>
      <c r="AX77" s="141"/>
      <c r="AY77" s="141"/>
      <c r="AZ77" s="141"/>
      <c r="BA77" s="141"/>
      <c r="BB77" s="141"/>
      <c r="BC77" s="141"/>
      <c r="BD77" s="141"/>
      <c r="BE77" s="141"/>
      <c r="BF77" s="141"/>
      <c r="BG77" s="141"/>
      <c r="BH77" s="141"/>
      <c r="BI77" s="142"/>
      <c r="BJ77" s="141"/>
      <c r="BK77" s="141"/>
      <c r="BL77" s="141"/>
      <c r="BM77" s="141"/>
      <c r="BN77" s="141"/>
      <c r="BO77" s="141"/>
      <c r="BP77" s="141"/>
      <c r="BT77" s="47"/>
      <c r="CB77" s="41"/>
      <c r="CK77" s="41"/>
      <c r="EM77" s="351"/>
      <c r="EN77" s="351"/>
      <c r="EO77" s="352"/>
      <c r="EP77" s="347"/>
      <c r="EQ77" s="348"/>
      <c r="ER77" s="348"/>
      <c r="ES77" s="348"/>
      <c r="ET77" s="348"/>
    </row>
    <row r="78" spans="1:150" ht="4.5" customHeight="1" x14ac:dyDescent="0.2">
      <c r="A78" s="347"/>
      <c r="B78" s="348"/>
      <c r="C78" s="348"/>
      <c r="D78" s="348"/>
      <c r="E78" s="348"/>
      <c r="F78" s="351"/>
      <c r="G78" s="351"/>
      <c r="H78" s="352"/>
      <c r="J78" s="10"/>
      <c r="AT78" s="141"/>
      <c r="AU78" s="141"/>
      <c r="AV78" s="141"/>
      <c r="AW78" s="141"/>
      <c r="AX78" s="141"/>
      <c r="AY78" s="141"/>
      <c r="AZ78" s="141"/>
      <c r="BA78" s="141"/>
      <c r="BB78" s="141"/>
      <c r="BC78" s="141"/>
      <c r="BD78" s="141"/>
      <c r="BE78" s="141"/>
      <c r="BF78" s="141"/>
      <c r="BG78" s="141"/>
      <c r="BH78" s="141"/>
      <c r="BI78" s="142"/>
      <c r="BJ78" s="141"/>
      <c r="BK78" s="141"/>
      <c r="BL78" s="141"/>
      <c r="BM78" s="141"/>
      <c r="BN78" s="141"/>
      <c r="BO78" s="141"/>
      <c r="BP78" s="141"/>
      <c r="BT78" s="47"/>
      <c r="CB78" s="41"/>
      <c r="CK78" s="41"/>
      <c r="EM78" s="351"/>
      <c r="EN78" s="351"/>
      <c r="EO78" s="352"/>
      <c r="EP78" s="347"/>
      <c r="EQ78" s="348"/>
      <c r="ER78" s="348"/>
      <c r="ES78" s="348"/>
      <c r="ET78" s="348"/>
    </row>
    <row r="79" spans="1:150" ht="4.5" customHeight="1" x14ac:dyDescent="0.2">
      <c r="A79" s="347"/>
      <c r="B79" s="348"/>
      <c r="C79" s="348"/>
      <c r="D79" s="348"/>
      <c r="E79" s="348"/>
      <c r="F79" s="351"/>
      <c r="G79" s="351"/>
      <c r="H79" s="352"/>
      <c r="J79" s="10"/>
      <c r="AT79" s="141"/>
      <c r="AU79" s="141"/>
      <c r="AV79" s="141"/>
      <c r="AW79" s="141"/>
      <c r="AX79" s="141"/>
      <c r="AY79" s="141"/>
      <c r="AZ79" s="141"/>
      <c r="BA79" s="141"/>
      <c r="BB79" s="141"/>
      <c r="BC79" s="141"/>
      <c r="BD79" s="141"/>
      <c r="BE79" s="141"/>
      <c r="BF79" s="141"/>
      <c r="BG79" s="141"/>
      <c r="BH79" s="141"/>
      <c r="BI79" s="142"/>
      <c r="BJ79" s="141"/>
      <c r="BK79" s="141"/>
      <c r="BL79" s="141"/>
      <c r="BM79" s="141"/>
      <c r="BN79" s="141"/>
      <c r="BO79" s="141"/>
      <c r="BP79" s="141"/>
      <c r="BT79" s="47"/>
      <c r="CB79" s="41"/>
      <c r="CK79" s="41"/>
      <c r="EM79" s="351"/>
      <c r="EN79" s="351"/>
      <c r="EO79" s="352"/>
      <c r="EP79" s="347"/>
      <c r="EQ79" s="348"/>
      <c r="ER79" s="348"/>
      <c r="ES79" s="348"/>
      <c r="ET79" s="348"/>
    </row>
    <row r="80" spans="1:150" ht="4.5" customHeight="1" x14ac:dyDescent="0.2">
      <c r="A80" s="347"/>
      <c r="B80" s="348"/>
      <c r="C80" s="348"/>
      <c r="D80" s="348"/>
      <c r="E80" s="348"/>
      <c r="F80" s="351"/>
      <c r="G80" s="351"/>
      <c r="H80" s="352"/>
      <c r="J80" s="9"/>
      <c r="K80" s="321">
        <f>K70+1</f>
        <v>7</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T80" s="141"/>
      <c r="AU80" s="141"/>
      <c r="AV80" s="141"/>
      <c r="AW80" s="141"/>
      <c r="AX80" s="141"/>
      <c r="AY80" s="141"/>
      <c r="AZ80" s="141"/>
      <c r="BA80" s="141"/>
      <c r="BB80" s="141"/>
      <c r="BC80" s="141"/>
      <c r="BD80" s="141"/>
      <c r="BF80" s="386">
        <v>50</v>
      </c>
      <c r="BG80" s="386"/>
      <c r="BH80" s="386"/>
      <c r="BI80" s="387"/>
      <c r="BJ80" s="43"/>
      <c r="BK80" s="43"/>
      <c r="BL80" s="43"/>
      <c r="BM80" s="43"/>
      <c r="BN80" s="43"/>
      <c r="BO80" s="141"/>
      <c r="BP80" s="141"/>
      <c r="BT80" s="47"/>
      <c r="CB80" s="41"/>
      <c r="CK80" s="41"/>
      <c r="CL80" s="386">
        <v>34</v>
      </c>
      <c r="CM80" s="386"/>
      <c r="CN80" s="386"/>
      <c r="CO80" s="386"/>
      <c r="DC80" s="321">
        <f>DC70+1</f>
        <v>20</v>
      </c>
      <c r="DD80" s="322"/>
      <c r="DE80" s="322"/>
      <c r="DF80" s="322"/>
      <c r="DG80" s="6"/>
      <c r="DH80" s="327" t="e">
        <f>VLOOKUP(DC80,選手リスト,3,FALSE)</f>
        <v>#N/A</v>
      </c>
      <c r="DI80" s="327"/>
      <c r="DJ80" s="327"/>
      <c r="DK80" s="327"/>
      <c r="DL80" s="327"/>
      <c r="DM80" s="327"/>
      <c r="DN80" s="327"/>
      <c r="DO80" s="327"/>
      <c r="DP80" s="327"/>
      <c r="DQ80" s="327"/>
      <c r="DR80" s="327"/>
      <c r="DS80" s="329" t="e">
        <f>VLOOKUP(DC80,選手リスト,4,FALSE)</f>
        <v>#N/A</v>
      </c>
      <c r="DT80" s="329"/>
      <c r="DU80" s="329"/>
      <c r="DV80" s="329"/>
      <c r="DW80" s="329"/>
      <c r="DX80" s="329"/>
      <c r="DY80" s="329"/>
      <c r="DZ80" s="329"/>
      <c r="EA80" s="329"/>
      <c r="EB80" s="329"/>
      <c r="EC80" s="329"/>
      <c r="ED80" s="329"/>
      <c r="EE80" s="329"/>
      <c r="EF80" s="329"/>
      <c r="EG80" s="309" t="e">
        <f>VLOOKUP(DC80,選手リスト,5,FALSE)</f>
        <v>#N/A</v>
      </c>
      <c r="EH80" s="309"/>
      <c r="EI80" s="309"/>
      <c r="EJ80" s="310"/>
      <c r="EM80" s="351"/>
      <c r="EN80" s="351"/>
      <c r="EO80" s="352"/>
      <c r="EP80" s="347"/>
      <c r="EQ80" s="348"/>
      <c r="ER80" s="348"/>
      <c r="ES80" s="348"/>
      <c r="ET80" s="348"/>
    </row>
    <row r="81" spans="1:150"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T81" s="141"/>
      <c r="AU81" s="141"/>
      <c r="AV81" s="141"/>
      <c r="AW81" s="141"/>
      <c r="AX81" s="141"/>
      <c r="AY81" s="141"/>
      <c r="AZ81" s="141"/>
      <c r="BA81" s="141"/>
      <c r="BB81" s="141"/>
      <c r="BC81" s="141"/>
      <c r="BD81" s="141"/>
      <c r="BF81" s="386"/>
      <c r="BG81" s="386"/>
      <c r="BH81" s="386"/>
      <c r="BI81" s="387"/>
      <c r="BJ81" s="159"/>
      <c r="BK81" s="159"/>
      <c r="BL81" s="159"/>
      <c r="BM81" s="159"/>
      <c r="BN81" s="159"/>
      <c r="BO81" s="147"/>
      <c r="BP81" s="147"/>
      <c r="BQ81" s="34"/>
      <c r="BR81" s="34"/>
      <c r="BS81" s="34"/>
      <c r="BT81" s="270"/>
      <c r="BU81" s="34"/>
      <c r="BV81" s="34"/>
      <c r="BW81" s="34"/>
      <c r="BX81" s="34"/>
      <c r="BY81" s="34"/>
      <c r="BZ81" s="34"/>
      <c r="CA81" s="34"/>
      <c r="CB81" s="35"/>
      <c r="CC81" s="34"/>
      <c r="CD81" s="34"/>
      <c r="CE81" s="34"/>
      <c r="CF81" s="34"/>
      <c r="CG81" s="34"/>
      <c r="CH81" s="34"/>
      <c r="CI81" s="34"/>
      <c r="CJ81" s="34"/>
      <c r="CK81" s="35"/>
      <c r="CL81" s="386"/>
      <c r="CM81" s="386"/>
      <c r="CN81" s="386"/>
      <c r="CO81" s="386"/>
      <c r="DC81" s="323"/>
      <c r="DD81" s="324"/>
      <c r="DE81" s="324"/>
      <c r="DF81" s="324"/>
      <c r="DG81" s="10"/>
      <c r="DH81" s="328"/>
      <c r="DI81" s="328"/>
      <c r="DJ81" s="328"/>
      <c r="DK81" s="328"/>
      <c r="DL81" s="328"/>
      <c r="DM81" s="328"/>
      <c r="DN81" s="328"/>
      <c r="DO81" s="328"/>
      <c r="DP81" s="328"/>
      <c r="DQ81" s="328"/>
      <c r="DR81" s="328"/>
      <c r="DS81" s="330"/>
      <c r="DT81" s="330"/>
      <c r="DU81" s="330"/>
      <c r="DV81" s="330"/>
      <c r="DW81" s="330"/>
      <c r="DX81" s="330"/>
      <c r="DY81" s="330"/>
      <c r="DZ81" s="330"/>
      <c r="EA81" s="330"/>
      <c r="EB81" s="330"/>
      <c r="EC81" s="330"/>
      <c r="ED81" s="330"/>
      <c r="EE81" s="330"/>
      <c r="EF81" s="330"/>
      <c r="EG81" s="311"/>
      <c r="EH81" s="311"/>
      <c r="EI81" s="311"/>
      <c r="EJ81" s="312"/>
      <c r="EM81" s="351"/>
      <c r="EN81" s="351"/>
      <c r="EO81" s="352"/>
      <c r="EP81" s="347"/>
      <c r="EQ81" s="348"/>
      <c r="ER81" s="348"/>
      <c r="ES81" s="348"/>
      <c r="ET81" s="348"/>
    </row>
    <row r="82" spans="1:150"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T82" s="141"/>
      <c r="AU82" s="141"/>
      <c r="AV82" s="141"/>
      <c r="AW82" s="141"/>
      <c r="AX82" s="141"/>
      <c r="AY82" s="141"/>
      <c r="AZ82" s="141"/>
      <c r="BA82" s="141"/>
      <c r="BB82" s="141"/>
      <c r="BC82" s="141"/>
      <c r="BD82" s="141"/>
      <c r="BF82" s="386"/>
      <c r="BG82" s="386"/>
      <c r="BH82" s="386"/>
      <c r="BI82" s="387"/>
      <c r="BJ82" s="43"/>
      <c r="BK82" s="43"/>
      <c r="BL82" s="43"/>
      <c r="BM82" s="43"/>
      <c r="BN82" s="43"/>
      <c r="BO82" s="141"/>
      <c r="BP82" s="141"/>
      <c r="BT82" s="47"/>
      <c r="CA82" s="386">
        <v>62</v>
      </c>
      <c r="CB82" s="386"/>
      <c r="CC82" s="386"/>
      <c r="CD82" s="386"/>
      <c r="CE82" s="386"/>
      <c r="CK82" s="41"/>
      <c r="CL82" s="386"/>
      <c r="CM82" s="386"/>
      <c r="CN82" s="386"/>
      <c r="CO82" s="386"/>
      <c r="DC82" s="323"/>
      <c r="DD82" s="324"/>
      <c r="DE82" s="324"/>
      <c r="DF82" s="324"/>
      <c r="DG82" s="10"/>
      <c r="DH82" s="315" t="e">
        <f>VLOOKUP(DC80,選手リスト,2,FALSE)</f>
        <v>#N/A</v>
      </c>
      <c r="DI82" s="315"/>
      <c r="DJ82" s="315"/>
      <c r="DK82" s="315"/>
      <c r="DL82" s="315"/>
      <c r="DM82" s="315"/>
      <c r="DN82" s="315"/>
      <c r="DO82" s="315"/>
      <c r="DP82" s="315"/>
      <c r="DQ82" s="315"/>
      <c r="DR82" s="315"/>
      <c r="DS82" s="330"/>
      <c r="DT82" s="330"/>
      <c r="DU82" s="330"/>
      <c r="DV82" s="330"/>
      <c r="DW82" s="330"/>
      <c r="DX82" s="330"/>
      <c r="DY82" s="330"/>
      <c r="DZ82" s="330"/>
      <c r="EA82" s="330"/>
      <c r="EB82" s="330"/>
      <c r="EC82" s="330"/>
      <c r="ED82" s="330"/>
      <c r="EE82" s="330"/>
      <c r="EF82" s="330"/>
      <c r="EG82" s="311"/>
      <c r="EH82" s="311"/>
      <c r="EI82" s="311"/>
      <c r="EJ82" s="312"/>
      <c r="EM82" s="351"/>
      <c r="EN82" s="351"/>
      <c r="EO82" s="352"/>
      <c r="EP82" s="347"/>
      <c r="EQ82" s="348"/>
      <c r="ER82" s="348"/>
      <c r="ES82" s="348"/>
      <c r="ET82" s="348"/>
    </row>
    <row r="83" spans="1:150"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22"/>
      <c r="AT83" s="144"/>
      <c r="AU83" s="144"/>
      <c r="AV83" s="144"/>
      <c r="AW83" s="145"/>
      <c r="AX83" s="141"/>
      <c r="AY83" s="141"/>
      <c r="AZ83" s="141"/>
      <c r="BA83" s="141"/>
      <c r="BB83" s="141"/>
      <c r="BC83" s="141"/>
      <c r="BD83" s="141"/>
      <c r="BF83" s="386"/>
      <c r="BG83" s="386"/>
      <c r="BH83" s="386"/>
      <c r="BI83" s="387"/>
      <c r="BJ83" s="43"/>
      <c r="BK83" s="43"/>
      <c r="BL83" s="43"/>
      <c r="BM83" s="43"/>
      <c r="BN83" s="43"/>
      <c r="BO83" s="141"/>
      <c r="BP83" s="141"/>
      <c r="BT83" s="47"/>
      <c r="CA83" s="386"/>
      <c r="CB83" s="386"/>
      <c r="CC83" s="386"/>
      <c r="CD83" s="386"/>
      <c r="CE83" s="386"/>
      <c r="CK83" s="41"/>
      <c r="CL83" s="386"/>
      <c r="CM83" s="386"/>
      <c r="CN83" s="386"/>
      <c r="CO83" s="386"/>
      <c r="CT83" s="31"/>
      <c r="CU83" s="22"/>
      <c r="CV83" s="22"/>
      <c r="CW83" s="22"/>
      <c r="CX83" s="22"/>
      <c r="CY83" s="22"/>
      <c r="CZ83" s="22"/>
      <c r="DA83" s="22"/>
      <c r="DB83" s="22"/>
      <c r="DC83" s="323"/>
      <c r="DD83" s="324"/>
      <c r="DE83" s="324"/>
      <c r="DF83" s="324"/>
      <c r="DG83" s="10"/>
      <c r="DH83" s="315"/>
      <c r="DI83" s="315"/>
      <c r="DJ83" s="315"/>
      <c r="DK83" s="315"/>
      <c r="DL83" s="315"/>
      <c r="DM83" s="315"/>
      <c r="DN83" s="315"/>
      <c r="DO83" s="315"/>
      <c r="DP83" s="315"/>
      <c r="DQ83" s="315"/>
      <c r="DR83" s="315"/>
      <c r="DS83" s="317" t="e">
        <f>VLOOKUP(DC80,選手リスト,8,FALSE)</f>
        <v>#N/A</v>
      </c>
      <c r="DT83" s="317"/>
      <c r="DU83" s="317"/>
      <c r="DV83" s="317"/>
      <c r="DW83" s="319" t="e">
        <f>VLOOKUP(DC80,選手リスト,9,FALSE)</f>
        <v>#N/A</v>
      </c>
      <c r="DX83" s="319"/>
      <c r="DY83" s="319"/>
      <c r="DZ83" s="319"/>
      <c r="EG83" s="311"/>
      <c r="EH83" s="311"/>
      <c r="EI83" s="311"/>
      <c r="EJ83" s="312"/>
      <c r="EM83" s="351"/>
      <c r="EN83" s="351"/>
      <c r="EO83" s="352"/>
      <c r="EP83" s="347"/>
      <c r="EQ83" s="348"/>
      <c r="ER83" s="348"/>
      <c r="ES83" s="348"/>
      <c r="ET83" s="348"/>
    </row>
    <row r="84" spans="1:150"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T84" s="141"/>
      <c r="AU84" s="141"/>
      <c r="AV84" s="141"/>
      <c r="AW84" s="142"/>
      <c r="AX84" s="141"/>
      <c r="AY84" s="141"/>
      <c r="AZ84" s="141"/>
      <c r="BA84" s="141"/>
      <c r="BB84" s="141"/>
      <c r="BC84" s="141"/>
      <c r="BD84" s="141"/>
      <c r="BI84" s="41"/>
      <c r="BJ84" s="43"/>
      <c r="BK84" s="43"/>
      <c r="BL84" s="43"/>
      <c r="BM84" s="43"/>
      <c r="BN84" s="43"/>
      <c r="BO84" s="141"/>
      <c r="BP84" s="141"/>
      <c r="BT84" s="47"/>
      <c r="CA84" s="386"/>
      <c r="CB84" s="386"/>
      <c r="CC84" s="386"/>
      <c r="CD84" s="386"/>
      <c r="CE84" s="386"/>
      <c r="CK84" s="41"/>
      <c r="CT84" s="30"/>
      <c r="DC84" s="323"/>
      <c r="DD84" s="324"/>
      <c r="DE84" s="324"/>
      <c r="DF84" s="324"/>
      <c r="DG84" s="84"/>
      <c r="DH84" s="315"/>
      <c r="DI84" s="315"/>
      <c r="DJ84" s="315"/>
      <c r="DK84" s="315"/>
      <c r="DL84" s="315"/>
      <c r="DM84" s="315"/>
      <c r="DN84" s="315"/>
      <c r="DO84" s="315"/>
      <c r="DP84" s="315"/>
      <c r="DQ84" s="315"/>
      <c r="DR84" s="315"/>
      <c r="DS84" s="317"/>
      <c r="DT84" s="317"/>
      <c r="DU84" s="317"/>
      <c r="DV84" s="317"/>
      <c r="DW84" s="319"/>
      <c r="DX84" s="319"/>
      <c r="DY84" s="319"/>
      <c r="DZ84" s="319"/>
      <c r="EG84" s="311"/>
      <c r="EH84" s="311"/>
      <c r="EI84" s="311"/>
      <c r="EJ84" s="312"/>
      <c r="EM84" s="351"/>
      <c r="EN84" s="351"/>
      <c r="EO84" s="352"/>
      <c r="EP84" s="347"/>
      <c r="EQ84" s="348"/>
      <c r="ER84" s="348"/>
      <c r="ES84" s="348"/>
      <c r="ET84" s="348"/>
    </row>
    <row r="85" spans="1:150"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T85" s="141"/>
      <c r="AU85" s="141"/>
      <c r="AV85" s="141"/>
      <c r="AW85" s="142"/>
      <c r="AX85" s="141"/>
      <c r="AY85" s="141"/>
      <c r="AZ85" s="141"/>
      <c r="BA85" s="141"/>
      <c r="BB85" s="141"/>
      <c r="BC85" s="141"/>
      <c r="BD85" s="141"/>
      <c r="BI85" s="41"/>
      <c r="BJ85" s="43"/>
      <c r="BK85" s="43"/>
      <c r="BL85" s="43"/>
      <c r="BM85" s="43"/>
      <c r="BN85" s="43"/>
      <c r="BO85" s="141"/>
      <c r="BP85" s="141"/>
      <c r="BT85" s="47"/>
      <c r="CA85" s="386"/>
      <c r="CB85" s="386"/>
      <c r="CC85" s="386"/>
      <c r="CD85" s="386"/>
      <c r="CE85" s="386"/>
      <c r="CK85" s="41"/>
      <c r="CT85" s="30"/>
      <c r="DC85" s="325"/>
      <c r="DD85" s="326"/>
      <c r="DE85" s="326"/>
      <c r="DF85" s="326"/>
      <c r="DG85" s="23"/>
      <c r="DH85" s="316"/>
      <c r="DI85" s="316"/>
      <c r="DJ85" s="316"/>
      <c r="DK85" s="316"/>
      <c r="DL85" s="316"/>
      <c r="DM85" s="316"/>
      <c r="DN85" s="316"/>
      <c r="DO85" s="316"/>
      <c r="DP85" s="316"/>
      <c r="DQ85" s="316"/>
      <c r="DR85" s="316"/>
      <c r="DS85" s="318"/>
      <c r="DT85" s="318"/>
      <c r="DU85" s="318"/>
      <c r="DV85" s="318"/>
      <c r="DW85" s="320"/>
      <c r="DX85" s="320"/>
      <c r="DY85" s="320"/>
      <c r="DZ85" s="320"/>
      <c r="EA85" s="34"/>
      <c r="EB85" s="34"/>
      <c r="EC85" s="34"/>
      <c r="ED85" s="34"/>
      <c r="EE85" s="34"/>
      <c r="EF85" s="34"/>
      <c r="EG85" s="313"/>
      <c r="EH85" s="313"/>
      <c r="EI85" s="313"/>
      <c r="EJ85" s="314"/>
      <c r="EM85" s="351"/>
      <c r="EN85" s="351"/>
      <c r="EO85" s="352"/>
      <c r="EP85" s="347"/>
      <c r="EQ85" s="348"/>
      <c r="ER85" s="348"/>
      <c r="ES85" s="348"/>
      <c r="ET85" s="348"/>
    </row>
    <row r="86" spans="1:150" ht="4.5" customHeight="1" x14ac:dyDescent="0.2">
      <c r="A86" s="347"/>
      <c r="B86" s="348"/>
      <c r="C86" s="348"/>
      <c r="D86" s="348"/>
      <c r="E86" s="348"/>
      <c r="F86" s="351"/>
      <c r="G86" s="351"/>
      <c r="H86" s="352"/>
      <c r="J86" s="10"/>
      <c r="AT86" s="386">
        <f>AT56+1</f>
        <v>12</v>
      </c>
      <c r="AU86" s="386"/>
      <c r="AV86" s="386"/>
      <c r="AW86" s="387"/>
      <c r="AX86" s="141"/>
      <c r="AY86" s="141"/>
      <c r="AZ86" s="141"/>
      <c r="BA86" s="141"/>
      <c r="BB86" s="141"/>
      <c r="BC86" s="141"/>
      <c r="BD86" s="141"/>
      <c r="BI86" s="41"/>
      <c r="BJ86" s="43"/>
      <c r="BK86" s="43"/>
      <c r="BL86" s="43"/>
      <c r="BM86" s="43"/>
      <c r="BN86" s="43"/>
      <c r="BO86" s="141"/>
      <c r="BP86" s="141"/>
      <c r="BT86" s="47"/>
      <c r="CA86" s="375" t="s">
        <v>113</v>
      </c>
      <c r="CB86" s="375"/>
      <c r="CC86" s="375"/>
      <c r="CD86" s="375"/>
      <c r="CE86" s="375"/>
      <c r="CK86" s="41"/>
      <c r="CT86" s="30"/>
      <c r="EM86" s="351"/>
      <c r="EN86" s="351"/>
      <c r="EO86" s="352"/>
      <c r="EP86" s="347"/>
      <c r="EQ86" s="348"/>
      <c r="ER86" s="348"/>
      <c r="ES86" s="348"/>
      <c r="ET86" s="348"/>
    </row>
    <row r="87" spans="1:150" ht="4.5" customHeight="1" x14ac:dyDescent="0.2">
      <c r="A87" s="347"/>
      <c r="B87" s="348"/>
      <c r="C87" s="348"/>
      <c r="D87" s="348"/>
      <c r="E87" s="348"/>
      <c r="F87" s="351"/>
      <c r="G87" s="351"/>
      <c r="H87" s="352"/>
      <c r="J87" s="9"/>
      <c r="AT87" s="386"/>
      <c r="AU87" s="386"/>
      <c r="AV87" s="386"/>
      <c r="AW87" s="387"/>
      <c r="AX87" s="141"/>
      <c r="AY87" s="141"/>
      <c r="AZ87" s="141"/>
      <c r="BA87" s="141"/>
      <c r="BB87" s="141"/>
      <c r="BC87" s="141"/>
      <c r="BD87" s="141"/>
      <c r="BI87" s="41"/>
      <c r="BJ87" s="43"/>
      <c r="BK87" s="43"/>
      <c r="BL87" s="43"/>
      <c r="BM87" s="43"/>
      <c r="BN87" s="43"/>
      <c r="BO87" s="141"/>
      <c r="BP87" s="141"/>
      <c r="BT87" s="47"/>
      <c r="CA87" s="375"/>
      <c r="CB87" s="375"/>
      <c r="CC87" s="375"/>
      <c r="CD87" s="375"/>
      <c r="CE87" s="375"/>
      <c r="CK87" s="41"/>
      <c r="CT87" s="30"/>
      <c r="EM87" s="351"/>
      <c r="EN87" s="351"/>
      <c r="EO87" s="352"/>
      <c r="EP87" s="347"/>
      <c r="EQ87" s="348"/>
      <c r="ER87" s="348"/>
      <c r="ES87" s="348"/>
      <c r="ET87" s="348"/>
    </row>
    <row r="88" spans="1:150" ht="4.5" customHeight="1" x14ac:dyDescent="0.2">
      <c r="A88" s="347"/>
      <c r="B88" s="348"/>
      <c r="C88" s="348"/>
      <c r="D88" s="348"/>
      <c r="E88" s="348"/>
      <c r="F88" s="351"/>
      <c r="G88" s="351"/>
      <c r="H88" s="352"/>
      <c r="J88" s="84"/>
      <c r="AT88" s="386"/>
      <c r="AU88" s="386"/>
      <c r="AV88" s="386"/>
      <c r="AW88" s="387"/>
      <c r="AX88" s="144"/>
      <c r="AY88" s="144"/>
      <c r="AZ88" s="144"/>
      <c r="BA88" s="145"/>
      <c r="BB88" s="141"/>
      <c r="BC88" s="141"/>
      <c r="BD88" s="141"/>
      <c r="BE88" s="141"/>
      <c r="BF88" s="141"/>
      <c r="BG88" s="141"/>
      <c r="BH88" s="141"/>
      <c r="BI88" s="142"/>
      <c r="BJ88" s="141"/>
      <c r="BK88" s="141"/>
      <c r="BL88" s="141"/>
      <c r="BM88" s="141"/>
      <c r="BN88" s="141"/>
      <c r="BO88" s="141"/>
      <c r="BP88" s="141"/>
      <c r="BT88" s="47"/>
      <c r="CA88" s="375"/>
      <c r="CB88" s="375"/>
      <c r="CC88" s="375"/>
      <c r="CD88" s="375"/>
      <c r="CE88" s="375"/>
      <c r="CK88" s="41"/>
      <c r="CT88" s="30"/>
      <c r="EM88" s="351"/>
      <c r="EN88" s="351"/>
      <c r="EO88" s="352"/>
      <c r="EP88" s="347"/>
      <c r="EQ88" s="348"/>
      <c r="ER88" s="348"/>
      <c r="ES88" s="348"/>
      <c r="ET88" s="348"/>
    </row>
    <row r="89" spans="1:150" ht="4.5" customHeight="1" x14ac:dyDescent="0.2">
      <c r="A89" s="347"/>
      <c r="B89" s="348"/>
      <c r="C89" s="348"/>
      <c r="D89" s="348"/>
      <c r="E89" s="348"/>
      <c r="F89" s="351"/>
      <c r="G89" s="351"/>
      <c r="H89" s="352"/>
      <c r="J89" s="9"/>
      <c r="AT89" s="386"/>
      <c r="AU89" s="386"/>
      <c r="AV89" s="386"/>
      <c r="AW89" s="387"/>
      <c r="AX89" s="141"/>
      <c r="AY89" s="141"/>
      <c r="AZ89" s="141"/>
      <c r="BA89" s="142"/>
      <c r="BB89" s="141"/>
      <c r="BC89" s="141"/>
      <c r="BD89" s="141"/>
      <c r="BE89" s="141"/>
      <c r="BF89" s="141"/>
      <c r="BG89" s="141"/>
      <c r="BH89" s="141"/>
      <c r="BI89" s="142"/>
      <c r="BJ89" s="141"/>
      <c r="BK89" s="141"/>
      <c r="BL89" s="141"/>
      <c r="BM89" s="141"/>
      <c r="BN89" s="141"/>
      <c r="BO89" s="141"/>
      <c r="BP89" s="141"/>
      <c r="BT89" s="47"/>
      <c r="CA89" s="375"/>
      <c r="CB89" s="375"/>
      <c r="CC89" s="375"/>
      <c r="CD89" s="375"/>
      <c r="CE89" s="375"/>
      <c r="CK89" s="41"/>
      <c r="CS89" s="41"/>
      <c r="CT89" s="386">
        <f>CT63+1</f>
        <v>36</v>
      </c>
      <c r="CU89" s="386"/>
      <c r="CV89" s="386"/>
      <c r="CW89" s="386"/>
      <c r="EM89" s="351"/>
      <c r="EN89" s="351"/>
      <c r="EO89" s="352"/>
      <c r="EP89" s="347"/>
      <c r="EQ89" s="348"/>
      <c r="ER89" s="348"/>
      <c r="ES89" s="348"/>
      <c r="ET89" s="348"/>
    </row>
    <row r="90" spans="1:150" ht="4.5" customHeight="1" x14ac:dyDescent="0.2">
      <c r="A90" s="347"/>
      <c r="B90" s="348"/>
      <c r="C90" s="348"/>
      <c r="D90" s="348"/>
      <c r="E90" s="348"/>
      <c r="F90" s="351"/>
      <c r="G90" s="351"/>
      <c r="H90" s="352"/>
      <c r="J90" s="10"/>
      <c r="K90" s="321">
        <f>K80+1</f>
        <v>8</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T90" s="141"/>
      <c r="AU90" s="141"/>
      <c r="AV90" s="141"/>
      <c r="AW90" s="142"/>
      <c r="AX90" s="141"/>
      <c r="AY90" s="141"/>
      <c r="AZ90" s="141"/>
      <c r="BA90" s="142"/>
      <c r="BB90" s="141"/>
      <c r="BC90" s="141"/>
      <c r="BD90" s="141"/>
      <c r="BE90" s="141"/>
      <c r="BF90" s="141"/>
      <c r="BG90" s="141"/>
      <c r="BH90" s="141"/>
      <c r="BI90" s="142"/>
      <c r="BJ90" s="141"/>
      <c r="BK90" s="141"/>
      <c r="BL90" s="141"/>
      <c r="BM90" s="141"/>
      <c r="BN90" s="141"/>
      <c r="BO90" s="141"/>
      <c r="BP90" s="141"/>
      <c r="BT90" s="47"/>
      <c r="CK90" s="41"/>
      <c r="CP90" s="34"/>
      <c r="CQ90" s="34"/>
      <c r="CR90" s="34"/>
      <c r="CS90" s="35"/>
      <c r="CT90" s="386"/>
      <c r="CU90" s="386"/>
      <c r="CV90" s="386"/>
      <c r="CW90" s="386"/>
      <c r="DC90" s="321">
        <f>DC80+1</f>
        <v>21</v>
      </c>
      <c r="DD90" s="322"/>
      <c r="DE90" s="322"/>
      <c r="DF90" s="322"/>
      <c r="DG90" s="6"/>
      <c r="DH90" s="327" t="e">
        <f>VLOOKUP(DC90,選手リスト,3,FALSE)</f>
        <v>#N/A</v>
      </c>
      <c r="DI90" s="327"/>
      <c r="DJ90" s="327"/>
      <c r="DK90" s="327"/>
      <c r="DL90" s="327"/>
      <c r="DM90" s="327"/>
      <c r="DN90" s="327"/>
      <c r="DO90" s="327"/>
      <c r="DP90" s="327"/>
      <c r="DQ90" s="327"/>
      <c r="DR90" s="327"/>
      <c r="DS90" s="329" t="e">
        <f>VLOOKUP(DC90,選手リスト,4,FALSE)</f>
        <v>#N/A</v>
      </c>
      <c r="DT90" s="329"/>
      <c r="DU90" s="329"/>
      <c r="DV90" s="329"/>
      <c r="DW90" s="329"/>
      <c r="DX90" s="329"/>
      <c r="DY90" s="329"/>
      <c r="DZ90" s="329"/>
      <c r="EA90" s="329"/>
      <c r="EB90" s="329"/>
      <c r="EC90" s="329"/>
      <c r="ED90" s="329"/>
      <c r="EE90" s="329"/>
      <c r="EF90" s="329"/>
      <c r="EG90" s="309" t="e">
        <f>VLOOKUP(DC90,選手リスト,5,FALSE)</f>
        <v>#N/A</v>
      </c>
      <c r="EH90" s="309"/>
      <c r="EI90" s="309"/>
      <c r="EJ90" s="310"/>
      <c r="EM90" s="351"/>
      <c r="EN90" s="351"/>
      <c r="EO90" s="352"/>
      <c r="EP90" s="347"/>
      <c r="EQ90" s="348"/>
      <c r="ER90" s="348"/>
      <c r="ES90" s="348"/>
      <c r="ET90" s="348"/>
    </row>
    <row r="91" spans="1:150" ht="4.5" customHeight="1" x14ac:dyDescent="0.2">
      <c r="A91" s="347"/>
      <c r="B91" s="348"/>
      <c r="C91" s="348"/>
      <c r="D91" s="348"/>
      <c r="E91" s="348"/>
      <c r="F91" s="351"/>
      <c r="G91" s="351"/>
      <c r="H91" s="352"/>
      <c r="J91" s="10"/>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AT91" s="141"/>
      <c r="AU91" s="141"/>
      <c r="AV91" s="141"/>
      <c r="AW91" s="142"/>
      <c r="AX91" s="141"/>
      <c r="AY91" s="141"/>
      <c r="AZ91" s="141"/>
      <c r="BA91" s="142"/>
      <c r="BB91" s="141"/>
      <c r="BC91" s="141"/>
      <c r="BD91" s="141"/>
      <c r="BE91" s="141"/>
      <c r="BF91" s="141"/>
      <c r="BG91" s="141"/>
      <c r="BH91" s="141"/>
      <c r="BI91" s="142"/>
      <c r="BJ91" s="141"/>
      <c r="BK91" s="141"/>
      <c r="BL91" s="141"/>
      <c r="BM91" s="141"/>
      <c r="BN91" s="141"/>
      <c r="BO91" s="141"/>
      <c r="BP91" s="141"/>
      <c r="BT91" s="47"/>
      <c r="CK91" s="41"/>
      <c r="CO91" s="41"/>
      <c r="CS91" s="41"/>
      <c r="CT91" s="386"/>
      <c r="CU91" s="386"/>
      <c r="CV91" s="386"/>
      <c r="CW91" s="386"/>
      <c r="DC91" s="323"/>
      <c r="DD91" s="324"/>
      <c r="DE91" s="324"/>
      <c r="DF91" s="324"/>
      <c r="DG91" s="10"/>
      <c r="DH91" s="328"/>
      <c r="DI91" s="328"/>
      <c r="DJ91" s="328"/>
      <c r="DK91" s="328"/>
      <c r="DL91" s="328"/>
      <c r="DM91" s="328"/>
      <c r="DN91" s="328"/>
      <c r="DO91" s="328"/>
      <c r="DP91" s="328"/>
      <c r="DQ91" s="328"/>
      <c r="DR91" s="328"/>
      <c r="DS91" s="330"/>
      <c r="DT91" s="330"/>
      <c r="DU91" s="330"/>
      <c r="DV91" s="330"/>
      <c r="DW91" s="330"/>
      <c r="DX91" s="330"/>
      <c r="DY91" s="330"/>
      <c r="DZ91" s="330"/>
      <c r="EA91" s="330"/>
      <c r="EB91" s="330"/>
      <c r="EC91" s="330"/>
      <c r="ED91" s="330"/>
      <c r="EE91" s="330"/>
      <c r="EF91" s="330"/>
      <c r="EG91" s="311"/>
      <c r="EH91" s="311"/>
      <c r="EI91" s="311"/>
      <c r="EJ91" s="312"/>
      <c r="EM91" s="351"/>
      <c r="EN91" s="351"/>
      <c r="EO91" s="352"/>
      <c r="EP91" s="347"/>
      <c r="EQ91" s="348"/>
      <c r="ER91" s="348"/>
      <c r="ES91" s="348"/>
      <c r="ET91" s="348"/>
    </row>
    <row r="92" spans="1:150" ht="4.5" customHeight="1" x14ac:dyDescent="0.2">
      <c r="A92" s="347"/>
      <c r="B92" s="348"/>
      <c r="C92" s="348"/>
      <c r="D92" s="348"/>
      <c r="E92" s="348"/>
      <c r="F92" s="351"/>
      <c r="G92" s="351"/>
      <c r="H92" s="352"/>
      <c r="J92" s="10"/>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S92" s="34"/>
      <c r="AT92" s="147"/>
      <c r="AU92" s="147"/>
      <c r="AV92" s="147"/>
      <c r="AW92" s="148"/>
      <c r="AX92" s="141"/>
      <c r="AY92" s="141"/>
      <c r="AZ92" s="141"/>
      <c r="BA92" s="142"/>
      <c r="BB92" s="141"/>
      <c r="BC92" s="141"/>
      <c r="BD92" s="141"/>
      <c r="BE92" s="141"/>
      <c r="BF92" s="141"/>
      <c r="BG92" s="141"/>
      <c r="BH92" s="141"/>
      <c r="BI92" s="142"/>
      <c r="BJ92" s="141"/>
      <c r="BK92" s="141"/>
      <c r="BL92" s="141"/>
      <c r="BM92" s="141"/>
      <c r="BN92" s="141"/>
      <c r="BO92" s="141"/>
      <c r="BP92" s="141"/>
      <c r="BT92" s="47"/>
      <c r="CK92" s="41"/>
      <c r="CO92" s="41"/>
      <c r="CS92" s="41"/>
      <c r="CT92" s="386"/>
      <c r="CU92" s="386"/>
      <c r="CV92" s="386"/>
      <c r="CW92" s="386"/>
      <c r="CX92" s="34"/>
      <c r="DC92" s="323"/>
      <c r="DD92" s="324"/>
      <c r="DE92" s="324"/>
      <c r="DF92" s="324"/>
      <c r="DG92" s="10"/>
      <c r="DH92" s="315" t="e">
        <f>VLOOKUP(DC90,選手リスト,2,FALSE)</f>
        <v>#N/A</v>
      </c>
      <c r="DI92" s="315"/>
      <c r="DJ92" s="315"/>
      <c r="DK92" s="315"/>
      <c r="DL92" s="315"/>
      <c r="DM92" s="315"/>
      <c r="DN92" s="315"/>
      <c r="DO92" s="315"/>
      <c r="DP92" s="315"/>
      <c r="DQ92" s="315"/>
      <c r="DR92" s="315"/>
      <c r="DS92" s="330"/>
      <c r="DT92" s="330"/>
      <c r="DU92" s="330"/>
      <c r="DV92" s="330"/>
      <c r="DW92" s="330"/>
      <c r="DX92" s="330"/>
      <c r="DY92" s="330"/>
      <c r="DZ92" s="330"/>
      <c r="EA92" s="330"/>
      <c r="EB92" s="330"/>
      <c r="EC92" s="330"/>
      <c r="ED92" s="330"/>
      <c r="EE92" s="330"/>
      <c r="EF92" s="330"/>
      <c r="EG92" s="311"/>
      <c r="EH92" s="311"/>
      <c r="EI92" s="311"/>
      <c r="EJ92" s="312"/>
      <c r="EM92" s="351"/>
      <c r="EN92" s="351"/>
      <c r="EO92" s="352"/>
      <c r="EP92" s="347"/>
      <c r="EQ92" s="348"/>
      <c r="ER92" s="348"/>
      <c r="ES92" s="348"/>
      <c r="ET92" s="348"/>
    </row>
    <row r="93" spans="1:150" ht="4.5" customHeight="1" x14ac:dyDescent="0.2">
      <c r="A93" s="347"/>
      <c r="B93" s="348"/>
      <c r="C93" s="348"/>
      <c r="D93" s="348"/>
      <c r="E93" s="348"/>
      <c r="F93" s="351"/>
      <c r="G93" s="351"/>
      <c r="H93" s="352"/>
      <c r="J93" s="10"/>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T93" s="141"/>
      <c r="AU93" s="141"/>
      <c r="AV93" s="141"/>
      <c r="AW93" s="141"/>
      <c r="AX93" s="141"/>
      <c r="AY93" s="141"/>
      <c r="AZ93" s="141"/>
      <c r="BA93" s="142"/>
      <c r="BB93" s="141"/>
      <c r="BC93" s="141"/>
      <c r="BD93" s="141"/>
      <c r="BE93" s="141"/>
      <c r="BF93" s="141"/>
      <c r="BG93" s="141"/>
      <c r="BH93" s="141"/>
      <c r="BI93" s="142"/>
      <c r="BJ93" s="141"/>
      <c r="BK93" s="141"/>
      <c r="BL93" s="141"/>
      <c r="BM93" s="141"/>
      <c r="BN93" s="141"/>
      <c r="BO93" s="141"/>
      <c r="BP93" s="141"/>
      <c r="BT93" s="47"/>
      <c r="CK93" s="41"/>
      <c r="CO93" s="41"/>
      <c r="CS93" s="41"/>
      <c r="CT93" s="141"/>
      <c r="CU93" s="141"/>
      <c r="CV93" s="141"/>
      <c r="CW93" s="142"/>
      <c r="CX93" s="31"/>
      <c r="CY93" s="22"/>
      <c r="CZ93" s="22"/>
      <c r="DA93" s="22"/>
      <c r="DB93" s="22"/>
      <c r="DC93" s="323"/>
      <c r="DD93" s="324"/>
      <c r="DE93" s="324"/>
      <c r="DF93" s="324"/>
      <c r="DG93" s="10"/>
      <c r="DH93" s="315"/>
      <c r="DI93" s="315"/>
      <c r="DJ93" s="315"/>
      <c r="DK93" s="315"/>
      <c r="DL93" s="315"/>
      <c r="DM93" s="315"/>
      <c r="DN93" s="315"/>
      <c r="DO93" s="315"/>
      <c r="DP93" s="315"/>
      <c r="DQ93" s="315"/>
      <c r="DR93" s="315"/>
      <c r="DS93" s="317" t="e">
        <f>VLOOKUP(DC90,選手リスト,8,FALSE)</f>
        <v>#N/A</v>
      </c>
      <c r="DT93" s="317"/>
      <c r="DU93" s="317"/>
      <c r="DV93" s="317"/>
      <c r="DW93" s="319" t="e">
        <f>VLOOKUP(DC90,選手リスト,9,FALSE)</f>
        <v>#N/A</v>
      </c>
      <c r="DX93" s="319"/>
      <c r="DY93" s="319"/>
      <c r="DZ93" s="319"/>
      <c r="EG93" s="311"/>
      <c r="EH93" s="311"/>
      <c r="EI93" s="311"/>
      <c r="EJ93" s="312"/>
      <c r="EM93" s="351"/>
      <c r="EN93" s="351"/>
      <c r="EO93" s="352"/>
      <c r="EP93" s="347"/>
      <c r="EQ93" s="348"/>
      <c r="ER93" s="348"/>
      <c r="ES93" s="348"/>
      <c r="ET93" s="348"/>
    </row>
    <row r="94" spans="1:150" ht="4.5" customHeight="1" x14ac:dyDescent="0.2">
      <c r="A94" s="347"/>
      <c r="B94" s="348"/>
      <c r="C94" s="348"/>
      <c r="D94" s="348"/>
      <c r="E94" s="348"/>
      <c r="F94" s="351"/>
      <c r="G94" s="351"/>
      <c r="H94" s="352"/>
      <c r="J94" s="9"/>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T94" s="141"/>
      <c r="AU94" s="141"/>
      <c r="AV94" s="141"/>
      <c r="AW94" s="141"/>
      <c r="AX94" s="141"/>
      <c r="AY94" s="141"/>
      <c r="AZ94" s="141"/>
      <c r="BA94" s="142"/>
      <c r="BB94" s="141"/>
      <c r="BC94" s="141"/>
      <c r="BD94" s="141"/>
      <c r="BE94" s="141"/>
      <c r="BF94" s="141"/>
      <c r="BG94" s="141"/>
      <c r="BH94" s="141"/>
      <c r="BI94" s="142"/>
      <c r="BJ94" s="141"/>
      <c r="BK94" s="141"/>
      <c r="BL94" s="141"/>
      <c r="BM94" s="141"/>
      <c r="BN94" s="141"/>
      <c r="BO94" s="141"/>
      <c r="BP94" s="141"/>
      <c r="BT94" s="47"/>
      <c r="CK94" s="41"/>
      <c r="CO94" s="41"/>
      <c r="CS94" s="41"/>
      <c r="CT94" s="141"/>
      <c r="CU94" s="141"/>
      <c r="CV94" s="141"/>
      <c r="CW94" s="142"/>
      <c r="CX94" s="30"/>
      <c r="DC94" s="323"/>
      <c r="DD94" s="324"/>
      <c r="DE94" s="324"/>
      <c r="DF94" s="324"/>
      <c r="DG94" s="84"/>
      <c r="DH94" s="315"/>
      <c r="DI94" s="315"/>
      <c r="DJ94" s="315"/>
      <c r="DK94" s="315"/>
      <c r="DL94" s="315"/>
      <c r="DM94" s="315"/>
      <c r="DN94" s="315"/>
      <c r="DO94" s="315"/>
      <c r="DP94" s="315"/>
      <c r="DQ94" s="315"/>
      <c r="DR94" s="315"/>
      <c r="DS94" s="317"/>
      <c r="DT94" s="317"/>
      <c r="DU94" s="317"/>
      <c r="DV94" s="317"/>
      <c r="DW94" s="319"/>
      <c r="DX94" s="319"/>
      <c r="DY94" s="319"/>
      <c r="DZ94" s="319"/>
      <c r="EG94" s="311"/>
      <c r="EH94" s="311"/>
      <c r="EI94" s="311"/>
      <c r="EJ94" s="312"/>
      <c r="EM94" s="351"/>
      <c r="EN94" s="351"/>
      <c r="EO94" s="352"/>
      <c r="EP94" s="347"/>
      <c r="EQ94" s="348"/>
      <c r="ER94" s="348"/>
      <c r="ES94" s="348"/>
      <c r="ET94" s="348"/>
    </row>
    <row r="95" spans="1:150" ht="4.5" customHeight="1" x14ac:dyDescent="0.2">
      <c r="A95" s="347"/>
      <c r="B95" s="348"/>
      <c r="C95" s="348"/>
      <c r="D95" s="348"/>
      <c r="E95" s="348"/>
      <c r="F95" s="351"/>
      <c r="G95" s="351"/>
      <c r="H95" s="352"/>
      <c r="J95" s="84"/>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T95" s="141"/>
      <c r="AU95" s="141"/>
      <c r="AV95" s="141"/>
      <c r="AW95" s="141"/>
      <c r="AX95" s="141"/>
      <c r="AY95" s="141"/>
      <c r="AZ95" s="141"/>
      <c r="BA95" s="142"/>
      <c r="BB95" s="141"/>
      <c r="BC95" s="141"/>
      <c r="BD95" s="141"/>
      <c r="BE95" s="141"/>
      <c r="BF95" s="141"/>
      <c r="BG95" s="141"/>
      <c r="BH95" s="141"/>
      <c r="BI95" s="142"/>
      <c r="BJ95" s="141"/>
      <c r="BK95" s="141"/>
      <c r="BL95" s="141"/>
      <c r="BM95" s="141"/>
      <c r="BN95" s="141"/>
      <c r="BO95" s="141"/>
      <c r="BP95" s="141"/>
      <c r="BT95" s="47"/>
      <c r="CK95" s="41"/>
      <c r="CO95" s="41"/>
      <c r="CS95" s="41"/>
      <c r="CT95" s="141"/>
      <c r="CU95" s="141"/>
      <c r="CV95" s="141"/>
      <c r="CW95" s="142"/>
      <c r="CX95" s="30"/>
      <c r="DC95" s="325"/>
      <c r="DD95" s="326"/>
      <c r="DE95" s="326"/>
      <c r="DF95" s="326"/>
      <c r="DG95" s="23"/>
      <c r="DH95" s="316"/>
      <c r="DI95" s="316"/>
      <c r="DJ95" s="316"/>
      <c r="DK95" s="316"/>
      <c r="DL95" s="316"/>
      <c r="DM95" s="316"/>
      <c r="DN95" s="316"/>
      <c r="DO95" s="316"/>
      <c r="DP95" s="316"/>
      <c r="DQ95" s="316"/>
      <c r="DR95" s="316"/>
      <c r="DS95" s="318"/>
      <c r="DT95" s="318"/>
      <c r="DU95" s="318"/>
      <c r="DV95" s="318"/>
      <c r="DW95" s="320"/>
      <c r="DX95" s="320"/>
      <c r="DY95" s="320"/>
      <c r="DZ95" s="320"/>
      <c r="EA95" s="34"/>
      <c r="EB95" s="34"/>
      <c r="EC95" s="34"/>
      <c r="ED95" s="34"/>
      <c r="EE95" s="34"/>
      <c r="EF95" s="34"/>
      <c r="EG95" s="313"/>
      <c r="EH95" s="313"/>
      <c r="EI95" s="313"/>
      <c r="EJ95" s="314"/>
      <c r="EM95" s="351"/>
      <c r="EN95" s="351"/>
      <c r="EO95" s="352"/>
      <c r="EP95" s="347"/>
      <c r="EQ95" s="348"/>
      <c r="ER95" s="348"/>
      <c r="ES95" s="348"/>
      <c r="ET95" s="348"/>
    </row>
    <row r="96" spans="1:150" ht="4.5" customHeight="1" x14ac:dyDescent="0.2">
      <c r="A96" s="347"/>
      <c r="B96" s="348"/>
      <c r="C96" s="348"/>
      <c r="D96" s="348"/>
      <c r="E96" s="348"/>
      <c r="F96" s="351"/>
      <c r="G96" s="351"/>
      <c r="H96" s="352"/>
      <c r="J96" s="9"/>
      <c r="AT96" s="141"/>
      <c r="AU96" s="141"/>
      <c r="AV96" s="141"/>
      <c r="AW96" s="141"/>
      <c r="AX96" s="386">
        <f>AX63+1</f>
        <v>36</v>
      </c>
      <c r="AY96" s="386"/>
      <c r="AZ96" s="386"/>
      <c r="BA96" s="387"/>
      <c r="BB96" s="141"/>
      <c r="BC96" s="141"/>
      <c r="BD96" s="141"/>
      <c r="BE96" s="141"/>
      <c r="BF96" s="141"/>
      <c r="BG96" s="141"/>
      <c r="BH96" s="141"/>
      <c r="BI96" s="142"/>
      <c r="BJ96" s="141"/>
      <c r="BK96" s="141"/>
      <c r="BL96" s="141"/>
      <c r="BM96" s="141"/>
      <c r="BN96" s="141"/>
      <c r="BO96" s="141"/>
      <c r="BP96" s="141"/>
      <c r="BT96" s="47"/>
      <c r="CK96" s="41"/>
      <c r="CO96" s="41"/>
      <c r="CS96" s="41"/>
      <c r="CT96" s="141"/>
      <c r="CU96" s="141"/>
      <c r="CV96" s="141"/>
      <c r="CW96" s="142"/>
      <c r="CX96" s="396">
        <f>CX56+1</f>
        <v>12</v>
      </c>
      <c r="CY96" s="386"/>
      <c r="CZ96" s="386"/>
      <c r="DA96" s="386"/>
      <c r="DB96" s="43"/>
      <c r="EM96" s="351"/>
      <c r="EN96" s="351"/>
      <c r="EO96" s="352"/>
      <c r="EP96" s="347"/>
      <c r="EQ96" s="348"/>
      <c r="ER96" s="348"/>
      <c r="ES96" s="348"/>
      <c r="ET96" s="348"/>
    </row>
    <row r="97" spans="1:150" ht="4.5" customHeight="1" x14ac:dyDescent="0.2">
      <c r="A97" s="347"/>
      <c r="B97" s="348"/>
      <c r="C97" s="348"/>
      <c r="D97" s="348"/>
      <c r="E97" s="348"/>
      <c r="F97" s="351"/>
      <c r="G97" s="351"/>
      <c r="H97" s="352"/>
      <c r="J97" s="10"/>
      <c r="AT97" s="141"/>
      <c r="AU97" s="141"/>
      <c r="AV97" s="141"/>
      <c r="AW97" s="141"/>
      <c r="AX97" s="386"/>
      <c r="AY97" s="386"/>
      <c r="AZ97" s="386"/>
      <c r="BA97" s="387"/>
      <c r="BB97" s="147"/>
      <c r="BC97" s="147"/>
      <c r="BD97" s="147"/>
      <c r="BE97" s="147"/>
      <c r="BF97" s="141"/>
      <c r="BG97" s="141"/>
      <c r="BH97" s="141"/>
      <c r="BI97" s="142"/>
      <c r="BJ97" s="141"/>
      <c r="BK97" s="141"/>
      <c r="BL97" s="141"/>
      <c r="BM97" s="141"/>
      <c r="BN97" s="141"/>
      <c r="BO97" s="141"/>
      <c r="BP97" s="141"/>
      <c r="BT97" s="47"/>
      <c r="CK97" s="41"/>
      <c r="CO97" s="41"/>
      <c r="CS97" s="41"/>
      <c r="CT97" s="147"/>
      <c r="CU97" s="147"/>
      <c r="CV97" s="147"/>
      <c r="CW97" s="148"/>
      <c r="CX97" s="396"/>
      <c r="CY97" s="386"/>
      <c r="CZ97" s="386"/>
      <c r="DA97" s="386"/>
      <c r="DB97" s="43"/>
      <c r="EM97" s="351"/>
      <c r="EN97" s="351"/>
      <c r="EO97" s="352"/>
      <c r="EP97" s="347"/>
      <c r="EQ97" s="348"/>
      <c r="ER97" s="348"/>
      <c r="ES97" s="348"/>
      <c r="ET97" s="348"/>
    </row>
    <row r="98" spans="1:150" ht="4.5" customHeight="1" x14ac:dyDescent="0.2">
      <c r="A98" s="347"/>
      <c r="B98" s="348"/>
      <c r="C98" s="348"/>
      <c r="D98" s="348"/>
      <c r="E98" s="348"/>
      <c r="F98" s="351"/>
      <c r="G98" s="351"/>
      <c r="H98" s="352"/>
      <c r="J98" s="10"/>
      <c r="AT98" s="141"/>
      <c r="AU98" s="141"/>
      <c r="AV98" s="141"/>
      <c r="AW98" s="141"/>
      <c r="AX98" s="386"/>
      <c r="AY98" s="386"/>
      <c r="AZ98" s="386"/>
      <c r="BA98" s="387"/>
      <c r="BB98" s="144"/>
      <c r="BC98" s="144"/>
      <c r="BD98" s="144"/>
      <c r="BE98" s="145"/>
      <c r="BF98" s="141"/>
      <c r="BG98" s="141"/>
      <c r="BH98" s="141"/>
      <c r="BI98" s="142"/>
      <c r="BJ98" s="141"/>
      <c r="BK98" s="141"/>
      <c r="BL98" s="141"/>
      <c r="BM98" s="141"/>
      <c r="BN98" s="141"/>
      <c r="BO98" s="141"/>
      <c r="BP98" s="141"/>
      <c r="BT98" s="47"/>
      <c r="CK98" s="41"/>
      <c r="CO98" s="41"/>
      <c r="CT98" s="141"/>
      <c r="CU98" s="141"/>
      <c r="CV98" s="141"/>
      <c r="CW98" s="141"/>
      <c r="CX98" s="396"/>
      <c r="CY98" s="386"/>
      <c r="CZ98" s="386"/>
      <c r="DA98" s="386"/>
      <c r="DB98" s="43"/>
      <c r="EM98" s="351"/>
      <c r="EN98" s="351"/>
      <c r="EO98" s="352"/>
      <c r="EP98" s="347"/>
      <c r="EQ98" s="348"/>
      <c r="ER98" s="348"/>
      <c r="ES98" s="348"/>
      <c r="ET98" s="348"/>
    </row>
    <row r="99" spans="1:150" ht="4.5" customHeight="1" x14ac:dyDescent="0.2">
      <c r="A99" s="347"/>
      <c r="B99" s="348"/>
      <c r="C99" s="348"/>
      <c r="D99" s="348"/>
      <c r="E99" s="348"/>
      <c r="F99" s="351"/>
      <c r="G99" s="351"/>
      <c r="H99" s="352"/>
      <c r="J99" s="10"/>
      <c r="AT99" s="141"/>
      <c r="AU99" s="141"/>
      <c r="AV99" s="141"/>
      <c r="AW99" s="141"/>
      <c r="AX99" s="386"/>
      <c r="AY99" s="386"/>
      <c r="AZ99" s="386"/>
      <c r="BA99" s="387"/>
      <c r="BB99" s="141"/>
      <c r="BC99" s="141"/>
      <c r="BD99" s="141"/>
      <c r="BE99" s="142"/>
      <c r="BF99" s="141"/>
      <c r="BG99" s="141"/>
      <c r="BH99" s="141"/>
      <c r="BI99" s="142"/>
      <c r="BJ99" s="141"/>
      <c r="BK99" s="141"/>
      <c r="BL99" s="141"/>
      <c r="BM99" s="141"/>
      <c r="BN99" s="141"/>
      <c r="BO99" s="141"/>
      <c r="BP99" s="141"/>
      <c r="BT99" s="47"/>
      <c r="CK99" s="41"/>
      <c r="CO99" s="41"/>
      <c r="CT99" s="141"/>
      <c r="CU99" s="141"/>
      <c r="CV99" s="141"/>
      <c r="CW99" s="141"/>
      <c r="CX99" s="396"/>
      <c r="CY99" s="386"/>
      <c r="CZ99" s="386"/>
      <c r="DA99" s="386"/>
      <c r="DB99" s="43"/>
      <c r="EM99" s="351"/>
      <c r="EN99" s="351"/>
      <c r="EO99" s="352"/>
      <c r="EP99" s="347"/>
      <c r="EQ99" s="348"/>
      <c r="ER99" s="348"/>
      <c r="ES99" s="348"/>
      <c r="ET99" s="348"/>
    </row>
    <row r="100" spans="1:150" ht="4.5" customHeight="1" x14ac:dyDescent="0.2">
      <c r="A100" s="347"/>
      <c r="B100" s="348"/>
      <c r="C100" s="348"/>
      <c r="D100" s="348"/>
      <c r="E100" s="348"/>
      <c r="F100" s="351"/>
      <c r="G100" s="351"/>
      <c r="H100" s="352"/>
      <c r="J100" s="10"/>
      <c r="K100" s="321">
        <f>K90+1</f>
        <v>9</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T100" s="141"/>
      <c r="AU100" s="141"/>
      <c r="AV100" s="141"/>
      <c r="AW100" s="141"/>
      <c r="AX100" s="141"/>
      <c r="AY100" s="141"/>
      <c r="AZ100" s="141"/>
      <c r="BA100" s="142"/>
      <c r="BB100" s="141"/>
      <c r="BC100" s="141"/>
      <c r="BD100" s="141"/>
      <c r="BE100" s="142"/>
      <c r="BF100" s="141"/>
      <c r="BG100" s="141"/>
      <c r="BH100" s="141"/>
      <c r="BI100" s="142"/>
      <c r="BJ100" s="141"/>
      <c r="BK100" s="141"/>
      <c r="BL100" s="141"/>
      <c r="BM100" s="141"/>
      <c r="BN100" s="141"/>
      <c r="BO100" s="141"/>
      <c r="BP100" s="141"/>
      <c r="BT100" s="47"/>
      <c r="CK100" s="41"/>
      <c r="CO100" s="41"/>
      <c r="CT100" s="141"/>
      <c r="CU100" s="141"/>
      <c r="CV100" s="141"/>
      <c r="CW100" s="141"/>
      <c r="CX100" s="30"/>
      <c r="CY100" s="141"/>
      <c r="CZ100" s="141"/>
      <c r="DA100" s="141"/>
      <c r="DB100" s="142"/>
      <c r="DC100" s="321">
        <f>DC90+1</f>
        <v>22</v>
      </c>
      <c r="DD100" s="322"/>
      <c r="DE100" s="322"/>
      <c r="DF100" s="322"/>
      <c r="DG100" s="6"/>
      <c r="DH100" s="327" t="e">
        <f>VLOOKUP(DC100,選手リスト,3,FALSE)</f>
        <v>#N/A</v>
      </c>
      <c r="DI100" s="327"/>
      <c r="DJ100" s="327"/>
      <c r="DK100" s="327"/>
      <c r="DL100" s="327"/>
      <c r="DM100" s="327"/>
      <c r="DN100" s="327"/>
      <c r="DO100" s="327"/>
      <c r="DP100" s="327"/>
      <c r="DQ100" s="327"/>
      <c r="DR100" s="327"/>
      <c r="DS100" s="329" t="e">
        <f>VLOOKUP(DC100,選手リスト,4,FALSE)</f>
        <v>#N/A</v>
      </c>
      <c r="DT100" s="329"/>
      <c r="DU100" s="329"/>
      <c r="DV100" s="329"/>
      <c r="DW100" s="329"/>
      <c r="DX100" s="329"/>
      <c r="DY100" s="329"/>
      <c r="DZ100" s="329"/>
      <c r="EA100" s="329"/>
      <c r="EB100" s="329"/>
      <c r="EC100" s="329"/>
      <c r="ED100" s="329"/>
      <c r="EE100" s="329"/>
      <c r="EF100" s="329"/>
      <c r="EG100" s="309" t="e">
        <f>VLOOKUP(DC100,選手リスト,5,FALSE)</f>
        <v>#N/A</v>
      </c>
      <c r="EH100" s="309"/>
      <c r="EI100" s="309"/>
      <c r="EJ100" s="310"/>
      <c r="EM100" s="351"/>
      <c r="EN100" s="351"/>
      <c r="EO100" s="352"/>
      <c r="EP100" s="347"/>
      <c r="EQ100" s="348"/>
      <c r="ER100" s="348"/>
      <c r="ES100" s="348"/>
      <c r="ET100" s="348"/>
    </row>
    <row r="101" spans="1:150" ht="4.5" customHeight="1" x14ac:dyDescent="0.2">
      <c r="A101" s="347"/>
      <c r="B101" s="348"/>
      <c r="C101" s="348"/>
      <c r="D101" s="348"/>
      <c r="E101" s="348"/>
      <c r="F101" s="351"/>
      <c r="G101" s="351"/>
      <c r="H101" s="352"/>
      <c r="J101" s="9"/>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T101" s="141"/>
      <c r="AU101" s="141"/>
      <c r="AV101" s="141"/>
      <c r="AW101" s="141"/>
      <c r="AX101" s="141"/>
      <c r="AY101" s="141"/>
      <c r="AZ101" s="141"/>
      <c r="BA101" s="142"/>
      <c r="BB101" s="141"/>
      <c r="BC101" s="141"/>
      <c r="BD101" s="141"/>
      <c r="BE101" s="142"/>
      <c r="BF101" s="141"/>
      <c r="BG101" s="141"/>
      <c r="BH101" s="141"/>
      <c r="BI101" s="142"/>
      <c r="BJ101" s="141"/>
      <c r="BK101" s="141"/>
      <c r="BL101" s="141"/>
      <c r="BM101" s="141"/>
      <c r="BN101" s="141"/>
      <c r="BO101" s="141"/>
      <c r="BP101" s="141"/>
      <c r="BT101" s="47"/>
      <c r="CK101" s="41"/>
      <c r="CO101" s="41"/>
      <c r="CT101" s="141"/>
      <c r="CU101" s="141"/>
      <c r="CV101" s="141"/>
      <c r="CW101" s="141"/>
      <c r="CX101" s="30"/>
      <c r="CY101" s="141"/>
      <c r="CZ101" s="141"/>
      <c r="DA101" s="141"/>
      <c r="DB101" s="142"/>
      <c r="DC101" s="323"/>
      <c r="DD101" s="324"/>
      <c r="DE101" s="324"/>
      <c r="DF101" s="324"/>
      <c r="DG101" s="10"/>
      <c r="DH101" s="328"/>
      <c r="DI101" s="328"/>
      <c r="DJ101" s="328"/>
      <c r="DK101" s="328"/>
      <c r="DL101" s="328"/>
      <c r="DM101" s="328"/>
      <c r="DN101" s="328"/>
      <c r="DO101" s="328"/>
      <c r="DP101" s="328"/>
      <c r="DQ101" s="328"/>
      <c r="DR101" s="328"/>
      <c r="DS101" s="330"/>
      <c r="DT101" s="330"/>
      <c r="DU101" s="330"/>
      <c r="DV101" s="330"/>
      <c r="DW101" s="330"/>
      <c r="DX101" s="330"/>
      <c r="DY101" s="330"/>
      <c r="DZ101" s="330"/>
      <c r="EA101" s="330"/>
      <c r="EB101" s="330"/>
      <c r="EC101" s="330"/>
      <c r="ED101" s="330"/>
      <c r="EE101" s="330"/>
      <c r="EF101" s="330"/>
      <c r="EG101" s="311"/>
      <c r="EH101" s="311"/>
      <c r="EI101" s="311"/>
      <c r="EJ101" s="312"/>
      <c r="EM101" s="351"/>
      <c r="EN101" s="351"/>
      <c r="EO101" s="352"/>
      <c r="EP101" s="347"/>
      <c r="EQ101" s="348"/>
      <c r="ER101" s="348"/>
      <c r="ES101" s="348"/>
      <c r="ET101" s="348"/>
    </row>
    <row r="102" spans="1:150" ht="4.5" customHeight="1" x14ac:dyDescent="0.2">
      <c r="A102" s="347"/>
      <c r="B102" s="348"/>
      <c r="C102" s="348"/>
      <c r="D102" s="348"/>
      <c r="E102" s="348"/>
      <c r="F102" s="351"/>
      <c r="G102" s="351"/>
      <c r="H102" s="352"/>
      <c r="J102" s="5"/>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T102" s="141"/>
      <c r="AU102" s="141"/>
      <c r="AV102" s="141"/>
      <c r="AW102" s="141"/>
      <c r="AX102" s="141"/>
      <c r="AY102" s="141"/>
      <c r="AZ102" s="141"/>
      <c r="BA102" s="142"/>
      <c r="BB102" s="141"/>
      <c r="BC102" s="141"/>
      <c r="BD102" s="141"/>
      <c r="BE102" s="142"/>
      <c r="BF102" s="141"/>
      <c r="BG102" s="141"/>
      <c r="BH102" s="141"/>
      <c r="BI102" s="142"/>
      <c r="BJ102" s="141"/>
      <c r="BK102" s="141"/>
      <c r="BL102" s="141"/>
      <c r="BM102" s="141"/>
      <c r="BN102" s="141"/>
      <c r="BO102" s="141"/>
      <c r="BP102" s="141"/>
      <c r="BT102" s="47"/>
      <c r="CK102" s="41"/>
      <c r="CO102" s="41"/>
      <c r="CT102" s="141"/>
      <c r="CU102" s="141"/>
      <c r="CV102" s="141"/>
      <c r="CW102" s="141"/>
      <c r="CX102" s="36"/>
      <c r="CY102" s="147"/>
      <c r="CZ102" s="147"/>
      <c r="DA102" s="147"/>
      <c r="DB102" s="148"/>
      <c r="DC102" s="323"/>
      <c r="DD102" s="324"/>
      <c r="DE102" s="324"/>
      <c r="DF102" s="324"/>
      <c r="DG102" s="10"/>
      <c r="DH102" s="315" t="e">
        <f>VLOOKUP(DC100,選手リスト,2,FALSE)</f>
        <v>#N/A</v>
      </c>
      <c r="DI102" s="315"/>
      <c r="DJ102" s="315"/>
      <c r="DK102" s="315"/>
      <c r="DL102" s="315"/>
      <c r="DM102" s="315"/>
      <c r="DN102" s="315"/>
      <c r="DO102" s="315"/>
      <c r="DP102" s="315"/>
      <c r="DQ102" s="315"/>
      <c r="DR102" s="315"/>
      <c r="DS102" s="330"/>
      <c r="DT102" s="330"/>
      <c r="DU102" s="330"/>
      <c r="DV102" s="330"/>
      <c r="DW102" s="330"/>
      <c r="DX102" s="330"/>
      <c r="DY102" s="330"/>
      <c r="DZ102" s="330"/>
      <c r="EA102" s="330"/>
      <c r="EB102" s="330"/>
      <c r="EC102" s="330"/>
      <c r="ED102" s="330"/>
      <c r="EE102" s="330"/>
      <c r="EF102" s="330"/>
      <c r="EG102" s="311"/>
      <c r="EH102" s="311"/>
      <c r="EI102" s="311"/>
      <c r="EJ102" s="312"/>
      <c r="EM102" s="351"/>
      <c r="EN102" s="351"/>
      <c r="EO102" s="352"/>
      <c r="EP102" s="347"/>
      <c r="EQ102" s="348"/>
      <c r="ER102" s="348"/>
      <c r="ES102" s="348"/>
      <c r="ET102" s="348"/>
    </row>
    <row r="103" spans="1:150" ht="4.5" customHeight="1" x14ac:dyDescent="0.2">
      <c r="A103" s="347"/>
      <c r="B103" s="348"/>
      <c r="C103" s="348"/>
      <c r="D103" s="348"/>
      <c r="E103" s="348"/>
      <c r="F103" s="351"/>
      <c r="G103" s="351"/>
      <c r="H103" s="352"/>
      <c r="J103" s="9"/>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22"/>
      <c r="AT103" s="144"/>
      <c r="AU103" s="144"/>
      <c r="AV103" s="144"/>
      <c r="AW103" s="145"/>
      <c r="AX103" s="141"/>
      <c r="AY103" s="141"/>
      <c r="AZ103" s="141"/>
      <c r="BA103" s="142"/>
      <c r="BB103" s="141"/>
      <c r="BC103" s="141"/>
      <c r="BD103" s="141"/>
      <c r="BE103" s="142"/>
      <c r="BF103" s="141"/>
      <c r="BG103" s="141"/>
      <c r="BH103" s="141"/>
      <c r="BI103" s="142"/>
      <c r="BJ103" s="141"/>
      <c r="BK103" s="141"/>
      <c r="BL103" s="141"/>
      <c r="BM103" s="141"/>
      <c r="BN103" s="141"/>
      <c r="BO103" s="141"/>
      <c r="BP103" s="141"/>
      <c r="BT103" s="47"/>
      <c r="CK103" s="41"/>
      <c r="CO103" s="41"/>
      <c r="CT103" s="141"/>
      <c r="CU103" s="141"/>
      <c r="CV103" s="141"/>
      <c r="CW103" s="141"/>
      <c r="CY103" s="141"/>
      <c r="CZ103" s="141"/>
      <c r="DA103" s="141"/>
      <c r="DB103" s="141"/>
      <c r="DC103" s="323"/>
      <c r="DD103" s="324"/>
      <c r="DE103" s="324"/>
      <c r="DF103" s="324"/>
      <c r="DG103" s="10"/>
      <c r="DH103" s="315"/>
      <c r="DI103" s="315"/>
      <c r="DJ103" s="315"/>
      <c r="DK103" s="315"/>
      <c r="DL103" s="315"/>
      <c r="DM103" s="315"/>
      <c r="DN103" s="315"/>
      <c r="DO103" s="315"/>
      <c r="DP103" s="315"/>
      <c r="DQ103" s="315"/>
      <c r="DR103" s="315"/>
      <c r="DS103" s="317" t="e">
        <f>VLOOKUP(DC100,選手リスト,8,FALSE)</f>
        <v>#N/A</v>
      </c>
      <c r="DT103" s="317"/>
      <c r="DU103" s="317"/>
      <c r="DV103" s="317"/>
      <c r="DW103" s="319" t="e">
        <f>VLOOKUP(DC100,選手リスト,9,FALSE)</f>
        <v>#N/A</v>
      </c>
      <c r="DX103" s="319"/>
      <c r="DY103" s="319"/>
      <c r="DZ103" s="319"/>
      <c r="EG103" s="311"/>
      <c r="EH103" s="311"/>
      <c r="EI103" s="311"/>
      <c r="EJ103" s="312"/>
      <c r="EM103" s="351"/>
      <c r="EN103" s="351"/>
      <c r="EO103" s="352"/>
      <c r="EP103" s="347"/>
      <c r="EQ103" s="348"/>
      <c r="ER103" s="348"/>
      <c r="ES103" s="348"/>
      <c r="ET103" s="348"/>
    </row>
    <row r="104" spans="1:150" ht="4.5" customHeight="1" x14ac:dyDescent="0.2">
      <c r="A104" s="347"/>
      <c r="B104" s="348"/>
      <c r="C104" s="348"/>
      <c r="D104" s="348"/>
      <c r="E104" s="348"/>
      <c r="F104" s="351"/>
      <c r="G104" s="351"/>
      <c r="H104" s="352"/>
      <c r="J104" s="10"/>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T104" s="141"/>
      <c r="AU104" s="141"/>
      <c r="AV104" s="141"/>
      <c r="AW104" s="142"/>
      <c r="AX104" s="141"/>
      <c r="AY104" s="141"/>
      <c r="AZ104" s="141"/>
      <c r="BA104" s="142"/>
      <c r="BB104" s="141"/>
      <c r="BC104" s="141"/>
      <c r="BD104" s="141"/>
      <c r="BE104" s="142"/>
      <c r="BF104" s="141"/>
      <c r="BG104" s="141"/>
      <c r="BH104" s="141"/>
      <c r="BI104" s="142"/>
      <c r="BJ104" s="141"/>
      <c r="BK104" s="141"/>
      <c r="BL104" s="141"/>
      <c r="BM104" s="141"/>
      <c r="BN104" s="141"/>
      <c r="BO104" s="141"/>
      <c r="BP104" s="141"/>
      <c r="BT104" s="47"/>
      <c r="CK104" s="41"/>
      <c r="CO104" s="41"/>
      <c r="CT104" s="141"/>
      <c r="CU104" s="141"/>
      <c r="CV104" s="141"/>
      <c r="CW104" s="141"/>
      <c r="CY104" s="141"/>
      <c r="CZ104" s="141"/>
      <c r="DA104" s="141"/>
      <c r="DB104" s="141"/>
      <c r="DC104" s="323"/>
      <c r="DD104" s="324"/>
      <c r="DE104" s="324"/>
      <c r="DF104" s="324"/>
      <c r="DG104" s="84"/>
      <c r="DH104" s="315"/>
      <c r="DI104" s="315"/>
      <c r="DJ104" s="315"/>
      <c r="DK104" s="315"/>
      <c r="DL104" s="315"/>
      <c r="DM104" s="315"/>
      <c r="DN104" s="315"/>
      <c r="DO104" s="315"/>
      <c r="DP104" s="315"/>
      <c r="DQ104" s="315"/>
      <c r="DR104" s="315"/>
      <c r="DS104" s="317"/>
      <c r="DT104" s="317"/>
      <c r="DU104" s="317"/>
      <c r="DV104" s="317"/>
      <c r="DW104" s="319"/>
      <c r="DX104" s="319"/>
      <c r="DY104" s="319"/>
      <c r="DZ104" s="319"/>
      <c r="EG104" s="311"/>
      <c r="EH104" s="311"/>
      <c r="EI104" s="311"/>
      <c r="EJ104" s="312"/>
      <c r="EM104" s="351"/>
      <c r="EN104" s="351"/>
      <c r="EO104" s="352"/>
      <c r="EP104" s="347"/>
      <c r="EQ104" s="348"/>
      <c r="ER104" s="348"/>
      <c r="ES104" s="348"/>
      <c r="ET104" s="348"/>
    </row>
    <row r="105" spans="1:150" ht="4.5" customHeight="1" x14ac:dyDescent="0.2">
      <c r="A105" s="347"/>
      <c r="B105" s="348"/>
      <c r="C105" s="348"/>
      <c r="D105" s="348"/>
      <c r="E105" s="348"/>
      <c r="F105" s="351"/>
      <c r="G105" s="351"/>
      <c r="H105" s="352"/>
      <c r="J105" s="10"/>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141"/>
      <c r="AU105" s="141"/>
      <c r="AV105" s="141"/>
      <c r="AW105" s="142"/>
      <c r="AX105" s="141"/>
      <c r="AY105" s="141"/>
      <c r="AZ105" s="141"/>
      <c r="BA105" s="142"/>
      <c r="BB105" s="141"/>
      <c r="BC105" s="141"/>
      <c r="BD105" s="141"/>
      <c r="BE105" s="142"/>
      <c r="BF105" s="141"/>
      <c r="BG105" s="141"/>
      <c r="BH105" s="141"/>
      <c r="BI105" s="142"/>
      <c r="BJ105" s="141"/>
      <c r="BK105" s="141"/>
      <c r="BL105" s="141"/>
      <c r="BM105" s="141"/>
      <c r="BN105" s="141"/>
      <c r="BO105" s="141"/>
      <c r="BP105" s="141"/>
      <c r="BT105" s="47"/>
      <c r="CK105" s="41"/>
      <c r="CO105" s="41"/>
      <c r="CT105" s="141"/>
      <c r="CU105" s="141"/>
      <c r="CV105" s="141"/>
      <c r="CW105" s="141"/>
      <c r="CY105" s="141"/>
      <c r="CZ105" s="141"/>
      <c r="DA105" s="141"/>
      <c r="DB105" s="141"/>
      <c r="DC105" s="325"/>
      <c r="DD105" s="326"/>
      <c r="DE105" s="326"/>
      <c r="DF105" s="326"/>
      <c r="DG105" s="23"/>
      <c r="DH105" s="316"/>
      <c r="DI105" s="316"/>
      <c r="DJ105" s="316"/>
      <c r="DK105" s="316"/>
      <c r="DL105" s="316"/>
      <c r="DM105" s="316"/>
      <c r="DN105" s="316"/>
      <c r="DO105" s="316"/>
      <c r="DP105" s="316"/>
      <c r="DQ105" s="316"/>
      <c r="DR105" s="316"/>
      <c r="DS105" s="318"/>
      <c r="DT105" s="318"/>
      <c r="DU105" s="318"/>
      <c r="DV105" s="318"/>
      <c r="DW105" s="320"/>
      <c r="DX105" s="320"/>
      <c r="DY105" s="320"/>
      <c r="DZ105" s="320"/>
      <c r="EA105" s="34"/>
      <c r="EB105" s="34"/>
      <c r="EC105" s="34"/>
      <c r="ED105" s="34"/>
      <c r="EE105" s="34"/>
      <c r="EF105" s="34"/>
      <c r="EG105" s="313"/>
      <c r="EH105" s="313"/>
      <c r="EI105" s="313"/>
      <c r="EJ105" s="314"/>
      <c r="EM105" s="351"/>
      <c r="EN105" s="351"/>
      <c r="EO105" s="352"/>
      <c r="EP105" s="347"/>
      <c r="EQ105" s="348"/>
      <c r="ER105" s="348"/>
      <c r="ES105" s="348"/>
      <c r="ET105" s="348"/>
    </row>
    <row r="106" spans="1:150" ht="4.5" customHeight="1" x14ac:dyDescent="0.2">
      <c r="A106" s="347"/>
      <c r="B106" s="348"/>
      <c r="C106" s="348"/>
      <c r="D106" s="348"/>
      <c r="E106" s="348"/>
      <c r="F106" s="351"/>
      <c r="G106" s="351"/>
      <c r="H106" s="352"/>
      <c r="J106" s="10"/>
      <c r="AT106" s="386">
        <f>AT86+1</f>
        <v>13</v>
      </c>
      <c r="AU106" s="386"/>
      <c r="AV106" s="386"/>
      <c r="AW106" s="387"/>
      <c r="AX106" s="141"/>
      <c r="AY106" s="141"/>
      <c r="AZ106" s="141"/>
      <c r="BA106" s="142"/>
      <c r="BB106" s="141"/>
      <c r="BC106" s="141"/>
      <c r="BD106" s="141"/>
      <c r="BE106" s="142"/>
      <c r="BF106" s="141"/>
      <c r="BG106" s="141"/>
      <c r="BH106" s="141"/>
      <c r="BI106" s="142"/>
      <c r="BJ106" s="141"/>
      <c r="BK106" s="141"/>
      <c r="BL106" s="141"/>
      <c r="BM106" s="141"/>
      <c r="BN106" s="141"/>
      <c r="BO106" s="141"/>
      <c r="BP106" s="141"/>
      <c r="BT106" s="47"/>
      <c r="CK106" s="41"/>
      <c r="CO106" s="41"/>
      <c r="CT106" s="141"/>
      <c r="CU106" s="141"/>
      <c r="CV106" s="141"/>
      <c r="CW106" s="141"/>
      <c r="CY106" s="141"/>
      <c r="CZ106" s="141"/>
      <c r="DA106" s="141"/>
      <c r="DB106" s="141"/>
      <c r="EM106" s="351"/>
      <c r="EN106" s="351"/>
      <c r="EO106" s="352"/>
      <c r="EP106" s="347"/>
      <c r="EQ106" s="348"/>
      <c r="ER106" s="348"/>
      <c r="ES106" s="348"/>
      <c r="ET106" s="348"/>
    </row>
    <row r="107" spans="1:150" ht="4.5" customHeight="1" x14ac:dyDescent="0.2">
      <c r="A107" s="347"/>
      <c r="B107" s="348"/>
      <c r="C107" s="348"/>
      <c r="D107" s="348"/>
      <c r="E107" s="348"/>
      <c r="F107" s="351"/>
      <c r="G107" s="351"/>
      <c r="H107" s="352"/>
      <c r="J107" s="10"/>
      <c r="AT107" s="386"/>
      <c r="AU107" s="386"/>
      <c r="AV107" s="386"/>
      <c r="AW107" s="387"/>
      <c r="AX107" s="147"/>
      <c r="AY107" s="147"/>
      <c r="AZ107" s="147"/>
      <c r="BA107" s="148"/>
      <c r="BB107" s="141"/>
      <c r="BC107" s="141"/>
      <c r="BD107" s="141"/>
      <c r="BE107" s="142"/>
      <c r="BF107" s="141"/>
      <c r="BG107" s="141"/>
      <c r="BH107" s="141"/>
      <c r="BI107" s="142"/>
      <c r="BJ107" s="141"/>
      <c r="BK107" s="141"/>
      <c r="BL107" s="141"/>
      <c r="BM107" s="141"/>
      <c r="BN107" s="141"/>
      <c r="BO107" s="141"/>
      <c r="BP107" s="141"/>
      <c r="BT107" s="47"/>
      <c r="CK107" s="41"/>
      <c r="CO107" s="41"/>
      <c r="CP107" s="396">
        <f>CP47+1</f>
        <v>35</v>
      </c>
      <c r="CQ107" s="386"/>
      <c r="CR107" s="386"/>
      <c r="CS107" s="386"/>
      <c r="CT107" s="141"/>
      <c r="CU107" s="141"/>
      <c r="CV107" s="141"/>
      <c r="CW107" s="141"/>
      <c r="CY107" s="141"/>
      <c r="CZ107" s="141"/>
      <c r="DA107" s="141"/>
      <c r="DB107" s="141"/>
      <c r="EM107" s="351"/>
      <c r="EN107" s="351"/>
      <c r="EO107" s="352"/>
      <c r="EP107" s="347"/>
      <c r="EQ107" s="348"/>
      <c r="ER107" s="348"/>
      <c r="ES107" s="348"/>
      <c r="ET107" s="348"/>
    </row>
    <row r="108" spans="1:150" ht="4.5" customHeight="1" x14ac:dyDescent="0.2">
      <c r="A108" s="347"/>
      <c r="B108" s="348"/>
      <c r="C108" s="348"/>
      <c r="D108" s="348"/>
      <c r="E108" s="348"/>
      <c r="F108" s="351"/>
      <c r="G108" s="351"/>
      <c r="H108" s="352"/>
      <c r="J108" s="9"/>
      <c r="AT108" s="386"/>
      <c r="AU108" s="386"/>
      <c r="AV108" s="386"/>
      <c r="AW108" s="387"/>
      <c r="AX108" s="141"/>
      <c r="AY108" s="141"/>
      <c r="AZ108" s="141"/>
      <c r="BA108" s="141"/>
      <c r="BB108" s="141"/>
      <c r="BC108" s="141"/>
      <c r="BD108" s="141"/>
      <c r="BE108" s="142"/>
      <c r="BF108" s="141"/>
      <c r="BG108" s="141"/>
      <c r="BH108" s="141"/>
      <c r="BI108" s="142"/>
      <c r="BJ108" s="141"/>
      <c r="BK108" s="141"/>
      <c r="BL108" s="141"/>
      <c r="BM108" s="141"/>
      <c r="BN108" s="141"/>
      <c r="BO108" s="141"/>
      <c r="BP108" s="141"/>
      <c r="BT108" s="47"/>
      <c r="CK108" s="41"/>
      <c r="CL108" s="34"/>
      <c r="CM108" s="34"/>
      <c r="CN108" s="34"/>
      <c r="CO108" s="35"/>
      <c r="CP108" s="396"/>
      <c r="CQ108" s="386"/>
      <c r="CR108" s="386"/>
      <c r="CS108" s="386"/>
      <c r="CT108" s="141"/>
      <c r="CU108" s="141"/>
      <c r="CV108" s="141"/>
      <c r="CW108" s="141"/>
      <c r="CY108" s="141"/>
      <c r="CZ108" s="141"/>
      <c r="DA108" s="141"/>
      <c r="DB108" s="141"/>
      <c r="EM108" s="351"/>
      <c r="EN108" s="351"/>
      <c r="EO108" s="352"/>
      <c r="EP108" s="347"/>
      <c r="EQ108" s="348"/>
      <c r="ER108" s="348"/>
      <c r="ES108" s="348"/>
      <c r="ET108" s="348"/>
    </row>
    <row r="109" spans="1:150" ht="4.5" customHeight="1" x14ac:dyDescent="0.2">
      <c r="A109" s="347"/>
      <c r="B109" s="348"/>
      <c r="C109" s="348"/>
      <c r="D109" s="348"/>
      <c r="E109" s="348"/>
      <c r="F109" s="351"/>
      <c r="G109" s="351"/>
      <c r="H109" s="352"/>
      <c r="J109" s="2"/>
      <c r="AT109" s="386"/>
      <c r="AU109" s="386"/>
      <c r="AV109" s="386"/>
      <c r="AW109" s="387"/>
      <c r="AX109" s="141"/>
      <c r="AY109" s="141"/>
      <c r="AZ109" s="141"/>
      <c r="BA109" s="141"/>
      <c r="BB109" s="141"/>
      <c r="BC109" s="141"/>
      <c r="BD109" s="141"/>
      <c r="BE109" s="142"/>
      <c r="BF109" s="141"/>
      <c r="BG109" s="141"/>
      <c r="BH109" s="141"/>
      <c r="BI109" s="142"/>
      <c r="BJ109" s="141"/>
      <c r="BK109" s="141"/>
      <c r="BL109" s="141"/>
      <c r="BM109" s="141"/>
      <c r="BN109" s="141"/>
      <c r="BO109" s="141"/>
      <c r="BP109" s="141"/>
      <c r="BT109" s="47"/>
      <c r="CO109" s="41"/>
      <c r="CP109" s="396"/>
      <c r="CQ109" s="386"/>
      <c r="CR109" s="386"/>
      <c r="CS109" s="386"/>
      <c r="CT109" s="141"/>
      <c r="CU109" s="141"/>
      <c r="CV109" s="141"/>
      <c r="CW109" s="141"/>
      <c r="CY109" s="141"/>
      <c r="CZ109" s="141"/>
      <c r="DA109" s="141"/>
      <c r="DB109" s="141"/>
      <c r="EM109" s="351"/>
      <c r="EN109" s="351"/>
      <c r="EO109" s="352"/>
      <c r="EP109" s="347"/>
      <c r="EQ109" s="348"/>
      <c r="ER109" s="348"/>
      <c r="ES109" s="348"/>
      <c r="ET109" s="348"/>
    </row>
    <row r="110" spans="1:150" ht="4.5" customHeight="1" x14ac:dyDescent="0.2">
      <c r="A110" s="347"/>
      <c r="B110" s="348"/>
      <c r="C110" s="348"/>
      <c r="D110" s="348"/>
      <c r="E110" s="348"/>
      <c r="F110" s="351"/>
      <c r="G110" s="351"/>
      <c r="H110" s="352"/>
      <c r="J110" s="9"/>
      <c r="K110" s="321">
        <f>K100+1</f>
        <v>10</v>
      </c>
      <c r="L110" s="322"/>
      <c r="M110" s="322"/>
      <c r="N110" s="322"/>
      <c r="O110" s="6"/>
      <c r="P110" s="327" t="e">
        <f>VLOOKUP(K110,選手リスト,3,FALSE)</f>
        <v>#N/A</v>
      </c>
      <c r="Q110" s="327"/>
      <c r="R110" s="327"/>
      <c r="S110" s="327"/>
      <c r="T110" s="327"/>
      <c r="U110" s="327"/>
      <c r="V110" s="327"/>
      <c r="W110" s="327"/>
      <c r="X110" s="327"/>
      <c r="Y110" s="327"/>
      <c r="Z110" s="327"/>
      <c r="AA110" s="329" t="e">
        <f>VLOOKUP(K110,選手リスト,4,FALSE)</f>
        <v>#N/A</v>
      </c>
      <c r="AB110" s="329"/>
      <c r="AC110" s="329"/>
      <c r="AD110" s="329"/>
      <c r="AE110" s="329"/>
      <c r="AF110" s="329"/>
      <c r="AG110" s="329"/>
      <c r="AH110" s="329"/>
      <c r="AI110" s="329"/>
      <c r="AJ110" s="329"/>
      <c r="AK110" s="329"/>
      <c r="AL110" s="329"/>
      <c r="AM110" s="329"/>
      <c r="AN110" s="329"/>
      <c r="AO110" s="309" t="e">
        <f>VLOOKUP(K110,選手リスト,5,FALSE)</f>
        <v>#N/A</v>
      </c>
      <c r="AP110" s="309"/>
      <c r="AQ110" s="309"/>
      <c r="AR110" s="310"/>
      <c r="AT110" s="141"/>
      <c r="AU110" s="141"/>
      <c r="AV110" s="141"/>
      <c r="AW110" s="142"/>
      <c r="AX110" s="141"/>
      <c r="AY110" s="141"/>
      <c r="AZ110" s="141"/>
      <c r="BA110" s="141"/>
      <c r="BB110" s="141"/>
      <c r="BC110" s="141"/>
      <c r="BD110" s="141"/>
      <c r="BE110" s="142"/>
      <c r="BF110" s="141"/>
      <c r="BG110" s="141"/>
      <c r="BH110" s="141"/>
      <c r="BI110" s="142"/>
      <c r="BJ110" s="141"/>
      <c r="BK110" s="141"/>
      <c r="BL110" s="141"/>
      <c r="BM110" s="141"/>
      <c r="BN110" s="141"/>
      <c r="BO110" s="141"/>
      <c r="BP110" s="141"/>
      <c r="BT110" s="47"/>
      <c r="CO110" s="41"/>
      <c r="CP110" s="396"/>
      <c r="CQ110" s="386"/>
      <c r="CR110" s="386"/>
      <c r="CS110" s="386"/>
      <c r="CT110" s="141"/>
      <c r="CU110" s="141"/>
      <c r="CV110" s="141"/>
      <c r="CW110" s="141"/>
      <c r="CY110" s="141"/>
      <c r="CZ110" s="141"/>
      <c r="DA110" s="141"/>
      <c r="DB110" s="141"/>
      <c r="DC110" s="321">
        <f>DC100+1</f>
        <v>23</v>
      </c>
      <c r="DD110" s="322"/>
      <c r="DE110" s="322"/>
      <c r="DF110" s="322"/>
      <c r="DG110" s="6"/>
      <c r="DH110" s="327" t="e">
        <f>VLOOKUP(DC110,選手リスト,3,FALSE)</f>
        <v>#N/A</v>
      </c>
      <c r="DI110" s="327"/>
      <c r="DJ110" s="327"/>
      <c r="DK110" s="327"/>
      <c r="DL110" s="327"/>
      <c r="DM110" s="327"/>
      <c r="DN110" s="327"/>
      <c r="DO110" s="327"/>
      <c r="DP110" s="327"/>
      <c r="DQ110" s="327"/>
      <c r="DR110" s="327"/>
      <c r="DS110" s="329" t="e">
        <f>VLOOKUP(DC110,選手リスト,4,FALSE)</f>
        <v>#N/A</v>
      </c>
      <c r="DT110" s="329"/>
      <c r="DU110" s="329"/>
      <c r="DV110" s="329"/>
      <c r="DW110" s="329"/>
      <c r="DX110" s="329"/>
      <c r="DY110" s="329"/>
      <c r="DZ110" s="329"/>
      <c r="EA110" s="329"/>
      <c r="EB110" s="329"/>
      <c r="EC110" s="329"/>
      <c r="ED110" s="329"/>
      <c r="EE110" s="329"/>
      <c r="EF110" s="329"/>
      <c r="EG110" s="309" t="e">
        <f>VLOOKUP(DC110,選手リスト,5,FALSE)</f>
        <v>#N/A</v>
      </c>
      <c r="EH110" s="309"/>
      <c r="EI110" s="309"/>
      <c r="EJ110" s="310"/>
      <c r="EM110" s="351"/>
      <c r="EN110" s="351"/>
      <c r="EO110" s="352"/>
      <c r="EP110" s="347"/>
      <c r="EQ110" s="348"/>
      <c r="ER110" s="348"/>
      <c r="ES110" s="348"/>
      <c r="ET110" s="348"/>
    </row>
    <row r="111" spans="1:150" ht="4.5" customHeight="1" x14ac:dyDescent="0.2">
      <c r="A111" s="347"/>
      <c r="B111" s="348"/>
      <c r="C111" s="348"/>
      <c r="D111" s="348"/>
      <c r="E111" s="348"/>
      <c r="F111" s="351"/>
      <c r="G111" s="351"/>
      <c r="H111" s="352"/>
      <c r="J111" s="10"/>
      <c r="K111" s="323"/>
      <c r="L111" s="324"/>
      <c r="M111" s="324"/>
      <c r="N111" s="324"/>
      <c r="O111" s="10"/>
      <c r="P111" s="328"/>
      <c r="Q111" s="328"/>
      <c r="R111" s="328"/>
      <c r="S111" s="328"/>
      <c r="T111" s="328"/>
      <c r="U111" s="328"/>
      <c r="V111" s="328"/>
      <c r="W111" s="328"/>
      <c r="X111" s="328"/>
      <c r="Y111" s="328"/>
      <c r="Z111" s="328"/>
      <c r="AA111" s="330"/>
      <c r="AB111" s="330"/>
      <c r="AC111" s="330"/>
      <c r="AD111" s="330"/>
      <c r="AE111" s="330"/>
      <c r="AF111" s="330"/>
      <c r="AG111" s="330"/>
      <c r="AH111" s="330"/>
      <c r="AI111" s="330"/>
      <c r="AJ111" s="330"/>
      <c r="AK111" s="330"/>
      <c r="AL111" s="330"/>
      <c r="AM111" s="330"/>
      <c r="AN111" s="330"/>
      <c r="AO111" s="311"/>
      <c r="AP111" s="311"/>
      <c r="AQ111" s="311"/>
      <c r="AR111" s="312"/>
      <c r="AT111" s="141"/>
      <c r="AU111" s="141"/>
      <c r="AV111" s="141"/>
      <c r="AW111" s="142"/>
      <c r="AX111" s="141"/>
      <c r="AY111" s="141"/>
      <c r="AZ111" s="141"/>
      <c r="BA111" s="141"/>
      <c r="BB111" s="141"/>
      <c r="BC111" s="141"/>
      <c r="BD111" s="141"/>
      <c r="BE111" s="142"/>
      <c r="BF111" s="141"/>
      <c r="BG111" s="141"/>
      <c r="BH111" s="141"/>
      <c r="BI111" s="142"/>
      <c r="BJ111" s="141"/>
      <c r="BK111" s="141"/>
      <c r="BL111" s="141"/>
      <c r="BM111" s="141"/>
      <c r="BN111" s="141"/>
      <c r="BO111" s="141"/>
      <c r="BP111" s="141"/>
      <c r="BT111" s="47"/>
      <c r="CO111" s="41"/>
      <c r="CT111" s="141"/>
      <c r="CU111" s="141"/>
      <c r="CV111" s="141"/>
      <c r="CW111" s="141"/>
      <c r="CY111" s="141"/>
      <c r="CZ111" s="141"/>
      <c r="DA111" s="141"/>
      <c r="DB111" s="141"/>
      <c r="DC111" s="323"/>
      <c r="DD111" s="324"/>
      <c r="DE111" s="324"/>
      <c r="DF111" s="324"/>
      <c r="DG111" s="10"/>
      <c r="DH111" s="328"/>
      <c r="DI111" s="328"/>
      <c r="DJ111" s="328"/>
      <c r="DK111" s="328"/>
      <c r="DL111" s="328"/>
      <c r="DM111" s="328"/>
      <c r="DN111" s="328"/>
      <c r="DO111" s="328"/>
      <c r="DP111" s="328"/>
      <c r="DQ111" s="328"/>
      <c r="DR111" s="328"/>
      <c r="DS111" s="330"/>
      <c r="DT111" s="330"/>
      <c r="DU111" s="330"/>
      <c r="DV111" s="330"/>
      <c r="DW111" s="330"/>
      <c r="DX111" s="330"/>
      <c r="DY111" s="330"/>
      <c r="DZ111" s="330"/>
      <c r="EA111" s="330"/>
      <c r="EB111" s="330"/>
      <c r="EC111" s="330"/>
      <c r="ED111" s="330"/>
      <c r="EE111" s="330"/>
      <c r="EF111" s="330"/>
      <c r="EG111" s="311"/>
      <c r="EH111" s="311"/>
      <c r="EI111" s="311"/>
      <c r="EJ111" s="312"/>
      <c r="EM111" s="351"/>
      <c r="EN111" s="351"/>
      <c r="EO111" s="352"/>
      <c r="EP111" s="347"/>
      <c r="EQ111" s="348"/>
      <c r="ER111" s="348"/>
      <c r="ES111" s="348"/>
      <c r="ET111" s="348"/>
    </row>
    <row r="112" spans="1:150" ht="4.5" customHeight="1" x14ac:dyDescent="0.2">
      <c r="A112" s="347"/>
      <c r="B112" s="348"/>
      <c r="C112" s="348"/>
      <c r="D112" s="348"/>
      <c r="E112" s="348"/>
      <c r="F112" s="351"/>
      <c r="G112" s="351"/>
      <c r="H112" s="352"/>
      <c r="J112" s="10"/>
      <c r="K112" s="323"/>
      <c r="L112" s="324"/>
      <c r="M112" s="324"/>
      <c r="N112" s="324"/>
      <c r="O112" s="10"/>
      <c r="P112" s="315" t="e">
        <f>VLOOKUP(K110,選手リスト,2,FALSE)</f>
        <v>#N/A</v>
      </c>
      <c r="Q112" s="315"/>
      <c r="R112" s="315"/>
      <c r="S112" s="315"/>
      <c r="T112" s="315"/>
      <c r="U112" s="315"/>
      <c r="V112" s="315"/>
      <c r="W112" s="315"/>
      <c r="X112" s="315"/>
      <c r="Y112" s="315"/>
      <c r="Z112" s="315"/>
      <c r="AA112" s="330"/>
      <c r="AB112" s="330"/>
      <c r="AC112" s="330"/>
      <c r="AD112" s="330"/>
      <c r="AE112" s="330"/>
      <c r="AF112" s="330"/>
      <c r="AG112" s="330"/>
      <c r="AH112" s="330"/>
      <c r="AI112" s="330"/>
      <c r="AJ112" s="330"/>
      <c r="AK112" s="330"/>
      <c r="AL112" s="330"/>
      <c r="AM112" s="330"/>
      <c r="AN112" s="330"/>
      <c r="AO112" s="311"/>
      <c r="AP112" s="311"/>
      <c r="AQ112" s="311"/>
      <c r="AR112" s="312"/>
      <c r="AS112" s="34"/>
      <c r="AT112" s="147"/>
      <c r="AU112" s="147"/>
      <c r="AV112" s="147"/>
      <c r="AW112" s="148"/>
      <c r="AX112" s="141"/>
      <c r="AY112" s="141"/>
      <c r="AZ112" s="141"/>
      <c r="BA112" s="141"/>
      <c r="BB112" s="141"/>
      <c r="BC112" s="141"/>
      <c r="BD112" s="141"/>
      <c r="BE112" s="142"/>
      <c r="BF112" s="141"/>
      <c r="BG112" s="141"/>
      <c r="BH112" s="141"/>
      <c r="BI112" s="142"/>
      <c r="BJ112" s="141"/>
      <c r="BK112" s="141"/>
      <c r="BL112" s="141"/>
      <c r="BM112" s="141"/>
      <c r="BN112" s="141"/>
      <c r="BO112" s="141"/>
      <c r="BP112" s="141"/>
      <c r="BT112" s="47"/>
      <c r="CO112" s="41"/>
      <c r="CT112" s="141"/>
      <c r="CU112" s="141"/>
      <c r="CV112" s="141"/>
      <c r="CW112" s="141"/>
      <c r="CY112" s="141"/>
      <c r="CZ112" s="141"/>
      <c r="DA112" s="141"/>
      <c r="DB112" s="141"/>
      <c r="DC112" s="323"/>
      <c r="DD112" s="324"/>
      <c r="DE112" s="324"/>
      <c r="DF112" s="324"/>
      <c r="DG112" s="10"/>
      <c r="DH112" s="315" t="e">
        <f>VLOOKUP(DC110,選手リスト,2,FALSE)</f>
        <v>#N/A</v>
      </c>
      <c r="DI112" s="315"/>
      <c r="DJ112" s="315"/>
      <c r="DK112" s="315"/>
      <c r="DL112" s="315"/>
      <c r="DM112" s="315"/>
      <c r="DN112" s="315"/>
      <c r="DO112" s="315"/>
      <c r="DP112" s="315"/>
      <c r="DQ112" s="315"/>
      <c r="DR112" s="315"/>
      <c r="DS112" s="330"/>
      <c r="DT112" s="330"/>
      <c r="DU112" s="330"/>
      <c r="DV112" s="330"/>
      <c r="DW112" s="330"/>
      <c r="DX112" s="330"/>
      <c r="DY112" s="330"/>
      <c r="DZ112" s="330"/>
      <c r="EA112" s="330"/>
      <c r="EB112" s="330"/>
      <c r="EC112" s="330"/>
      <c r="ED112" s="330"/>
      <c r="EE112" s="330"/>
      <c r="EF112" s="330"/>
      <c r="EG112" s="311"/>
      <c r="EH112" s="311"/>
      <c r="EI112" s="311"/>
      <c r="EJ112" s="312"/>
      <c r="EM112" s="351"/>
      <c r="EN112" s="351"/>
      <c r="EO112" s="352"/>
      <c r="EP112" s="347"/>
      <c r="EQ112" s="348"/>
      <c r="ER112" s="348"/>
      <c r="ES112" s="348"/>
      <c r="ET112" s="348"/>
    </row>
    <row r="113" spans="1:150" ht="4.5" customHeight="1" x14ac:dyDescent="0.2">
      <c r="A113" s="347"/>
      <c r="B113" s="348"/>
      <c r="C113" s="348"/>
      <c r="D113" s="348"/>
      <c r="E113" s="348"/>
      <c r="F113" s="351"/>
      <c r="G113" s="351"/>
      <c r="H113" s="352"/>
      <c r="J113" s="10"/>
      <c r="K113" s="323"/>
      <c r="L113" s="324"/>
      <c r="M113" s="324"/>
      <c r="N113" s="324"/>
      <c r="O113" s="10"/>
      <c r="P113" s="315"/>
      <c r="Q113" s="315"/>
      <c r="R113" s="315"/>
      <c r="S113" s="315"/>
      <c r="T113" s="315"/>
      <c r="U113" s="315"/>
      <c r="V113" s="315"/>
      <c r="W113" s="315"/>
      <c r="X113" s="315"/>
      <c r="Y113" s="315"/>
      <c r="Z113" s="315"/>
      <c r="AA113" s="317" t="e">
        <f>VLOOKUP(K110,選手リスト,8,FALSE)</f>
        <v>#N/A</v>
      </c>
      <c r="AB113" s="317"/>
      <c r="AC113" s="317"/>
      <c r="AD113" s="317"/>
      <c r="AE113" s="319" t="e">
        <f>VLOOKUP(K110,選手リスト,9,FALSE)</f>
        <v>#N/A</v>
      </c>
      <c r="AF113" s="319"/>
      <c r="AG113" s="319"/>
      <c r="AH113" s="319"/>
      <c r="AO113" s="311"/>
      <c r="AP113" s="311"/>
      <c r="AQ113" s="311"/>
      <c r="AR113" s="312"/>
      <c r="AT113" s="141"/>
      <c r="AU113" s="141"/>
      <c r="AV113" s="141"/>
      <c r="AW113" s="141"/>
      <c r="AX113" s="141"/>
      <c r="AY113" s="141"/>
      <c r="AZ113" s="141"/>
      <c r="BA113" s="141"/>
      <c r="BB113" s="141"/>
      <c r="BC113" s="141"/>
      <c r="BD113" s="141"/>
      <c r="BE113" s="142"/>
      <c r="BF113" s="141"/>
      <c r="BG113" s="141"/>
      <c r="BH113" s="141"/>
      <c r="BI113" s="142"/>
      <c r="BJ113" s="141"/>
      <c r="BK113" s="141"/>
      <c r="BL113" s="141"/>
      <c r="BM113" s="141"/>
      <c r="BN113" s="141"/>
      <c r="BO113" s="141"/>
      <c r="BP113" s="141"/>
      <c r="BT113" s="47"/>
      <c r="CO113" s="41"/>
      <c r="CT113" s="141"/>
      <c r="CU113" s="141"/>
      <c r="CV113" s="141"/>
      <c r="CW113" s="141"/>
      <c r="CX113" s="31"/>
      <c r="CY113" s="144"/>
      <c r="CZ113" s="144"/>
      <c r="DA113" s="144"/>
      <c r="DB113" s="145"/>
      <c r="DC113" s="323"/>
      <c r="DD113" s="324"/>
      <c r="DE113" s="324"/>
      <c r="DF113" s="324"/>
      <c r="DG113" s="10"/>
      <c r="DH113" s="315"/>
      <c r="DI113" s="315"/>
      <c r="DJ113" s="315"/>
      <c r="DK113" s="315"/>
      <c r="DL113" s="315"/>
      <c r="DM113" s="315"/>
      <c r="DN113" s="315"/>
      <c r="DO113" s="315"/>
      <c r="DP113" s="315"/>
      <c r="DQ113" s="315"/>
      <c r="DR113" s="315"/>
      <c r="DS113" s="317" t="e">
        <f>VLOOKUP(DC110,選手リスト,8,FALSE)</f>
        <v>#N/A</v>
      </c>
      <c r="DT113" s="317"/>
      <c r="DU113" s="317"/>
      <c r="DV113" s="317"/>
      <c r="DW113" s="319" t="e">
        <f>VLOOKUP(DC110,選手リスト,9,FALSE)</f>
        <v>#N/A</v>
      </c>
      <c r="DX113" s="319"/>
      <c r="DY113" s="319"/>
      <c r="DZ113" s="319"/>
      <c r="EG113" s="311"/>
      <c r="EH113" s="311"/>
      <c r="EI113" s="311"/>
      <c r="EJ113" s="312"/>
      <c r="EM113" s="351"/>
      <c r="EN113" s="351"/>
      <c r="EO113" s="352"/>
      <c r="EP113" s="347"/>
      <c r="EQ113" s="348"/>
      <c r="ER113" s="348"/>
      <c r="ES113" s="348"/>
      <c r="ET113" s="348"/>
    </row>
    <row r="114" spans="1:150" ht="4.5" customHeight="1" x14ac:dyDescent="0.2">
      <c r="A114" s="347"/>
      <c r="B114" s="348"/>
      <c r="C114" s="348"/>
      <c r="D114" s="348"/>
      <c r="E114" s="348"/>
      <c r="F114" s="351"/>
      <c r="G114" s="351"/>
      <c r="H114" s="352"/>
      <c r="J114" s="10"/>
      <c r="K114" s="323"/>
      <c r="L114" s="324"/>
      <c r="M114" s="324"/>
      <c r="N114" s="324"/>
      <c r="O114" s="84"/>
      <c r="P114" s="315"/>
      <c r="Q114" s="315"/>
      <c r="R114" s="315"/>
      <c r="S114" s="315"/>
      <c r="T114" s="315"/>
      <c r="U114" s="315"/>
      <c r="V114" s="315"/>
      <c r="W114" s="315"/>
      <c r="X114" s="315"/>
      <c r="Y114" s="315"/>
      <c r="Z114" s="315"/>
      <c r="AA114" s="317"/>
      <c r="AB114" s="317"/>
      <c r="AC114" s="317"/>
      <c r="AD114" s="317"/>
      <c r="AE114" s="319"/>
      <c r="AF114" s="319"/>
      <c r="AG114" s="319"/>
      <c r="AH114" s="319"/>
      <c r="AO114" s="311"/>
      <c r="AP114" s="311"/>
      <c r="AQ114" s="311"/>
      <c r="AR114" s="312"/>
      <c r="AT114" s="141"/>
      <c r="AU114" s="141"/>
      <c r="AV114" s="141"/>
      <c r="AW114" s="141"/>
      <c r="AX114" s="141"/>
      <c r="AY114" s="141"/>
      <c r="AZ114" s="141"/>
      <c r="BA114" s="141"/>
      <c r="BB114" s="141"/>
      <c r="BC114" s="141"/>
      <c r="BD114" s="141"/>
      <c r="BE114" s="142"/>
      <c r="BF114" s="141"/>
      <c r="BG114" s="141"/>
      <c r="BH114" s="141"/>
      <c r="BI114" s="142"/>
      <c r="BJ114" s="141"/>
      <c r="BK114" s="141"/>
      <c r="BL114" s="141"/>
      <c r="BM114" s="141"/>
      <c r="BN114" s="141"/>
      <c r="BO114" s="141"/>
      <c r="BP114" s="141"/>
      <c r="BT114" s="47"/>
      <c r="CO114" s="41"/>
      <c r="CT114" s="141"/>
      <c r="CU114" s="141"/>
      <c r="CV114" s="141"/>
      <c r="CW114" s="141"/>
      <c r="CX114" s="30"/>
      <c r="CY114" s="141"/>
      <c r="CZ114" s="141"/>
      <c r="DA114" s="141"/>
      <c r="DB114" s="142"/>
      <c r="DC114" s="323"/>
      <c r="DD114" s="324"/>
      <c r="DE114" s="324"/>
      <c r="DF114" s="324"/>
      <c r="DG114" s="84"/>
      <c r="DH114" s="315"/>
      <c r="DI114" s="315"/>
      <c r="DJ114" s="315"/>
      <c r="DK114" s="315"/>
      <c r="DL114" s="315"/>
      <c r="DM114" s="315"/>
      <c r="DN114" s="315"/>
      <c r="DO114" s="315"/>
      <c r="DP114" s="315"/>
      <c r="DQ114" s="315"/>
      <c r="DR114" s="315"/>
      <c r="DS114" s="317"/>
      <c r="DT114" s="317"/>
      <c r="DU114" s="317"/>
      <c r="DV114" s="317"/>
      <c r="DW114" s="319"/>
      <c r="DX114" s="319"/>
      <c r="DY114" s="319"/>
      <c r="DZ114" s="319"/>
      <c r="EG114" s="311"/>
      <c r="EH114" s="311"/>
      <c r="EI114" s="311"/>
      <c r="EJ114" s="312"/>
      <c r="EM114" s="351"/>
      <c r="EN114" s="351"/>
      <c r="EO114" s="352"/>
      <c r="EP114" s="347"/>
      <c r="EQ114" s="348"/>
      <c r="ER114" s="348"/>
      <c r="ES114" s="348"/>
      <c r="ET114" s="348"/>
    </row>
    <row r="115" spans="1:150" ht="4.5" customHeight="1" x14ac:dyDescent="0.2">
      <c r="A115" s="347"/>
      <c r="B115" s="348"/>
      <c r="C115" s="348"/>
      <c r="D115" s="348"/>
      <c r="E115" s="348"/>
      <c r="F115" s="351"/>
      <c r="G115" s="351"/>
      <c r="H115" s="352"/>
      <c r="J115" s="9"/>
      <c r="K115" s="325"/>
      <c r="L115" s="326"/>
      <c r="M115" s="326"/>
      <c r="N115" s="326"/>
      <c r="O115" s="23"/>
      <c r="P115" s="316"/>
      <c r="Q115" s="316"/>
      <c r="R115" s="316"/>
      <c r="S115" s="316"/>
      <c r="T115" s="316"/>
      <c r="U115" s="316"/>
      <c r="V115" s="316"/>
      <c r="W115" s="316"/>
      <c r="X115" s="316"/>
      <c r="Y115" s="316"/>
      <c r="Z115" s="316"/>
      <c r="AA115" s="318"/>
      <c r="AB115" s="318"/>
      <c r="AC115" s="318"/>
      <c r="AD115" s="318"/>
      <c r="AE115" s="320"/>
      <c r="AF115" s="320"/>
      <c r="AG115" s="320"/>
      <c r="AH115" s="320"/>
      <c r="AI115" s="34"/>
      <c r="AJ115" s="34"/>
      <c r="AK115" s="34"/>
      <c r="AL115" s="34"/>
      <c r="AM115" s="34"/>
      <c r="AN115" s="34"/>
      <c r="AO115" s="313"/>
      <c r="AP115" s="313"/>
      <c r="AQ115" s="313"/>
      <c r="AR115" s="314"/>
      <c r="AT115" s="141"/>
      <c r="AU115" s="141"/>
      <c r="AV115" s="141"/>
      <c r="AW115" s="141"/>
      <c r="AX115" s="141"/>
      <c r="AY115" s="141"/>
      <c r="AZ115" s="141"/>
      <c r="BA115" s="141"/>
      <c r="BB115" s="386">
        <f>BB46+1</f>
        <v>51</v>
      </c>
      <c r="BC115" s="386"/>
      <c r="BD115" s="386"/>
      <c r="BE115" s="387"/>
      <c r="BF115" s="141"/>
      <c r="BG115" s="141"/>
      <c r="BH115" s="141"/>
      <c r="BI115" s="142"/>
      <c r="BJ115" s="141"/>
      <c r="BK115" s="141"/>
      <c r="BL115" s="141"/>
      <c r="BM115" s="141"/>
      <c r="BN115" s="141"/>
      <c r="BO115" s="141"/>
      <c r="BP115" s="141"/>
      <c r="BT115" s="47"/>
      <c r="CO115" s="41"/>
      <c r="CT115" s="141"/>
      <c r="CU115" s="141"/>
      <c r="CV115" s="141"/>
      <c r="CW115" s="141"/>
      <c r="CX115" s="30"/>
      <c r="CY115" s="141"/>
      <c r="CZ115" s="141"/>
      <c r="DA115" s="141"/>
      <c r="DB115" s="142"/>
      <c r="DC115" s="325"/>
      <c r="DD115" s="326"/>
      <c r="DE115" s="326"/>
      <c r="DF115" s="326"/>
      <c r="DG115" s="23"/>
      <c r="DH115" s="316"/>
      <c r="DI115" s="316"/>
      <c r="DJ115" s="316"/>
      <c r="DK115" s="316"/>
      <c r="DL115" s="316"/>
      <c r="DM115" s="316"/>
      <c r="DN115" s="316"/>
      <c r="DO115" s="316"/>
      <c r="DP115" s="316"/>
      <c r="DQ115" s="316"/>
      <c r="DR115" s="316"/>
      <c r="DS115" s="318"/>
      <c r="DT115" s="318"/>
      <c r="DU115" s="318"/>
      <c r="DV115" s="318"/>
      <c r="DW115" s="320"/>
      <c r="DX115" s="320"/>
      <c r="DY115" s="320"/>
      <c r="DZ115" s="320"/>
      <c r="EA115" s="34"/>
      <c r="EB115" s="34"/>
      <c r="EC115" s="34"/>
      <c r="ED115" s="34"/>
      <c r="EE115" s="34"/>
      <c r="EF115" s="34"/>
      <c r="EG115" s="313"/>
      <c r="EH115" s="313"/>
      <c r="EI115" s="313"/>
      <c r="EJ115" s="314"/>
      <c r="EM115" s="351"/>
      <c r="EN115" s="351"/>
      <c r="EO115" s="352"/>
      <c r="EP115" s="347"/>
      <c r="EQ115" s="348"/>
      <c r="ER115" s="348"/>
      <c r="ES115" s="348"/>
      <c r="ET115" s="348"/>
    </row>
    <row r="116" spans="1:150" ht="4.5" customHeight="1" x14ac:dyDescent="0.2">
      <c r="A116" s="347"/>
      <c r="B116" s="348"/>
      <c r="C116" s="348"/>
      <c r="D116" s="348"/>
      <c r="E116" s="348"/>
      <c r="F116" s="351"/>
      <c r="G116" s="351"/>
      <c r="H116" s="352"/>
      <c r="J116" s="2"/>
      <c r="AT116" s="141"/>
      <c r="AU116" s="141"/>
      <c r="AV116" s="141"/>
      <c r="AW116" s="141"/>
      <c r="AX116" s="141"/>
      <c r="AY116" s="141"/>
      <c r="AZ116" s="141"/>
      <c r="BA116" s="141"/>
      <c r="BB116" s="386"/>
      <c r="BC116" s="386"/>
      <c r="BD116" s="386"/>
      <c r="BE116" s="387"/>
      <c r="BF116" s="147"/>
      <c r="BG116" s="147"/>
      <c r="BH116" s="147"/>
      <c r="BI116" s="148"/>
      <c r="BJ116" s="141"/>
      <c r="BK116" s="141"/>
      <c r="BL116" s="141"/>
      <c r="BM116" s="141"/>
      <c r="BN116" s="141"/>
      <c r="BO116" s="141"/>
      <c r="BP116" s="141"/>
      <c r="BT116" s="47"/>
      <c r="CO116" s="41"/>
      <c r="CT116" s="141"/>
      <c r="CU116" s="141"/>
      <c r="CV116" s="141"/>
      <c r="CW116" s="141"/>
      <c r="CX116" s="396">
        <f>CX96+1</f>
        <v>13</v>
      </c>
      <c r="CY116" s="386"/>
      <c r="CZ116" s="386"/>
      <c r="DA116" s="386"/>
      <c r="DB116" s="43"/>
      <c r="EM116" s="351"/>
      <c r="EN116" s="351"/>
      <c r="EO116" s="352"/>
      <c r="EP116" s="347"/>
      <c r="EQ116" s="348"/>
      <c r="ER116" s="348"/>
      <c r="ES116" s="348"/>
      <c r="ET116" s="348"/>
    </row>
    <row r="117" spans="1:150" ht="4.5" customHeight="1" x14ac:dyDescent="0.2">
      <c r="A117" s="347"/>
      <c r="B117" s="348"/>
      <c r="C117" s="348"/>
      <c r="D117" s="348"/>
      <c r="E117" s="348"/>
      <c r="F117" s="351"/>
      <c r="G117" s="351"/>
      <c r="H117" s="352"/>
      <c r="J117" s="9"/>
      <c r="AT117" s="141"/>
      <c r="AU117" s="141"/>
      <c r="AV117" s="141"/>
      <c r="AW117" s="141"/>
      <c r="AX117" s="141"/>
      <c r="AY117" s="141"/>
      <c r="AZ117" s="141"/>
      <c r="BA117" s="141"/>
      <c r="BB117" s="386"/>
      <c r="BC117" s="386"/>
      <c r="BD117" s="386"/>
      <c r="BE117" s="387"/>
      <c r="BF117" s="141"/>
      <c r="BG117" s="141"/>
      <c r="BH117" s="141"/>
      <c r="BI117" s="141"/>
      <c r="BJ117" s="141"/>
      <c r="BK117" s="141"/>
      <c r="BL117" s="141"/>
      <c r="BM117" s="141"/>
      <c r="BN117" s="141"/>
      <c r="BO117" s="141"/>
      <c r="BP117" s="141"/>
      <c r="BT117" s="47"/>
      <c r="CO117" s="41"/>
      <c r="CT117" s="141"/>
      <c r="CU117" s="141"/>
      <c r="CV117" s="141"/>
      <c r="CW117" s="141"/>
      <c r="CX117" s="396"/>
      <c r="CY117" s="386"/>
      <c r="CZ117" s="386"/>
      <c r="DA117" s="386"/>
      <c r="DB117" s="43"/>
      <c r="EM117" s="351"/>
      <c r="EN117" s="351"/>
      <c r="EO117" s="352"/>
      <c r="EP117" s="347"/>
      <c r="EQ117" s="348"/>
      <c r="ER117" s="348"/>
      <c r="ES117" s="348"/>
      <c r="ET117" s="348"/>
    </row>
    <row r="118" spans="1:150" ht="4.5" customHeight="1" x14ac:dyDescent="0.2">
      <c r="A118" s="347"/>
      <c r="B118" s="348"/>
      <c r="C118" s="348"/>
      <c r="D118" s="348"/>
      <c r="E118" s="348"/>
      <c r="F118" s="351"/>
      <c r="G118" s="351"/>
      <c r="H118" s="352"/>
      <c r="J118" s="10"/>
      <c r="AT118" s="141"/>
      <c r="AU118" s="141"/>
      <c r="AV118" s="141"/>
      <c r="AW118" s="141"/>
      <c r="AX118" s="141"/>
      <c r="AY118" s="141"/>
      <c r="AZ118" s="141"/>
      <c r="BA118" s="141"/>
      <c r="BB118" s="386"/>
      <c r="BC118" s="386"/>
      <c r="BD118" s="386"/>
      <c r="BE118" s="387"/>
      <c r="BF118" s="141"/>
      <c r="BG118" s="141"/>
      <c r="BH118" s="141"/>
      <c r="BI118" s="141"/>
      <c r="BJ118" s="141"/>
      <c r="BK118" s="141"/>
      <c r="BL118" s="141"/>
      <c r="BM118" s="141"/>
      <c r="BN118" s="141"/>
      <c r="BO118" s="141"/>
      <c r="BP118" s="141"/>
      <c r="BT118" s="47"/>
      <c r="CO118" s="41"/>
      <c r="CS118" s="41"/>
      <c r="CT118" s="144"/>
      <c r="CU118" s="144"/>
      <c r="CV118" s="144"/>
      <c r="CW118" s="145"/>
      <c r="CX118" s="396"/>
      <c r="CY118" s="386"/>
      <c r="CZ118" s="386"/>
      <c r="DA118" s="386"/>
      <c r="DB118" s="43"/>
      <c r="EM118" s="351"/>
      <c r="EN118" s="351"/>
      <c r="EO118" s="352"/>
      <c r="EP118" s="347"/>
      <c r="EQ118" s="348"/>
      <c r="ER118" s="348"/>
      <c r="ES118" s="348"/>
      <c r="ET118" s="348"/>
    </row>
    <row r="119" spans="1:150" ht="4.5" customHeight="1" x14ac:dyDescent="0.2">
      <c r="A119" s="347"/>
      <c r="B119" s="348"/>
      <c r="C119" s="348"/>
      <c r="D119" s="348"/>
      <c r="E119" s="348"/>
      <c r="F119" s="351"/>
      <c r="G119" s="351"/>
      <c r="H119" s="352"/>
      <c r="J119" s="10"/>
      <c r="AT119" s="141"/>
      <c r="AU119" s="141"/>
      <c r="AV119" s="141"/>
      <c r="AW119" s="141"/>
      <c r="AX119" s="141"/>
      <c r="AY119" s="141"/>
      <c r="AZ119" s="141"/>
      <c r="BA119" s="141"/>
      <c r="BB119" s="141"/>
      <c r="BC119" s="141"/>
      <c r="BD119" s="141"/>
      <c r="BE119" s="142"/>
      <c r="BF119" s="141"/>
      <c r="BG119" s="141"/>
      <c r="BH119" s="141"/>
      <c r="BI119" s="141"/>
      <c r="BJ119" s="141"/>
      <c r="BK119" s="141"/>
      <c r="BL119" s="141"/>
      <c r="BM119" s="141"/>
      <c r="BN119" s="141"/>
      <c r="BO119" s="141"/>
      <c r="BP119" s="141"/>
      <c r="BT119" s="47"/>
      <c r="CO119" s="41"/>
      <c r="CS119" s="41"/>
      <c r="CT119" s="141"/>
      <c r="CU119" s="141"/>
      <c r="CV119" s="141"/>
      <c r="CW119" s="142"/>
      <c r="CX119" s="396"/>
      <c r="CY119" s="386"/>
      <c r="CZ119" s="386"/>
      <c r="DA119" s="386"/>
      <c r="DB119" s="43"/>
      <c r="EM119" s="351"/>
      <c r="EN119" s="351"/>
      <c r="EO119" s="352"/>
      <c r="EP119" s="347"/>
      <c r="EQ119" s="348"/>
      <c r="ER119" s="348"/>
      <c r="ES119" s="348"/>
      <c r="ET119" s="348"/>
    </row>
    <row r="120" spans="1:150" ht="4.5" customHeight="1" x14ac:dyDescent="0.2">
      <c r="A120" s="347"/>
      <c r="B120" s="348"/>
      <c r="C120" s="348"/>
      <c r="D120" s="348"/>
      <c r="E120" s="348"/>
      <c r="F120" s="351"/>
      <c r="G120" s="351"/>
      <c r="H120" s="352"/>
      <c r="J120" s="10"/>
      <c r="K120" s="321">
        <f>K110+1</f>
        <v>11</v>
      </c>
      <c r="L120" s="322"/>
      <c r="M120" s="322"/>
      <c r="N120" s="322"/>
      <c r="O120" s="6"/>
      <c r="P120" s="327" t="e">
        <f>VLOOKUP(K120,選手リスト,3,FALSE)</f>
        <v>#N/A</v>
      </c>
      <c r="Q120" s="327"/>
      <c r="R120" s="327"/>
      <c r="S120" s="327"/>
      <c r="T120" s="327"/>
      <c r="U120" s="327"/>
      <c r="V120" s="327"/>
      <c r="W120" s="327"/>
      <c r="X120" s="327"/>
      <c r="Y120" s="327"/>
      <c r="Z120" s="327"/>
      <c r="AA120" s="329" t="e">
        <f>VLOOKUP(K120,選手リスト,4,FALSE)</f>
        <v>#N/A</v>
      </c>
      <c r="AB120" s="329"/>
      <c r="AC120" s="329"/>
      <c r="AD120" s="329"/>
      <c r="AE120" s="329"/>
      <c r="AF120" s="329"/>
      <c r="AG120" s="329"/>
      <c r="AH120" s="329"/>
      <c r="AI120" s="329"/>
      <c r="AJ120" s="329"/>
      <c r="AK120" s="329"/>
      <c r="AL120" s="329"/>
      <c r="AM120" s="329"/>
      <c r="AN120" s="329"/>
      <c r="AO120" s="309" t="e">
        <f>VLOOKUP(K120,選手リスト,5,FALSE)</f>
        <v>#N/A</v>
      </c>
      <c r="AP120" s="309"/>
      <c r="AQ120" s="309"/>
      <c r="AR120" s="310"/>
      <c r="AT120" s="141"/>
      <c r="AU120" s="141"/>
      <c r="AV120" s="141"/>
      <c r="AW120" s="141"/>
      <c r="AX120" s="141"/>
      <c r="AY120" s="141"/>
      <c r="AZ120" s="141"/>
      <c r="BA120" s="141"/>
      <c r="BB120" s="141"/>
      <c r="BC120" s="141"/>
      <c r="BD120" s="141"/>
      <c r="BE120" s="142"/>
      <c r="BF120" s="141"/>
      <c r="BG120" s="141"/>
      <c r="BH120" s="141"/>
      <c r="BI120" s="141"/>
      <c r="BJ120" s="141"/>
      <c r="BK120" s="141"/>
      <c r="BL120" s="141"/>
      <c r="BM120" s="141"/>
      <c r="BN120" s="141"/>
      <c r="BO120" s="141"/>
      <c r="BP120" s="141"/>
      <c r="BT120" s="47"/>
      <c r="CO120" s="41"/>
      <c r="CS120" s="41"/>
      <c r="CT120" s="141"/>
      <c r="CU120" s="141"/>
      <c r="CV120" s="141"/>
      <c r="CW120" s="142"/>
      <c r="CX120" s="30"/>
      <c r="DC120" s="321">
        <f>DC110+1</f>
        <v>24</v>
      </c>
      <c r="DD120" s="322"/>
      <c r="DE120" s="322"/>
      <c r="DF120" s="322"/>
      <c r="DG120" s="6"/>
      <c r="DH120" s="327" t="e">
        <f>VLOOKUP(DC120,選手リスト,3,FALSE)</f>
        <v>#N/A</v>
      </c>
      <c r="DI120" s="327"/>
      <c r="DJ120" s="327"/>
      <c r="DK120" s="327"/>
      <c r="DL120" s="327"/>
      <c r="DM120" s="327"/>
      <c r="DN120" s="327"/>
      <c r="DO120" s="327"/>
      <c r="DP120" s="327"/>
      <c r="DQ120" s="327"/>
      <c r="DR120" s="327"/>
      <c r="DS120" s="329" t="e">
        <f>VLOOKUP(DC120,選手リスト,4,FALSE)</f>
        <v>#N/A</v>
      </c>
      <c r="DT120" s="329"/>
      <c r="DU120" s="329"/>
      <c r="DV120" s="329"/>
      <c r="DW120" s="329"/>
      <c r="DX120" s="329"/>
      <c r="DY120" s="329"/>
      <c r="DZ120" s="329"/>
      <c r="EA120" s="329"/>
      <c r="EB120" s="329"/>
      <c r="EC120" s="329"/>
      <c r="ED120" s="329"/>
      <c r="EE120" s="329"/>
      <c r="EF120" s="329"/>
      <c r="EG120" s="309" t="e">
        <f>VLOOKUP(DC120,選手リスト,5,FALSE)</f>
        <v>#N/A</v>
      </c>
      <c r="EH120" s="309"/>
      <c r="EI120" s="309"/>
      <c r="EJ120" s="310"/>
      <c r="EM120" s="351"/>
      <c r="EN120" s="351"/>
      <c r="EO120" s="352"/>
      <c r="EP120" s="347"/>
      <c r="EQ120" s="348"/>
      <c r="ER120" s="348"/>
      <c r="ES120" s="348"/>
      <c r="ET120" s="348"/>
    </row>
    <row r="121" spans="1:150" ht="4.5" customHeight="1" x14ac:dyDescent="0.2">
      <c r="A121" s="347"/>
      <c r="B121" s="348"/>
      <c r="C121" s="348"/>
      <c r="D121" s="348"/>
      <c r="E121" s="348"/>
      <c r="F121" s="351"/>
      <c r="G121" s="351"/>
      <c r="H121" s="352"/>
      <c r="J121" s="10"/>
      <c r="K121" s="323"/>
      <c r="L121" s="324"/>
      <c r="M121" s="324"/>
      <c r="N121" s="324"/>
      <c r="O121" s="10"/>
      <c r="P121" s="328"/>
      <c r="Q121" s="328"/>
      <c r="R121" s="328"/>
      <c r="S121" s="328"/>
      <c r="T121" s="328"/>
      <c r="U121" s="328"/>
      <c r="V121" s="328"/>
      <c r="W121" s="328"/>
      <c r="X121" s="328"/>
      <c r="Y121" s="328"/>
      <c r="Z121" s="328"/>
      <c r="AA121" s="330"/>
      <c r="AB121" s="330"/>
      <c r="AC121" s="330"/>
      <c r="AD121" s="330"/>
      <c r="AE121" s="330"/>
      <c r="AF121" s="330"/>
      <c r="AG121" s="330"/>
      <c r="AH121" s="330"/>
      <c r="AI121" s="330"/>
      <c r="AJ121" s="330"/>
      <c r="AK121" s="330"/>
      <c r="AL121" s="330"/>
      <c r="AM121" s="330"/>
      <c r="AN121" s="330"/>
      <c r="AO121" s="311"/>
      <c r="AP121" s="311"/>
      <c r="AQ121" s="311"/>
      <c r="AR121" s="312"/>
      <c r="AT121" s="141"/>
      <c r="AU121" s="141"/>
      <c r="AV121" s="141"/>
      <c r="AW121" s="141"/>
      <c r="AX121" s="141"/>
      <c r="AY121" s="141"/>
      <c r="AZ121" s="141"/>
      <c r="BA121" s="141"/>
      <c r="BB121" s="141"/>
      <c r="BC121" s="141"/>
      <c r="BD121" s="141"/>
      <c r="BE121" s="142"/>
      <c r="BF121" s="141"/>
      <c r="BG121" s="141"/>
      <c r="BH121" s="141"/>
      <c r="BI121" s="141"/>
      <c r="BJ121" s="141"/>
      <c r="BK121" s="141"/>
      <c r="BL121" s="141"/>
      <c r="BM121" s="141"/>
      <c r="BN121" s="141"/>
      <c r="BO121" s="141"/>
      <c r="BP121" s="141"/>
      <c r="BT121" s="47"/>
      <c r="CO121" s="41"/>
      <c r="CS121" s="41"/>
      <c r="CT121" s="141"/>
      <c r="CU121" s="141"/>
      <c r="CV121" s="141"/>
      <c r="CW121" s="142"/>
      <c r="CX121" s="30"/>
      <c r="DC121" s="323"/>
      <c r="DD121" s="324"/>
      <c r="DE121" s="324"/>
      <c r="DF121" s="324"/>
      <c r="DG121" s="10"/>
      <c r="DH121" s="328"/>
      <c r="DI121" s="328"/>
      <c r="DJ121" s="328"/>
      <c r="DK121" s="328"/>
      <c r="DL121" s="328"/>
      <c r="DM121" s="328"/>
      <c r="DN121" s="328"/>
      <c r="DO121" s="328"/>
      <c r="DP121" s="328"/>
      <c r="DQ121" s="328"/>
      <c r="DR121" s="328"/>
      <c r="DS121" s="330"/>
      <c r="DT121" s="330"/>
      <c r="DU121" s="330"/>
      <c r="DV121" s="330"/>
      <c r="DW121" s="330"/>
      <c r="DX121" s="330"/>
      <c r="DY121" s="330"/>
      <c r="DZ121" s="330"/>
      <c r="EA121" s="330"/>
      <c r="EB121" s="330"/>
      <c r="EC121" s="330"/>
      <c r="ED121" s="330"/>
      <c r="EE121" s="330"/>
      <c r="EF121" s="330"/>
      <c r="EG121" s="311"/>
      <c r="EH121" s="311"/>
      <c r="EI121" s="311"/>
      <c r="EJ121" s="312"/>
      <c r="EM121" s="351"/>
      <c r="EN121" s="351"/>
      <c r="EO121" s="352"/>
      <c r="EP121" s="347"/>
      <c r="EQ121" s="348"/>
      <c r="ER121" s="348"/>
      <c r="ES121" s="348"/>
      <c r="ET121" s="348"/>
    </row>
    <row r="122" spans="1:150" ht="4.5" customHeight="1" x14ac:dyDescent="0.2">
      <c r="A122" s="347"/>
      <c r="B122" s="348"/>
      <c r="C122" s="348"/>
      <c r="D122" s="348"/>
      <c r="E122" s="348"/>
      <c r="F122" s="351"/>
      <c r="G122" s="351"/>
      <c r="H122" s="352"/>
      <c r="J122" s="9"/>
      <c r="K122" s="323"/>
      <c r="L122" s="324"/>
      <c r="M122" s="324"/>
      <c r="N122" s="324"/>
      <c r="O122" s="10"/>
      <c r="P122" s="315" t="e">
        <f>VLOOKUP(K120,選手リスト,2,FALSE)</f>
        <v>#N/A</v>
      </c>
      <c r="Q122" s="315"/>
      <c r="R122" s="315"/>
      <c r="S122" s="315"/>
      <c r="T122" s="315"/>
      <c r="U122" s="315"/>
      <c r="V122" s="315"/>
      <c r="W122" s="315"/>
      <c r="X122" s="315"/>
      <c r="Y122" s="315"/>
      <c r="Z122" s="315"/>
      <c r="AA122" s="330"/>
      <c r="AB122" s="330"/>
      <c r="AC122" s="330"/>
      <c r="AD122" s="330"/>
      <c r="AE122" s="330"/>
      <c r="AF122" s="330"/>
      <c r="AG122" s="330"/>
      <c r="AH122" s="330"/>
      <c r="AI122" s="330"/>
      <c r="AJ122" s="330"/>
      <c r="AK122" s="330"/>
      <c r="AL122" s="330"/>
      <c r="AM122" s="330"/>
      <c r="AN122" s="330"/>
      <c r="AO122" s="311"/>
      <c r="AP122" s="311"/>
      <c r="AQ122" s="311"/>
      <c r="AR122" s="312"/>
      <c r="AT122" s="141"/>
      <c r="AU122" s="141"/>
      <c r="AV122" s="141"/>
      <c r="AW122" s="141"/>
      <c r="AX122" s="141"/>
      <c r="AY122" s="141"/>
      <c r="AZ122" s="141"/>
      <c r="BA122" s="141"/>
      <c r="BB122" s="141"/>
      <c r="BC122" s="141"/>
      <c r="BD122" s="141"/>
      <c r="BE122" s="142"/>
      <c r="BF122" s="141"/>
      <c r="BG122" s="141"/>
      <c r="BH122" s="141"/>
      <c r="BI122" s="141"/>
      <c r="BJ122" s="141"/>
      <c r="BK122" s="141"/>
      <c r="BL122" s="141"/>
      <c r="BM122" s="141"/>
      <c r="BN122" s="141"/>
      <c r="BO122" s="141"/>
      <c r="BP122" s="141"/>
      <c r="BT122" s="47"/>
      <c r="CO122" s="41"/>
      <c r="CS122" s="41"/>
      <c r="CT122" s="141"/>
      <c r="CU122" s="141"/>
      <c r="CV122" s="141"/>
      <c r="CW122" s="142"/>
      <c r="CX122" s="36"/>
      <c r="CY122" s="34"/>
      <c r="CZ122" s="34"/>
      <c r="DA122" s="34"/>
      <c r="DB122" s="34"/>
      <c r="DC122" s="323"/>
      <c r="DD122" s="324"/>
      <c r="DE122" s="324"/>
      <c r="DF122" s="324"/>
      <c r="DG122" s="10"/>
      <c r="DH122" s="315" t="e">
        <f>VLOOKUP(DC120,選手リスト,2,FALSE)</f>
        <v>#N/A</v>
      </c>
      <c r="DI122" s="315"/>
      <c r="DJ122" s="315"/>
      <c r="DK122" s="315"/>
      <c r="DL122" s="315"/>
      <c r="DM122" s="315"/>
      <c r="DN122" s="315"/>
      <c r="DO122" s="315"/>
      <c r="DP122" s="315"/>
      <c r="DQ122" s="315"/>
      <c r="DR122" s="315"/>
      <c r="DS122" s="330"/>
      <c r="DT122" s="330"/>
      <c r="DU122" s="330"/>
      <c r="DV122" s="330"/>
      <c r="DW122" s="330"/>
      <c r="DX122" s="330"/>
      <c r="DY122" s="330"/>
      <c r="DZ122" s="330"/>
      <c r="EA122" s="330"/>
      <c r="EB122" s="330"/>
      <c r="EC122" s="330"/>
      <c r="ED122" s="330"/>
      <c r="EE122" s="330"/>
      <c r="EF122" s="330"/>
      <c r="EG122" s="311"/>
      <c r="EH122" s="311"/>
      <c r="EI122" s="311"/>
      <c r="EJ122" s="312"/>
      <c r="EM122" s="351"/>
      <c r="EN122" s="351"/>
      <c r="EO122" s="352"/>
      <c r="EP122" s="347"/>
      <c r="EQ122" s="348"/>
      <c r="ER122" s="348"/>
      <c r="ES122" s="348"/>
      <c r="ET122" s="348"/>
    </row>
    <row r="123" spans="1:150" ht="4.5" customHeight="1" x14ac:dyDescent="0.2">
      <c r="A123" s="347"/>
      <c r="B123" s="348"/>
      <c r="C123" s="348"/>
      <c r="D123" s="348"/>
      <c r="E123" s="348"/>
      <c r="F123" s="351"/>
      <c r="G123" s="351"/>
      <c r="H123" s="352"/>
      <c r="J123" s="84"/>
      <c r="K123" s="323"/>
      <c r="L123" s="324"/>
      <c r="M123" s="324"/>
      <c r="N123" s="324"/>
      <c r="O123" s="10"/>
      <c r="P123" s="315"/>
      <c r="Q123" s="315"/>
      <c r="R123" s="315"/>
      <c r="S123" s="315"/>
      <c r="T123" s="315"/>
      <c r="U123" s="315"/>
      <c r="V123" s="315"/>
      <c r="W123" s="315"/>
      <c r="X123" s="315"/>
      <c r="Y123" s="315"/>
      <c r="Z123" s="315"/>
      <c r="AA123" s="317" t="e">
        <f>VLOOKUP(K120,選手リスト,8,FALSE)</f>
        <v>#N/A</v>
      </c>
      <c r="AB123" s="317"/>
      <c r="AC123" s="317"/>
      <c r="AD123" s="317"/>
      <c r="AE123" s="319" t="e">
        <f>VLOOKUP(K120,選手リスト,9,FALSE)</f>
        <v>#N/A</v>
      </c>
      <c r="AF123" s="319"/>
      <c r="AG123" s="319"/>
      <c r="AH123" s="319"/>
      <c r="AO123" s="311"/>
      <c r="AP123" s="311"/>
      <c r="AQ123" s="311"/>
      <c r="AR123" s="312"/>
      <c r="AS123" s="22"/>
      <c r="AT123" s="144"/>
      <c r="AU123" s="144"/>
      <c r="AV123" s="144"/>
      <c r="AW123" s="145"/>
      <c r="AX123" s="141"/>
      <c r="AY123" s="141"/>
      <c r="AZ123" s="141"/>
      <c r="BA123" s="141"/>
      <c r="BB123" s="141"/>
      <c r="BC123" s="141"/>
      <c r="BD123" s="141"/>
      <c r="BE123" s="142"/>
      <c r="BF123" s="141"/>
      <c r="BG123" s="141"/>
      <c r="BH123" s="141"/>
      <c r="BI123" s="141"/>
      <c r="BJ123" s="141"/>
      <c r="BK123" s="141"/>
      <c r="BL123" s="141"/>
      <c r="BM123" s="141"/>
      <c r="BN123" s="141"/>
      <c r="BO123" s="141"/>
      <c r="BP123" s="141"/>
      <c r="BS123" s="47"/>
      <c r="BT123" s="47"/>
      <c r="CO123" s="41"/>
      <c r="CS123" s="41"/>
      <c r="CT123" s="396">
        <f>CT89+1</f>
        <v>37</v>
      </c>
      <c r="CU123" s="386"/>
      <c r="CV123" s="386"/>
      <c r="CW123" s="386"/>
      <c r="DC123" s="323"/>
      <c r="DD123" s="324"/>
      <c r="DE123" s="324"/>
      <c r="DF123" s="324"/>
      <c r="DG123" s="10"/>
      <c r="DH123" s="315"/>
      <c r="DI123" s="315"/>
      <c r="DJ123" s="315"/>
      <c r="DK123" s="315"/>
      <c r="DL123" s="315"/>
      <c r="DM123" s="315"/>
      <c r="DN123" s="315"/>
      <c r="DO123" s="315"/>
      <c r="DP123" s="315"/>
      <c r="DQ123" s="315"/>
      <c r="DR123" s="315"/>
      <c r="DS123" s="317" t="e">
        <f>VLOOKUP(DC120,選手リスト,8,FALSE)</f>
        <v>#N/A</v>
      </c>
      <c r="DT123" s="317"/>
      <c r="DU123" s="317"/>
      <c r="DV123" s="317"/>
      <c r="DW123" s="319" t="e">
        <f>VLOOKUP(DC120,選手リスト,9,FALSE)</f>
        <v>#N/A</v>
      </c>
      <c r="DX123" s="319"/>
      <c r="DY123" s="319"/>
      <c r="DZ123" s="319"/>
      <c r="EG123" s="311"/>
      <c r="EH123" s="311"/>
      <c r="EI123" s="311"/>
      <c r="EJ123" s="312"/>
      <c r="EM123" s="351"/>
      <c r="EN123" s="351"/>
      <c r="EO123" s="352"/>
      <c r="EP123" s="347"/>
      <c r="EQ123" s="348"/>
      <c r="ER123" s="348"/>
      <c r="ES123" s="348"/>
      <c r="ET123" s="348"/>
    </row>
    <row r="124" spans="1:150" ht="4.5" customHeight="1" x14ac:dyDescent="0.2">
      <c r="A124" s="347"/>
      <c r="B124" s="348"/>
      <c r="C124" s="348"/>
      <c r="D124" s="348"/>
      <c r="E124" s="348"/>
      <c r="F124" s="351"/>
      <c r="G124" s="351"/>
      <c r="H124" s="352"/>
      <c r="J124" s="9"/>
      <c r="K124" s="323"/>
      <c r="L124" s="324"/>
      <c r="M124" s="324"/>
      <c r="N124" s="324"/>
      <c r="O124" s="84"/>
      <c r="P124" s="315"/>
      <c r="Q124" s="315"/>
      <c r="R124" s="315"/>
      <c r="S124" s="315"/>
      <c r="T124" s="315"/>
      <c r="U124" s="315"/>
      <c r="V124" s="315"/>
      <c r="W124" s="315"/>
      <c r="X124" s="315"/>
      <c r="Y124" s="315"/>
      <c r="Z124" s="315"/>
      <c r="AA124" s="317"/>
      <c r="AB124" s="317"/>
      <c r="AC124" s="317"/>
      <c r="AD124" s="317"/>
      <c r="AE124" s="319"/>
      <c r="AF124" s="319"/>
      <c r="AG124" s="319"/>
      <c r="AH124" s="319"/>
      <c r="AO124" s="311"/>
      <c r="AP124" s="311"/>
      <c r="AQ124" s="311"/>
      <c r="AR124" s="312"/>
      <c r="AT124" s="141"/>
      <c r="AU124" s="141"/>
      <c r="AV124" s="141"/>
      <c r="AW124" s="142"/>
      <c r="AX124" s="141"/>
      <c r="AY124" s="141"/>
      <c r="AZ124" s="141"/>
      <c r="BA124" s="141"/>
      <c r="BB124" s="141"/>
      <c r="BC124" s="141"/>
      <c r="BD124" s="141"/>
      <c r="BE124" s="142"/>
      <c r="BF124" s="141"/>
      <c r="BG124" s="141"/>
      <c r="BH124" s="141"/>
      <c r="BI124" s="141"/>
      <c r="BJ124" s="141"/>
      <c r="BK124" s="141"/>
      <c r="BL124" s="141"/>
      <c r="BM124" s="141"/>
      <c r="BN124" s="141"/>
      <c r="BO124" s="141"/>
      <c r="BP124" s="141"/>
      <c r="BS124" s="47"/>
      <c r="BT124" s="47"/>
      <c r="CO124" s="41"/>
      <c r="CS124" s="41"/>
      <c r="CT124" s="396"/>
      <c r="CU124" s="386"/>
      <c r="CV124" s="386"/>
      <c r="CW124" s="386"/>
      <c r="DC124" s="323"/>
      <c r="DD124" s="324"/>
      <c r="DE124" s="324"/>
      <c r="DF124" s="324"/>
      <c r="DG124" s="84"/>
      <c r="DH124" s="315"/>
      <c r="DI124" s="315"/>
      <c r="DJ124" s="315"/>
      <c r="DK124" s="315"/>
      <c r="DL124" s="315"/>
      <c r="DM124" s="315"/>
      <c r="DN124" s="315"/>
      <c r="DO124" s="315"/>
      <c r="DP124" s="315"/>
      <c r="DQ124" s="315"/>
      <c r="DR124" s="315"/>
      <c r="DS124" s="317"/>
      <c r="DT124" s="317"/>
      <c r="DU124" s="317"/>
      <c r="DV124" s="317"/>
      <c r="DW124" s="319"/>
      <c r="DX124" s="319"/>
      <c r="DY124" s="319"/>
      <c r="DZ124" s="319"/>
      <c r="EG124" s="311"/>
      <c r="EH124" s="311"/>
      <c r="EI124" s="311"/>
      <c r="EJ124" s="312"/>
      <c r="EM124" s="351"/>
      <c r="EN124" s="351"/>
      <c r="EO124" s="352"/>
      <c r="EP124" s="347"/>
      <c r="EQ124" s="348"/>
      <c r="ER124" s="348"/>
      <c r="ES124" s="348"/>
      <c r="ET124" s="348"/>
    </row>
    <row r="125" spans="1:150" ht="4.5" customHeight="1" x14ac:dyDescent="0.2">
      <c r="A125" s="347"/>
      <c r="B125" s="348"/>
      <c r="C125" s="348"/>
      <c r="D125" s="348"/>
      <c r="E125" s="348"/>
      <c r="F125" s="351"/>
      <c r="G125" s="351"/>
      <c r="H125" s="352"/>
      <c r="J125" s="10"/>
      <c r="K125" s="325"/>
      <c r="L125" s="326"/>
      <c r="M125" s="326"/>
      <c r="N125" s="326"/>
      <c r="O125" s="23"/>
      <c r="P125" s="316"/>
      <c r="Q125" s="316"/>
      <c r="R125" s="316"/>
      <c r="S125" s="316"/>
      <c r="T125" s="316"/>
      <c r="U125" s="316"/>
      <c r="V125" s="316"/>
      <c r="W125" s="316"/>
      <c r="X125" s="316"/>
      <c r="Y125" s="316"/>
      <c r="Z125" s="316"/>
      <c r="AA125" s="318"/>
      <c r="AB125" s="318"/>
      <c r="AC125" s="318"/>
      <c r="AD125" s="318"/>
      <c r="AE125" s="320"/>
      <c r="AF125" s="320"/>
      <c r="AG125" s="320"/>
      <c r="AH125" s="320"/>
      <c r="AI125" s="34"/>
      <c r="AJ125" s="34"/>
      <c r="AK125" s="34"/>
      <c r="AL125" s="34"/>
      <c r="AM125" s="34"/>
      <c r="AN125" s="34"/>
      <c r="AO125" s="313"/>
      <c r="AP125" s="313"/>
      <c r="AQ125" s="313"/>
      <c r="AR125" s="314"/>
      <c r="AT125" s="141"/>
      <c r="AU125" s="141"/>
      <c r="AV125" s="141"/>
      <c r="AW125" s="142"/>
      <c r="AX125" s="141"/>
      <c r="AY125" s="141"/>
      <c r="AZ125" s="141"/>
      <c r="BA125" s="141"/>
      <c r="BB125" s="141"/>
      <c r="BC125" s="141"/>
      <c r="BD125" s="141"/>
      <c r="BE125" s="142"/>
      <c r="BF125" s="141"/>
      <c r="BG125" s="141"/>
      <c r="BH125" s="141"/>
      <c r="BI125" s="141"/>
      <c r="BJ125" s="141"/>
      <c r="BK125" s="141"/>
      <c r="BL125" s="141"/>
      <c r="BM125" s="141"/>
      <c r="BN125" s="141"/>
      <c r="BO125" s="141"/>
      <c r="BP125" s="141"/>
      <c r="BS125" s="47"/>
      <c r="BT125" s="47"/>
      <c r="CO125" s="41"/>
      <c r="CP125" s="34"/>
      <c r="CQ125" s="34"/>
      <c r="CR125" s="34"/>
      <c r="CS125" s="35"/>
      <c r="CT125" s="396"/>
      <c r="CU125" s="386"/>
      <c r="CV125" s="386"/>
      <c r="CW125" s="386"/>
      <c r="DC125" s="325"/>
      <c r="DD125" s="326"/>
      <c r="DE125" s="326"/>
      <c r="DF125" s="326"/>
      <c r="DG125" s="23"/>
      <c r="DH125" s="316"/>
      <c r="DI125" s="316"/>
      <c r="DJ125" s="316"/>
      <c r="DK125" s="316"/>
      <c r="DL125" s="316"/>
      <c r="DM125" s="316"/>
      <c r="DN125" s="316"/>
      <c r="DO125" s="316"/>
      <c r="DP125" s="316"/>
      <c r="DQ125" s="316"/>
      <c r="DR125" s="316"/>
      <c r="DS125" s="318"/>
      <c r="DT125" s="318"/>
      <c r="DU125" s="318"/>
      <c r="DV125" s="318"/>
      <c r="DW125" s="320"/>
      <c r="DX125" s="320"/>
      <c r="DY125" s="320"/>
      <c r="DZ125" s="320"/>
      <c r="EA125" s="34"/>
      <c r="EB125" s="34"/>
      <c r="EC125" s="34"/>
      <c r="ED125" s="34"/>
      <c r="EE125" s="34"/>
      <c r="EF125" s="34"/>
      <c r="EG125" s="313"/>
      <c r="EH125" s="313"/>
      <c r="EI125" s="313"/>
      <c r="EJ125" s="314"/>
      <c r="EM125" s="351"/>
      <c r="EN125" s="351"/>
      <c r="EO125" s="352"/>
      <c r="EP125" s="347"/>
      <c r="EQ125" s="348"/>
      <c r="ER125" s="348"/>
      <c r="ES125" s="348"/>
      <c r="ET125" s="348"/>
    </row>
    <row r="126" spans="1:150" ht="4.5" customHeight="1" x14ac:dyDescent="0.2">
      <c r="A126" s="347"/>
      <c r="B126" s="348"/>
      <c r="C126" s="348"/>
      <c r="D126" s="348"/>
      <c r="E126" s="348"/>
      <c r="F126" s="351"/>
      <c r="G126" s="351"/>
      <c r="H126" s="352"/>
      <c r="J126" s="10"/>
      <c r="AT126" s="386">
        <f>AT106+1</f>
        <v>14</v>
      </c>
      <c r="AU126" s="386"/>
      <c r="AV126" s="386"/>
      <c r="AW126" s="387"/>
      <c r="AX126" s="141"/>
      <c r="AY126" s="141"/>
      <c r="AZ126" s="141"/>
      <c r="BA126" s="141"/>
      <c r="BB126" s="141"/>
      <c r="BC126" s="141"/>
      <c r="BD126" s="141"/>
      <c r="BE126" s="142"/>
      <c r="BF126" s="141"/>
      <c r="BG126" s="141"/>
      <c r="BH126" s="141"/>
      <c r="BI126" s="141"/>
      <c r="BJ126" s="141"/>
      <c r="BK126" s="141"/>
      <c r="BL126" s="141"/>
      <c r="BM126" s="141"/>
      <c r="BN126" s="141"/>
      <c r="BO126" s="141"/>
      <c r="BP126" s="141"/>
      <c r="BS126" s="47"/>
      <c r="BT126" s="47"/>
      <c r="CS126" s="41"/>
      <c r="CT126" s="396"/>
      <c r="CU126" s="386"/>
      <c r="CV126" s="386"/>
      <c r="CW126" s="386"/>
      <c r="EM126" s="351"/>
      <c r="EN126" s="351"/>
      <c r="EO126" s="352"/>
      <c r="EP126" s="347"/>
      <c r="EQ126" s="348"/>
      <c r="ER126" s="348"/>
      <c r="ES126" s="348"/>
      <c r="ET126" s="348"/>
    </row>
    <row r="127" spans="1:150" ht="4.5" customHeight="1" x14ac:dyDescent="0.2">
      <c r="A127" s="347"/>
      <c r="B127" s="348"/>
      <c r="C127" s="348"/>
      <c r="D127" s="348"/>
      <c r="E127" s="348"/>
      <c r="F127" s="351"/>
      <c r="G127" s="351"/>
      <c r="H127" s="352"/>
      <c r="J127" s="10"/>
      <c r="AT127" s="386"/>
      <c r="AU127" s="386"/>
      <c r="AV127" s="386"/>
      <c r="AW127" s="387"/>
      <c r="AX127" s="141"/>
      <c r="AY127" s="141"/>
      <c r="AZ127" s="141"/>
      <c r="BA127" s="141"/>
      <c r="BB127" s="141"/>
      <c r="BC127" s="141"/>
      <c r="BD127" s="141"/>
      <c r="BE127" s="142"/>
      <c r="BF127" s="141"/>
      <c r="BG127" s="141"/>
      <c r="BH127" s="141"/>
      <c r="BI127" s="141"/>
      <c r="BJ127" s="141"/>
      <c r="BK127" s="141"/>
      <c r="BL127" s="141"/>
      <c r="BM127" s="141"/>
      <c r="BN127" s="141"/>
      <c r="BO127" s="141"/>
      <c r="BP127" s="141"/>
      <c r="BS127" s="47"/>
      <c r="BT127" s="47"/>
      <c r="CS127" s="41"/>
      <c r="EM127" s="351"/>
      <c r="EN127" s="351"/>
      <c r="EO127" s="352"/>
      <c r="EP127" s="347"/>
      <c r="EQ127" s="348"/>
      <c r="ER127" s="348"/>
      <c r="ES127" s="348"/>
      <c r="ET127" s="348"/>
    </row>
    <row r="128" spans="1:150" ht="4.5" customHeight="1" x14ac:dyDescent="0.2">
      <c r="A128" s="347"/>
      <c r="B128" s="348"/>
      <c r="C128" s="348"/>
      <c r="D128" s="348"/>
      <c r="E128" s="348"/>
      <c r="F128" s="351"/>
      <c r="G128" s="351"/>
      <c r="H128" s="352"/>
      <c r="J128" s="10"/>
      <c r="AT128" s="386"/>
      <c r="AU128" s="386"/>
      <c r="AV128" s="386"/>
      <c r="AW128" s="387"/>
      <c r="AX128" s="144"/>
      <c r="AY128" s="144"/>
      <c r="AZ128" s="144"/>
      <c r="BA128" s="145"/>
      <c r="BB128" s="141"/>
      <c r="BC128" s="141"/>
      <c r="BD128" s="141"/>
      <c r="BE128" s="142"/>
      <c r="BF128" s="141"/>
      <c r="BG128" s="141"/>
      <c r="BH128" s="141"/>
      <c r="BI128" s="141"/>
      <c r="BJ128" s="141"/>
      <c r="BK128" s="141"/>
      <c r="BL128" s="141"/>
      <c r="BM128" s="141"/>
      <c r="BN128" s="141"/>
      <c r="BO128" s="141"/>
      <c r="BP128" s="141"/>
      <c r="BS128" s="47"/>
      <c r="BT128" s="47"/>
      <c r="CS128" s="41"/>
      <c r="EM128" s="351"/>
      <c r="EN128" s="351"/>
      <c r="EO128" s="352"/>
      <c r="EP128" s="347"/>
      <c r="EQ128" s="348"/>
      <c r="ER128" s="348"/>
      <c r="ES128" s="348"/>
      <c r="ET128" s="348"/>
    </row>
    <row r="129" spans="1:150" ht="4.5" customHeight="1" x14ac:dyDescent="0.2">
      <c r="A129" s="347"/>
      <c r="B129" s="348"/>
      <c r="C129" s="348"/>
      <c r="D129" s="348"/>
      <c r="E129" s="348"/>
      <c r="F129" s="351"/>
      <c r="G129" s="351"/>
      <c r="H129" s="352"/>
      <c r="J129" s="9"/>
      <c r="AT129" s="386"/>
      <c r="AU129" s="386"/>
      <c r="AV129" s="386"/>
      <c r="AW129" s="387"/>
      <c r="AX129" s="141"/>
      <c r="AY129" s="141"/>
      <c r="AZ129" s="141"/>
      <c r="BA129" s="142"/>
      <c r="BB129" s="141"/>
      <c r="BC129" s="141"/>
      <c r="BD129" s="141"/>
      <c r="BE129" s="142"/>
      <c r="BF129" s="141"/>
      <c r="BG129" s="141"/>
      <c r="BH129" s="141"/>
      <c r="BI129" s="141"/>
      <c r="BJ129" s="141"/>
      <c r="BK129" s="141"/>
      <c r="BL129" s="141"/>
      <c r="BM129" s="141"/>
      <c r="BN129" s="141"/>
      <c r="BO129" s="141"/>
      <c r="BP129" s="141"/>
      <c r="BS129" s="47"/>
      <c r="BT129" s="47"/>
      <c r="CS129" s="41"/>
      <c r="EM129" s="351"/>
      <c r="EN129" s="351"/>
      <c r="EO129" s="352"/>
      <c r="EP129" s="347"/>
      <c r="EQ129" s="348"/>
      <c r="ER129" s="348"/>
      <c r="ES129" s="348"/>
      <c r="ET129" s="348"/>
    </row>
    <row r="130" spans="1:150" ht="4.5" customHeight="1" x14ac:dyDescent="0.2">
      <c r="A130" s="347"/>
      <c r="B130" s="348"/>
      <c r="C130" s="348"/>
      <c r="D130" s="348"/>
      <c r="E130" s="348"/>
      <c r="F130" s="351"/>
      <c r="G130" s="351"/>
      <c r="H130" s="352"/>
      <c r="J130" s="10"/>
      <c r="K130" s="321">
        <f>K120+1</f>
        <v>12</v>
      </c>
      <c r="L130" s="322"/>
      <c r="M130" s="322"/>
      <c r="N130" s="322"/>
      <c r="O130" s="6"/>
      <c r="P130" s="327" t="e">
        <f>VLOOKUP(K130,選手リスト,3,FALSE)</f>
        <v>#N/A</v>
      </c>
      <c r="Q130" s="327"/>
      <c r="R130" s="327"/>
      <c r="S130" s="327"/>
      <c r="T130" s="327"/>
      <c r="U130" s="327"/>
      <c r="V130" s="327"/>
      <c r="W130" s="327"/>
      <c r="X130" s="327"/>
      <c r="Y130" s="327"/>
      <c r="Z130" s="327"/>
      <c r="AA130" s="329" t="e">
        <f>VLOOKUP(K130,選手リスト,4,FALSE)</f>
        <v>#N/A</v>
      </c>
      <c r="AB130" s="329"/>
      <c r="AC130" s="329"/>
      <c r="AD130" s="329"/>
      <c r="AE130" s="329"/>
      <c r="AF130" s="329"/>
      <c r="AG130" s="329"/>
      <c r="AH130" s="329"/>
      <c r="AI130" s="329"/>
      <c r="AJ130" s="329"/>
      <c r="AK130" s="329"/>
      <c r="AL130" s="329"/>
      <c r="AM130" s="329"/>
      <c r="AN130" s="329"/>
      <c r="AO130" s="309" t="e">
        <f>VLOOKUP(K130,選手リスト,5,FALSE)</f>
        <v>#N/A</v>
      </c>
      <c r="AP130" s="309"/>
      <c r="AQ130" s="309"/>
      <c r="AR130" s="310"/>
      <c r="AT130" s="141"/>
      <c r="AU130" s="141"/>
      <c r="AV130" s="141"/>
      <c r="AW130" s="142"/>
      <c r="AX130" s="141"/>
      <c r="AY130" s="141"/>
      <c r="AZ130" s="141"/>
      <c r="BA130" s="142"/>
      <c r="BB130" s="141"/>
      <c r="BC130" s="141"/>
      <c r="BD130" s="141"/>
      <c r="BE130" s="142"/>
      <c r="BF130" s="141"/>
      <c r="BG130" s="141"/>
      <c r="BH130" s="141"/>
      <c r="BI130" s="141"/>
      <c r="BJ130" s="141"/>
      <c r="BK130" s="141"/>
      <c r="BL130" s="141"/>
      <c r="BM130" s="141"/>
      <c r="BN130" s="141"/>
      <c r="BO130" s="141"/>
      <c r="BP130" s="141"/>
      <c r="BS130" s="47"/>
      <c r="BT130" s="47"/>
      <c r="CS130" s="41"/>
      <c r="DC130" s="321">
        <f>DC120+1</f>
        <v>25</v>
      </c>
      <c r="DD130" s="322"/>
      <c r="DE130" s="322"/>
      <c r="DF130" s="322"/>
      <c r="DG130" s="6"/>
      <c r="DH130" s="327" t="e">
        <f>VLOOKUP(DC130,選手リスト,3,FALSE)</f>
        <v>#N/A</v>
      </c>
      <c r="DI130" s="327"/>
      <c r="DJ130" s="327"/>
      <c r="DK130" s="327"/>
      <c r="DL130" s="327"/>
      <c r="DM130" s="327"/>
      <c r="DN130" s="327"/>
      <c r="DO130" s="327"/>
      <c r="DP130" s="327"/>
      <c r="DQ130" s="327"/>
      <c r="DR130" s="327"/>
      <c r="DS130" s="329" t="e">
        <f>VLOOKUP(DC130,選手リスト,4,FALSE)</f>
        <v>#N/A</v>
      </c>
      <c r="DT130" s="329"/>
      <c r="DU130" s="329"/>
      <c r="DV130" s="329"/>
      <c r="DW130" s="329"/>
      <c r="DX130" s="329"/>
      <c r="DY130" s="329"/>
      <c r="DZ130" s="329"/>
      <c r="EA130" s="329"/>
      <c r="EB130" s="329"/>
      <c r="EC130" s="329"/>
      <c r="ED130" s="329"/>
      <c r="EE130" s="329"/>
      <c r="EF130" s="329"/>
      <c r="EG130" s="309" t="e">
        <f>VLOOKUP(DC130,選手リスト,5,FALSE)</f>
        <v>#N/A</v>
      </c>
      <c r="EH130" s="309"/>
      <c r="EI130" s="309"/>
      <c r="EJ130" s="310"/>
      <c r="EM130" s="351"/>
      <c r="EN130" s="351"/>
      <c r="EO130" s="352"/>
      <c r="EP130" s="347"/>
      <c r="EQ130" s="348"/>
      <c r="ER130" s="348"/>
      <c r="ES130" s="348"/>
      <c r="ET130" s="348"/>
    </row>
    <row r="131" spans="1:150" ht="4.5" customHeight="1" x14ac:dyDescent="0.2">
      <c r="A131" s="347"/>
      <c r="B131" s="348"/>
      <c r="C131" s="348"/>
      <c r="D131" s="348"/>
      <c r="E131" s="348"/>
      <c r="F131" s="351"/>
      <c r="G131" s="351"/>
      <c r="H131" s="352"/>
      <c r="J131" s="10"/>
      <c r="K131" s="323"/>
      <c r="L131" s="324"/>
      <c r="M131" s="324"/>
      <c r="N131" s="324"/>
      <c r="O131" s="10"/>
      <c r="P131" s="328"/>
      <c r="Q131" s="328"/>
      <c r="R131" s="328"/>
      <c r="S131" s="328"/>
      <c r="T131" s="328"/>
      <c r="U131" s="328"/>
      <c r="V131" s="328"/>
      <c r="W131" s="328"/>
      <c r="X131" s="328"/>
      <c r="Y131" s="328"/>
      <c r="Z131" s="328"/>
      <c r="AA131" s="330"/>
      <c r="AB131" s="330"/>
      <c r="AC131" s="330"/>
      <c r="AD131" s="330"/>
      <c r="AE131" s="330"/>
      <c r="AF131" s="330"/>
      <c r="AG131" s="330"/>
      <c r="AH131" s="330"/>
      <c r="AI131" s="330"/>
      <c r="AJ131" s="330"/>
      <c r="AK131" s="330"/>
      <c r="AL131" s="330"/>
      <c r="AM131" s="330"/>
      <c r="AN131" s="330"/>
      <c r="AO131" s="311"/>
      <c r="AP131" s="311"/>
      <c r="AQ131" s="311"/>
      <c r="AR131" s="312"/>
      <c r="AT131" s="141"/>
      <c r="AU131" s="141"/>
      <c r="AV131" s="141"/>
      <c r="AW131" s="142"/>
      <c r="AX131" s="141"/>
      <c r="AY131" s="141"/>
      <c r="AZ131" s="141"/>
      <c r="BA131" s="142"/>
      <c r="BB131" s="141"/>
      <c r="BC131" s="141"/>
      <c r="BD131" s="141"/>
      <c r="BE131" s="142"/>
      <c r="BF131" s="141"/>
      <c r="BG131" s="141"/>
      <c r="BH131" s="141"/>
      <c r="BI131" s="141"/>
      <c r="BJ131" s="141"/>
      <c r="BK131" s="141"/>
      <c r="BL131" s="141"/>
      <c r="BM131" s="141"/>
      <c r="BN131" s="141"/>
      <c r="BO131" s="141"/>
      <c r="BP131" s="141"/>
      <c r="BS131" s="47"/>
      <c r="BT131" s="47"/>
      <c r="CS131" s="41"/>
      <c r="DC131" s="323"/>
      <c r="DD131" s="324"/>
      <c r="DE131" s="324"/>
      <c r="DF131" s="324"/>
      <c r="DG131" s="10"/>
      <c r="DH131" s="328"/>
      <c r="DI131" s="328"/>
      <c r="DJ131" s="328"/>
      <c r="DK131" s="328"/>
      <c r="DL131" s="328"/>
      <c r="DM131" s="328"/>
      <c r="DN131" s="328"/>
      <c r="DO131" s="328"/>
      <c r="DP131" s="328"/>
      <c r="DQ131" s="328"/>
      <c r="DR131" s="328"/>
      <c r="DS131" s="330"/>
      <c r="DT131" s="330"/>
      <c r="DU131" s="330"/>
      <c r="DV131" s="330"/>
      <c r="DW131" s="330"/>
      <c r="DX131" s="330"/>
      <c r="DY131" s="330"/>
      <c r="DZ131" s="330"/>
      <c r="EA131" s="330"/>
      <c r="EB131" s="330"/>
      <c r="EC131" s="330"/>
      <c r="ED131" s="330"/>
      <c r="EE131" s="330"/>
      <c r="EF131" s="330"/>
      <c r="EG131" s="311"/>
      <c r="EH131" s="311"/>
      <c r="EI131" s="311"/>
      <c r="EJ131" s="312"/>
      <c r="EM131" s="351"/>
      <c r="EN131" s="351"/>
      <c r="EO131" s="352"/>
      <c r="EP131" s="347"/>
      <c r="EQ131" s="348"/>
      <c r="ER131" s="348"/>
      <c r="ES131" s="348"/>
      <c r="ET131" s="348"/>
    </row>
    <row r="132" spans="1:150" ht="4.5" customHeight="1" x14ac:dyDescent="0.2">
      <c r="A132" s="347"/>
      <c r="B132" s="348"/>
      <c r="C132" s="348"/>
      <c r="D132" s="348"/>
      <c r="E132" s="348"/>
      <c r="F132" s="351"/>
      <c r="G132" s="351"/>
      <c r="H132" s="352"/>
      <c r="J132" s="10"/>
      <c r="K132" s="323"/>
      <c r="L132" s="324"/>
      <c r="M132" s="324"/>
      <c r="N132" s="324"/>
      <c r="O132" s="10"/>
      <c r="P132" s="315" t="e">
        <f>VLOOKUP(K130,選手リスト,2,FALSE)</f>
        <v>#N/A</v>
      </c>
      <c r="Q132" s="315"/>
      <c r="R132" s="315"/>
      <c r="S132" s="315"/>
      <c r="T132" s="315"/>
      <c r="U132" s="315"/>
      <c r="V132" s="315"/>
      <c r="W132" s="315"/>
      <c r="X132" s="315"/>
      <c r="Y132" s="315"/>
      <c r="Z132" s="315"/>
      <c r="AA132" s="330"/>
      <c r="AB132" s="330"/>
      <c r="AC132" s="330"/>
      <c r="AD132" s="330"/>
      <c r="AE132" s="330"/>
      <c r="AF132" s="330"/>
      <c r="AG132" s="330"/>
      <c r="AH132" s="330"/>
      <c r="AI132" s="330"/>
      <c r="AJ132" s="330"/>
      <c r="AK132" s="330"/>
      <c r="AL132" s="330"/>
      <c r="AM132" s="330"/>
      <c r="AN132" s="330"/>
      <c r="AO132" s="311"/>
      <c r="AP132" s="311"/>
      <c r="AQ132" s="311"/>
      <c r="AR132" s="312"/>
      <c r="AS132" s="34"/>
      <c r="AT132" s="147"/>
      <c r="AU132" s="147"/>
      <c r="AV132" s="147"/>
      <c r="AW132" s="148"/>
      <c r="AX132" s="141"/>
      <c r="AY132" s="141"/>
      <c r="AZ132" s="141"/>
      <c r="BA132" s="142"/>
      <c r="BB132" s="141"/>
      <c r="BC132" s="141"/>
      <c r="BD132" s="141"/>
      <c r="BE132" s="142"/>
      <c r="BF132" s="141"/>
      <c r="BG132" s="141"/>
      <c r="BH132" s="141"/>
      <c r="BI132" s="141"/>
      <c r="BJ132" s="141"/>
      <c r="BK132" s="141"/>
      <c r="BL132" s="141"/>
      <c r="BM132" s="141"/>
      <c r="BN132" s="141"/>
      <c r="BO132" s="141"/>
      <c r="BP132" s="141"/>
      <c r="BS132" s="47"/>
      <c r="BT132" s="47"/>
      <c r="CS132" s="41"/>
      <c r="CT132" s="34"/>
      <c r="CU132" s="34"/>
      <c r="CV132" s="34"/>
      <c r="CW132" s="34"/>
      <c r="CX132" s="34"/>
      <c r="CY132" s="34"/>
      <c r="CZ132" s="34"/>
      <c r="DA132" s="34"/>
      <c r="DB132" s="35"/>
      <c r="DC132" s="323"/>
      <c r="DD132" s="324"/>
      <c r="DE132" s="324"/>
      <c r="DF132" s="324"/>
      <c r="DG132" s="10"/>
      <c r="DH132" s="315" t="e">
        <f>VLOOKUP(DC130,選手リスト,2,FALSE)</f>
        <v>#N/A</v>
      </c>
      <c r="DI132" s="315"/>
      <c r="DJ132" s="315"/>
      <c r="DK132" s="315"/>
      <c r="DL132" s="315"/>
      <c r="DM132" s="315"/>
      <c r="DN132" s="315"/>
      <c r="DO132" s="315"/>
      <c r="DP132" s="315"/>
      <c r="DQ132" s="315"/>
      <c r="DR132" s="315"/>
      <c r="DS132" s="330"/>
      <c r="DT132" s="330"/>
      <c r="DU132" s="330"/>
      <c r="DV132" s="330"/>
      <c r="DW132" s="330"/>
      <c r="DX132" s="330"/>
      <c r="DY132" s="330"/>
      <c r="DZ132" s="330"/>
      <c r="EA132" s="330"/>
      <c r="EB132" s="330"/>
      <c r="EC132" s="330"/>
      <c r="ED132" s="330"/>
      <c r="EE132" s="330"/>
      <c r="EF132" s="330"/>
      <c r="EG132" s="311"/>
      <c r="EH132" s="311"/>
      <c r="EI132" s="311"/>
      <c r="EJ132" s="312"/>
      <c r="EM132" s="351"/>
      <c r="EN132" s="351"/>
      <c r="EO132" s="352"/>
      <c r="EP132" s="347"/>
      <c r="EQ132" s="348"/>
      <c r="ER132" s="348"/>
      <c r="ES132" s="348"/>
      <c r="ET132" s="348"/>
    </row>
    <row r="133" spans="1:150" ht="4.5" customHeight="1" x14ac:dyDescent="0.2">
      <c r="A133" s="347"/>
      <c r="B133" s="348"/>
      <c r="C133" s="348"/>
      <c r="D133" s="348"/>
      <c r="E133" s="348"/>
      <c r="F133" s="351"/>
      <c r="G133" s="351"/>
      <c r="H133" s="352"/>
      <c r="K133" s="323"/>
      <c r="L133" s="324"/>
      <c r="M133" s="324"/>
      <c r="N133" s="324"/>
      <c r="O133" s="10"/>
      <c r="P133" s="315"/>
      <c r="Q133" s="315"/>
      <c r="R133" s="315"/>
      <c r="S133" s="315"/>
      <c r="T133" s="315"/>
      <c r="U133" s="315"/>
      <c r="V133" s="315"/>
      <c r="W133" s="315"/>
      <c r="X133" s="315"/>
      <c r="Y133" s="315"/>
      <c r="Z133" s="315"/>
      <c r="AA133" s="317" t="e">
        <f>VLOOKUP(K130,選手リスト,8,FALSE)</f>
        <v>#N/A</v>
      </c>
      <c r="AB133" s="317"/>
      <c r="AC133" s="317"/>
      <c r="AD133" s="317"/>
      <c r="AE133" s="319" t="e">
        <f>VLOOKUP(K130,選手リスト,9,FALSE)</f>
        <v>#N/A</v>
      </c>
      <c r="AF133" s="319"/>
      <c r="AG133" s="319"/>
      <c r="AH133" s="319"/>
      <c r="AO133" s="311"/>
      <c r="AP133" s="311"/>
      <c r="AQ133" s="311"/>
      <c r="AR133" s="312"/>
      <c r="AT133" s="141"/>
      <c r="AU133" s="141"/>
      <c r="AV133" s="141"/>
      <c r="AW133" s="141"/>
      <c r="AX133" s="386">
        <f>AX96+1</f>
        <v>37</v>
      </c>
      <c r="AY133" s="386"/>
      <c r="AZ133" s="386"/>
      <c r="BA133" s="387"/>
      <c r="BB133" s="141"/>
      <c r="BC133" s="141"/>
      <c r="BD133" s="141"/>
      <c r="BE133" s="142"/>
      <c r="BF133" s="141"/>
      <c r="BG133" s="141"/>
      <c r="BH133" s="141"/>
      <c r="BI133" s="141"/>
      <c r="BJ133" s="141"/>
      <c r="BK133" s="141"/>
      <c r="BL133" s="141"/>
      <c r="BM133" s="141"/>
      <c r="BN133" s="141"/>
      <c r="BO133" s="141"/>
      <c r="BP133" s="141"/>
      <c r="BS133" s="47"/>
      <c r="BT133" s="47"/>
      <c r="DC133" s="323"/>
      <c r="DD133" s="324"/>
      <c r="DE133" s="324"/>
      <c r="DF133" s="324"/>
      <c r="DG133" s="10"/>
      <c r="DH133" s="315"/>
      <c r="DI133" s="315"/>
      <c r="DJ133" s="315"/>
      <c r="DK133" s="315"/>
      <c r="DL133" s="315"/>
      <c r="DM133" s="315"/>
      <c r="DN133" s="315"/>
      <c r="DO133" s="315"/>
      <c r="DP133" s="315"/>
      <c r="DQ133" s="315"/>
      <c r="DR133" s="315"/>
      <c r="DS133" s="317" t="e">
        <f>VLOOKUP(DC130,選手リスト,8,FALSE)</f>
        <v>#N/A</v>
      </c>
      <c r="DT133" s="317"/>
      <c r="DU133" s="317"/>
      <c r="DV133" s="317"/>
      <c r="DW133" s="319" t="e">
        <f>VLOOKUP(DC130,選手リスト,9,FALSE)</f>
        <v>#N/A</v>
      </c>
      <c r="DX133" s="319"/>
      <c r="DY133" s="319"/>
      <c r="DZ133" s="319"/>
      <c r="EG133" s="311"/>
      <c r="EH133" s="311"/>
      <c r="EI133" s="311"/>
      <c r="EJ133" s="312"/>
      <c r="EM133" s="351"/>
      <c r="EN133" s="351"/>
      <c r="EO133" s="352"/>
      <c r="EP133" s="347"/>
      <c r="EQ133" s="348"/>
      <c r="ER133" s="348"/>
      <c r="ES133" s="348"/>
      <c r="ET133" s="348"/>
    </row>
    <row r="134" spans="1:150" ht="4.5" customHeight="1" x14ac:dyDescent="0.2">
      <c r="A134" s="347"/>
      <c r="B134" s="348"/>
      <c r="C134" s="348"/>
      <c r="D134" s="348"/>
      <c r="E134" s="348"/>
      <c r="F134" s="351"/>
      <c r="G134" s="351"/>
      <c r="H134" s="352"/>
      <c r="K134" s="323"/>
      <c r="L134" s="324"/>
      <c r="M134" s="324"/>
      <c r="N134" s="324"/>
      <c r="O134" s="84"/>
      <c r="P134" s="315"/>
      <c r="Q134" s="315"/>
      <c r="R134" s="315"/>
      <c r="S134" s="315"/>
      <c r="T134" s="315"/>
      <c r="U134" s="315"/>
      <c r="V134" s="315"/>
      <c r="W134" s="315"/>
      <c r="X134" s="315"/>
      <c r="Y134" s="315"/>
      <c r="Z134" s="315"/>
      <c r="AA134" s="317"/>
      <c r="AB134" s="317"/>
      <c r="AC134" s="317"/>
      <c r="AD134" s="317"/>
      <c r="AE134" s="319"/>
      <c r="AF134" s="319"/>
      <c r="AG134" s="319"/>
      <c r="AH134" s="319"/>
      <c r="AO134" s="311"/>
      <c r="AP134" s="311"/>
      <c r="AQ134" s="311"/>
      <c r="AR134" s="312"/>
      <c r="AT134" s="141"/>
      <c r="AU134" s="141"/>
      <c r="AV134" s="141"/>
      <c r="AW134" s="141"/>
      <c r="AX134" s="386"/>
      <c r="AY134" s="386"/>
      <c r="AZ134" s="386"/>
      <c r="BA134" s="387"/>
      <c r="BB134" s="147"/>
      <c r="BC134" s="147"/>
      <c r="BD134" s="147"/>
      <c r="BE134" s="148"/>
      <c r="BF134" s="141"/>
      <c r="BG134" s="141"/>
      <c r="BH134" s="141"/>
      <c r="BI134" s="141"/>
      <c r="BJ134" s="141"/>
      <c r="BK134" s="141"/>
      <c r="BL134" s="141"/>
      <c r="BM134" s="141"/>
      <c r="BN134" s="141"/>
      <c r="BO134" s="141"/>
      <c r="BP134" s="141"/>
      <c r="BS134" s="47"/>
      <c r="BT134" s="47"/>
      <c r="DC134" s="323"/>
      <c r="DD134" s="324"/>
      <c r="DE134" s="324"/>
      <c r="DF134" s="324"/>
      <c r="DG134" s="84"/>
      <c r="DH134" s="315"/>
      <c r="DI134" s="315"/>
      <c r="DJ134" s="315"/>
      <c r="DK134" s="315"/>
      <c r="DL134" s="315"/>
      <c r="DM134" s="315"/>
      <c r="DN134" s="315"/>
      <c r="DO134" s="315"/>
      <c r="DP134" s="315"/>
      <c r="DQ134" s="315"/>
      <c r="DR134" s="315"/>
      <c r="DS134" s="317"/>
      <c r="DT134" s="317"/>
      <c r="DU134" s="317"/>
      <c r="DV134" s="317"/>
      <c r="DW134" s="319"/>
      <c r="DX134" s="319"/>
      <c r="DY134" s="319"/>
      <c r="DZ134" s="319"/>
      <c r="EG134" s="311"/>
      <c r="EH134" s="311"/>
      <c r="EI134" s="311"/>
      <c r="EJ134" s="312"/>
      <c r="EM134" s="351"/>
      <c r="EN134" s="351"/>
      <c r="EO134" s="352"/>
      <c r="EP134" s="347"/>
      <c r="EQ134" s="348"/>
      <c r="ER134" s="348"/>
      <c r="ES134" s="348"/>
      <c r="ET134" s="348"/>
    </row>
    <row r="135" spans="1:150" ht="4.5" customHeight="1" x14ac:dyDescent="0.2">
      <c r="A135" s="349"/>
      <c r="B135" s="350"/>
      <c r="C135" s="350"/>
      <c r="D135" s="350"/>
      <c r="E135" s="350"/>
      <c r="F135" s="353"/>
      <c r="G135" s="353"/>
      <c r="H135" s="354"/>
      <c r="K135" s="325"/>
      <c r="L135" s="326"/>
      <c r="M135" s="326"/>
      <c r="N135" s="326"/>
      <c r="O135" s="23"/>
      <c r="P135" s="316"/>
      <c r="Q135" s="316"/>
      <c r="R135" s="316"/>
      <c r="S135" s="316"/>
      <c r="T135" s="316"/>
      <c r="U135" s="316"/>
      <c r="V135" s="316"/>
      <c r="W135" s="316"/>
      <c r="X135" s="316"/>
      <c r="Y135" s="316"/>
      <c r="Z135" s="316"/>
      <c r="AA135" s="318"/>
      <c r="AB135" s="318"/>
      <c r="AC135" s="318"/>
      <c r="AD135" s="318"/>
      <c r="AE135" s="320"/>
      <c r="AF135" s="320"/>
      <c r="AG135" s="320"/>
      <c r="AH135" s="320"/>
      <c r="AI135" s="34"/>
      <c r="AJ135" s="34"/>
      <c r="AK135" s="34"/>
      <c r="AL135" s="34"/>
      <c r="AM135" s="34"/>
      <c r="AN135" s="34"/>
      <c r="AO135" s="313"/>
      <c r="AP135" s="313"/>
      <c r="AQ135" s="313"/>
      <c r="AR135" s="314"/>
      <c r="AT135" s="141"/>
      <c r="AU135" s="141"/>
      <c r="AV135" s="141"/>
      <c r="AW135" s="141"/>
      <c r="AX135" s="386"/>
      <c r="AY135" s="386"/>
      <c r="AZ135" s="386"/>
      <c r="BA135" s="387"/>
      <c r="BB135" s="141"/>
      <c r="BC135" s="141"/>
      <c r="BD135" s="141"/>
      <c r="BE135" s="141"/>
      <c r="BF135" s="141"/>
      <c r="BG135" s="141"/>
      <c r="BH135" s="141"/>
      <c r="BI135" s="141"/>
      <c r="BJ135" s="141"/>
      <c r="BK135" s="141"/>
      <c r="BL135" s="141"/>
      <c r="BM135" s="141"/>
      <c r="BN135" s="141"/>
      <c r="BO135" s="141"/>
      <c r="BP135" s="141"/>
      <c r="BS135" s="47"/>
      <c r="BT135" s="47"/>
      <c r="DC135" s="325"/>
      <c r="DD135" s="326"/>
      <c r="DE135" s="326"/>
      <c r="DF135" s="326"/>
      <c r="DG135" s="23"/>
      <c r="DH135" s="316"/>
      <c r="DI135" s="316"/>
      <c r="DJ135" s="316"/>
      <c r="DK135" s="316"/>
      <c r="DL135" s="316"/>
      <c r="DM135" s="316"/>
      <c r="DN135" s="316"/>
      <c r="DO135" s="316"/>
      <c r="DP135" s="316"/>
      <c r="DQ135" s="316"/>
      <c r="DR135" s="316"/>
      <c r="DS135" s="318"/>
      <c r="DT135" s="318"/>
      <c r="DU135" s="318"/>
      <c r="DV135" s="318"/>
      <c r="DW135" s="320"/>
      <c r="DX135" s="320"/>
      <c r="DY135" s="320"/>
      <c r="DZ135" s="320"/>
      <c r="EA135" s="34"/>
      <c r="EB135" s="34"/>
      <c r="EC135" s="34"/>
      <c r="ED135" s="34"/>
      <c r="EE135" s="34"/>
      <c r="EF135" s="34"/>
      <c r="EG135" s="313"/>
      <c r="EH135" s="313"/>
      <c r="EI135" s="313"/>
      <c r="EJ135" s="314"/>
      <c r="EM135" s="353"/>
      <c r="EN135" s="353"/>
      <c r="EO135" s="354"/>
      <c r="EP135" s="349"/>
      <c r="EQ135" s="350"/>
      <c r="ER135" s="350"/>
      <c r="ES135" s="350"/>
      <c r="ET135" s="350"/>
    </row>
    <row r="136" spans="1:150" ht="4.5" customHeight="1" x14ac:dyDescent="0.2">
      <c r="AT136" s="141"/>
      <c r="AU136" s="141"/>
      <c r="AV136" s="141"/>
      <c r="AW136" s="141"/>
      <c r="AX136" s="386"/>
      <c r="AY136" s="386"/>
      <c r="AZ136" s="386"/>
      <c r="BA136" s="387"/>
      <c r="BB136" s="141"/>
      <c r="BC136" s="141"/>
      <c r="BD136" s="141"/>
      <c r="BE136" s="141"/>
      <c r="BF136" s="141"/>
      <c r="BG136" s="141"/>
      <c r="BH136" s="141"/>
      <c r="BI136" s="141"/>
      <c r="BJ136" s="141"/>
      <c r="BK136" s="141"/>
      <c r="BL136" s="141"/>
      <c r="BM136" s="141"/>
      <c r="BN136" s="141"/>
      <c r="BO136" s="141"/>
      <c r="BP136" s="141"/>
      <c r="BS136" s="47"/>
      <c r="BT136" s="47"/>
    </row>
    <row r="137" spans="1:150" ht="4.5" customHeight="1" x14ac:dyDescent="0.2">
      <c r="AT137" s="141"/>
      <c r="AU137" s="141"/>
      <c r="AV137" s="141"/>
      <c r="AW137" s="141"/>
      <c r="AX137" s="141"/>
      <c r="AY137" s="141"/>
      <c r="AZ137" s="141"/>
      <c r="BA137" s="142"/>
      <c r="BB137" s="141"/>
      <c r="BC137" s="141"/>
      <c r="BD137" s="141"/>
      <c r="BE137" s="141"/>
      <c r="BF137" s="141"/>
      <c r="BG137" s="141"/>
      <c r="BH137" s="141"/>
      <c r="BI137" s="141"/>
      <c r="BJ137" s="141"/>
      <c r="BK137" s="141"/>
      <c r="BL137" s="141"/>
      <c r="BM137" s="141"/>
      <c r="BN137" s="141"/>
      <c r="BO137" s="141"/>
      <c r="BP137" s="141"/>
      <c r="BS137" s="47"/>
      <c r="BT137" s="47"/>
    </row>
    <row r="138" spans="1:150" ht="4.5" customHeight="1" x14ac:dyDescent="0.2">
      <c r="AT138" s="141"/>
      <c r="AU138" s="141"/>
      <c r="AV138" s="141"/>
      <c r="AW138" s="141"/>
      <c r="AX138" s="141"/>
      <c r="AY138" s="141"/>
      <c r="AZ138" s="141"/>
      <c r="BA138" s="142"/>
      <c r="BB138" s="141"/>
      <c r="BC138" s="141"/>
      <c r="BD138" s="141"/>
      <c r="BE138" s="141"/>
      <c r="BF138" s="141"/>
      <c r="BG138" s="141"/>
      <c r="BH138" s="141"/>
      <c r="BI138" s="141"/>
      <c r="BJ138" s="141"/>
      <c r="BK138" s="141"/>
      <c r="BL138" s="141"/>
      <c r="BM138" s="141"/>
      <c r="BN138" s="141"/>
      <c r="BO138" s="141"/>
      <c r="BP138" s="141"/>
      <c r="BS138" s="47"/>
      <c r="BT138" s="47"/>
    </row>
    <row r="139" spans="1:150" ht="4.5" customHeight="1" x14ac:dyDescent="0.2">
      <c r="AT139" s="141"/>
      <c r="AU139" s="141"/>
      <c r="AV139" s="141"/>
      <c r="AW139" s="141"/>
      <c r="AX139" s="141"/>
      <c r="AY139" s="141"/>
      <c r="AZ139" s="141"/>
      <c r="BA139" s="142"/>
      <c r="BB139" s="141"/>
      <c r="BC139" s="141"/>
      <c r="BD139" s="141"/>
      <c r="BE139" s="141"/>
      <c r="BF139" s="141"/>
      <c r="BG139" s="141"/>
      <c r="BH139" s="141"/>
      <c r="BI139" s="141"/>
      <c r="BJ139" s="141"/>
      <c r="BK139" s="141"/>
      <c r="BL139" s="141"/>
      <c r="BM139" s="141"/>
      <c r="BN139" s="141"/>
      <c r="BO139" s="141"/>
      <c r="BP139" s="141"/>
      <c r="BS139" s="47"/>
      <c r="BT139" s="47"/>
    </row>
    <row r="140" spans="1:150" ht="4.5" customHeight="1" x14ac:dyDescent="0.2">
      <c r="K140" s="321">
        <f>K130+1</f>
        <v>13</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T140" s="141"/>
      <c r="AU140" s="141"/>
      <c r="AV140" s="141"/>
      <c r="AW140" s="141"/>
      <c r="AX140" s="141"/>
      <c r="AY140" s="141"/>
      <c r="AZ140" s="141"/>
      <c r="BA140" s="142"/>
      <c r="BB140" s="141"/>
      <c r="BC140" s="141"/>
      <c r="BD140" s="141"/>
      <c r="BE140" s="141"/>
      <c r="BF140" s="141"/>
      <c r="BG140" s="141"/>
      <c r="BH140" s="141"/>
      <c r="BI140" s="141"/>
      <c r="BJ140" s="141"/>
      <c r="BK140" s="141"/>
      <c r="BL140" s="141"/>
      <c r="BM140" s="141"/>
      <c r="BN140" s="141"/>
      <c r="BO140" s="141"/>
      <c r="BP140" s="141"/>
      <c r="BS140" s="47"/>
      <c r="BT140" s="47"/>
    </row>
    <row r="141" spans="1:150"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BA141" s="41"/>
      <c r="BS141" s="47"/>
      <c r="BT141" s="47"/>
    </row>
    <row r="142" spans="1:150"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34"/>
      <c r="AT142" s="34"/>
      <c r="AU142" s="34"/>
      <c r="AV142" s="34"/>
      <c r="AW142" s="34"/>
      <c r="AX142" s="34"/>
      <c r="AY142" s="34"/>
      <c r="AZ142" s="34"/>
      <c r="BA142" s="35"/>
      <c r="BS142" s="47"/>
      <c r="BT142" s="47"/>
    </row>
    <row r="143" spans="1:150"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BS143" s="47"/>
      <c r="BT143" s="47"/>
    </row>
    <row r="144" spans="1:150"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BS144" s="47"/>
      <c r="BT144" s="47"/>
    </row>
    <row r="145" spans="11:140"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AS145" s="9"/>
      <c r="BS145" s="47"/>
      <c r="BT145" s="47"/>
    </row>
    <row r="146" spans="11:140" ht="4.5" customHeight="1" x14ac:dyDescent="0.2">
      <c r="BT146" s="47"/>
    </row>
    <row r="147" spans="11:140" ht="4.5" customHeight="1" x14ac:dyDescent="0.2">
      <c r="BT147" s="47"/>
    </row>
    <row r="148" spans="11:140" ht="4.5" customHeight="1" x14ac:dyDescent="0.2">
      <c r="BT148" s="47"/>
    </row>
    <row r="149" spans="11:140" ht="4.5" customHeight="1" x14ac:dyDescent="0.2">
      <c r="BT149" s="47"/>
    </row>
    <row r="150" spans="11:140" ht="4.5" customHeight="1" x14ac:dyDescent="0.2">
      <c r="K150" s="379">
        <f>K20</f>
        <v>1</v>
      </c>
      <c r="L150" s="379"/>
      <c r="M150" s="379"/>
      <c r="N150" s="379"/>
      <c r="O150" s="379"/>
      <c r="P150" s="379"/>
      <c r="Q150" s="379"/>
      <c r="R150" s="379">
        <f>K30</f>
        <v>2</v>
      </c>
      <c r="S150" s="379"/>
      <c r="T150" s="379"/>
      <c r="U150" s="379"/>
      <c r="V150" s="379"/>
      <c r="W150" s="379"/>
      <c r="X150" s="379"/>
      <c r="Y150" s="379">
        <f>K40</f>
        <v>3</v>
      </c>
      <c r="Z150" s="379"/>
      <c r="AA150" s="379"/>
      <c r="AB150" s="379"/>
      <c r="AC150" s="379"/>
      <c r="AD150" s="379"/>
      <c r="AE150" s="379"/>
      <c r="AF150" s="379">
        <f>K50</f>
        <v>4</v>
      </c>
      <c r="AG150" s="379"/>
      <c r="AH150" s="379"/>
      <c r="AI150" s="379"/>
      <c r="AJ150" s="379"/>
      <c r="AK150" s="379"/>
      <c r="AL150" s="379"/>
      <c r="AM150" s="379">
        <f>K60</f>
        <v>5</v>
      </c>
      <c r="AN150" s="379"/>
      <c r="AO150" s="379"/>
      <c r="AP150" s="379"/>
      <c r="AQ150" s="379"/>
      <c r="AR150" s="379"/>
      <c r="AS150" s="379"/>
      <c r="AT150" s="379">
        <f>K70</f>
        <v>6</v>
      </c>
      <c r="AU150" s="379"/>
      <c r="AV150" s="379"/>
      <c r="AW150" s="379"/>
      <c r="AX150" s="379"/>
      <c r="AY150" s="379"/>
      <c r="AZ150" s="379"/>
      <c r="BA150" s="379">
        <f>K80</f>
        <v>7</v>
      </c>
      <c r="BB150" s="379"/>
      <c r="BC150" s="379"/>
      <c r="BD150" s="379"/>
      <c r="BE150" s="379"/>
      <c r="BF150" s="379"/>
      <c r="BG150" s="379"/>
      <c r="BT150" s="47"/>
      <c r="CU150" s="379">
        <f>DC20</f>
        <v>14</v>
      </c>
      <c r="CV150" s="379"/>
      <c r="CW150" s="379"/>
      <c r="CX150" s="379"/>
      <c r="CY150" s="379"/>
      <c r="CZ150" s="379"/>
      <c r="DA150" s="379"/>
      <c r="DB150" s="379">
        <f>DC30</f>
        <v>15</v>
      </c>
      <c r="DC150" s="379"/>
      <c r="DD150" s="379"/>
      <c r="DE150" s="379"/>
      <c r="DF150" s="379"/>
      <c r="DG150" s="379"/>
      <c r="DH150" s="379"/>
      <c r="DI150" s="379">
        <f>DC40</f>
        <v>16</v>
      </c>
      <c r="DJ150" s="379"/>
      <c r="DK150" s="379"/>
      <c r="DL150" s="379"/>
      <c r="DM150" s="379"/>
      <c r="DN150" s="379"/>
      <c r="DO150" s="379"/>
      <c r="DP150" s="379">
        <f>DC50</f>
        <v>17</v>
      </c>
      <c r="DQ150" s="379"/>
      <c r="DR150" s="379"/>
      <c r="DS150" s="379"/>
      <c r="DT150" s="379"/>
      <c r="DU150" s="379"/>
      <c r="DV150" s="379"/>
      <c r="DW150" s="379">
        <f>DC60</f>
        <v>18</v>
      </c>
      <c r="DX150" s="379"/>
      <c r="DY150" s="379"/>
      <c r="DZ150" s="379"/>
      <c r="EA150" s="379"/>
      <c r="EB150" s="379"/>
      <c r="EC150" s="379"/>
      <c r="ED150" s="379">
        <f>DC70</f>
        <v>19</v>
      </c>
      <c r="EE150" s="379"/>
      <c r="EF150" s="379"/>
      <c r="EG150" s="379"/>
      <c r="EH150" s="379"/>
      <c r="EI150" s="379"/>
      <c r="EJ150" s="379"/>
    </row>
    <row r="151" spans="11:140" ht="4.5" customHeight="1" x14ac:dyDescent="0.2">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c r="BC151" s="379"/>
      <c r="BD151" s="379"/>
      <c r="BE151" s="379"/>
      <c r="BF151" s="379"/>
      <c r="BG151" s="379"/>
      <c r="BT151" s="47"/>
      <c r="CU151" s="379"/>
      <c r="CV151" s="379"/>
      <c r="CW151" s="379"/>
      <c r="CX151" s="379"/>
      <c r="CY151" s="379"/>
      <c r="CZ151" s="379"/>
      <c r="DA151" s="379"/>
      <c r="DB151" s="379"/>
      <c r="DC151" s="379"/>
      <c r="DD151" s="379"/>
      <c r="DE151" s="379"/>
      <c r="DF151" s="379"/>
      <c r="DG151" s="379"/>
      <c r="DH151" s="379"/>
      <c r="DI151" s="379"/>
      <c r="DJ151" s="379"/>
      <c r="DK151" s="379"/>
      <c r="DL151" s="379"/>
      <c r="DM151" s="379"/>
      <c r="DN151" s="379"/>
      <c r="DO151" s="379"/>
      <c r="DP151" s="379"/>
      <c r="DQ151" s="379"/>
      <c r="DR151" s="379"/>
      <c r="DS151" s="379"/>
      <c r="DT151" s="379"/>
      <c r="DU151" s="379"/>
      <c r="DV151" s="379"/>
      <c r="DW151" s="379"/>
      <c r="DX151" s="379"/>
      <c r="DY151" s="379"/>
      <c r="DZ151" s="379"/>
      <c r="EA151" s="379"/>
      <c r="EB151" s="379"/>
      <c r="EC151" s="379"/>
      <c r="ED151" s="379"/>
      <c r="EE151" s="379"/>
      <c r="EF151" s="379"/>
      <c r="EG151" s="379"/>
      <c r="EH151" s="379"/>
      <c r="EI151" s="379"/>
      <c r="EJ151" s="379"/>
    </row>
    <row r="152" spans="11:140" ht="4.5" customHeight="1" x14ac:dyDescent="0.2">
      <c r="BT152" s="47"/>
    </row>
    <row r="153" spans="11:140" ht="4.5" customHeight="1" x14ac:dyDescent="0.2">
      <c r="BT153" s="47"/>
    </row>
    <row r="169" spans="11:140" ht="4.5" customHeight="1" x14ac:dyDescent="0.2">
      <c r="K169" s="380" t="e">
        <f>VLOOKUP(K150,選手リスト,2,FALSE)</f>
        <v>#N/A</v>
      </c>
      <c r="L169" s="380"/>
      <c r="M169" s="380"/>
      <c r="N169" s="380"/>
      <c r="O169" s="380"/>
      <c r="P169" s="380"/>
      <c r="Q169" s="380"/>
      <c r="R169" s="380" t="e">
        <f>VLOOKUP(R150,選手リスト,2,FALSE)</f>
        <v>#N/A</v>
      </c>
      <c r="S169" s="380"/>
      <c r="T169" s="380"/>
      <c r="U169" s="380"/>
      <c r="V169" s="380"/>
      <c r="W169" s="380"/>
      <c r="X169" s="380"/>
      <c r="Y169" s="380" t="e">
        <f>VLOOKUP(Y150,選手リスト,2,FALSE)</f>
        <v>#N/A</v>
      </c>
      <c r="Z169" s="380"/>
      <c r="AA169" s="380"/>
      <c r="AB169" s="380"/>
      <c r="AC169" s="380"/>
      <c r="AD169" s="380"/>
      <c r="AE169" s="380"/>
      <c r="AF169" s="380" t="e">
        <f>VLOOKUP(AF150,選手リスト,2,FALSE)</f>
        <v>#N/A</v>
      </c>
      <c r="AG169" s="380"/>
      <c r="AH169" s="380"/>
      <c r="AI169" s="380"/>
      <c r="AJ169" s="380"/>
      <c r="AK169" s="380"/>
      <c r="AL169" s="380"/>
      <c r="AM169" s="380" t="e">
        <f>VLOOKUP(AM150,選手リスト,2,FALSE)</f>
        <v>#N/A</v>
      </c>
      <c r="AN169" s="380"/>
      <c r="AO169" s="380"/>
      <c r="AP169" s="380"/>
      <c r="AQ169" s="380"/>
      <c r="AR169" s="380"/>
      <c r="AS169" s="380"/>
      <c r="AT169" s="380" t="e">
        <f>VLOOKUP(AT150,選手リスト,2,FALSE)</f>
        <v>#N/A</v>
      </c>
      <c r="AU169" s="380"/>
      <c r="AV169" s="380"/>
      <c r="AW169" s="380"/>
      <c r="AX169" s="380"/>
      <c r="AY169" s="380"/>
      <c r="AZ169" s="380"/>
      <c r="BA169" s="380" t="e">
        <f>VLOOKUP(BA150,選手リスト,2,FALSE)</f>
        <v>#N/A</v>
      </c>
      <c r="BB169" s="380"/>
      <c r="BC169" s="380"/>
      <c r="BD169" s="380"/>
      <c r="BE169" s="380"/>
      <c r="BF169" s="380"/>
      <c r="BG169" s="380"/>
      <c r="CU169" s="380" t="e">
        <f>VLOOKUP(CU150,選手リスト,2,FALSE)</f>
        <v>#N/A</v>
      </c>
      <c r="CV169" s="380"/>
      <c r="CW169" s="380"/>
      <c r="CX169" s="380"/>
      <c r="CY169" s="380"/>
      <c r="CZ169" s="380"/>
      <c r="DA169" s="380"/>
      <c r="DB169" s="380" t="e">
        <f>VLOOKUP(DB150,選手リスト,2,FALSE)</f>
        <v>#N/A</v>
      </c>
      <c r="DC169" s="380"/>
      <c r="DD169" s="380"/>
      <c r="DE169" s="380"/>
      <c r="DF169" s="380"/>
      <c r="DG169" s="380"/>
      <c r="DH169" s="380"/>
      <c r="DI169" s="380" t="e">
        <f>VLOOKUP(DI150,選手リスト,2,FALSE)</f>
        <v>#N/A</v>
      </c>
      <c r="DJ169" s="380"/>
      <c r="DK169" s="380"/>
      <c r="DL169" s="380"/>
      <c r="DM169" s="380"/>
      <c r="DN169" s="380"/>
      <c r="DO169" s="380"/>
      <c r="DP169" s="380" t="e">
        <f>VLOOKUP(DP150,選手リスト,2,FALSE)</f>
        <v>#N/A</v>
      </c>
      <c r="DQ169" s="380"/>
      <c r="DR169" s="380"/>
      <c r="DS169" s="380"/>
      <c r="DT169" s="380"/>
      <c r="DU169" s="380"/>
      <c r="DV169" s="380"/>
      <c r="DW169" s="380" t="e">
        <f>VLOOKUP(DW150,選手リスト,2,FALSE)</f>
        <v>#N/A</v>
      </c>
      <c r="DX169" s="380"/>
      <c r="DY169" s="380"/>
      <c r="DZ169" s="380"/>
      <c r="EA169" s="380"/>
      <c r="EB169" s="380"/>
      <c r="EC169" s="380"/>
      <c r="ED169" s="380" t="e">
        <f>VLOOKUP(ED150,選手リスト,2,FALSE)</f>
        <v>#N/A</v>
      </c>
      <c r="EE169" s="380"/>
      <c r="EF169" s="380"/>
      <c r="EG169" s="380"/>
      <c r="EH169" s="380"/>
      <c r="EI169" s="380"/>
      <c r="EJ169" s="380"/>
    </row>
    <row r="170" spans="11:140" ht="4.5" customHeight="1" x14ac:dyDescent="0.2">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CU170" s="380"/>
      <c r="CV170" s="380"/>
      <c r="CW170" s="380"/>
      <c r="CX170" s="380"/>
      <c r="CY170" s="380"/>
      <c r="CZ170" s="380"/>
      <c r="DA170" s="380"/>
      <c r="DB170" s="380"/>
      <c r="DC170" s="380"/>
      <c r="DD170" s="380"/>
      <c r="DE170" s="380"/>
      <c r="DF170" s="380"/>
      <c r="DG170" s="380"/>
      <c r="DH170" s="380"/>
      <c r="DI170" s="380"/>
      <c r="DJ170" s="380"/>
      <c r="DK170" s="380"/>
      <c r="DL170" s="380"/>
      <c r="DM170" s="380"/>
      <c r="DN170" s="380"/>
      <c r="DO170" s="380"/>
      <c r="DP170" s="380"/>
      <c r="DQ170" s="380"/>
      <c r="DR170" s="380"/>
      <c r="DS170" s="380"/>
      <c r="DT170" s="380"/>
      <c r="DU170" s="380"/>
      <c r="DV170" s="380"/>
      <c r="DW170" s="380"/>
      <c r="DX170" s="380"/>
      <c r="DY170" s="380"/>
      <c r="DZ170" s="380"/>
      <c r="EA170" s="380"/>
      <c r="EB170" s="380"/>
      <c r="EC170" s="380"/>
      <c r="ED170" s="380"/>
      <c r="EE170" s="380"/>
      <c r="EF170" s="380"/>
      <c r="EG170" s="380"/>
      <c r="EH170" s="380"/>
      <c r="EI170" s="380"/>
      <c r="EJ170" s="380"/>
    </row>
    <row r="171" spans="11:140" ht="4.5" customHeight="1" x14ac:dyDescent="0.2">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CU171" s="380"/>
      <c r="CV171" s="380"/>
      <c r="CW171" s="380"/>
      <c r="CX171" s="380"/>
      <c r="CY171" s="380"/>
      <c r="CZ171" s="380"/>
      <c r="DA171" s="380"/>
      <c r="DB171" s="380"/>
      <c r="DC171" s="380"/>
      <c r="DD171" s="380"/>
      <c r="DE171" s="380"/>
      <c r="DF171" s="380"/>
      <c r="DG171" s="380"/>
      <c r="DH171" s="380"/>
      <c r="DI171" s="380"/>
      <c r="DJ171" s="380"/>
      <c r="DK171" s="380"/>
      <c r="DL171" s="380"/>
      <c r="DM171" s="380"/>
      <c r="DN171" s="380"/>
      <c r="DO171" s="380"/>
      <c r="DP171" s="380"/>
      <c r="DQ171" s="380"/>
      <c r="DR171" s="380"/>
      <c r="DS171" s="380"/>
      <c r="DT171" s="380"/>
      <c r="DU171" s="380"/>
      <c r="DV171" s="380"/>
      <c r="DW171" s="380"/>
      <c r="DX171" s="380"/>
      <c r="DY171" s="380"/>
      <c r="DZ171" s="380"/>
      <c r="EA171" s="380"/>
      <c r="EB171" s="380"/>
      <c r="EC171" s="380"/>
      <c r="ED171" s="380"/>
      <c r="EE171" s="380"/>
      <c r="EF171" s="380"/>
      <c r="EG171" s="380"/>
      <c r="EH171" s="380"/>
      <c r="EI171" s="380"/>
      <c r="EJ171" s="380"/>
    </row>
    <row r="173" spans="11:140" ht="4.5" customHeight="1" x14ac:dyDescent="0.2">
      <c r="K173" s="379">
        <f>K90</f>
        <v>8</v>
      </c>
      <c r="L173" s="379"/>
      <c r="M173" s="379"/>
      <c r="N173" s="379"/>
      <c r="O173" s="379"/>
      <c r="P173" s="379"/>
      <c r="Q173" s="379"/>
      <c r="R173" s="379">
        <f>K100</f>
        <v>9</v>
      </c>
      <c r="S173" s="379"/>
      <c r="T173" s="379"/>
      <c r="U173" s="379"/>
      <c r="V173" s="379"/>
      <c r="W173" s="379"/>
      <c r="X173" s="379"/>
      <c r="Y173" s="379">
        <f>K110</f>
        <v>10</v>
      </c>
      <c r="Z173" s="379"/>
      <c r="AA173" s="379"/>
      <c r="AB173" s="379"/>
      <c r="AC173" s="379"/>
      <c r="AD173" s="379"/>
      <c r="AE173" s="379"/>
      <c r="AF173" s="379">
        <f>K120</f>
        <v>11</v>
      </c>
      <c r="AG173" s="379"/>
      <c r="AH173" s="379"/>
      <c r="AI173" s="379"/>
      <c r="AJ173" s="379"/>
      <c r="AK173" s="379"/>
      <c r="AL173" s="379"/>
      <c r="AM173" s="379">
        <f>K130</f>
        <v>12</v>
      </c>
      <c r="AN173" s="379"/>
      <c r="AO173" s="379"/>
      <c r="AP173" s="379"/>
      <c r="AQ173" s="379"/>
      <c r="AR173" s="379"/>
      <c r="AS173" s="379"/>
      <c r="AT173" s="379">
        <f>K140</f>
        <v>13</v>
      </c>
      <c r="AU173" s="379"/>
      <c r="AV173" s="379"/>
      <c r="AW173" s="379"/>
      <c r="AX173" s="379"/>
      <c r="AY173" s="379"/>
      <c r="AZ173" s="379"/>
      <c r="CU173" s="379">
        <f>DC80</f>
        <v>20</v>
      </c>
      <c r="CV173" s="379"/>
      <c r="CW173" s="379"/>
      <c r="CX173" s="379"/>
      <c r="CY173" s="379"/>
      <c r="CZ173" s="379"/>
      <c r="DA173" s="379"/>
      <c r="DB173" s="379">
        <f>DC90</f>
        <v>21</v>
      </c>
      <c r="DC173" s="379"/>
      <c r="DD173" s="379"/>
      <c r="DE173" s="379"/>
      <c r="DF173" s="379"/>
      <c r="DG173" s="379"/>
      <c r="DH173" s="379"/>
      <c r="DI173" s="379">
        <f>DC100</f>
        <v>22</v>
      </c>
      <c r="DJ173" s="379"/>
      <c r="DK173" s="379"/>
      <c r="DL173" s="379"/>
      <c r="DM173" s="379"/>
      <c r="DN173" s="379"/>
      <c r="DO173" s="379"/>
      <c r="DP173" s="379">
        <f>DC110</f>
        <v>23</v>
      </c>
      <c r="DQ173" s="379"/>
      <c r="DR173" s="379"/>
      <c r="DS173" s="379"/>
      <c r="DT173" s="379"/>
      <c r="DU173" s="379"/>
      <c r="DV173" s="379"/>
      <c r="DW173" s="379">
        <f>DC120</f>
        <v>24</v>
      </c>
      <c r="DX173" s="379"/>
      <c r="DY173" s="379"/>
      <c r="DZ173" s="379"/>
      <c r="EA173" s="379"/>
      <c r="EB173" s="379"/>
      <c r="EC173" s="379"/>
      <c r="ED173" s="379">
        <f>DC130</f>
        <v>25</v>
      </c>
      <c r="EE173" s="379"/>
      <c r="EF173" s="379"/>
      <c r="EG173" s="379"/>
      <c r="EH173" s="379"/>
      <c r="EI173" s="379"/>
      <c r="EJ173" s="379"/>
    </row>
    <row r="174" spans="11:140" ht="4.5" customHeight="1" x14ac:dyDescent="0.2">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CU174" s="379"/>
      <c r="CV174" s="379"/>
      <c r="CW174" s="379"/>
      <c r="CX174" s="379"/>
      <c r="CY174" s="379"/>
      <c r="CZ174" s="379"/>
      <c r="DA174" s="379"/>
      <c r="DB174" s="379"/>
      <c r="DC174" s="379"/>
      <c r="DD174" s="379"/>
      <c r="DE174" s="379"/>
      <c r="DF174" s="379"/>
      <c r="DG174" s="379"/>
      <c r="DH174" s="379"/>
      <c r="DI174" s="379"/>
      <c r="DJ174" s="379"/>
      <c r="DK174" s="379"/>
      <c r="DL174" s="379"/>
      <c r="DM174" s="379"/>
      <c r="DN174" s="379"/>
      <c r="DO174" s="379"/>
      <c r="DP174" s="379"/>
      <c r="DQ174" s="379"/>
      <c r="DR174" s="379"/>
      <c r="DS174" s="379"/>
      <c r="DT174" s="379"/>
      <c r="DU174" s="379"/>
      <c r="DV174" s="379"/>
      <c r="DW174" s="379"/>
      <c r="DX174" s="379"/>
      <c r="DY174" s="379"/>
      <c r="DZ174" s="379"/>
      <c r="EA174" s="379"/>
      <c r="EB174" s="379"/>
      <c r="EC174" s="379"/>
      <c r="ED174" s="379"/>
      <c r="EE174" s="379"/>
      <c r="EF174" s="379"/>
      <c r="EG174" s="379"/>
      <c r="EH174" s="379"/>
      <c r="EI174" s="379"/>
      <c r="EJ174" s="379"/>
    </row>
    <row r="192" spans="11:140" ht="4.5" customHeight="1" x14ac:dyDescent="0.2">
      <c r="K192" s="380" t="e">
        <f>VLOOKUP(K173,選手リスト,2,FALSE)</f>
        <v>#N/A</v>
      </c>
      <c r="L192" s="380"/>
      <c r="M192" s="380"/>
      <c r="N192" s="380"/>
      <c r="O192" s="380"/>
      <c r="P192" s="380"/>
      <c r="Q192" s="380"/>
      <c r="R192" s="380" t="e">
        <f>VLOOKUP(R173,選手リスト,2,FALSE)</f>
        <v>#N/A</v>
      </c>
      <c r="S192" s="380"/>
      <c r="T192" s="380"/>
      <c r="U192" s="380"/>
      <c r="V192" s="380"/>
      <c r="W192" s="380"/>
      <c r="X192" s="380"/>
      <c r="Y192" s="380" t="e">
        <f>VLOOKUP(Y173,選手リスト,2,FALSE)</f>
        <v>#N/A</v>
      </c>
      <c r="Z192" s="380"/>
      <c r="AA192" s="380"/>
      <c r="AB192" s="380"/>
      <c r="AC192" s="380"/>
      <c r="AD192" s="380"/>
      <c r="AE192" s="380"/>
      <c r="AF192" s="380" t="e">
        <f>VLOOKUP(AF173,選手リスト,2,FALSE)</f>
        <v>#N/A</v>
      </c>
      <c r="AG192" s="380"/>
      <c r="AH192" s="380"/>
      <c r="AI192" s="380"/>
      <c r="AJ192" s="380"/>
      <c r="AK192" s="380"/>
      <c r="AL192" s="380"/>
      <c r="AM192" s="380" t="e">
        <f>VLOOKUP(AM173,選手リスト,2,FALSE)</f>
        <v>#N/A</v>
      </c>
      <c r="AN192" s="380"/>
      <c r="AO192" s="380"/>
      <c r="AP192" s="380"/>
      <c r="AQ192" s="380"/>
      <c r="AR192" s="380"/>
      <c r="AS192" s="380"/>
      <c r="AT192" s="380" t="e">
        <f>VLOOKUP(AT173,選手リスト,2,FALSE)</f>
        <v>#N/A</v>
      </c>
      <c r="AU192" s="380"/>
      <c r="AV192" s="380"/>
      <c r="AW192" s="380"/>
      <c r="AX192" s="380"/>
      <c r="AY192" s="380"/>
      <c r="AZ192" s="380"/>
      <c r="CU192" s="380" t="e">
        <f>VLOOKUP(CU173,選手リスト,2,FALSE)</f>
        <v>#N/A</v>
      </c>
      <c r="CV192" s="380"/>
      <c r="CW192" s="380"/>
      <c r="CX192" s="380"/>
      <c r="CY192" s="380"/>
      <c r="CZ192" s="380"/>
      <c r="DA192" s="380"/>
      <c r="DB192" s="380" t="e">
        <f>VLOOKUP(DB173,選手リスト,2,FALSE)</f>
        <v>#N/A</v>
      </c>
      <c r="DC192" s="380"/>
      <c r="DD192" s="380"/>
      <c r="DE192" s="380"/>
      <c r="DF192" s="380"/>
      <c r="DG192" s="380"/>
      <c r="DH192" s="380"/>
      <c r="DI192" s="380" t="e">
        <f>VLOOKUP(DI173,選手リスト,2,FALSE)</f>
        <v>#N/A</v>
      </c>
      <c r="DJ192" s="380"/>
      <c r="DK192" s="380"/>
      <c r="DL192" s="380"/>
      <c r="DM192" s="380"/>
      <c r="DN192" s="380"/>
      <c r="DO192" s="380"/>
      <c r="DP192" s="380" t="e">
        <f>VLOOKUP(DP173,選手リスト,2,FALSE)</f>
        <v>#N/A</v>
      </c>
      <c r="DQ192" s="380"/>
      <c r="DR192" s="380"/>
      <c r="DS192" s="380"/>
      <c r="DT192" s="380"/>
      <c r="DU192" s="380"/>
      <c r="DV192" s="380"/>
      <c r="DW192" s="380" t="e">
        <f>VLOOKUP(DW173,選手リスト,2,FALSE)</f>
        <v>#N/A</v>
      </c>
      <c r="DX192" s="380"/>
      <c r="DY192" s="380"/>
      <c r="DZ192" s="380"/>
      <c r="EA192" s="380"/>
      <c r="EB192" s="380"/>
      <c r="EC192" s="380"/>
      <c r="ED192" s="380" t="e">
        <f>VLOOKUP(ED173,選手リスト,2,FALSE)</f>
        <v>#N/A</v>
      </c>
      <c r="EE192" s="380"/>
      <c r="EF192" s="380"/>
      <c r="EG192" s="380"/>
      <c r="EH192" s="380"/>
      <c r="EI192" s="380"/>
      <c r="EJ192" s="380"/>
    </row>
    <row r="193" spans="11:140" ht="4.5" customHeight="1" x14ac:dyDescent="0.2">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CU193" s="380"/>
      <c r="CV193" s="380"/>
      <c r="CW193" s="380"/>
      <c r="CX193" s="380"/>
      <c r="CY193" s="380"/>
      <c r="CZ193" s="380"/>
      <c r="DA193" s="380"/>
      <c r="DB193" s="380"/>
      <c r="DC193" s="380"/>
      <c r="DD193" s="380"/>
      <c r="DE193" s="380"/>
      <c r="DF193" s="380"/>
      <c r="DG193" s="380"/>
      <c r="DH193" s="380"/>
      <c r="DI193" s="380"/>
      <c r="DJ193" s="380"/>
      <c r="DK193" s="380"/>
      <c r="DL193" s="380"/>
      <c r="DM193" s="380"/>
      <c r="DN193" s="380"/>
      <c r="DO193" s="380"/>
      <c r="DP193" s="380"/>
      <c r="DQ193" s="380"/>
      <c r="DR193" s="380"/>
      <c r="DS193" s="380"/>
      <c r="DT193" s="380"/>
      <c r="DU193" s="380"/>
      <c r="DV193" s="380"/>
      <c r="DW193" s="380"/>
      <c r="DX193" s="380"/>
      <c r="DY193" s="380"/>
      <c r="DZ193" s="380"/>
      <c r="EA193" s="380"/>
      <c r="EB193" s="380"/>
      <c r="EC193" s="380"/>
      <c r="ED193" s="380"/>
      <c r="EE193" s="380"/>
      <c r="EF193" s="380"/>
      <c r="EG193" s="380"/>
      <c r="EH193" s="380"/>
      <c r="EI193" s="380"/>
      <c r="EJ193" s="380"/>
    </row>
    <row r="194" spans="11:140" ht="4.5" customHeight="1" x14ac:dyDescent="0.2">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CU194" s="380"/>
      <c r="CV194" s="380"/>
      <c r="CW194" s="380"/>
      <c r="CX194" s="380"/>
      <c r="CY194" s="380"/>
      <c r="CZ194" s="380"/>
      <c r="DA194" s="380"/>
      <c r="DB194" s="380"/>
      <c r="DC194" s="380"/>
      <c r="DD194" s="380"/>
      <c r="DE194" s="380"/>
      <c r="DF194" s="380"/>
      <c r="DG194" s="380"/>
      <c r="DH194" s="380"/>
      <c r="DI194" s="380"/>
      <c r="DJ194" s="380"/>
      <c r="DK194" s="380"/>
      <c r="DL194" s="380"/>
      <c r="DM194" s="380"/>
      <c r="DN194" s="380"/>
      <c r="DO194" s="380"/>
      <c r="DP194" s="380"/>
      <c r="DQ194" s="380"/>
      <c r="DR194" s="380"/>
      <c r="DS194" s="380"/>
      <c r="DT194" s="380"/>
      <c r="DU194" s="380"/>
      <c r="DV194" s="380"/>
      <c r="DW194" s="380"/>
      <c r="DX194" s="380"/>
      <c r="DY194" s="380"/>
      <c r="DZ194" s="380"/>
      <c r="EA194" s="380"/>
      <c r="EB194" s="380"/>
      <c r="EC194" s="380"/>
      <c r="ED194" s="380"/>
      <c r="EE194" s="380"/>
      <c r="EF194" s="380"/>
      <c r="EG194" s="380"/>
      <c r="EH194" s="380"/>
      <c r="EI194" s="380"/>
      <c r="EJ194" s="380"/>
    </row>
  </sheetData>
  <mergeCells count="271">
    <mergeCell ref="CU192:DA194"/>
    <mergeCell ref="DB192:DH194"/>
    <mergeCell ref="DI192:DO194"/>
    <mergeCell ref="DP192:DV194"/>
    <mergeCell ref="DW192:EC194"/>
    <mergeCell ref="ED192:EJ194"/>
    <mergeCell ref="K192:Q194"/>
    <mergeCell ref="R192:X194"/>
    <mergeCell ref="Y192:AE194"/>
    <mergeCell ref="AF192:AL194"/>
    <mergeCell ref="AM192:AS194"/>
    <mergeCell ref="AT192:AZ194"/>
    <mergeCell ref="CU173:DA174"/>
    <mergeCell ref="DB173:DH174"/>
    <mergeCell ref="DI173:DO174"/>
    <mergeCell ref="DP173:DV174"/>
    <mergeCell ref="DW173:EC174"/>
    <mergeCell ref="ED173:EJ174"/>
    <mergeCell ref="DI169:DO171"/>
    <mergeCell ref="DP169:DV171"/>
    <mergeCell ref="DW169:EC171"/>
    <mergeCell ref="ED169:EJ171"/>
    <mergeCell ref="K173:Q174"/>
    <mergeCell ref="R173:X174"/>
    <mergeCell ref="Y173:AE174"/>
    <mergeCell ref="AF173:AL174"/>
    <mergeCell ref="AM173:AS174"/>
    <mergeCell ref="AT173:AZ174"/>
    <mergeCell ref="ED150:EJ151"/>
    <mergeCell ref="K169:Q171"/>
    <mergeCell ref="R169:X171"/>
    <mergeCell ref="Y169:AE171"/>
    <mergeCell ref="AF169:AL171"/>
    <mergeCell ref="AM169:AS171"/>
    <mergeCell ref="AT169:AZ171"/>
    <mergeCell ref="BA169:BG171"/>
    <mergeCell ref="CU169:DA171"/>
    <mergeCell ref="DB169:DH171"/>
    <mergeCell ref="BA150:BG151"/>
    <mergeCell ref="CU150:DA151"/>
    <mergeCell ref="DB150:DH151"/>
    <mergeCell ref="DI150:DO151"/>
    <mergeCell ref="DP150:DV151"/>
    <mergeCell ref="DW150:EC151"/>
    <mergeCell ref="K150:Q151"/>
    <mergeCell ref="R150:X151"/>
    <mergeCell ref="DS133:DV135"/>
    <mergeCell ref="DW133:DZ135"/>
    <mergeCell ref="Y150:AE151"/>
    <mergeCell ref="AF150:AL151"/>
    <mergeCell ref="AM150:AS151"/>
    <mergeCell ref="AT150:AZ151"/>
    <mergeCell ref="K140:N145"/>
    <mergeCell ref="P140:Z141"/>
    <mergeCell ref="AA140:AN142"/>
    <mergeCell ref="AO140:AR145"/>
    <mergeCell ref="P142:Z145"/>
    <mergeCell ref="AA143:AD145"/>
    <mergeCell ref="AE143:AH145"/>
    <mergeCell ref="AT126:AW129"/>
    <mergeCell ref="K130:N135"/>
    <mergeCell ref="P130:Z131"/>
    <mergeCell ref="AA130:AN132"/>
    <mergeCell ref="AO130:AR135"/>
    <mergeCell ref="DC130:DF135"/>
    <mergeCell ref="DH120:DR121"/>
    <mergeCell ref="DS120:EF122"/>
    <mergeCell ref="EG120:EJ125"/>
    <mergeCell ref="P122:Z125"/>
    <mergeCell ref="DH122:DR125"/>
    <mergeCell ref="AA123:AD125"/>
    <mergeCell ref="AE123:AH125"/>
    <mergeCell ref="CT123:CW126"/>
    <mergeCell ref="DS123:DV125"/>
    <mergeCell ref="DW123:DZ125"/>
    <mergeCell ref="DH130:DR131"/>
    <mergeCell ref="DS130:EF132"/>
    <mergeCell ref="EG130:EJ135"/>
    <mergeCell ref="P132:Z135"/>
    <mergeCell ref="DH132:DR135"/>
    <mergeCell ref="AA133:AD135"/>
    <mergeCell ref="AE133:AH135"/>
    <mergeCell ref="AX133:BA136"/>
    <mergeCell ref="K120:N125"/>
    <mergeCell ref="P120:Z121"/>
    <mergeCell ref="AA120:AN122"/>
    <mergeCell ref="AO120:AR125"/>
    <mergeCell ref="DC120:DF125"/>
    <mergeCell ref="DC110:DF115"/>
    <mergeCell ref="DH110:DR111"/>
    <mergeCell ref="DS110:EF112"/>
    <mergeCell ref="K110:N115"/>
    <mergeCell ref="EG110:EJ115"/>
    <mergeCell ref="P112:Z115"/>
    <mergeCell ref="DH112:DR115"/>
    <mergeCell ref="AA113:AD115"/>
    <mergeCell ref="AE113:AH115"/>
    <mergeCell ref="DS113:DV115"/>
    <mergeCell ref="DW113:DZ115"/>
    <mergeCell ref="AT106:AW109"/>
    <mergeCell ref="CP107:CS110"/>
    <mergeCell ref="P110:Z111"/>
    <mergeCell ref="AA110:AN112"/>
    <mergeCell ref="AO110:AR115"/>
    <mergeCell ref="BB115:BE118"/>
    <mergeCell ref="CX116:DA119"/>
    <mergeCell ref="AX96:BA99"/>
    <mergeCell ref="CX96:DA99"/>
    <mergeCell ref="K100:N105"/>
    <mergeCell ref="P100:Z101"/>
    <mergeCell ref="AA100:AN102"/>
    <mergeCell ref="AO100:AR105"/>
    <mergeCell ref="DS90:EF92"/>
    <mergeCell ref="EG90:EJ95"/>
    <mergeCell ref="P92:Z95"/>
    <mergeCell ref="DH92:DR95"/>
    <mergeCell ref="AA93:AD95"/>
    <mergeCell ref="AE93:AH95"/>
    <mergeCell ref="DS93:DV95"/>
    <mergeCell ref="DW93:DZ95"/>
    <mergeCell ref="DC100:DF105"/>
    <mergeCell ref="DH100:DR101"/>
    <mergeCell ref="DS100:EF102"/>
    <mergeCell ref="EG100:EJ105"/>
    <mergeCell ref="P102:Z105"/>
    <mergeCell ref="DH102:DR105"/>
    <mergeCell ref="AA103:AD105"/>
    <mergeCell ref="AE103:AH105"/>
    <mergeCell ref="DS103:DV105"/>
    <mergeCell ref="DW103:DZ105"/>
    <mergeCell ref="AT86:AW89"/>
    <mergeCell ref="CA86:CE89"/>
    <mergeCell ref="CT89:CW92"/>
    <mergeCell ref="K90:N95"/>
    <mergeCell ref="P90:Z91"/>
    <mergeCell ref="AA90:AN92"/>
    <mergeCell ref="AO90:AR95"/>
    <mergeCell ref="DC90:DF95"/>
    <mergeCell ref="DH90:DR91"/>
    <mergeCell ref="EG80:EJ85"/>
    <mergeCell ref="P82:Z85"/>
    <mergeCell ref="CA82:CE85"/>
    <mergeCell ref="DH82:DR85"/>
    <mergeCell ref="AA83:AD85"/>
    <mergeCell ref="AE83:AH85"/>
    <mergeCell ref="DS83:DV85"/>
    <mergeCell ref="K80:N85"/>
    <mergeCell ref="P80:Z81"/>
    <mergeCell ref="AA80:AN82"/>
    <mergeCell ref="AO80:AR85"/>
    <mergeCell ref="BF80:BI83"/>
    <mergeCell ref="CL80:CO83"/>
    <mergeCell ref="DW83:DZ85"/>
    <mergeCell ref="DC80:DF85"/>
    <mergeCell ref="DH80:DR81"/>
    <mergeCell ref="DS80:EF82"/>
    <mergeCell ref="EG70:EJ75"/>
    <mergeCell ref="P72:Z75"/>
    <mergeCell ref="DH72:DR75"/>
    <mergeCell ref="AA73:AD75"/>
    <mergeCell ref="AE73:AH75"/>
    <mergeCell ref="DS73:DV75"/>
    <mergeCell ref="DW73:DZ75"/>
    <mergeCell ref="DS63:DV65"/>
    <mergeCell ref="DW63:DZ65"/>
    <mergeCell ref="EG60:EJ65"/>
    <mergeCell ref="K70:N75"/>
    <mergeCell ref="P70:Z71"/>
    <mergeCell ref="AA70:AN72"/>
    <mergeCell ref="AO70:AR75"/>
    <mergeCell ref="DC70:DF75"/>
    <mergeCell ref="DH70:DR71"/>
    <mergeCell ref="DS70:EF72"/>
    <mergeCell ref="DC60:DF65"/>
    <mergeCell ref="DH60:DR61"/>
    <mergeCell ref="DS60:EF62"/>
    <mergeCell ref="P62:Z65"/>
    <mergeCell ref="DH62:DR65"/>
    <mergeCell ref="AA63:AD65"/>
    <mergeCell ref="AE63:AH65"/>
    <mergeCell ref="AX63:BA66"/>
    <mergeCell ref="CT63:CW66"/>
    <mergeCell ref="AT56:AW59"/>
    <mergeCell ref="CX56:DA59"/>
    <mergeCell ref="K60:N65"/>
    <mergeCell ref="P60:Z61"/>
    <mergeCell ref="AA60:AN62"/>
    <mergeCell ref="AO60:AR65"/>
    <mergeCell ref="DC50:DF55"/>
    <mergeCell ref="DH50:DR51"/>
    <mergeCell ref="DS50:EF52"/>
    <mergeCell ref="K50:N55"/>
    <mergeCell ref="EG50:EJ55"/>
    <mergeCell ref="P52:Z55"/>
    <mergeCell ref="DH52:DR55"/>
    <mergeCell ref="AA53:AD55"/>
    <mergeCell ref="AE53:AH55"/>
    <mergeCell ref="DS53:DV55"/>
    <mergeCell ref="DW53:DZ55"/>
    <mergeCell ref="BB46:BE49"/>
    <mergeCell ref="CP47:CS50"/>
    <mergeCell ref="P50:Z51"/>
    <mergeCell ref="AA50:AN52"/>
    <mergeCell ref="AO50:AR55"/>
    <mergeCell ref="AA43:AD45"/>
    <mergeCell ref="AE43:AH45"/>
    <mergeCell ref="DS43:DV45"/>
    <mergeCell ref="DW43:DZ45"/>
    <mergeCell ref="DW33:DZ35"/>
    <mergeCell ref="AT36:AW39"/>
    <mergeCell ref="CX36:DA39"/>
    <mergeCell ref="EG30:EJ35"/>
    <mergeCell ref="CT29:CW32"/>
    <mergeCell ref="AO20:AR25"/>
    <mergeCell ref="DC20:DF25"/>
    <mergeCell ref="DH20:DR21"/>
    <mergeCell ref="DS20:EF22"/>
    <mergeCell ref="EG20:EJ25"/>
    <mergeCell ref="K40:N45"/>
    <mergeCell ref="P40:Z41"/>
    <mergeCell ref="AA40:AN42"/>
    <mergeCell ref="AO40:AR45"/>
    <mergeCell ref="DC40:DF45"/>
    <mergeCell ref="DH40:DR41"/>
    <mergeCell ref="DS40:EF42"/>
    <mergeCell ref="AO30:AR35"/>
    <mergeCell ref="DC30:DF35"/>
    <mergeCell ref="DH30:DR31"/>
    <mergeCell ref="DS30:EF32"/>
    <mergeCell ref="P32:Z35"/>
    <mergeCell ref="DH32:DR35"/>
    <mergeCell ref="AA33:AD35"/>
    <mergeCell ref="AE33:AH35"/>
    <mergeCell ref="DS33:DV35"/>
    <mergeCell ref="EG40:EJ45"/>
    <mergeCell ref="P42:Z45"/>
    <mergeCell ref="DH42:DR45"/>
    <mergeCell ref="A21:E135"/>
    <mergeCell ref="F21:H135"/>
    <mergeCell ref="K30:N35"/>
    <mergeCell ref="P30:Z31"/>
    <mergeCell ref="AA30:AN32"/>
    <mergeCell ref="A11:H15"/>
    <mergeCell ref="EM11:ET15"/>
    <mergeCell ref="J12:BP14"/>
    <mergeCell ref="A16:H20"/>
    <mergeCell ref="EM16:ET20"/>
    <mergeCell ref="K18:N19"/>
    <mergeCell ref="DC18:DF19"/>
    <mergeCell ref="K20:N25"/>
    <mergeCell ref="P20:Z21"/>
    <mergeCell ref="AA20:AN22"/>
    <mergeCell ref="EP21:ET135"/>
    <mergeCell ref="EM21:EO135"/>
    <mergeCell ref="P22:Z25"/>
    <mergeCell ref="DH22:DR25"/>
    <mergeCell ref="AA23:AD25"/>
    <mergeCell ref="AE23:AH25"/>
    <mergeCell ref="DS23:DV25"/>
    <mergeCell ref="DW23:DZ25"/>
    <mergeCell ref="AX29:BA32"/>
    <mergeCell ref="A1:H10"/>
    <mergeCell ref="J1:W3"/>
    <mergeCell ref="Y1:AL3"/>
    <mergeCell ref="AN1:BA3"/>
    <mergeCell ref="BC1:BP3"/>
    <mergeCell ref="EM1:ET10"/>
    <mergeCell ref="J4:W10"/>
    <mergeCell ref="Y4:AL10"/>
    <mergeCell ref="AN4:BA10"/>
    <mergeCell ref="BC4:BP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41252-8689-4C3B-935D-BA9D8623D858}">
  <dimension ref="A1:ET193"/>
  <sheetViews>
    <sheetView view="pageBreakPreview" zoomScale="60" zoomScaleNormal="100" workbookViewId="0">
      <selection activeCell="BV202" sqref="BV202"/>
    </sheetView>
  </sheetViews>
  <sheetFormatPr defaultColWidth="1.33203125" defaultRowHeight="4.5" customHeight="1" x14ac:dyDescent="0.2"/>
  <sheetData>
    <row r="1" spans="1:150"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c r="EM1" s="355" t="str">
        <f>A1</f>
        <v>Q</v>
      </c>
      <c r="EN1" s="356"/>
      <c r="EO1" s="356"/>
      <c r="EP1" s="356"/>
      <c r="EQ1" s="356"/>
      <c r="ER1" s="356"/>
      <c r="ES1" s="356"/>
      <c r="ET1" s="357"/>
    </row>
    <row r="2" spans="1:150"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c r="EM2" s="358"/>
      <c r="EN2" s="359"/>
      <c r="EO2" s="359"/>
      <c r="EP2" s="359"/>
      <c r="EQ2" s="359"/>
      <c r="ER2" s="359"/>
      <c r="ES2" s="359"/>
      <c r="ET2" s="360"/>
    </row>
    <row r="3" spans="1:150"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c r="EM3" s="358"/>
      <c r="EN3" s="359"/>
      <c r="EO3" s="359"/>
      <c r="EP3" s="359"/>
      <c r="EQ3" s="359"/>
      <c r="ER3" s="359"/>
      <c r="ES3" s="359"/>
      <c r="ET3" s="360"/>
    </row>
    <row r="4" spans="1:150"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c r="EM4" s="358"/>
      <c r="EN4" s="359"/>
      <c r="EO4" s="359"/>
      <c r="EP4" s="359"/>
      <c r="EQ4" s="359"/>
      <c r="ER4" s="359"/>
      <c r="ES4" s="359"/>
      <c r="ET4" s="360"/>
    </row>
    <row r="5" spans="1:150"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c r="EM5" s="358"/>
      <c r="EN5" s="359"/>
      <c r="EO5" s="359"/>
      <c r="EP5" s="359"/>
      <c r="EQ5" s="359"/>
      <c r="ER5" s="359"/>
      <c r="ES5" s="359"/>
      <c r="ET5" s="360"/>
    </row>
    <row r="6" spans="1:150"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c r="EM6" s="358"/>
      <c r="EN6" s="359"/>
      <c r="EO6" s="359"/>
      <c r="EP6" s="359"/>
      <c r="EQ6" s="359"/>
      <c r="ER6" s="359"/>
      <c r="ES6" s="359"/>
      <c r="ET6" s="360"/>
    </row>
    <row r="7" spans="1:150"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c r="EM7" s="358"/>
      <c r="EN7" s="359"/>
      <c r="EO7" s="359"/>
      <c r="EP7" s="359"/>
      <c r="EQ7" s="359"/>
      <c r="ER7" s="359"/>
      <c r="ES7" s="359"/>
      <c r="ET7" s="360"/>
    </row>
    <row r="8" spans="1:150"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c r="EM8" s="358"/>
      <c r="EN8" s="359"/>
      <c r="EO8" s="359"/>
      <c r="EP8" s="359"/>
      <c r="EQ8" s="359"/>
      <c r="ER8" s="359"/>
      <c r="ES8" s="359"/>
      <c r="ET8" s="360"/>
    </row>
    <row r="9" spans="1:150"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c r="EM9" s="358"/>
      <c r="EN9" s="359"/>
      <c r="EO9" s="359"/>
      <c r="EP9" s="359"/>
      <c r="EQ9" s="359"/>
      <c r="ER9" s="359"/>
      <c r="ES9" s="359"/>
      <c r="ET9" s="360"/>
    </row>
    <row r="10" spans="1:150"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c r="EM10" s="358"/>
      <c r="EN10" s="359"/>
      <c r="EO10" s="359"/>
      <c r="EP10" s="359"/>
      <c r="EQ10" s="359"/>
      <c r="ER10" s="359"/>
      <c r="ES10" s="359"/>
      <c r="ET10" s="360"/>
    </row>
    <row r="11" spans="1:150"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c r="EM11" s="372" t="s">
        <v>27</v>
      </c>
      <c r="EN11" s="373"/>
      <c r="EO11" s="373"/>
      <c r="EP11" s="373"/>
      <c r="EQ11" s="373"/>
      <c r="ER11" s="373"/>
      <c r="ES11" s="373"/>
      <c r="ET11" s="374"/>
    </row>
    <row r="12" spans="1:150"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c r="EM12" s="372"/>
      <c r="EN12" s="373"/>
      <c r="EO12" s="373"/>
      <c r="EP12" s="373"/>
      <c r="EQ12" s="373"/>
      <c r="ER12" s="373"/>
      <c r="ES12" s="373"/>
      <c r="ET12" s="374"/>
    </row>
    <row r="13" spans="1:150"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c r="EM13" s="372"/>
      <c r="EN13" s="373"/>
      <c r="EO13" s="373"/>
      <c r="EP13" s="373"/>
      <c r="EQ13" s="373"/>
      <c r="ER13" s="373"/>
      <c r="ES13" s="373"/>
      <c r="ET13" s="374"/>
    </row>
    <row r="14" spans="1:150"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c r="EM14" s="372"/>
      <c r="EN14" s="373"/>
      <c r="EO14" s="373"/>
      <c r="EP14" s="373"/>
      <c r="EQ14" s="373"/>
      <c r="ER14" s="373"/>
      <c r="ES14" s="373"/>
      <c r="ET14" s="374"/>
    </row>
    <row r="15" spans="1:150"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EM15" s="372"/>
      <c r="EN15" s="373"/>
      <c r="EO15" s="373"/>
      <c r="EP15" s="373"/>
      <c r="EQ15" s="373"/>
      <c r="ER15" s="373"/>
      <c r="ES15" s="373"/>
      <c r="ET15" s="374"/>
    </row>
    <row r="16" spans="1:150"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EM16" s="343" t="s">
        <v>288</v>
      </c>
      <c r="EN16" s="344"/>
      <c r="EO16" s="344"/>
      <c r="EP16" s="344"/>
      <c r="EQ16" s="344"/>
      <c r="ER16" s="344"/>
      <c r="ES16" s="344"/>
      <c r="ET16" s="345"/>
    </row>
    <row r="17" spans="1:150" ht="4.5" customHeight="1" x14ac:dyDescent="0.2">
      <c r="A17" s="343"/>
      <c r="B17" s="344"/>
      <c r="C17" s="344"/>
      <c r="D17" s="344"/>
      <c r="E17" s="344"/>
      <c r="F17" s="344"/>
      <c r="G17" s="344"/>
      <c r="H17" s="345"/>
      <c r="J17" s="84"/>
      <c r="O17" s="84"/>
      <c r="EM17" s="343"/>
      <c r="EN17" s="344"/>
      <c r="EO17" s="344"/>
      <c r="EP17" s="344"/>
      <c r="EQ17" s="344"/>
      <c r="ER17" s="344"/>
      <c r="ES17" s="344"/>
      <c r="ET17" s="345"/>
    </row>
    <row r="18" spans="1:150"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c r="DC18" s="346" t="s">
        <v>30</v>
      </c>
      <c r="DD18" s="346"/>
      <c r="DE18" s="346"/>
      <c r="DF18" s="346"/>
      <c r="DG18" s="84"/>
      <c r="EM18" s="343"/>
      <c r="EN18" s="344"/>
      <c r="EO18" s="344"/>
      <c r="EP18" s="344"/>
      <c r="EQ18" s="344"/>
      <c r="ER18" s="344"/>
      <c r="ES18" s="344"/>
      <c r="ET18" s="345"/>
    </row>
    <row r="19" spans="1:150"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DC19" s="346"/>
      <c r="DD19" s="346"/>
      <c r="DE19" s="346"/>
      <c r="DF19" s="346"/>
      <c r="EM19" s="343"/>
      <c r="EN19" s="344"/>
      <c r="EO19" s="344"/>
      <c r="EP19" s="344"/>
      <c r="EQ19" s="344"/>
      <c r="ER19" s="344"/>
      <c r="ES19" s="344"/>
      <c r="ET19" s="345"/>
    </row>
    <row r="20" spans="1:150"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DC20" s="321">
        <f>K124+1</f>
        <v>15</v>
      </c>
      <c r="DD20" s="322"/>
      <c r="DE20" s="322"/>
      <c r="DF20" s="322"/>
      <c r="DG20" s="6"/>
      <c r="DH20" s="327" t="e">
        <f>VLOOKUP(DC20,選手リスト,3,FALSE)</f>
        <v>#N/A</v>
      </c>
      <c r="DI20" s="327"/>
      <c r="DJ20" s="327"/>
      <c r="DK20" s="327"/>
      <c r="DL20" s="327"/>
      <c r="DM20" s="327"/>
      <c r="DN20" s="327"/>
      <c r="DO20" s="327"/>
      <c r="DP20" s="327"/>
      <c r="DQ20" s="327"/>
      <c r="DR20" s="327"/>
      <c r="DS20" s="329" t="e">
        <f>VLOOKUP(DC20,選手リスト,4,FALSE)</f>
        <v>#N/A</v>
      </c>
      <c r="DT20" s="329"/>
      <c r="DU20" s="329"/>
      <c r="DV20" s="329"/>
      <c r="DW20" s="329"/>
      <c r="DX20" s="329"/>
      <c r="DY20" s="329"/>
      <c r="DZ20" s="329"/>
      <c r="EA20" s="329"/>
      <c r="EB20" s="329"/>
      <c r="EC20" s="329"/>
      <c r="ED20" s="329"/>
      <c r="EE20" s="329"/>
      <c r="EF20" s="329"/>
      <c r="EG20" s="309" t="e">
        <f>VLOOKUP(DC20,選手リスト,5,FALSE)</f>
        <v>#N/A</v>
      </c>
      <c r="EH20" s="309"/>
      <c r="EI20" s="309"/>
      <c r="EJ20" s="310"/>
      <c r="EM20" s="343"/>
      <c r="EN20" s="344"/>
      <c r="EO20" s="344"/>
      <c r="EP20" s="344"/>
      <c r="EQ20" s="344"/>
      <c r="ER20" s="344"/>
      <c r="ES20" s="344"/>
      <c r="ET20" s="345"/>
    </row>
    <row r="21" spans="1:150" ht="4.5" customHeight="1" x14ac:dyDescent="0.2">
      <c r="A21" s="347" t="s">
        <v>300</v>
      </c>
      <c r="B21" s="348"/>
      <c r="C21" s="348"/>
      <c r="D21" s="348"/>
      <c r="E21" s="348"/>
      <c r="F21" s="351" t="s">
        <v>292</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DC21" s="323"/>
      <c r="DD21" s="324"/>
      <c r="DE21" s="324"/>
      <c r="DF21" s="324"/>
      <c r="DG21" s="10"/>
      <c r="DH21" s="328"/>
      <c r="DI21" s="328"/>
      <c r="DJ21" s="328"/>
      <c r="DK21" s="328"/>
      <c r="DL21" s="328"/>
      <c r="DM21" s="328"/>
      <c r="DN21" s="328"/>
      <c r="DO21" s="328"/>
      <c r="DP21" s="328"/>
      <c r="DQ21" s="328"/>
      <c r="DR21" s="328"/>
      <c r="DS21" s="330"/>
      <c r="DT21" s="330"/>
      <c r="DU21" s="330"/>
      <c r="DV21" s="330"/>
      <c r="DW21" s="330"/>
      <c r="DX21" s="330"/>
      <c r="DY21" s="330"/>
      <c r="DZ21" s="330"/>
      <c r="EA21" s="330"/>
      <c r="EB21" s="330"/>
      <c r="EC21" s="330"/>
      <c r="ED21" s="330"/>
      <c r="EE21" s="330"/>
      <c r="EF21" s="330"/>
      <c r="EG21" s="311"/>
      <c r="EH21" s="311"/>
      <c r="EI21" s="311"/>
      <c r="EJ21" s="312"/>
      <c r="EM21" s="351" t="str">
        <f>F21</f>
        <v>本戦１分３０秒　延長１分　　表彰　優勝・準優勝・３位・３位</v>
      </c>
      <c r="EN21" s="351"/>
      <c r="EO21" s="352"/>
      <c r="EP21" s="347" t="str">
        <f>A21</f>
        <v>小学６年生男子 上級 軽量級</v>
      </c>
      <c r="EQ21" s="348"/>
      <c r="ER21" s="348"/>
      <c r="ES21" s="348"/>
      <c r="ET21" s="348"/>
    </row>
    <row r="22" spans="1:150"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CT22" s="34"/>
      <c r="CU22" s="34"/>
      <c r="CV22" s="34"/>
      <c r="CW22" s="34"/>
      <c r="CX22" s="34"/>
      <c r="CY22" s="34"/>
      <c r="CZ22" s="34"/>
      <c r="DA22" s="34"/>
      <c r="DB22" s="35"/>
      <c r="DC22" s="323"/>
      <c r="DD22" s="324"/>
      <c r="DE22" s="324"/>
      <c r="DF22" s="324"/>
      <c r="DG22" s="10"/>
      <c r="DH22" s="315" t="e">
        <f>VLOOKUP(DC20,選手リスト,2,FALSE)</f>
        <v>#N/A</v>
      </c>
      <c r="DI22" s="315"/>
      <c r="DJ22" s="315"/>
      <c r="DK22" s="315"/>
      <c r="DL22" s="315"/>
      <c r="DM22" s="315"/>
      <c r="DN22" s="315"/>
      <c r="DO22" s="315"/>
      <c r="DP22" s="315"/>
      <c r="DQ22" s="315"/>
      <c r="DR22" s="315"/>
      <c r="DS22" s="330"/>
      <c r="DT22" s="330"/>
      <c r="DU22" s="330"/>
      <c r="DV22" s="330"/>
      <c r="DW22" s="330"/>
      <c r="DX22" s="330"/>
      <c r="DY22" s="330"/>
      <c r="DZ22" s="330"/>
      <c r="EA22" s="330"/>
      <c r="EB22" s="330"/>
      <c r="EC22" s="330"/>
      <c r="ED22" s="330"/>
      <c r="EE22" s="330"/>
      <c r="EF22" s="330"/>
      <c r="EG22" s="311"/>
      <c r="EH22" s="311"/>
      <c r="EI22" s="311"/>
      <c r="EJ22" s="312"/>
      <c r="EM22" s="351"/>
      <c r="EN22" s="351"/>
      <c r="EO22" s="352"/>
      <c r="EP22" s="347"/>
      <c r="EQ22" s="348"/>
      <c r="ER22" s="348"/>
      <c r="ES22" s="348"/>
      <c r="ET22" s="348"/>
    </row>
    <row r="23" spans="1:150"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22"/>
      <c r="AX23" s="22"/>
      <c r="AY23" s="22"/>
      <c r="AZ23" s="22"/>
      <c r="BA23" s="39"/>
      <c r="CS23" s="41"/>
      <c r="DC23" s="323"/>
      <c r="DD23" s="324"/>
      <c r="DE23" s="324"/>
      <c r="DF23" s="324"/>
      <c r="DG23" s="10"/>
      <c r="DH23" s="315"/>
      <c r="DI23" s="315"/>
      <c r="DJ23" s="315"/>
      <c r="DK23" s="315"/>
      <c r="DL23" s="315"/>
      <c r="DM23" s="315"/>
      <c r="DN23" s="315"/>
      <c r="DO23" s="315"/>
      <c r="DP23" s="315"/>
      <c r="DQ23" s="315"/>
      <c r="DR23" s="315"/>
      <c r="DS23" s="317" t="e">
        <f>VLOOKUP(DC20,選手リスト,8,FALSE)</f>
        <v>#N/A</v>
      </c>
      <c r="DT23" s="317"/>
      <c r="DU23" s="317"/>
      <c r="DV23" s="317"/>
      <c r="DW23" s="319" t="e">
        <f>VLOOKUP(DC20,選手リスト,9,FALSE)</f>
        <v>#N/A</v>
      </c>
      <c r="DX23" s="319"/>
      <c r="DY23" s="319"/>
      <c r="DZ23" s="319"/>
      <c r="EG23" s="311"/>
      <c r="EH23" s="311"/>
      <c r="EI23" s="311"/>
      <c r="EJ23" s="312"/>
      <c r="EM23" s="351"/>
      <c r="EN23" s="351"/>
      <c r="EO23" s="352"/>
      <c r="EP23" s="347"/>
      <c r="EQ23" s="348"/>
      <c r="ER23" s="348"/>
      <c r="ES23" s="348"/>
      <c r="ET23" s="348"/>
    </row>
    <row r="24" spans="1:150"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BA24" s="41"/>
      <c r="CS24" s="41"/>
      <c r="DC24" s="323"/>
      <c r="DD24" s="324"/>
      <c r="DE24" s="324"/>
      <c r="DF24" s="324"/>
      <c r="DG24" s="84"/>
      <c r="DH24" s="315"/>
      <c r="DI24" s="315"/>
      <c r="DJ24" s="315"/>
      <c r="DK24" s="315"/>
      <c r="DL24" s="315"/>
      <c r="DM24" s="315"/>
      <c r="DN24" s="315"/>
      <c r="DO24" s="315"/>
      <c r="DP24" s="315"/>
      <c r="DQ24" s="315"/>
      <c r="DR24" s="315"/>
      <c r="DS24" s="317"/>
      <c r="DT24" s="317"/>
      <c r="DU24" s="317"/>
      <c r="DV24" s="317"/>
      <c r="DW24" s="319"/>
      <c r="DX24" s="319"/>
      <c r="DY24" s="319"/>
      <c r="DZ24" s="319"/>
      <c r="EG24" s="311"/>
      <c r="EH24" s="311"/>
      <c r="EI24" s="311"/>
      <c r="EJ24" s="312"/>
      <c r="EM24" s="351"/>
      <c r="EN24" s="351"/>
      <c r="EO24" s="352"/>
      <c r="EP24" s="347"/>
      <c r="EQ24" s="348"/>
      <c r="ER24" s="348"/>
      <c r="ES24" s="348"/>
      <c r="ET24" s="348"/>
    </row>
    <row r="25" spans="1:150"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BA25" s="41"/>
      <c r="CS25" s="41"/>
      <c r="DC25" s="325"/>
      <c r="DD25" s="326"/>
      <c r="DE25" s="326"/>
      <c r="DF25" s="326"/>
      <c r="DG25" s="23"/>
      <c r="DH25" s="316"/>
      <c r="DI25" s="316"/>
      <c r="DJ25" s="316"/>
      <c r="DK25" s="316"/>
      <c r="DL25" s="316"/>
      <c r="DM25" s="316"/>
      <c r="DN25" s="316"/>
      <c r="DO25" s="316"/>
      <c r="DP25" s="316"/>
      <c r="DQ25" s="316"/>
      <c r="DR25" s="316"/>
      <c r="DS25" s="318"/>
      <c r="DT25" s="318"/>
      <c r="DU25" s="318"/>
      <c r="DV25" s="318"/>
      <c r="DW25" s="320"/>
      <c r="DX25" s="320"/>
      <c r="DY25" s="320"/>
      <c r="DZ25" s="320"/>
      <c r="EA25" s="34"/>
      <c r="EB25" s="34"/>
      <c r="EC25" s="34"/>
      <c r="ED25" s="34"/>
      <c r="EE25" s="34"/>
      <c r="EF25" s="34"/>
      <c r="EG25" s="313"/>
      <c r="EH25" s="313"/>
      <c r="EI25" s="313"/>
      <c r="EJ25" s="314"/>
      <c r="EM25" s="351"/>
      <c r="EN25" s="351"/>
      <c r="EO25" s="352"/>
      <c r="EP25" s="347"/>
      <c r="EQ25" s="348"/>
      <c r="ER25" s="348"/>
      <c r="ES25" s="348"/>
      <c r="ET25" s="348"/>
    </row>
    <row r="26" spans="1:150" ht="4.5" customHeight="1" x14ac:dyDescent="0.2">
      <c r="A26" s="347"/>
      <c r="B26" s="348"/>
      <c r="C26" s="348"/>
      <c r="D26" s="348"/>
      <c r="E26" s="348"/>
      <c r="F26" s="351"/>
      <c r="G26" s="351"/>
      <c r="H26" s="352"/>
      <c r="J26" s="10"/>
      <c r="BA26" s="41"/>
      <c r="CS26" s="41"/>
      <c r="EM26" s="351"/>
      <c r="EN26" s="351"/>
      <c r="EO26" s="352"/>
      <c r="EP26" s="347"/>
      <c r="EQ26" s="348"/>
      <c r="ER26" s="348"/>
      <c r="ES26" s="348"/>
      <c r="ET26" s="348"/>
    </row>
    <row r="27" spans="1:150" ht="4.5" customHeight="1" x14ac:dyDescent="0.2">
      <c r="A27" s="347"/>
      <c r="B27" s="348"/>
      <c r="C27" s="348"/>
      <c r="D27" s="348"/>
      <c r="E27" s="348"/>
      <c r="F27" s="351"/>
      <c r="G27" s="351"/>
      <c r="H27" s="352"/>
      <c r="J27" s="9"/>
      <c r="AX27" s="381">
        <v>23</v>
      </c>
      <c r="AY27" s="381"/>
      <c r="AZ27" s="381"/>
      <c r="BA27" s="382"/>
      <c r="CS27" s="41"/>
      <c r="CT27" s="381">
        <v>23</v>
      </c>
      <c r="CU27" s="381"/>
      <c r="CV27" s="381"/>
      <c r="CW27" s="381"/>
      <c r="EM27" s="351"/>
      <c r="EN27" s="351"/>
      <c r="EO27" s="352"/>
      <c r="EP27" s="347"/>
      <c r="EQ27" s="348"/>
      <c r="ER27" s="348"/>
      <c r="ES27" s="348"/>
      <c r="ET27" s="348"/>
    </row>
    <row r="28" spans="1:150" ht="4.5" customHeight="1" x14ac:dyDescent="0.2">
      <c r="A28" s="347"/>
      <c r="B28" s="348"/>
      <c r="C28" s="348"/>
      <c r="D28" s="348"/>
      <c r="E28" s="348"/>
      <c r="F28" s="351"/>
      <c r="G28" s="351"/>
      <c r="H28" s="352"/>
      <c r="J28" s="10"/>
      <c r="K28" s="321">
        <f>K20+1</f>
        <v>2</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X28" s="381"/>
      <c r="AY28" s="381"/>
      <c r="AZ28" s="381"/>
      <c r="BA28" s="382"/>
      <c r="CP28" s="34"/>
      <c r="CQ28" s="34"/>
      <c r="CR28" s="34"/>
      <c r="CS28" s="35"/>
      <c r="CT28" s="381"/>
      <c r="CU28" s="381"/>
      <c r="CV28" s="381"/>
      <c r="CW28" s="381"/>
      <c r="DC28" s="321">
        <f>DC20+1</f>
        <v>16</v>
      </c>
      <c r="DD28" s="322"/>
      <c r="DE28" s="322"/>
      <c r="DF28" s="322"/>
      <c r="DG28" s="6"/>
      <c r="DH28" s="327" t="e">
        <f>VLOOKUP(DC28,選手リスト,3,FALSE)</f>
        <v>#N/A</v>
      </c>
      <c r="DI28" s="327"/>
      <c r="DJ28" s="327"/>
      <c r="DK28" s="327"/>
      <c r="DL28" s="327"/>
      <c r="DM28" s="327"/>
      <c r="DN28" s="327"/>
      <c r="DO28" s="327"/>
      <c r="DP28" s="327"/>
      <c r="DQ28" s="327"/>
      <c r="DR28" s="327"/>
      <c r="DS28" s="329" t="e">
        <f>VLOOKUP(DC28,選手リスト,4,FALSE)</f>
        <v>#N/A</v>
      </c>
      <c r="DT28" s="329"/>
      <c r="DU28" s="329"/>
      <c r="DV28" s="329"/>
      <c r="DW28" s="329"/>
      <c r="DX28" s="329"/>
      <c r="DY28" s="329"/>
      <c r="DZ28" s="329"/>
      <c r="EA28" s="329"/>
      <c r="EB28" s="329"/>
      <c r="EC28" s="329"/>
      <c r="ED28" s="329"/>
      <c r="EE28" s="329"/>
      <c r="EF28" s="329"/>
      <c r="EG28" s="309" t="e">
        <f>VLOOKUP(DC28,選手リスト,5,FALSE)</f>
        <v>#N/A</v>
      </c>
      <c r="EH28" s="309"/>
      <c r="EI28" s="309"/>
      <c r="EJ28" s="310"/>
      <c r="EM28" s="351"/>
      <c r="EN28" s="351"/>
      <c r="EO28" s="352"/>
      <c r="EP28" s="347"/>
      <c r="EQ28" s="348"/>
      <c r="ER28" s="348"/>
      <c r="ES28" s="348"/>
      <c r="ET28" s="348"/>
    </row>
    <row r="29" spans="1:150"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X29" s="381"/>
      <c r="AY29" s="381"/>
      <c r="AZ29" s="381"/>
      <c r="BA29" s="382"/>
      <c r="BB29" s="22"/>
      <c r="BC29" s="22"/>
      <c r="BD29" s="22"/>
      <c r="BE29" s="39"/>
      <c r="CB29" s="41"/>
      <c r="CO29" s="41"/>
      <c r="CS29" s="41"/>
      <c r="CT29" s="381"/>
      <c r="CU29" s="381"/>
      <c r="CV29" s="381"/>
      <c r="CW29" s="381"/>
      <c r="DC29" s="323"/>
      <c r="DD29" s="324"/>
      <c r="DE29" s="324"/>
      <c r="DF29" s="324"/>
      <c r="DG29" s="10"/>
      <c r="DH29" s="328"/>
      <c r="DI29" s="328"/>
      <c r="DJ29" s="328"/>
      <c r="DK29" s="328"/>
      <c r="DL29" s="328"/>
      <c r="DM29" s="328"/>
      <c r="DN29" s="328"/>
      <c r="DO29" s="328"/>
      <c r="DP29" s="328"/>
      <c r="DQ29" s="328"/>
      <c r="DR29" s="328"/>
      <c r="DS29" s="330"/>
      <c r="DT29" s="330"/>
      <c r="DU29" s="330"/>
      <c r="DV29" s="330"/>
      <c r="DW29" s="330"/>
      <c r="DX29" s="330"/>
      <c r="DY29" s="330"/>
      <c r="DZ29" s="330"/>
      <c r="EA29" s="330"/>
      <c r="EB29" s="330"/>
      <c r="EC29" s="330"/>
      <c r="ED29" s="330"/>
      <c r="EE29" s="330"/>
      <c r="EF29" s="330"/>
      <c r="EG29" s="311"/>
      <c r="EH29" s="311"/>
      <c r="EI29" s="311"/>
      <c r="EJ29" s="312"/>
      <c r="EM29" s="351"/>
      <c r="EN29" s="351"/>
      <c r="EO29" s="352"/>
      <c r="EP29" s="347"/>
      <c r="EQ29" s="348"/>
      <c r="ER29" s="348"/>
      <c r="ES29" s="348"/>
      <c r="ET29" s="348"/>
    </row>
    <row r="30" spans="1:150"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X30" s="381"/>
      <c r="AY30" s="381"/>
      <c r="AZ30" s="381"/>
      <c r="BA30" s="382"/>
      <c r="BE30" s="41"/>
      <c r="CB30" s="41"/>
      <c r="CO30" s="41"/>
      <c r="CS30" s="41"/>
      <c r="CT30" s="381"/>
      <c r="CU30" s="381"/>
      <c r="CV30" s="381"/>
      <c r="CW30" s="381"/>
      <c r="CX30" s="34"/>
      <c r="CY30" s="34"/>
      <c r="CZ30" s="34"/>
      <c r="DA30" s="34"/>
      <c r="DB30" s="35"/>
      <c r="DC30" s="323"/>
      <c r="DD30" s="324"/>
      <c r="DE30" s="324"/>
      <c r="DF30" s="324"/>
      <c r="DG30" s="10"/>
      <c r="DH30" s="315" t="e">
        <f>VLOOKUP(DC28,選手リスト,2,FALSE)</f>
        <v>#N/A</v>
      </c>
      <c r="DI30" s="315"/>
      <c r="DJ30" s="315"/>
      <c r="DK30" s="315"/>
      <c r="DL30" s="315"/>
      <c r="DM30" s="315"/>
      <c r="DN30" s="315"/>
      <c r="DO30" s="315"/>
      <c r="DP30" s="315"/>
      <c r="DQ30" s="315"/>
      <c r="DR30" s="315"/>
      <c r="DS30" s="330"/>
      <c r="DT30" s="330"/>
      <c r="DU30" s="330"/>
      <c r="DV30" s="330"/>
      <c r="DW30" s="330"/>
      <c r="DX30" s="330"/>
      <c r="DY30" s="330"/>
      <c r="DZ30" s="330"/>
      <c r="EA30" s="330"/>
      <c r="EB30" s="330"/>
      <c r="EC30" s="330"/>
      <c r="ED30" s="330"/>
      <c r="EE30" s="330"/>
      <c r="EF30" s="330"/>
      <c r="EG30" s="311"/>
      <c r="EH30" s="311"/>
      <c r="EI30" s="311"/>
      <c r="EJ30" s="312"/>
      <c r="EM30" s="351"/>
      <c r="EN30" s="351"/>
      <c r="EO30" s="352"/>
      <c r="EP30" s="347"/>
      <c r="EQ30" s="348"/>
      <c r="ER30" s="348"/>
      <c r="ES30" s="348"/>
      <c r="ET30" s="348"/>
    </row>
    <row r="31" spans="1:150"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AS31" s="22"/>
      <c r="AT31" s="22"/>
      <c r="AU31" s="22"/>
      <c r="AV31" s="22"/>
      <c r="AW31" s="39"/>
      <c r="BA31" s="41"/>
      <c r="BE31" s="41"/>
      <c r="CB31" s="41"/>
      <c r="CO31" s="41"/>
      <c r="CS31" s="41"/>
      <c r="CW31" s="41"/>
      <c r="DC31" s="323"/>
      <c r="DD31" s="324"/>
      <c r="DE31" s="324"/>
      <c r="DF31" s="324"/>
      <c r="DG31" s="10"/>
      <c r="DH31" s="315"/>
      <c r="DI31" s="315"/>
      <c r="DJ31" s="315"/>
      <c r="DK31" s="315"/>
      <c r="DL31" s="315"/>
      <c r="DM31" s="315"/>
      <c r="DN31" s="315"/>
      <c r="DO31" s="315"/>
      <c r="DP31" s="315"/>
      <c r="DQ31" s="315"/>
      <c r="DR31" s="315"/>
      <c r="DS31" s="317" t="e">
        <f>VLOOKUP(DC28,選手リスト,8,FALSE)</f>
        <v>#N/A</v>
      </c>
      <c r="DT31" s="317"/>
      <c r="DU31" s="317"/>
      <c r="DV31" s="317"/>
      <c r="DW31" s="319" t="e">
        <f>VLOOKUP(DC28,選手リスト,9,FALSE)</f>
        <v>#N/A</v>
      </c>
      <c r="DX31" s="319"/>
      <c r="DY31" s="319"/>
      <c r="DZ31" s="319"/>
      <c r="EG31" s="311"/>
      <c r="EH31" s="311"/>
      <c r="EI31" s="311"/>
      <c r="EJ31" s="312"/>
      <c r="EM31" s="351"/>
      <c r="EN31" s="351"/>
      <c r="EO31" s="352"/>
      <c r="EP31" s="347"/>
      <c r="EQ31" s="348"/>
      <c r="ER31" s="348"/>
      <c r="ES31" s="348"/>
      <c r="ET31" s="348"/>
    </row>
    <row r="32" spans="1:150"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AW32" s="41"/>
      <c r="BA32" s="41"/>
      <c r="BE32" s="41"/>
      <c r="CB32" s="41"/>
      <c r="CO32" s="41"/>
      <c r="CS32" s="41"/>
      <c r="CW32" s="41"/>
      <c r="DC32" s="323"/>
      <c r="DD32" s="324"/>
      <c r="DE32" s="324"/>
      <c r="DF32" s="324"/>
      <c r="DG32" s="84"/>
      <c r="DH32" s="315"/>
      <c r="DI32" s="315"/>
      <c r="DJ32" s="315"/>
      <c r="DK32" s="315"/>
      <c r="DL32" s="315"/>
      <c r="DM32" s="315"/>
      <c r="DN32" s="315"/>
      <c r="DO32" s="315"/>
      <c r="DP32" s="315"/>
      <c r="DQ32" s="315"/>
      <c r="DR32" s="315"/>
      <c r="DS32" s="317"/>
      <c r="DT32" s="317"/>
      <c r="DU32" s="317"/>
      <c r="DV32" s="317"/>
      <c r="DW32" s="319"/>
      <c r="DX32" s="319"/>
      <c r="DY32" s="319"/>
      <c r="DZ32" s="319"/>
      <c r="EG32" s="311"/>
      <c r="EH32" s="311"/>
      <c r="EI32" s="311"/>
      <c r="EJ32" s="312"/>
      <c r="EM32" s="351"/>
      <c r="EN32" s="351"/>
      <c r="EO32" s="352"/>
      <c r="EP32" s="347"/>
      <c r="EQ32" s="348"/>
      <c r="ER32" s="348"/>
      <c r="ES32" s="348"/>
      <c r="ET32" s="348"/>
    </row>
    <row r="33" spans="1:150"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T33" s="381">
        <v>23</v>
      </c>
      <c r="AU33" s="381"/>
      <c r="AV33" s="381"/>
      <c r="AW33" s="382"/>
      <c r="BA33" s="41"/>
      <c r="BE33" s="41"/>
      <c r="CB33" s="41"/>
      <c r="CO33" s="41"/>
      <c r="CS33" s="41"/>
      <c r="CW33" s="41"/>
      <c r="CX33" s="381">
        <v>23</v>
      </c>
      <c r="CY33" s="381"/>
      <c r="CZ33" s="381"/>
      <c r="DA33" s="381"/>
      <c r="DC33" s="325"/>
      <c r="DD33" s="326"/>
      <c r="DE33" s="326"/>
      <c r="DF33" s="326"/>
      <c r="DG33" s="23"/>
      <c r="DH33" s="316"/>
      <c r="DI33" s="316"/>
      <c r="DJ33" s="316"/>
      <c r="DK33" s="316"/>
      <c r="DL33" s="316"/>
      <c r="DM33" s="316"/>
      <c r="DN33" s="316"/>
      <c r="DO33" s="316"/>
      <c r="DP33" s="316"/>
      <c r="DQ33" s="316"/>
      <c r="DR33" s="316"/>
      <c r="DS33" s="318"/>
      <c r="DT33" s="318"/>
      <c r="DU33" s="318"/>
      <c r="DV33" s="318"/>
      <c r="DW33" s="320"/>
      <c r="DX33" s="320"/>
      <c r="DY33" s="320"/>
      <c r="DZ33" s="320"/>
      <c r="EA33" s="34"/>
      <c r="EB33" s="34"/>
      <c r="EC33" s="34"/>
      <c r="ED33" s="34"/>
      <c r="EE33" s="34"/>
      <c r="EF33" s="34"/>
      <c r="EG33" s="313"/>
      <c r="EH33" s="313"/>
      <c r="EI33" s="313"/>
      <c r="EJ33" s="314"/>
      <c r="EM33" s="351"/>
      <c r="EN33" s="351"/>
      <c r="EO33" s="352"/>
      <c r="EP33" s="347"/>
      <c r="EQ33" s="348"/>
      <c r="ER33" s="348"/>
      <c r="ES33" s="348"/>
      <c r="ET33" s="348"/>
    </row>
    <row r="34" spans="1:150" ht="4.5" customHeight="1" x14ac:dyDescent="0.2">
      <c r="A34" s="347"/>
      <c r="B34" s="348"/>
      <c r="C34" s="348"/>
      <c r="D34" s="348"/>
      <c r="E34" s="348"/>
      <c r="F34" s="351"/>
      <c r="G34" s="351"/>
      <c r="H34" s="352"/>
      <c r="J34" s="10"/>
      <c r="AT34" s="381"/>
      <c r="AU34" s="381"/>
      <c r="AV34" s="381"/>
      <c r="AW34" s="382"/>
      <c r="AX34" s="34"/>
      <c r="AY34" s="34"/>
      <c r="AZ34" s="34"/>
      <c r="BA34" s="35"/>
      <c r="BE34" s="41"/>
      <c r="CB34" s="41"/>
      <c r="CO34" s="41"/>
      <c r="CS34" s="41"/>
      <c r="CT34" s="34"/>
      <c r="CU34" s="34"/>
      <c r="CV34" s="34"/>
      <c r="CW34" s="35"/>
      <c r="CX34" s="381"/>
      <c r="CY34" s="381"/>
      <c r="CZ34" s="381"/>
      <c r="DA34" s="381"/>
      <c r="EM34" s="351"/>
      <c r="EN34" s="351"/>
      <c r="EO34" s="352"/>
      <c r="EP34" s="347"/>
      <c r="EQ34" s="348"/>
      <c r="ER34" s="348"/>
      <c r="ES34" s="348"/>
      <c r="ET34" s="348"/>
    </row>
    <row r="35" spans="1:150" ht="4.5" customHeight="1" x14ac:dyDescent="0.2">
      <c r="A35" s="347"/>
      <c r="B35" s="348"/>
      <c r="C35" s="348"/>
      <c r="D35" s="348"/>
      <c r="E35" s="348"/>
      <c r="F35" s="351"/>
      <c r="G35" s="351"/>
      <c r="H35" s="352"/>
      <c r="J35" s="10"/>
      <c r="AT35" s="381"/>
      <c r="AU35" s="381"/>
      <c r="AV35" s="381"/>
      <c r="AW35" s="382"/>
      <c r="BE35" s="41"/>
      <c r="CB35" s="41"/>
      <c r="CO35" s="41"/>
      <c r="CW35" s="41"/>
      <c r="CX35" s="381"/>
      <c r="CY35" s="381"/>
      <c r="CZ35" s="381"/>
      <c r="DA35" s="381"/>
      <c r="EM35" s="351"/>
      <c r="EN35" s="351"/>
      <c r="EO35" s="352"/>
      <c r="EP35" s="347"/>
      <c r="EQ35" s="348"/>
      <c r="ER35" s="348"/>
      <c r="ES35" s="348"/>
      <c r="ET35" s="348"/>
    </row>
    <row r="36" spans="1:150" ht="4.5" customHeight="1" x14ac:dyDescent="0.2">
      <c r="A36" s="347"/>
      <c r="B36" s="348"/>
      <c r="C36" s="348"/>
      <c r="D36" s="348"/>
      <c r="E36" s="348"/>
      <c r="F36" s="351"/>
      <c r="G36" s="351"/>
      <c r="H36" s="352"/>
      <c r="K36" s="321">
        <f t="shared" ref="K36" si="0">K28+1</f>
        <v>3</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T36" s="381"/>
      <c r="AU36" s="381"/>
      <c r="AV36" s="381"/>
      <c r="AW36" s="382"/>
      <c r="BE36" s="41"/>
      <c r="CB36" s="41"/>
      <c r="CO36" s="41"/>
      <c r="CW36" s="41"/>
      <c r="CX36" s="381"/>
      <c r="CY36" s="381"/>
      <c r="CZ36" s="381"/>
      <c r="DA36" s="381"/>
      <c r="DC36" s="321">
        <f t="shared" ref="DC36" si="1">DC28+1</f>
        <v>17</v>
      </c>
      <c r="DD36" s="322"/>
      <c r="DE36" s="322"/>
      <c r="DF36" s="322"/>
      <c r="DG36" s="6"/>
      <c r="DH36" s="327" t="e">
        <f>VLOOKUP(DC36,選手リスト,3,FALSE)</f>
        <v>#N/A</v>
      </c>
      <c r="DI36" s="327"/>
      <c r="DJ36" s="327"/>
      <c r="DK36" s="327"/>
      <c r="DL36" s="327"/>
      <c r="DM36" s="327"/>
      <c r="DN36" s="327"/>
      <c r="DO36" s="327"/>
      <c r="DP36" s="327"/>
      <c r="DQ36" s="327"/>
      <c r="DR36" s="327"/>
      <c r="DS36" s="329" t="e">
        <f>VLOOKUP(DC36,選手リスト,4,FALSE)</f>
        <v>#N/A</v>
      </c>
      <c r="DT36" s="329"/>
      <c r="DU36" s="329"/>
      <c r="DV36" s="329"/>
      <c r="DW36" s="329"/>
      <c r="DX36" s="329"/>
      <c r="DY36" s="329"/>
      <c r="DZ36" s="329"/>
      <c r="EA36" s="329"/>
      <c r="EB36" s="329"/>
      <c r="EC36" s="329"/>
      <c r="ED36" s="329"/>
      <c r="EE36" s="329"/>
      <c r="EF36" s="329"/>
      <c r="EG36" s="309" t="e">
        <f>VLOOKUP(DC36,選手リスト,5,FALSE)</f>
        <v>#N/A</v>
      </c>
      <c r="EH36" s="309"/>
      <c r="EI36" s="309"/>
      <c r="EJ36" s="310"/>
      <c r="EM36" s="351"/>
      <c r="EN36" s="351"/>
      <c r="EO36" s="352"/>
      <c r="EP36" s="347"/>
      <c r="EQ36" s="348"/>
      <c r="ER36" s="348"/>
      <c r="ES36" s="348"/>
      <c r="ET36" s="348"/>
    </row>
    <row r="37" spans="1:150" ht="4.5" customHeight="1" x14ac:dyDescent="0.2">
      <c r="A37" s="347"/>
      <c r="B37" s="348"/>
      <c r="C37" s="348"/>
      <c r="D37" s="348"/>
      <c r="E37" s="348"/>
      <c r="F37" s="351"/>
      <c r="G37" s="351"/>
      <c r="H37" s="352"/>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AW37" s="41"/>
      <c r="BE37" s="41"/>
      <c r="CB37" s="41"/>
      <c r="CO37" s="41"/>
      <c r="CW37" s="41"/>
      <c r="DC37" s="323"/>
      <c r="DD37" s="324"/>
      <c r="DE37" s="324"/>
      <c r="DF37" s="324"/>
      <c r="DG37" s="10"/>
      <c r="DH37" s="328"/>
      <c r="DI37" s="328"/>
      <c r="DJ37" s="328"/>
      <c r="DK37" s="328"/>
      <c r="DL37" s="328"/>
      <c r="DM37" s="328"/>
      <c r="DN37" s="328"/>
      <c r="DO37" s="328"/>
      <c r="DP37" s="328"/>
      <c r="DQ37" s="328"/>
      <c r="DR37" s="328"/>
      <c r="DS37" s="330"/>
      <c r="DT37" s="330"/>
      <c r="DU37" s="330"/>
      <c r="DV37" s="330"/>
      <c r="DW37" s="330"/>
      <c r="DX37" s="330"/>
      <c r="DY37" s="330"/>
      <c r="DZ37" s="330"/>
      <c r="EA37" s="330"/>
      <c r="EB37" s="330"/>
      <c r="EC37" s="330"/>
      <c r="ED37" s="330"/>
      <c r="EE37" s="330"/>
      <c r="EF37" s="330"/>
      <c r="EG37" s="311"/>
      <c r="EH37" s="311"/>
      <c r="EI37" s="311"/>
      <c r="EJ37" s="312"/>
      <c r="EM37" s="351"/>
      <c r="EN37" s="351"/>
      <c r="EO37" s="352"/>
      <c r="EP37" s="347"/>
      <c r="EQ37" s="348"/>
      <c r="ER37" s="348"/>
      <c r="ES37" s="348"/>
      <c r="ET37" s="348"/>
    </row>
    <row r="38" spans="1:150" ht="4.5" customHeight="1" x14ac:dyDescent="0.2">
      <c r="A38" s="347"/>
      <c r="B38" s="348"/>
      <c r="C38" s="348"/>
      <c r="D38" s="348"/>
      <c r="E38" s="348"/>
      <c r="F38" s="351"/>
      <c r="G38" s="351"/>
      <c r="H38" s="352"/>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AS38" s="34"/>
      <c r="AT38" s="34"/>
      <c r="AU38" s="34"/>
      <c r="AV38" s="34"/>
      <c r="AW38" s="35"/>
      <c r="BE38" s="41"/>
      <c r="CB38" s="41"/>
      <c r="CO38" s="41"/>
      <c r="CW38" s="41"/>
      <c r="CX38" s="34"/>
      <c r="CY38" s="34"/>
      <c r="CZ38" s="34"/>
      <c r="DA38" s="34"/>
      <c r="DB38" s="35"/>
      <c r="DC38" s="323"/>
      <c r="DD38" s="324"/>
      <c r="DE38" s="324"/>
      <c r="DF38" s="324"/>
      <c r="DG38" s="10"/>
      <c r="DH38" s="315" t="e">
        <f>VLOOKUP(DC36,選手リスト,2,FALSE)</f>
        <v>#N/A</v>
      </c>
      <c r="DI38" s="315"/>
      <c r="DJ38" s="315"/>
      <c r="DK38" s="315"/>
      <c r="DL38" s="315"/>
      <c r="DM38" s="315"/>
      <c r="DN38" s="315"/>
      <c r="DO38" s="315"/>
      <c r="DP38" s="315"/>
      <c r="DQ38" s="315"/>
      <c r="DR38" s="315"/>
      <c r="DS38" s="330"/>
      <c r="DT38" s="330"/>
      <c r="DU38" s="330"/>
      <c r="DV38" s="330"/>
      <c r="DW38" s="330"/>
      <c r="DX38" s="330"/>
      <c r="DY38" s="330"/>
      <c r="DZ38" s="330"/>
      <c r="EA38" s="330"/>
      <c r="EB38" s="330"/>
      <c r="EC38" s="330"/>
      <c r="ED38" s="330"/>
      <c r="EE38" s="330"/>
      <c r="EF38" s="330"/>
      <c r="EG38" s="311"/>
      <c r="EH38" s="311"/>
      <c r="EI38" s="311"/>
      <c r="EJ38" s="312"/>
      <c r="EM38" s="351"/>
      <c r="EN38" s="351"/>
      <c r="EO38" s="352"/>
      <c r="EP38" s="347"/>
      <c r="EQ38" s="348"/>
      <c r="ER38" s="348"/>
      <c r="ES38" s="348"/>
      <c r="ET38" s="348"/>
    </row>
    <row r="39" spans="1:150" ht="4.5" customHeight="1" x14ac:dyDescent="0.2">
      <c r="A39" s="347"/>
      <c r="B39" s="348"/>
      <c r="C39" s="348"/>
      <c r="D39" s="348"/>
      <c r="E39" s="348"/>
      <c r="F39" s="351"/>
      <c r="G39" s="351"/>
      <c r="H39" s="35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BE39" s="41"/>
      <c r="CB39" s="41"/>
      <c r="CO39" s="41"/>
      <c r="DC39" s="323"/>
      <c r="DD39" s="324"/>
      <c r="DE39" s="324"/>
      <c r="DF39" s="324"/>
      <c r="DG39" s="10"/>
      <c r="DH39" s="315"/>
      <c r="DI39" s="315"/>
      <c r="DJ39" s="315"/>
      <c r="DK39" s="315"/>
      <c r="DL39" s="315"/>
      <c r="DM39" s="315"/>
      <c r="DN39" s="315"/>
      <c r="DO39" s="315"/>
      <c r="DP39" s="315"/>
      <c r="DQ39" s="315"/>
      <c r="DR39" s="315"/>
      <c r="DS39" s="317" t="e">
        <f>VLOOKUP(DC36,選手リスト,8,FALSE)</f>
        <v>#N/A</v>
      </c>
      <c r="DT39" s="317"/>
      <c r="DU39" s="317"/>
      <c r="DV39" s="317"/>
      <c r="DW39" s="319" t="e">
        <f>VLOOKUP(DC36,選手リスト,9,FALSE)</f>
        <v>#N/A</v>
      </c>
      <c r="DX39" s="319"/>
      <c r="DY39" s="319"/>
      <c r="DZ39" s="319"/>
      <c r="EG39" s="311"/>
      <c r="EH39" s="311"/>
      <c r="EI39" s="311"/>
      <c r="EJ39" s="312"/>
      <c r="EM39" s="351"/>
      <c r="EN39" s="351"/>
      <c r="EO39" s="352"/>
      <c r="EP39" s="347"/>
      <c r="EQ39" s="348"/>
      <c r="ER39" s="348"/>
      <c r="ES39" s="348"/>
      <c r="ET39" s="348"/>
    </row>
    <row r="40" spans="1:150" ht="4.5" customHeight="1" x14ac:dyDescent="0.2">
      <c r="A40" s="347"/>
      <c r="B40" s="348"/>
      <c r="C40" s="348"/>
      <c r="D40" s="348"/>
      <c r="E40" s="348"/>
      <c r="F40" s="351"/>
      <c r="G40" s="351"/>
      <c r="H40" s="352"/>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BE40" s="41"/>
      <c r="CB40" s="41"/>
      <c r="CO40" s="41"/>
      <c r="DC40" s="323"/>
      <c r="DD40" s="324"/>
      <c r="DE40" s="324"/>
      <c r="DF40" s="324"/>
      <c r="DG40" s="84"/>
      <c r="DH40" s="315"/>
      <c r="DI40" s="315"/>
      <c r="DJ40" s="315"/>
      <c r="DK40" s="315"/>
      <c r="DL40" s="315"/>
      <c r="DM40" s="315"/>
      <c r="DN40" s="315"/>
      <c r="DO40" s="315"/>
      <c r="DP40" s="315"/>
      <c r="DQ40" s="315"/>
      <c r="DR40" s="315"/>
      <c r="DS40" s="317"/>
      <c r="DT40" s="317"/>
      <c r="DU40" s="317"/>
      <c r="DV40" s="317"/>
      <c r="DW40" s="319"/>
      <c r="DX40" s="319"/>
      <c r="DY40" s="319"/>
      <c r="DZ40" s="319"/>
      <c r="EG40" s="311"/>
      <c r="EH40" s="311"/>
      <c r="EI40" s="311"/>
      <c r="EJ40" s="312"/>
      <c r="EM40" s="351"/>
      <c r="EN40" s="351"/>
      <c r="EO40" s="352"/>
      <c r="EP40" s="347"/>
      <c r="EQ40" s="348"/>
      <c r="ER40" s="348"/>
      <c r="ES40" s="348"/>
      <c r="ET40" s="348"/>
    </row>
    <row r="41" spans="1:150" ht="4.5" customHeight="1" x14ac:dyDescent="0.2">
      <c r="A41" s="347"/>
      <c r="B41" s="348"/>
      <c r="C41" s="348"/>
      <c r="D41" s="348"/>
      <c r="E41" s="348"/>
      <c r="F41" s="351"/>
      <c r="G41" s="351"/>
      <c r="H41" s="352"/>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BE41" s="41"/>
      <c r="CB41" s="41"/>
      <c r="CO41" s="41"/>
      <c r="DC41" s="325"/>
      <c r="DD41" s="326"/>
      <c r="DE41" s="326"/>
      <c r="DF41" s="326"/>
      <c r="DG41" s="23"/>
      <c r="DH41" s="316"/>
      <c r="DI41" s="316"/>
      <c r="DJ41" s="316"/>
      <c r="DK41" s="316"/>
      <c r="DL41" s="316"/>
      <c r="DM41" s="316"/>
      <c r="DN41" s="316"/>
      <c r="DO41" s="316"/>
      <c r="DP41" s="316"/>
      <c r="DQ41" s="316"/>
      <c r="DR41" s="316"/>
      <c r="DS41" s="318"/>
      <c r="DT41" s="318"/>
      <c r="DU41" s="318"/>
      <c r="DV41" s="318"/>
      <c r="DW41" s="320"/>
      <c r="DX41" s="320"/>
      <c r="DY41" s="320"/>
      <c r="DZ41" s="320"/>
      <c r="EA41" s="34"/>
      <c r="EB41" s="34"/>
      <c r="EC41" s="34"/>
      <c r="ED41" s="34"/>
      <c r="EE41" s="34"/>
      <c r="EF41" s="34"/>
      <c r="EG41" s="313"/>
      <c r="EH41" s="313"/>
      <c r="EI41" s="313"/>
      <c r="EJ41" s="314"/>
      <c r="EM41" s="351"/>
      <c r="EN41" s="351"/>
      <c r="EO41" s="352"/>
      <c r="EP41" s="347"/>
      <c r="EQ41" s="348"/>
      <c r="ER41" s="348"/>
      <c r="ES41" s="348"/>
      <c r="ET41" s="348"/>
    </row>
    <row r="42" spans="1:150" ht="4.5" customHeight="1" x14ac:dyDescent="0.2">
      <c r="A42" s="347"/>
      <c r="B42" s="348"/>
      <c r="C42" s="348"/>
      <c r="D42" s="348"/>
      <c r="E42" s="348"/>
      <c r="F42" s="351"/>
      <c r="G42" s="351"/>
      <c r="H42" s="352"/>
      <c r="BB42" s="381">
        <v>23</v>
      </c>
      <c r="BC42" s="381"/>
      <c r="BD42" s="381"/>
      <c r="BE42" s="382"/>
      <c r="CB42" s="41"/>
      <c r="CO42" s="41"/>
      <c r="CP42" s="381">
        <v>23</v>
      </c>
      <c r="CQ42" s="381"/>
      <c r="CR42" s="381"/>
      <c r="CS42" s="381"/>
      <c r="EM42" s="351"/>
      <c r="EN42" s="351"/>
      <c r="EO42" s="352"/>
      <c r="EP42" s="347"/>
      <c r="EQ42" s="348"/>
      <c r="ER42" s="348"/>
      <c r="ES42" s="348"/>
      <c r="ET42" s="348"/>
    </row>
    <row r="43" spans="1:150" ht="4.5" customHeight="1" x14ac:dyDescent="0.2">
      <c r="A43" s="347"/>
      <c r="B43" s="348"/>
      <c r="C43" s="348"/>
      <c r="D43" s="348"/>
      <c r="E43" s="348"/>
      <c r="F43" s="351"/>
      <c r="G43" s="351"/>
      <c r="H43" s="352"/>
      <c r="BB43" s="381"/>
      <c r="BC43" s="381"/>
      <c r="BD43" s="381"/>
      <c r="BE43" s="382"/>
      <c r="CB43" s="41"/>
      <c r="CL43" s="34"/>
      <c r="CM43" s="34"/>
      <c r="CN43" s="34"/>
      <c r="CO43" s="35"/>
      <c r="CP43" s="381"/>
      <c r="CQ43" s="381"/>
      <c r="CR43" s="381"/>
      <c r="CS43" s="381"/>
      <c r="EM43" s="351"/>
      <c r="EN43" s="351"/>
      <c r="EO43" s="352"/>
      <c r="EP43" s="347"/>
      <c r="EQ43" s="348"/>
      <c r="ER43" s="348"/>
      <c r="ES43" s="348"/>
      <c r="ET43" s="348"/>
    </row>
    <row r="44" spans="1:150" ht="4.5" customHeight="1" x14ac:dyDescent="0.2">
      <c r="A44" s="347"/>
      <c r="B44" s="348"/>
      <c r="C44" s="348"/>
      <c r="D44" s="348"/>
      <c r="E44" s="348"/>
      <c r="F44" s="351"/>
      <c r="G44" s="351"/>
      <c r="H44" s="352"/>
      <c r="K44" s="321">
        <f t="shared" ref="K44" si="2">K36+1</f>
        <v>4</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BB44" s="381"/>
      <c r="BC44" s="381"/>
      <c r="BD44" s="381"/>
      <c r="BE44" s="382"/>
      <c r="BF44" s="22"/>
      <c r="BG44" s="22"/>
      <c r="BH44" s="22"/>
      <c r="BI44" s="39"/>
      <c r="BJ44" s="30"/>
      <c r="CB44" s="41"/>
      <c r="CK44" s="41"/>
      <c r="CO44" s="41"/>
      <c r="CP44" s="381"/>
      <c r="CQ44" s="381"/>
      <c r="CR44" s="381"/>
      <c r="CS44" s="381"/>
      <c r="DC44" s="321">
        <f t="shared" ref="DC44" si="3">DC36+1</f>
        <v>18</v>
      </c>
      <c r="DD44" s="322"/>
      <c r="DE44" s="322"/>
      <c r="DF44" s="322"/>
      <c r="DG44" s="6"/>
      <c r="DH44" s="327" t="e">
        <f>VLOOKUP(DC44,選手リスト,3,FALSE)</f>
        <v>#N/A</v>
      </c>
      <c r="DI44" s="327"/>
      <c r="DJ44" s="327"/>
      <c r="DK44" s="327"/>
      <c r="DL44" s="327"/>
      <c r="DM44" s="327"/>
      <c r="DN44" s="327"/>
      <c r="DO44" s="327"/>
      <c r="DP44" s="327"/>
      <c r="DQ44" s="327"/>
      <c r="DR44" s="327"/>
      <c r="DS44" s="329" t="e">
        <f>VLOOKUP(DC44,選手リスト,4,FALSE)</f>
        <v>#N/A</v>
      </c>
      <c r="DT44" s="329"/>
      <c r="DU44" s="329"/>
      <c r="DV44" s="329"/>
      <c r="DW44" s="329"/>
      <c r="DX44" s="329"/>
      <c r="DY44" s="329"/>
      <c r="DZ44" s="329"/>
      <c r="EA44" s="329"/>
      <c r="EB44" s="329"/>
      <c r="EC44" s="329"/>
      <c r="ED44" s="329"/>
      <c r="EE44" s="329"/>
      <c r="EF44" s="329"/>
      <c r="EG44" s="309" t="e">
        <f>VLOOKUP(DC44,選手リスト,5,FALSE)</f>
        <v>#N/A</v>
      </c>
      <c r="EH44" s="309"/>
      <c r="EI44" s="309"/>
      <c r="EJ44" s="310"/>
      <c r="EM44" s="351"/>
      <c r="EN44" s="351"/>
      <c r="EO44" s="352"/>
      <c r="EP44" s="347"/>
      <c r="EQ44" s="348"/>
      <c r="ER44" s="348"/>
      <c r="ES44" s="348"/>
      <c r="ET44" s="348"/>
    </row>
    <row r="45" spans="1:150" ht="4.5" customHeight="1" x14ac:dyDescent="0.2">
      <c r="A45" s="347"/>
      <c r="B45" s="348"/>
      <c r="C45" s="348"/>
      <c r="D45" s="348"/>
      <c r="E45" s="348"/>
      <c r="F45" s="351"/>
      <c r="G45" s="351"/>
      <c r="H45" s="352"/>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BB45" s="381"/>
      <c r="BC45" s="381"/>
      <c r="BD45" s="381"/>
      <c r="BE45" s="382"/>
      <c r="BI45" s="41"/>
      <c r="BJ45" s="30"/>
      <c r="CB45" s="41"/>
      <c r="CK45" s="41"/>
      <c r="CO45" s="41"/>
      <c r="CP45" s="381"/>
      <c r="CQ45" s="381"/>
      <c r="CR45" s="381"/>
      <c r="CS45" s="381"/>
      <c r="DC45" s="323"/>
      <c r="DD45" s="324"/>
      <c r="DE45" s="324"/>
      <c r="DF45" s="324"/>
      <c r="DG45" s="10"/>
      <c r="DH45" s="328"/>
      <c r="DI45" s="328"/>
      <c r="DJ45" s="328"/>
      <c r="DK45" s="328"/>
      <c r="DL45" s="328"/>
      <c r="DM45" s="328"/>
      <c r="DN45" s="328"/>
      <c r="DO45" s="328"/>
      <c r="DP45" s="328"/>
      <c r="DQ45" s="328"/>
      <c r="DR45" s="328"/>
      <c r="DS45" s="330"/>
      <c r="DT45" s="330"/>
      <c r="DU45" s="330"/>
      <c r="DV45" s="330"/>
      <c r="DW45" s="330"/>
      <c r="DX45" s="330"/>
      <c r="DY45" s="330"/>
      <c r="DZ45" s="330"/>
      <c r="EA45" s="330"/>
      <c r="EB45" s="330"/>
      <c r="EC45" s="330"/>
      <c r="ED45" s="330"/>
      <c r="EE45" s="330"/>
      <c r="EF45" s="330"/>
      <c r="EG45" s="311"/>
      <c r="EH45" s="311"/>
      <c r="EI45" s="311"/>
      <c r="EJ45" s="312"/>
      <c r="EM45" s="351"/>
      <c r="EN45" s="351"/>
      <c r="EO45" s="352"/>
      <c r="EP45" s="347"/>
      <c r="EQ45" s="348"/>
      <c r="ER45" s="348"/>
      <c r="ES45" s="348"/>
      <c r="ET45" s="348"/>
    </row>
    <row r="46" spans="1:150" ht="4.5" customHeight="1" x14ac:dyDescent="0.2">
      <c r="A46" s="347"/>
      <c r="B46" s="348"/>
      <c r="C46" s="348"/>
      <c r="D46" s="348"/>
      <c r="E46" s="348"/>
      <c r="F46" s="351"/>
      <c r="G46" s="351"/>
      <c r="H46" s="352"/>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BE46" s="41"/>
      <c r="BI46" s="41"/>
      <c r="BJ46" s="30"/>
      <c r="CB46" s="41"/>
      <c r="CK46" s="41"/>
      <c r="CO46" s="41"/>
      <c r="CX46" s="34"/>
      <c r="CY46" s="34"/>
      <c r="CZ46" s="34"/>
      <c r="DA46" s="34"/>
      <c r="DB46" s="35"/>
      <c r="DC46" s="323"/>
      <c r="DD46" s="324"/>
      <c r="DE46" s="324"/>
      <c r="DF46" s="324"/>
      <c r="DG46" s="10"/>
      <c r="DH46" s="315" t="e">
        <f>VLOOKUP(DC44,選手リスト,2,FALSE)</f>
        <v>#N/A</v>
      </c>
      <c r="DI46" s="315"/>
      <c r="DJ46" s="315"/>
      <c r="DK46" s="315"/>
      <c r="DL46" s="315"/>
      <c r="DM46" s="315"/>
      <c r="DN46" s="315"/>
      <c r="DO46" s="315"/>
      <c r="DP46" s="315"/>
      <c r="DQ46" s="315"/>
      <c r="DR46" s="315"/>
      <c r="DS46" s="330"/>
      <c r="DT46" s="330"/>
      <c r="DU46" s="330"/>
      <c r="DV46" s="330"/>
      <c r="DW46" s="330"/>
      <c r="DX46" s="330"/>
      <c r="DY46" s="330"/>
      <c r="DZ46" s="330"/>
      <c r="EA46" s="330"/>
      <c r="EB46" s="330"/>
      <c r="EC46" s="330"/>
      <c r="ED46" s="330"/>
      <c r="EE46" s="330"/>
      <c r="EF46" s="330"/>
      <c r="EG46" s="311"/>
      <c r="EH46" s="311"/>
      <c r="EI46" s="311"/>
      <c r="EJ46" s="312"/>
      <c r="EM46" s="351"/>
      <c r="EN46" s="351"/>
      <c r="EO46" s="352"/>
      <c r="EP46" s="347"/>
      <c r="EQ46" s="348"/>
      <c r="ER46" s="348"/>
      <c r="ES46" s="348"/>
      <c r="ET46" s="348"/>
    </row>
    <row r="47" spans="1:150" ht="4.5" customHeight="1" x14ac:dyDescent="0.2">
      <c r="A47" s="347"/>
      <c r="B47" s="348"/>
      <c r="C47" s="348"/>
      <c r="D47" s="348"/>
      <c r="E47" s="348"/>
      <c r="F47" s="351"/>
      <c r="G47" s="351"/>
      <c r="H47" s="352"/>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AS47" s="22"/>
      <c r="AT47" s="22"/>
      <c r="AU47" s="22"/>
      <c r="AV47" s="22"/>
      <c r="AW47" s="39"/>
      <c r="BE47" s="41"/>
      <c r="BI47" s="41"/>
      <c r="BJ47" s="30"/>
      <c r="CB47" s="41"/>
      <c r="CK47" s="41"/>
      <c r="CO47" s="41"/>
      <c r="CW47" s="41"/>
      <c r="DC47" s="323"/>
      <c r="DD47" s="324"/>
      <c r="DE47" s="324"/>
      <c r="DF47" s="324"/>
      <c r="DG47" s="10"/>
      <c r="DH47" s="315"/>
      <c r="DI47" s="315"/>
      <c r="DJ47" s="315"/>
      <c r="DK47" s="315"/>
      <c r="DL47" s="315"/>
      <c r="DM47" s="315"/>
      <c r="DN47" s="315"/>
      <c r="DO47" s="315"/>
      <c r="DP47" s="315"/>
      <c r="DQ47" s="315"/>
      <c r="DR47" s="315"/>
      <c r="DS47" s="317" t="e">
        <f>VLOOKUP(DC44,選手リスト,8,FALSE)</f>
        <v>#N/A</v>
      </c>
      <c r="DT47" s="317"/>
      <c r="DU47" s="317"/>
      <c r="DV47" s="317"/>
      <c r="DW47" s="319" t="e">
        <f>VLOOKUP(DC44,選手リスト,9,FALSE)</f>
        <v>#N/A</v>
      </c>
      <c r="DX47" s="319"/>
      <c r="DY47" s="319"/>
      <c r="DZ47" s="319"/>
      <c r="EG47" s="311"/>
      <c r="EH47" s="311"/>
      <c r="EI47" s="311"/>
      <c r="EJ47" s="312"/>
      <c r="EM47" s="351"/>
      <c r="EN47" s="351"/>
      <c r="EO47" s="352"/>
      <c r="EP47" s="347"/>
      <c r="EQ47" s="348"/>
      <c r="ER47" s="348"/>
      <c r="ES47" s="348"/>
      <c r="ET47" s="348"/>
    </row>
    <row r="48" spans="1:150" ht="4.5" customHeight="1" x14ac:dyDescent="0.2">
      <c r="A48" s="347"/>
      <c r="B48" s="348"/>
      <c r="C48" s="348"/>
      <c r="D48" s="348"/>
      <c r="E48" s="348"/>
      <c r="F48" s="351"/>
      <c r="G48" s="351"/>
      <c r="H48" s="352"/>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AW48" s="41"/>
      <c r="BE48" s="41"/>
      <c r="BI48" s="41"/>
      <c r="BJ48" s="30"/>
      <c r="CB48" s="41"/>
      <c r="CK48" s="41"/>
      <c r="CO48" s="41"/>
      <c r="CW48" s="41"/>
      <c r="DC48" s="323"/>
      <c r="DD48" s="324"/>
      <c r="DE48" s="324"/>
      <c r="DF48" s="324"/>
      <c r="DG48" s="84"/>
      <c r="DH48" s="315"/>
      <c r="DI48" s="315"/>
      <c r="DJ48" s="315"/>
      <c r="DK48" s="315"/>
      <c r="DL48" s="315"/>
      <c r="DM48" s="315"/>
      <c r="DN48" s="315"/>
      <c r="DO48" s="315"/>
      <c r="DP48" s="315"/>
      <c r="DQ48" s="315"/>
      <c r="DR48" s="315"/>
      <c r="DS48" s="317"/>
      <c r="DT48" s="317"/>
      <c r="DU48" s="317"/>
      <c r="DV48" s="317"/>
      <c r="DW48" s="319"/>
      <c r="DX48" s="319"/>
      <c r="DY48" s="319"/>
      <c r="DZ48" s="319"/>
      <c r="EG48" s="311"/>
      <c r="EH48" s="311"/>
      <c r="EI48" s="311"/>
      <c r="EJ48" s="312"/>
      <c r="EM48" s="351"/>
      <c r="EN48" s="351"/>
      <c r="EO48" s="352"/>
      <c r="EP48" s="347"/>
      <c r="EQ48" s="348"/>
      <c r="ER48" s="348"/>
      <c r="ES48" s="348"/>
      <c r="ET48" s="348"/>
    </row>
    <row r="49" spans="1:150" ht="4.5" customHeight="1" x14ac:dyDescent="0.2">
      <c r="A49" s="347"/>
      <c r="B49" s="348"/>
      <c r="C49" s="348"/>
      <c r="D49" s="348"/>
      <c r="E49" s="348"/>
      <c r="F49" s="351"/>
      <c r="G49" s="351"/>
      <c r="H49" s="352"/>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AT49" s="381">
        <f>AT33+1</f>
        <v>24</v>
      </c>
      <c r="AU49" s="381"/>
      <c r="AV49" s="381"/>
      <c r="AW49" s="382"/>
      <c r="BE49" s="41"/>
      <c r="BI49" s="41"/>
      <c r="BJ49" s="30"/>
      <c r="CB49" s="41"/>
      <c r="CK49" s="41"/>
      <c r="CO49" s="41"/>
      <c r="CW49" s="41"/>
      <c r="CX49" s="381">
        <f>CX33+1</f>
        <v>24</v>
      </c>
      <c r="CY49" s="381"/>
      <c r="CZ49" s="381"/>
      <c r="DA49" s="381"/>
      <c r="DC49" s="325"/>
      <c r="DD49" s="326"/>
      <c r="DE49" s="326"/>
      <c r="DF49" s="326"/>
      <c r="DG49" s="23"/>
      <c r="DH49" s="316"/>
      <c r="DI49" s="316"/>
      <c r="DJ49" s="316"/>
      <c r="DK49" s="316"/>
      <c r="DL49" s="316"/>
      <c r="DM49" s="316"/>
      <c r="DN49" s="316"/>
      <c r="DO49" s="316"/>
      <c r="DP49" s="316"/>
      <c r="DQ49" s="316"/>
      <c r="DR49" s="316"/>
      <c r="DS49" s="318"/>
      <c r="DT49" s="318"/>
      <c r="DU49" s="318"/>
      <c r="DV49" s="318"/>
      <c r="DW49" s="320"/>
      <c r="DX49" s="320"/>
      <c r="DY49" s="320"/>
      <c r="DZ49" s="320"/>
      <c r="EA49" s="34"/>
      <c r="EB49" s="34"/>
      <c r="EC49" s="34"/>
      <c r="ED49" s="34"/>
      <c r="EE49" s="34"/>
      <c r="EF49" s="34"/>
      <c r="EG49" s="313"/>
      <c r="EH49" s="313"/>
      <c r="EI49" s="313"/>
      <c r="EJ49" s="314"/>
      <c r="EM49" s="351"/>
      <c r="EN49" s="351"/>
      <c r="EO49" s="352"/>
      <c r="EP49" s="347"/>
      <c r="EQ49" s="348"/>
      <c r="ER49" s="348"/>
      <c r="ES49" s="348"/>
      <c r="ET49" s="348"/>
    </row>
    <row r="50" spans="1:150" ht="4.5" customHeight="1" x14ac:dyDescent="0.2">
      <c r="A50" s="347"/>
      <c r="B50" s="348"/>
      <c r="C50" s="348"/>
      <c r="D50" s="348"/>
      <c r="E50" s="348"/>
      <c r="F50" s="351"/>
      <c r="G50" s="351"/>
      <c r="H50" s="352"/>
      <c r="AT50" s="381"/>
      <c r="AU50" s="381"/>
      <c r="AV50" s="381"/>
      <c r="AW50" s="382"/>
      <c r="BE50" s="41"/>
      <c r="BI50" s="41"/>
      <c r="BJ50" s="30"/>
      <c r="CB50" s="41"/>
      <c r="CK50" s="41"/>
      <c r="CO50" s="41"/>
      <c r="CT50" s="34"/>
      <c r="CU50" s="34"/>
      <c r="CV50" s="34"/>
      <c r="CW50" s="35"/>
      <c r="CX50" s="381"/>
      <c r="CY50" s="381"/>
      <c r="CZ50" s="381"/>
      <c r="DA50" s="381"/>
      <c r="EM50" s="351"/>
      <c r="EN50" s="351"/>
      <c r="EO50" s="352"/>
      <c r="EP50" s="347"/>
      <c r="EQ50" s="348"/>
      <c r="ER50" s="348"/>
      <c r="ES50" s="348"/>
      <c r="ET50" s="348"/>
    </row>
    <row r="51" spans="1:150" ht="4.5" customHeight="1" x14ac:dyDescent="0.2">
      <c r="A51" s="347"/>
      <c r="B51" s="348"/>
      <c r="C51" s="348"/>
      <c r="D51" s="348"/>
      <c r="E51" s="348"/>
      <c r="F51" s="351"/>
      <c r="G51" s="351"/>
      <c r="H51" s="352"/>
      <c r="AT51" s="381"/>
      <c r="AU51" s="381"/>
      <c r="AV51" s="381"/>
      <c r="AW51" s="382"/>
      <c r="AX51" s="22"/>
      <c r="AY51" s="22"/>
      <c r="AZ51" s="22"/>
      <c r="BA51" s="39"/>
      <c r="BE51" s="41"/>
      <c r="BI51" s="41"/>
      <c r="BJ51" s="30"/>
      <c r="CB51" s="41"/>
      <c r="CK51" s="41"/>
      <c r="CO51" s="41"/>
      <c r="CS51" s="41"/>
      <c r="CW51" s="41"/>
      <c r="CX51" s="381"/>
      <c r="CY51" s="381"/>
      <c r="CZ51" s="381"/>
      <c r="DA51" s="381"/>
      <c r="EM51" s="351"/>
      <c r="EN51" s="351"/>
      <c r="EO51" s="352"/>
      <c r="EP51" s="347"/>
      <c r="EQ51" s="348"/>
      <c r="ER51" s="348"/>
      <c r="ES51" s="348"/>
      <c r="ET51" s="348"/>
    </row>
    <row r="52" spans="1:150" ht="4.5" customHeight="1" x14ac:dyDescent="0.2">
      <c r="A52" s="347"/>
      <c r="B52" s="348"/>
      <c r="C52" s="348"/>
      <c r="D52" s="348"/>
      <c r="E52" s="348"/>
      <c r="F52" s="351"/>
      <c r="G52" s="351"/>
      <c r="H52" s="352"/>
      <c r="K52" s="321">
        <f t="shared" ref="K52" si="4">K44+1</f>
        <v>5</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AT52" s="381"/>
      <c r="AU52" s="381"/>
      <c r="AV52" s="381"/>
      <c r="AW52" s="382"/>
      <c r="BA52" s="41"/>
      <c r="BE52" s="41"/>
      <c r="BI52" s="41"/>
      <c r="BJ52" s="30"/>
      <c r="CB52" s="41"/>
      <c r="CK52" s="41"/>
      <c r="CO52" s="41"/>
      <c r="CS52" s="41"/>
      <c r="CW52" s="41"/>
      <c r="CX52" s="381"/>
      <c r="CY52" s="381"/>
      <c r="CZ52" s="381"/>
      <c r="DA52" s="381"/>
      <c r="DC52" s="321">
        <f t="shared" ref="DC52" si="5">DC44+1</f>
        <v>19</v>
      </c>
      <c r="DD52" s="322"/>
      <c r="DE52" s="322"/>
      <c r="DF52" s="322"/>
      <c r="DG52" s="6"/>
      <c r="DH52" s="327" t="e">
        <f>VLOOKUP(DC52,選手リスト,3,FALSE)</f>
        <v>#N/A</v>
      </c>
      <c r="DI52" s="327"/>
      <c r="DJ52" s="327"/>
      <c r="DK52" s="327"/>
      <c r="DL52" s="327"/>
      <c r="DM52" s="327"/>
      <c r="DN52" s="327"/>
      <c r="DO52" s="327"/>
      <c r="DP52" s="327"/>
      <c r="DQ52" s="327"/>
      <c r="DR52" s="327"/>
      <c r="DS52" s="329" t="e">
        <f>VLOOKUP(DC52,選手リスト,4,FALSE)</f>
        <v>#N/A</v>
      </c>
      <c r="DT52" s="329"/>
      <c r="DU52" s="329"/>
      <c r="DV52" s="329"/>
      <c r="DW52" s="329"/>
      <c r="DX52" s="329"/>
      <c r="DY52" s="329"/>
      <c r="DZ52" s="329"/>
      <c r="EA52" s="329"/>
      <c r="EB52" s="329"/>
      <c r="EC52" s="329"/>
      <c r="ED52" s="329"/>
      <c r="EE52" s="329"/>
      <c r="EF52" s="329"/>
      <c r="EG52" s="309" t="e">
        <f>VLOOKUP(DC52,選手リスト,5,FALSE)</f>
        <v>#N/A</v>
      </c>
      <c r="EH52" s="309"/>
      <c r="EI52" s="309"/>
      <c r="EJ52" s="310"/>
      <c r="EM52" s="351"/>
      <c r="EN52" s="351"/>
      <c r="EO52" s="352"/>
      <c r="EP52" s="347"/>
      <c r="EQ52" s="348"/>
      <c r="ER52" s="348"/>
      <c r="ES52" s="348"/>
      <c r="ET52" s="348"/>
    </row>
    <row r="53" spans="1:150" ht="4.5" customHeight="1" x14ac:dyDescent="0.2">
      <c r="A53" s="347"/>
      <c r="B53" s="348"/>
      <c r="C53" s="348"/>
      <c r="D53" s="348"/>
      <c r="E53" s="348"/>
      <c r="F53" s="351"/>
      <c r="G53" s="351"/>
      <c r="H53" s="35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AW53" s="41"/>
      <c r="BA53" s="41"/>
      <c r="BE53" s="41"/>
      <c r="BI53" s="41"/>
      <c r="BJ53" s="30"/>
      <c r="CB53" s="41"/>
      <c r="CK53" s="41"/>
      <c r="CO53" s="41"/>
      <c r="CS53" s="41"/>
      <c r="CW53" s="41"/>
      <c r="DC53" s="323"/>
      <c r="DD53" s="324"/>
      <c r="DE53" s="324"/>
      <c r="DF53" s="324"/>
      <c r="DG53" s="10"/>
      <c r="DH53" s="328"/>
      <c r="DI53" s="328"/>
      <c r="DJ53" s="328"/>
      <c r="DK53" s="328"/>
      <c r="DL53" s="328"/>
      <c r="DM53" s="328"/>
      <c r="DN53" s="328"/>
      <c r="DO53" s="328"/>
      <c r="DP53" s="328"/>
      <c r="DQ53" s="328"/>
      <c r="DR53" s="328"/>
      <c r="DS53" s="330"/>
      <c r="DT53" s="330"/>
      <c r="DU53" s="330"/>
      <c r="DV53" s="330"/>
      <c r="DW53" s="330"/>
      <c r="DX53" s="330"/>
      <c r="DY53" s="330"/>
      <c r="DZ53" s="330"/>
      <c r="EA53" s="330"/>
      <c r="EB53" s="330"/>
      <c r="EC53" s="330"/>
      <c r="ED53" s="330"/>
      <c r="EE53" s="330"/>
      <c r="EF53" s="330"/>
      <c r="EG53" s="311"/>
      <c r="EH53" s="311"/>
      <c r="EI53" s="311"/>
      <c r="EJ53" s="312"/>
      <c r="EM53" s="351"/>
      <c r="EN53" s="351"/>
      <c r="EO53" s="352"/>
      <c r="EP53" s="347"/>
      <c r="EQ53" s="348"/>
      <c r="ER53" s="348"/>
      <c r="ES53" s="348"/>
      <c r="ET53" s="348"/>
    </row>
    <row r="54" spans="1:150" ht="4.5" customHeight="1" x14ac:dyDescent="0.2">
      <c r="A54" s="347"/>
      <c r="B54" s="348"/>
      <c r="C54" s="348"/>
      <c r="D54" s="348"/>
      <c r="E54" s="348"/>
      <c r="F54" s="351"/>
      <c r="G54" s="351"/>
      <c r="H54" s="352"/>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AS54" s="34"/>
      <c r="AT54" s="34"/>
      <c r="AU54" s="34"/>
      <c r="AV54" s="34"/>
      <c r="AW54" s="35"/>
      <c r="BA54" s="41"/>
      <c r="BE54" s="41"/>
      <c r="BI54" s="41"/>
      <c r="BJ54" s="30"/>
      <c r="CB54" s="41"/>
      <c r="CK54" s="41"/>
      <c r="CO54" s="41"/>
      <c r="CS54" s="41"/>
      <c r="CW54" s="41"/>
      <c r="CX54" s="34"/>
      <c r="CY54" s="34"/>
      <c r="CZ54" s="34"/>
      <c r="DA54" s="34"/>
      <c r="DB54" s="35"/>
      <c r="DC54" s="323"/>
      <c r="DD54" s="324"/>
      <c r="DE54" s="324"/>
      <c r="DF54" s="324"/>
      <c r="DG54" s="10"/>
      <c r="DH54" s="315" t="e">
        <f>VLOOKUP(DC52,選手リスト,2,FALSE)</f>
        <v>#N/A</v>
      </c>
      <c r="DI54" s="315"/>
      <c r="DJ54" s="315"/>
      <c r="DK54" s="315"/>
      <c r="DL54" s="315"/>
      <c r="DM54" s="315"/>
      <c r="DN54" s="315"/>
      <c r="DO54" s="315"/>
      <c r="DP54" s="315"/>
      <c r="DQ54" s="315"/>
      <c r="DR54" s="315"/>
      <c r="DS54" s="330"/>
      <c r="DT54" s="330"/>
      <c r="DU54" s="330"/>
      <c r="DV54" s="330"/>
      <c r="DW54" s="330"/>
      <c r="DX54" s="330"/>
      <c r="DY54" s="330"/>
      <c r="DZ54" s="330"/>
      <c r="EA54" s="330"/>
      <c r="EB54" s="330"/>
      <c r="EC54" s="330"/>
      <c r="ED54" s="330"/>
      <c r="EE54" s="330"/>
      <c r="EF54" s="330"/>
      <c r="EG54" s="311"/>
      <c r="EH54" s="311"/>
      <c r="EI54" s="311"/>
      <c r="EJ54" s="312"/>
      <c r="EM54" s="351"/>
      <c r="EN54" s="351"/>
      <c r="EO54" s="352"/>
      <c r="EP54" s="347"/>
      <c r="EQ54" s="348"/>
      <c r="ER54" s="348"/>
      <c r="ES54" s="348"/>
      <c r="ET54" s="348"/>
    </row>
    <row r="55" spans="1:150" ht="4.5" customHeight="1" x14ac:dyDescent="0.2">
      <c r="A55" s="347"/>
      <c r="B55" s="348"/>
      <c r="C55" s="348"/>
      <c r="D55" s="348"/>
      <c r="E55" s="348"/>
      <c r="F55" s="351"/>
      <c r="G55" s="351"/>
      <c r="H55" s="352"/>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BA55" s="41"/>
      <c r="BE55" s="41"/>
      <c r="BI55" s="41"/>
      <c r="BJ55" s="30"/>
      <c r="CB55" s="41"/>
      <c r="CK55" s="41"/>
      <c r="CO55" s="41"/>
      <c r="CS55" s="41"/>
      <c r="DC55" s="323"/>
      <c r="DD55" s="324"/>
      <c r="DE55" s="324"/>
      <c r="DF55" s="324"/>
      <c r="DG55" s="10"/>
      <c r="DH55" s="315"/>
      <c r="DI55" s="315"/>
      <c r="DJ55" s="315"/>
      <c r="DK55" s="315"/>
      <c r="DL55" s="315"/>
      <c r="DM55" s="315"/>
      <c r="DN55" s="315"/>
      <c r="DO55" s="315"/>
      <c r="DP55" s="315"/>
      <c r="DQ55" s="315"/>
      <c r="DR55" s="315"/>
      <c r="DS55" s="317" t="e">
        <f>VLOOKUP(DC52,選手リスト,8,FALSE)</f>
        <v>#N/A</v>
      </c>
      <c r="DT55" s="317"/>
      <c r="DU55" s="317"/>
      <c r="DV55" s="317"/>
      <c r="DW55" s="319" t="e">
        <f>VLOOKUP(DC52,選手リスト,9,FALSE)</f>
        <v>#N/A</v>
      </c>
      <c r="DX55" s="319"/>
      <c r="DY55" s="319"/>
      <c r="DZ55" s="319"/>
      <c r="EG55" s="311"/>
      <c r="EH55" s="311"/>
      <c r="EI55" s="311"/>
      <c r="EJ55" s="312"/>
      <c r="EM55" s="351"/>
      <c r="EN55" s="351"/>
      <c r="EO55" s="352"/>
      <c r="EP55" s="347"/>
      <c r="EQ55" s="348"/>
      <c r="ER55" s="348"/>
      <c r="ES55" s="348"/>
      <c r="ET55" s="348"/>
    </row>
    <row r="56" spans="1:150" ht="4.5" customHeight="1" x14ac:dyDescent="0.2">
      <c r="A56" s="347"/>
      <c r="B56" s="348"/>
      <c r="C56" s="348"/>
      <c r="D56" s="348"/>
      <c r="E56" s="348"/>
      <c r="F56" s="351"/>
      <c r="G56" s="351"/>
      <c r="H56" s="352"/>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BA56" s="41"/>
      <c r="BE56" s="41"/>
      <c r="BI56" s="41"/>
      <c r="BJ56" s="30"/>
      <c r="CB56" s="41"/>
      <c r="CK56" s="41"/>
      <c r="CO56" s="41"/>
      <c r="CS56" s="41"/>
      <c r="DC56" s="323"/>
      <c r="DD56" s="324"/>
      <c r="DE56" s="324"/>
      <c r="DF56" s="324"/>
      <c r="DG56" s="84"/>
      <c r="DH56" s="315"/>
      <c r="DI56" s="315"/>
      <c r="DJ56" s="315"/>
      <c r="DK56" s="315"/>
      <c r="DL56" s="315"/>
      <c r="DM56" s="315"/>
      <c r="DN56" s="315"/>
      <c r="DO56" s="315"/>
      <c r="DP56" s="315"/>
      <c r="DQ56" s="315"/>
      <c r="DR56" s="315"/>
      <c r="DS56" s="317"/>
      <c r="DT56" s="317"/>
      <c r="DU56" s="317"/>
      <c r="DV56" s="317"/>
      <c r="DW56" s="319"/>
      <c r="DX56" s="319"/>
      <c r="DY56" s="319"/>
      <c r="DZ56" s="319"/>
      <c r="EG56" s="311"/>
      <c r="EH56" s="311"/>
      <c r="EI56" s="311"/>
      <c r="EJ56" s="312"/>
      <c r="EM56" s="351"/>
      <c r="EN56" s="351"/>
      <c r="EO56" s="352"/>
      <c r="EP56" s="347"/>
      <c r="EQ56" s="348"/>
      <c r="ER56" s="348"/>
      <c r="ES56" s="348"/>
      <c r="ET56" s="348"/>
    </row>
    <row r="57" spans="1:150" ht="4.5" customHeight="1" x14ac:dyDescent="0.2">
      <c r="A57" s="347"/>
      <c r="B57" s="348"/>
      <c r="C57" s="348"/>
      <c r="D57" s="348"/>
      <c r="E57" s="348"/>
      <c r="F57" s="351"/>
      <c r="G57" s="351"/>
      <c r="H57" s="352"/>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X57" s="381">
        <f>AX27+1</f>
        <v>24</v>
      </c>
      <c r="AY57" s="381"/>
      <c r="AZ57" s="381"/>
      <c r="BA57" s="382"/>
      <c r="BE57" s="41"/>
      <c r="BI57" s="41"/>
      <c r="BJ57" s="30"/>
      <c r="CB57" s="41"/>
      <c r="CK57" s="41"/>
      <c r="CO57" s="41"/>
      <c r="CS57" s="41"/>
      <c r="DC57" s="325"/>
      <c r="DD57" s="326"/>
      <c r="DE57" s="326"/>
      <c r="DF57" s="326"/>
      <c r="DG57" s="23"/>
      <c r="DH57" s="316"/>
      <c r="DI57" s="316"/>
      <c r="DJ57" s="316"/>
      <c r="DK57" s="316"/>
      <c r="DL57" s="316"/>
      <c r="DM57" s="316"/>
      <c r="DN57" s="316"/>
      <c r="DO57" s="316"/>
      <c r="DP57" s="316"/>
      <c r="DQ57" s="316"/>
      <c r="DR57" s="316"/>
      <c r="DS57" s="318"/>
      <c r="DT57" s="318"/>
      <c r="DU57" s="318"/>
      <c r="DV57" s="318"/>
      <c r="DW57" s="320"/>
      <c r="DX57" s="320"/>
      <c r="DY57" s="320"/>
      <c r="DZ57" s="320"/>
      <c r="EA57" s="34"/>
      <c r="EB57" s="34"/>
      <c r="EC57" s="34"/>
      <c r="ED57" s="34"/>
      <c r="EE57" s="34"/>
      <c r="EF57" s="34"/>
      <c r="EG57" s="313"/>
      <c r="EH57" s="313"/>
      <c r="EI57" s="313"/>
      <c r="EJ57" s="314"/>
      <c r="EM57" s="351"/>
      <c r="EN57" s="351"/>
      <c r="EO57" s="352"/>
      <c r="EP57" s="347"/>
      <c r="EQ57" s="348"/>
      <c r="ER57" s="348"/>
      <c r="ES57" s="348"/>
      <c r="ET57" s="348"/>
    </row>
    <row r="58" spans="1:150" ht="4.5" customHeight="1" x14ac:dyDescent="0.2">
      <c r="A58" s="347"/>
      <c r="B58" s="348"/>
      <c r="C58" s="348"/>
      <c r="D58" s="348"/>
      <c r="E58" s="348"/>
      <c r="F58" s="351"/>
      <c r="G58" s="351"/>
      <c r="H58" s="352"/>
      <c r="AX58" s="381"/>
      <c r="AY58" s="381"/>
      <c r="AZ58" s="381"/>
      <c r="BA58" s="382"/>
      <c r="BB58" s="34"/>
      <c r="BC58" s="34"/>
      <c r="BD58" s="34"/>
      <c r="BE58" s="35"/>
      <c r="BI58" s="41"/>
      <c r="BJ58" s="30"/>
      <c r="CB58" s="41"/>
      <c r="CK58" s="41"/>
      <c r="CO58" s="41"/>
      <c r="CS58" s="41"/>
      <c r="CT58" s="381">
        <f>CT27+1</f>
        <v>24</v>
      </c>
      <c r="CU58" s="381"/>
      <c r="CV58" s="381"/>
      <c r="CW58" s="381"/>
      <c r="EM58" s="351"/>
      <c r="EN58" s="351"/>
      <c r="EO58" s="352"/>
      <c r="EP58" s="347"/>
      <c r="EQ58" s="348"/>
      <c r="ER58" s="348"/>
      <c r="ES58" s="348"/>
      <c r="ET58" s="348"/>
    </row>
    <row r="59" spans="1:150" ht="4.5" customHeight="1" x14ac:dyDescent="0.2">
      <c r="A59" s="347"/>
      <c r="B59" s="348"/>
      <c r="C59" s="348"/>
      <c r="D59" s="348"/>
      <c r="E59" s="348"/>
      <c r="F59" s="351"/>
      <c r="G59" s="351"/>
      <c r="H59" s="352"/>
      <c r="AS59" s="2"/>
      <c r="AT59" s="44"/>
      <c r="AU59" s="49"/>
      <c r="AV59" s="49"/>
      <c r="AW59" s="44"/>
      <c r="AX59" s="381"/>
      <c r="AY59" s="381"/>
      <c r="AZ59" s="381"/>
      <c r="BA59" s="382"/>
      <c r="BI59" s="41"/>
      <c r="BJ59" s="30"/>
      <c r="CB59" s="41"/>
      <c r="CK59" s="41"/>
      <c r="CO59" s="41"/>
      <c r="CP59" s="34"/>
      <c r="CQ59" s="34"/>
      <c r="CR59" s="34"/>
      <c r="CS59" s="35"/>
      <c r="CT59" s="381"/>
      <c r="CU59" s="381"/>
      <c r="CV59" s="381"/>
      <c r="CW59" s="381"/>
      <c r="EM59" s="351"/>
      <c r="EN59" s="351"/>
      <c r="EO59" s="352"/>
      <c r="EP59" s="347"/>
      <c r="EQ59" s="348"/>
      <c r="ER59" s="348"/>
      <c r="ES59" s="348"/>
      <c r="ET59" s="348"/>
    </row>
    <row r="60" spans="1:150" ht="4.5" customHeight="1" x14ac:dyDescent="0.2">
      <c r="A60" s="347"/>
      <c r="B60" s="348"/>
      <c r="C60" s="348"/>
      <c r="D60" s="348"/>
      <c r="E60" s="348"/>
      <c r="F60" s="351"/>
      <c r="G60" s="351"/>
      <c r="H60" s="352"/>
      <c r="K60" s="321">
        <f t="shared" ref="K60" si="6">K52+1</f>
        <v>6</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X60" s="381"/>
      <c r="AY60" s="381"/>
      <c r="AZ60" s="381"/>
      <c r="BA60" s="382"/>
      <c r="BI60" s="41"/>
      <c r="BJ60" s="30"/>
      <c r="CB60" s="41"/>
      <c r="CK60" s="41"/>
      <c r="CS60" s="41"/>
      <c r="CT60" s="381"/>
      <c r="CU60" s="381"/>
      <c r="CV60" s="381"/>
      <c r="CW60" s="381"/>
      <c r="DC60" s="321">
        <f t="shared" ref="DC60" si="7">DC52+1</f>
        <v>20</v>
      </c>
      <c r="DD60" s="322"/>
      <c r="DE60" s="322"/>
      <c r="DF60" s="322"/>
      <c r="DG60" s="6"/>
      <c r="DH60" s="327" t="e">
        <f>VLOOKUP(DC60,選手リスト,3,FALSE)</f>
        <v>#N/A</v>
      </c>
      <c r="DI60" s="327"/>
      <c r="DJ60" s="327"/>
      <c r="DK60" s="327"/>
      <c r="DL60" s="327"/>
      <c r="DM60" s="327"/>
      <c r="DN60" s="327"/>
      <c r="DO60" s="327"/>
      <c r="DP60" s="327"/>
      <c r="DQ60" s="327"/>
      <c r="DR60" s="327"/>
      <c r="DS60" s="329" t="e">
        <f>VLOOKUP(DC60,選手リスト,4,FALSE)</f>
        <v>#N/A</v>
      </c>
      <c r="DT60" s="329"/>
      <c r="DU60" s="329"/>
      <c r="DV60" s="329"/>
      <c r="DW60" s="329"/>
      <c r="DX60" s="329"/>
      <c r="DY60" s="329"/>
      <c r="DZ60" s="329"/>
      <c r="EA60" s="329"/>
      <c r="EB60" s="329"/>
      <c r="EC60" s="329"/>
      <c r="ED60" s="329"/>
      <c r="EE60" s="329"/>
      <c r="EF60" s="329"/>
      <c r="EG60" s="309" t="e">
        <f>VLOOKUP(DC60,選手リスト,5,FALSE)</f>
        <v>#N/A</v>
      </c>
      <c r="EH60" s="309"/>
      <c r="EI60" s="309"/>
      <c r="EJ60" s="310"/>
      <c r="EM60" s="351"/>
      <c r="EN60" s="351"/>
      <c r="EO60" s="352"/>
      <c r="EP60" s="347"/>
      <c r="EQ60" s="348"/>
      <c r="ER60" s="348"/>
      <c r="ES60" s="348"/>
      <c r="ET60" s="348"/>
    </row>
    <row r="61" spans="1:150" ht="4.5" customHeight="1" x14ac:dyDescent="0.2">
      <c r="A61" s="347"/>
      <c r="B61" s="348"/>
      <c r="C61" s="348"/>
      <c r="D61" s="348"/>
      <c r="E61" s="348"/>
      <c r="F61" s="351"/>
      <c r="G61" s="351"/>
      <c r="H61" s="352"/>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BA61" s="41"/>
      <c r="BI61" s="41"/>
      <c r="BJ61" s="30"/>
      <c r="CB61" s="41"/>
      <c r="CK61" s="41"/>
      <c r="CS61" s="41"/>
      <c r="CT61" s="381"/>
      <c r="CU61" s="381"/>
      <c r="CV61" s="381"/>
      <c r="CW61" s="381"/>
      <c r="DC61" s="323"/>
      <c r="DD61" s="324"/>
      <c r="DE61" s="324"/>
      <c r="DF61" s="324"/>
      <c r="DG61" s="10"/>
      <c r="DH61" s="328"/>
      <c r="DI61" s="328"/>
      <c r="DJ61" s="328"/>
      <c r="DK61" s="328"/>
      <c r="DL61" s="328"/>
      <c r="DM61" s="328"/>
      <c r="DN61" s="328"/>
      <c r="DO61" s="328"/>
      <c r="DP61" s="328"/>
      <c r="DQ61" s="328"/>
      <c r="DR61" s="328"/>
      <c r="DS61" s="330"/>
      <c r="DT61" s="330"/>
      <c r="DU61" s="330"/>
      <c r="DV61" s="330"/>
      <c r="DW61" s="330"/>
      <c r="DX61" s="330"/>
      <c r="DY61" s="330"/>
      <c r="DZ61" s="330"/>
      <c r="EA61" s="330"/>
      <c r="EB61" s="330"/>
      <c r="EC61" s="330"/>
      <c r="ED61" s="330"/>
      <c r="EE61" s="330"/>
      <c r="EF61" s="330"/>
      <c r="EG61" s="311"/>
      <c r="EH61" s="311"/>
      <c r="EI61" s="311"/>
      <c r="EJ61" s="312"/>
      <c r="EM61" s="351"/>
      <c r="EN61" s="351"/>
      <c r="EO61" s="352"/>
      <c r="EP61" s="347"/>
      <c r="EQ61" s="348"/>
      <c r="ER61" s="348"/>
      <c r="ES61" s="348"/>
      <c r="ET61" s="348"/>
    </row>
    <row r="62" spans="1:150" ht="4.5" customHeight="1" x14ac:dyDescent="0.2">
      <c r="A62" s="347"/>
      <c r="B62" s="348"/>
      <c r="C62" s="348"/>
      <c r="D62" s="348"/>
      <c r="E62" s="348"/>
      <c r="F62" s="351"/>
      <c r="G62" s="351"/>
      <c r="H62" s="352"/>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BA62" s="41"/>
      <c r="BI62" s="41"/>
      <c r="BJ62" s="30"/>
      <c r="CB62" s="41"/>
      <c r="CK62" s="41"/>
      <c r="CS62" s="41"/>
      <c r="CX62" s="34"/>
      <c r="CY62" s="34"/>
      <c r="CZ62" s="34"/>
      <c r="DA62" s="34"/>
      <c r="DB62" s="35"/>
      <c r="DC62" s="323"/>
      <c r="DD62" s="324"/>
      <c r="DE62" s="324"/>
      <c r="DF62" s="324"/>
      <c r="DG62" s="10"/>
      <c r="DH62" s="315" t="e">
        <f>VLOOKUP(DC60,選手リスト,2,FALSE)</f>
        <v>#N/A</v>
      </c>
      <c r="DI62" s="315"/>
      <c r="DJ62" s="315"/>
      <c r="DK62" s="315"/>
      <c r="DL62" s="315"/>
      <c r="DM62" s="315"/>
      <c r="DN62" s="315"/>
      <c r="DO62" s="315"/>
      <c r="DP62" s="315"/>
      <c r="DQ62" s="315"/>
      <c r="DR62" s="315"/>
      <c r="DS62" s="330"/>
      <c r="DT62" s="330"/>
      <c r="DU62" s="330"/>
      <c r="DV62" s="330"/>
      <c r="DW62" s="330"/>
      <c r="DX62" s="330"/>
      <c r="DY62" s="330"/>
      <c r="DZ62" s="330"/>
      <c r="EA62" s="330"/>
      <c r="EB62" s="330"/>
      <c r="EC62" s="330"/>
      <c r="ED62" s="330"/>
      <c r="EE62" s="330"/>
      <c r="EF62" s="330"/>
      <c r="EG62" s="311"/>
      <c r="EH62" s="311"/>
      <c r="EI62" s="311"/>
      <c r="EJ62" s="312"/>
      <c r="EM62" s="351"/>
      <c r="EN62" s="351"/>
      <c r="EO62" s="352"/>
      <c r="EP62" s="347"/>
      <c r="EQ62" s="348"/>
      <c r="ER62" s="348"/>
      <c r="ES62" s="348"/>
      <c r="ET62" s="348"/>
    </row>
    <row r="63" spans="1:150" ht="4.5" customHeight="1" x14ac:dyDescent="0.2">
      <c r="A63" s="347"/>
      <c r="B63" s="348"/>
      <c r="C63" s="348"/>
      <c r="D63" s="348"/>
      <c r="E63" s="348"/>
      <c r="F63" s="351"/>
      <c r="G63" s="351"/>
      <c r="H63" s="352"/>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22"/>
      <c r="AT63" s="22"/>
      <c r="AU63" s="22"/>
      <c r="AV63" s="22"/>
      <c r="AW63" s="39"/>
      <c r="BA63" s="41"/>
      <c r="BI63" s="41"/>
      <c r="BJ63" s="30"/>
      <c r="CB63" s="41"/>
      <c r="CK63" s="41"/>
      <c r="CS63" s="41"/>
      <c r="CW63" s="41"/>
      <c r="DC63" s="323"/>
      <c r="DD63" s="324"/>
      <c r="DE63" s="324"/>
      <c r="DF63" s="324"/>
      <c r="DG63" s="10"/>
      <c r="DH63" s="315"/>
      <c r="DI63" s="315"/>
      <c r="DJ63" s="315"/>
      <c r="DK63" s="315"/>
      <c r="DL63" s="315"/>
      <c r="DM63" s="315"/>
      <c r="DN63" s="315"/>
      <c r="DO63" s="315"/>
      <c r="DP63" s="315"/>
      <c r="DQ63" s="315"/>
      <c r="DR63" s="315"/>
      <c r="DS63" s="317" t="e">
        <f>VLOOKUP(DC60,選手リスト,8,FALSE)</f>
        <v>#N/A</v>
      </c>
      <c r="DT63" s="317"/>
      <c r="DU63" s="317"/>
      <c r="DV63" s="317"/>
      <c r="DW63" s="319" t="e">
        <f>VLOOKUP(DC60,選手リスト,9,FALSE)</f>
        <v>#N/A</v>
      </c>
      <c r="DX63" s="319"/>
      <c r="DY63" s="319"/>
      <c r="DZ63" s="319"/>
      <c r="EG63" s="311"/>
      <c r="EH63" s="311"/>
      <c r="EI63" s="311"/>
      <c r="EJ63" s="312"/>
      <c r="EM63" s="351"/>
      <c r="EN63" s="351"/>
      <c r="EO63" s="352"/>
      <c r="EP63" s="347"/>
      <c r="EQ63" s="348"/>
      <c r="ER63" s="348"/>
      <c r="ES63" s="348"/>
      <c r="ET63" s="348"/>
    </row>
    <row r="64" spans="1:150" ht="4.5" customHeight="1" x14ac:dyDescent="0.2">
      <c r="A64" s="347"/>
      <c r="B64" s="348"/>
      <c r="C64" s="348"/>
      <c r="D64" s="348"/>
      <c r="E64" s="348"/>
      <c r="F64" s="351"/>
      <c r="G64" s="351"/>
      <c r="H64" s="352"/>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W64" s="41"/>
      <c r="BA64" s="41"/>
      <c r="BI64" s="41"/>
      <c r="BJ64" s="30"/>
      <c r="CB64" s="41"/>
      <c r="CK64" s="41"/>
      <c r="CS64" s="41"/>
      <c r="CW64" s="41"/>
      <c r="DC64" s="323"/>
      <c r="DD64" s="324"/>
      <c r="DE64" s="324"/>
      <c r="DF64" s="324"/>
      <c r="DG64" s="84"/>
      <c r="DH64" s="315"/>
      <c r="DI64" s="315"/>
      <c r="DJ64" s="315"/>
      <c r="DK64" s="315"/>
      <c r="DL64" s="315"/>
      <c r="DM64" s="315"/>
      <c r="DN64" s="315"/>
      <c r="DO64" s="315"/>
      <c r="DP64" s="315"/>
      <c r="DQ64" s="315"/>
      <c r="DR64" s="315"/>
      <c r="DS64" s="317"/>
      <c r="DT64" s="317"/>
      <c r="DU64" s="317"/>
      <c r="DV64" s="317"/>
      <c r="DW64" s="319"/>
      <c r="DX64" s="319"/>
      <c r="DY64" s="319"/>
      <c r="DZ64" s="319"/>
      <c r="EG64" s="311"/>
      <c r="EH64" s="311"/>
      <c r="EI64" s="311"/>
      <c r="EJ64" s="312"/>
      <c r="EM64" s="351"/>
      <c r="EN64" s="351"/>
      <c r="EO64" s="352"/>
      <c r="EP64" s="347"/>
      <c r="EQ64" s="348"/>
      <c r="ER64" s="348"/>
      <c r="ES64" s="348"/>
      <c r="ET64" s="348"/>
    </row>
    <row r="65" spans="1:150" ht="4.5" customHeight="1" x14ac:dyDescent="0.2">
      <c r="A65" s="347"/>
      <c r="B65" s="348"/>
      <c r="C65" s="348"/>
      <c r="D65" s="348"/>
      <c r="E65" s="348"/>
      <c r="F65" s="351"/>
      <c r="G65" s="351"/>
      <c r="H65" s="352"/>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T65" s="381">
        <f>AT49+1</f>
        <v>25</v>
      </c>
      <c r="AU65" s="381"/>
      <c r="AV65" s="381"/>
      <c r="AW65" s="382"/>
      <c r="BA65" s="41"/>
      <c r="BI65" s="41"/>
      <c r="BJ65" s="30"/>
      <c r="CB65" s="41"/>
      <c r="CK65" s="41"/>
      <c r="CS65" s="41"/>
      <c r="CW65" s="41"/>
      <c r="CX65" s="381">
        <f>CX49+1</f>
        <v>25</v>
      </c>
      <c r="CY65" s="381"/>
      <c r="CZ65" s="381"/>
      <c r="DA65" s="381"/>
      <c r="DC65" s="325"/>
      <c r="DD65" s="326"/>
      <c r="DE65" s="326"/>
      <c r="DF65" s="326"/>
      <c r="DG65" s="23"/>
      <c r="DH65" s="316"/>
      <c r="DI65" s="316"/>
      <c r="DJ65" s="316"/>
      <c r="DK65" s="316"/>
      <c r="DL65" s="316"/>
      <c r="DM65" s="316"/>
      <c r="DN65" s="316"/>
      <c r="DO65" s="316"/>
      <c r="DP65" s="316"/>
      <c r="DQ65" s="316"/>
      <c r="DR65" s="316"/>
      <c r="DS65" s="318"/>
      <c r="DT65" s="318"/>
      <c r="DU65" s="318"/>
      <c r="DV65" s="318"/>
      <c r="DW65" s="320"/>
      <c r="DX65" s="320"/>
      <c r="DY65" s="320"/>
      <c r="DZ65" s="320"/>
      <c r="EA65" s="34"/>
      <c r="EB65" s="34"/>
      <c r="EC65" s="34"/>
      <c r="ED65" s="34"/>
      <c r="EE65" s="34"/>
      <c r="EF65" s="34"/>
      <c r="EG65" s="313"/>
      <c r="EH65" s="313"/>
      <c r="EI65" s="313"/>
      <c r="EJ65" s="314"/>
      <c r="EM65" s="351"/>
      <c r="EN65" s="351"/>
      <c r="EO65" s="352"/>
      <c r="EP65" s="347"/>
      <c r="EQ65" s="348"/>
      <c r="ER65" s="348"/>
      <c r="ES65" s="348"/>
      <c r="ET65" s="348"/>
    </row>
    <row r="66" spans="1:150" ht="4.5" customHeight="1" x14ac:dyDescent="0.2">
      <c r="A66" s="347"/>
      <c r="B66" s="348"/>
      <c r="C66" s="348"/>
      <c r="D66" s="348"/>
      <c r="E66" s="348"/>
      <c r="F66" s="351"/>
      <c r="G66" s="351"/>
      <c r="H66" s="352"/>
      <c r="AT66" s="381"/>
      <c r="AU66" s="381"/>
      <c r="AV66" s="381"/>
      <c r="AW66" s="382"/>
      <c r="AX66" s="34"/>
      <c r="AY66" s="34"/>
      <c r="AZ66" s="34"/>
      <c r="BA66" s="35"/>
      <c r="BI66" s="41"/>
      <c r="BJ66" s="30"/>
      <c r="CB66" s="41"/>
      <c r="CK66" s="41"/>
      <c r="CS66" s="41"/>
      <c r="CT66" s="34"/>
      <c r="CU66" s="34"/>
      <c r="CV66" s="34"/>
      <c r="CW66" s="35"/>
      <c r="CX66" s="381"/>
      <c r="CY66" s="381"/>
      <c r="CZ66" s="381"/>
      <c r="DA66" s="381"/>
      <c r="EM66" s="351"/>
      <c r="EN66" s="351"/>
      <c r="EO66" s="352"/>
      <c r="EP66" s="347"/>
      <c r="EQ66" s="348"/>
      <c r="ER66" s="348"/>
      <c r="ES66" s="348"/>
      <c r="ET66" s="348"/>
    </row>
    <row r="67" spans="1:150" ht="4.5" customHeight="1" x14ac:dyDescent="0.2">
      <c r="A67" s="347"/>
      <c r="B67" s="348"/>
      <c r="C67" s="348"/>
      <c r="D67" s="348"/>
      <c r="E67" s="348"/>
      <c r="F67" s="351"/>
      <c r="G67" s="351"/>
      <c r="H67" s="352"/>
      <c r="AT67" s="381"/>
      <c r="AU67" s="381"/>
      <c r="AV67" s="381"/>
      <c r="AW67" s="382"/>
      <c r="BI67" s="41"/>
      <c r="BJ67" s="30"/>
      <c r="CB67" s="41"/>
      <c r="CK67" s="41"/>
      <c r="CW67" s="41"/>
      <c r="CX67" s="381"/>
      <c r="CY67" s="381"/>
      <c r="CZ67" s="381"/>
      <c r="DA67" s="381"/>
      <c r="EM67" s="351"/>
      <c r="EN67" s="351"/>
      <c r="EO67" s="352"/>
      <c r="EP67" s="347"/>
      <c r="EQ67" s="348"/>
      <c r="ER67" s="348"/>
      <c r="ES67" s="348"/>
      <c r="ET67" s="348"/>
    </row>
    <row r="68" spans="1:150" ht="4.5" customHeight="1" x14ac:dyDescent="0.2">
      <c r="A68" s="347"/>
      <c r="B68" s="348"/>
      <c r="C68" s="348"/>
      <c r="D68" s="348"/>
      <c r="E68" s="348"/>
      <c r="F68" s="351"/>
      <c r="G68" s="351"/>
      <c r="H68" s="352"/>
      <c r="K68" s="321">
        <f t="shared" ref="K68" si="8">K60+1</f>
        <v>7</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T68" s="381"/>
      <c r="AU68" s="381"/>
      <c r="AV68" s="381"/>
      <c r="AW68" s="382"/>
      <c r="BI68" s="41"/>
      <c r="BJ68" s="30"/>
      <c r="CB68" s="41"/>
      <c r="CK68" s="41"/>
      <c r="CW68" s="41"/>
      <c r="CX68" s="381"/>
      <c r="CY68" s="381"/>
      <c r="CZ68" s="381"/>
      <c r="DA68" s="381"/>
      <c r="DC68" s="321">
        <f t="shared" ref="DC68" si="9">DC60+1</f>
        <v>21</v>
      </c>
      <c r="DD68" s="322"/>
      <c r="DE68" s="322"/>
      <c r="DF68" s="322"/>
      <c r="DG68" s="6"/>
      <c r="DH68" s="327" t="e">
        <f>VLOOKUP(DC68,選手リスト,3,FALSE)</f>
        <v>#N/A</v>
      </c>
      <c r="DI68" s="327"/>
      <c r="DJ68" s="327"/>
      <c r="DK68" s="327"/>
      <c r="DL68" s="327"/>
      <c r="DM68" s="327"/>
      <c r="DN68" s="327"/>
      <c r="DO68" s="327"/>
      <c r="DP68" s="327"/>
      <c r="DQ68" s="327"/>
      <c r="DR68" s="327"/>
      <c r="DS68" s="329" t="e">
        <f>VLOOKUP(DC68,選手リスト,4,FALSE)</f>
        <v>#N/A</v>
      </c>
      <c r="DT68" s="329"/>
      <c r="DU68" s="329"/>
      <c r="DV68" s="329"/>
      <c r="DW68" s="329"/>
      <c r="DX68" s="329"/>
      <c r="DY68" s="329"/>
      <c r="DZ68" s="329"/>
      <c r="EA68" s="329"/>
      <c r="EB68" s="329"/>
      <c r="EC68" s="329"/>
      <c r="ED68" s="329"/>
      <c r="EE68" s="329"/>
      <c r="EF68" s="329"/>
      <c r="EG68" s="309" t="e">
        <f>VLOOKUP(DC68,選手リスト,5,FALSE)</f>
        <v>#N/A</v>
      </c>
      <c r="EH68" s="309"/>
      <c r="EI68" s="309"/>
      <c r="EJ68" s="310"/>
      <c r="EM68" s="351"/>
      <c r="EN68" s="351"/>
      <c r="EO68" s="352"/>
      <c r="EP68" s="347"/>
      <c r="EQ68" s="348"/>
      <c r="ER68" s="348"/>
      <c r="ES68" s="348"/>
      <c r="ET68" s="348"/>
    </row>
    <row r="69" spans="1:150" ht="4.5" customHeight="1" x14ac:dyDescent="0.2">
      <c r="A69" s="347"/>
      <c r="B69" s="348"/>
      <c r="C69" s="348"/>
      <c r="D69" s="348"/>
      <c r="E69" s="348"/>
      <c r="F69" s="351"/>
      <c r="G69" s="351"/>
      <c r="H69" s="352"/>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AW69" s="41"/>
      <c r="BI69" s="41"/>
      <c r="BJ69" s="30"/>
      <c r="CB69" s="41"/>
      <c r="CK69" s="41"/>
      <c r="CW69" s="41"/>
      <c r="DC69" s="323"/>
      <c r="DD69" s="324"/>
      <c r="DE69" s="324"/>
      <c r="DF69" s="324"/>
      <c r="DG69" s="10"/>
      <c r="DH69" s="328"/>
      <c r="DI69" s="328"/>
      <c r="DJ69" s="328"/>
      <c r="DK69" s="328"/>
      <c r="DL69" s="328"/>
      <c r="DM69" s="328"/>
      <c r="DN69" s="328"/>
      <c r="DO69" s="328"/>
      <c r="DP69" s="328"/>
      <c r="DQ69" s="328"/>
      <c r="DR69" s="328"/>
      <c r="DS69" s="330"/>
      <c r="DT69" s="330"/>
      <c r="DU69" s="330"/>
      <c r="DV69" s="330"/>
      <c r="DW69" s="330"/>
      <c r="DX69" s="330"/>
      <c r="DY69" s="330"/>
      <c r="DZ69" s="330"/>
      <c r="EA69" s="330"/>
      <c r="EB69" s="330"/>
      <c r="EC69" s="330"/>
      <c r="ED69" s="330"/>
      <c r="EE69" s="330"/>
      <c r="EF69" s="330"/>
      <c r="EG69" s="311"/>
      <c r="EH69" s="311"/>
      <c r="EI69" s="311"/>
      <c r="EJ69" s="312"/>
      <c r="EM69" s="351"/>
      <c r="EN69" s="351"/>
      <c r="EO69" s="352"/>
      <c r="EP69" s="347"/>
      <c r="EQ69" s="348"/>
      <c r="ER69" s="348"/>
      <c r="ES69" s="348"/>
      <c r="ET69" s="348"/>
    </row>
    <row r="70" spans="1:150" ht="4.5" customHeight="1" x14ac:dyDescent="0.2">
      <c r="A70" s="347"/>
      <c r="B70" s="348"/>
      <c r="C70" s="348"/>
      <c r="D70" s="348"/>
      <c r="E70" s="348"/>
      <c r="F70" s="351"/>
      <c r="G70" s="351"/>
      <c r="H70" s="352"/>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AS70" s="34"/>
      <c r="AT70" s="34"/>
      <c r="AU70" s="34"/>
      <c r="AV70" s="34"/>
      <c r="AW70" s="35"/>
      <c r="BI70" s="41"/>
      <c r="BJ70" s="30"/>
      <c r="CB70" s="41"/>
      <c r="CK70" s="41"/>
      <c r="CW70" s="41"/>
      <c r="CX70" s="34"/>
      <c r="CY70" s="34"/>
      <c r="CZ70" s="34"/>
      <c r="DA70" s="34"/>
      <c r="DB70" s="35"/>
      <c r="DC70" s="323"/>
      <c r="DD70" s="324"/>
      <c r="DE70" s="324"/>
      <c r="DF70" s="324"/>
      <c r="DG70" s="10"/>
      <c r="DH70" s="315" t="e">
        <f>VLOOKUP(DC68,選手リスト,2,FALSE)</f>
        <v>#N/A</v>
      </c>
      <c r="DI70" s="315"/>
      <c r="DJ70" s="315"/>
      <c r="DK70" s="315"/>
      <c r="DL70" s="315"/>
      <c r="DM70" s="315"/>
      <c r="DN70" s="315"/>
      <c r="DO70" s="315"/>
      <c r="DP70" s="315"/>
      <c r="DQ70" s="315"/>
      <c r="DR70" s="315"/>
      <c r="DS70" s="330"/>
      <c r="DT70" s="330"/>
      <c r="DU70" s="330"/>
      <c r="DV70" s="330"/>
      <c r="DW70" s="330"/>
      <c r="DX70" s="330"/>
      <c r="DY70" s="330"/>
      <c r="DZ70" s="330"/>
      <c r="EA70" s="330"/>
      <c r="EB70" s="330"/>
      <c r="EC70" s="330"/>
      <c r="ED70" s="330"/>
      <c r="EE70" s="330"/>
      <c r="EF70" s="330"/>
      <c r="EG70" s="311"/>
      <c r="EH70" s="311"/>
      <c r="EI70" s="311"/>
      <c r="EJ70" s="312"/>
      <c r="EM70" s="351"/>
      <c r="EN70" s="351"/>
      <c r="EO70" s="352"/>
      <c r="EP70" s="347"/>
      <c r="EQ70" s="348"/>
      <c r="ER70" s="348"/>
      <c r="ES70" s="348"/>
      <c r="ET70" s="348"/>
    </row>
    <row r="71" spans="1:150" ht="4.5" customHeight="1" x14ac:dyDescent="0.2">
      <c r="A71" s="347"/>
      <c r="B71" s="348"/>
      <c r="C71" s="348"/>
      <c r="D71" s="348"/>
      <c r="E71" s="348"/>
      <c r="F71" s="351"/>
      <c r="G71" s="351"/>
      <c r="H71" s="352"/>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BI71" s="41"/>
      <c r="BJ71" s="30"/>
      <c r="CB71" s="41"/>
      <c r="CK71" s="41"/>
      <c r="DC71" s="323"/>
      <c r="DD71" s="324"/>
      <c r="DE71" s="324"/>
      <c r="DF71" s="324"/>
      <c r="DG71" s="10"/>
      <c r="DH71" s="315"/>
      <c r="DI71" s="315"/>
      <c r="DJ71" s="315"/>
      <c r="DK71" s="315"/>
      <c r="DL71" s="315"/>
      <c r="DM71" s="315"/>
      <c r="DN71" s="315"/>
      <c r="DO71" s="315"/>
      <c r="DP71" s="315"/>
      <c r="DQ71" s="315"/>
      <c r="DR71" s="315"/>
      <c r="DS71" s="317" t="e">
        <f>VLOOKUP(DC68,選手リスト,8,FALSE)</f>
        <v>#N/A</v>
      </c>
      <c r="DT71" s="317"/>
      <c r="DU71" s="317"/>
      <c r="DV71" s="317"/>
      <c r="DW71" s="319" t="e">
        <f>VLOOKUP(DC68,選手リスト,9,FALSE)</f>
        <v>#N/A</v>
      </c>
      <c r="DX71" s="319"/>
      <c r="DY71" s="319"/>
      <c r="DZ71" s="319"/>
      <c r="EG71" s="311"/>
      <c r="EH71" s="311"/>
      <c r="EI71" s="311"/>
      <c r="EJ71" s="312"/>
      <c r="EM71" s="351"/>
      <c r="EN71" s="351"/>
      <c r="EO71" s="352"/>
      <c r="EP71" s="347"/>
      <c r="EQ71" s="348"/>
      <c r="ER71" s="348"/>
      <c r="ES71" s="348"/>
      <c r="ET71" s="348"/>
    </row>
    <row r="72" spans="1:150" ht="4.5" customHeight="1" x14ac:dyDescent="0.2">
      <c r="A72" s="347"/>
      <c r="B72" s="348"/>
      <c r="C72" s="348"/>
      <c r="D72" s="348"/>
      <c r="E72" s="348"/>
      <c r="F72" s="351"/>
      <c r="G72" s="351"/>
      <c r="H72" s="352"/>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BI72" s="41"/>
      <c r="BJ72" s="30"/>
      <c r="CB72" s="41"/>
      <c r="CK72" s="41"/>
      <c r="DC72" s="323"/>
      <c r="DD72" s="324"/>
      <c r="DE72" s="324"/>
      <c r="DF72" s="324"/>
      <c r="DG72" s="84"/>
      <c r="DH72" s="315"/>
      <c r="DI72" s="315"/>
      <c r="DJ72" s="315"/>
      <c r="DK72" s="315"/>
      <c r="DL72" s="315"/>
      <c r="DM72" s="315"/>
      <c r="DN72" s="315"/>
      <c r="DO72" s="315"/>
      <c r="DP72" s="315"/>
      <c r="DQ72" s="315"/>
      <c r="DR72" s="315"/>
      <c r="DS72" s="317"/>
      <c r="DT72" s="317"/>
      <c r="DU72" s="317"/>
      <c r="DV72" s="317"/>
      <c r="DW72" s="319"/>
      <c r="DX72" s="319"/>
      <c r="DY72" s="319"/>
      <c r="DZ72" s="319"/>
      <c r="EG72" s="311"/>
      <c r="EH72" s="311"/>
      <c r="EI72" s="311"/>
      <c r="EJ72" s="312"/>
      <c r="EM72" s="351"/>
      <c r="EN72" s="351"/>
      <c r="EO72" s="352"/>
      <c r="EP72" s="347"/>
      <c r="EQ72" s="348"/>
      <c r="ER72" s="348"/>
      <c r="ES72" s="348"/>
      <c r="ET72" s="348"/>
    </row>
    <row r="73" spans="1:150" ht="4.5" customHeight="1" x14ac:dyDescent="0.2">
      <c r="A73" s="347"/>
      <c r="B73" s="348"/>
      <c r="C73" s="348"/>
      <c r="D73" s="348"/>
      <c r="E73" s="348"/>
      <c r="F73" s="351"/>
      <c r="G73" s="351"/>
      <c r="H73" s="352"/>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BE73" s="381">
        <v>64</v>
      </c>
      <c r="BF73" s="381"/>
      <c r="BG73" s="381"/>
      <c r="BH73" s="381"/>
      <c r="BI73" s="382"/>
      <c r="BJ73" s="30"/>
      <c r="CB73" s="41"/>
      <c r="CK73" s="41"/>
      <c r="CL73" s="381">
        <v>64</v>
      </c>
      <c r="CM73" s="381"/>
      <c r="CN73" s="381"/>
      <c r="CO73" s="381"/>
      <c r="CP73" s="381"/>
      <c r="DC73" s="325"/>
      <c r="DD73" s="326"/>
      <c r="DE73" s="326"/>
      <c r="DF73" s="326"/>
      <c r="DG73" s="23"/>
      <c r="DH73" s="316"/>
      <c r="DI73" s="316"/>
      <c r="DJ73" s="316"/>
      <c r="DK73" s="316"/>
      <c r="DL73" s="316"/>
      <c r="DM73" s="316"/>
      <c r="DN73" s="316"/>
      <c r="DO73" s="316"/>
      <c r="DP73" s="316"/>
      <c r="DQ73" s="316"/>
      <c r="DR73" s="316"/>
      <c r="DS73" s="318"/>
      <c r="DT73" s="318"/>
      <c r="DU73" s="318"/>
      <c r="DV73" s="318"/>
      <c r="DW73" s="320"/>
      <c r="DX73" s="320"/>
      <c r="DY73" s="320"/>
      <c r="DZ73" s="320"/>
      <c r="EA73" s="34"/>
      <c r="EB73" s="34"/>
      <c r="EC73" s="34"/>
      <c r="ED73" s="34"/>
      <c r="EE73" s="34"/>
      <c r="EF73" s="34"/>
      <c r="EG73" s="313"/>
      <c r="EH73" s="313"/>
      <c r="EI73" s="313"/>
      <c r="EJ73" s="314"/>
      <c r="EM73" s="351"/>
      <c r="EN73" s="351"/>
      <c r="EO73" s="352"/>
      <c r="EP73" s="347"/>
      <c r="EQ73" s="348"/>
      <c r="ER73" s="348"/>
      <c r="ES73" s="348"/>
      <c r="ET73" s="348"/>
    </row>
    <row r="74" spans="1:150" ht="4.5" customHeight="1" x14ac:dyDescent="0.2">
      <c r="A74" s="347"/>
      <c r="B74" s="348"/>
      <c r="C74" s="348"/>
      <c r="D74" s="348"/>
      <c r="E74" s="348"/>
      <c r="F74" s="351"/>
      <c r="G74" s="351"/>
      <c r="H74" s="352"/>
      <c r="BE74" s="381"/>
      <c r="BF74" s="381"/>
      <c r="BG74" s="381"/>
      <c r="BH74" s="381"/>
      <c r="BI74" s="382"/>
      <c r="BJ74" s="36"/>
      <c r="BK74" s="34"/>
      <c r="BL74" s="34"/>
      <c r="BM74" s="34"/>
      <c r="BN74" s="34"/>
      <c r="BO74" s="34"/>
      <c r="BP74" s="34"/>
      <c r="BQ74" s="34"/>
      <c r="BR74" s="34"/>
      <c r="BS74" s="34"/>
      <c r="BT74" s="34"/>
      <c r="BU74" s="34"/>
      <c r="BV74" s="34"/>
      <c r="BW74" s="34"/>
      <c r="BX74" s="34"/>
      <c r="BY74" s="34"/>
      <c r="BZ74" s="34"/>
      <c r="CA74" s="34"/>
      <c r="CB74" s="35"/>
      <c r="CC74" s="34"/>
      <c r="CD74" s="34"/>
      <c r="CE74" s="34"/>
      <c r="CF74" s="34"/>
      <c r="CG74" s="34"/>
      <c r="CH74" s="34"/>
      <c r="CI74" s="34"/>
      <c r="CJ74" s="34"/>
      <c r="CK74" s="35"/>
      <c r="CL74" s="381"/>
      <c r="CM74" s="381"/>
      <c r="CN74" s="381"/>
      <c r="CO74" s="381"/>
      <c r="CP74" s="381"/>
      <c r="EM74" s="351"/>
      <c r="EN74" s="351"/>
      <c r="EO74" s="352"/>
      <c r="EP74" s="347"/>
      <c r="EQ74" s="348"/>
      <c r="ER74" s="348"/>
      <c r="ES74" s="348"/>
      <c r="ET74" s="348"/>
    </row>
    <row r="75" spans="1:150" ht="4.5" customHeight="1" x14ac:dyDescent="0.2">
      <c r="A75" s="347"/>
      <c r="B75" s="348"/>
      <c r="C75" s="348"/>
      <c r="D75" s="348"/>
      <c r="E75" s="348"/>
      <c r="F75" s="351"/>
      <c r="G75" s="351"/>
      <c r="H75" s="352"/>
      <c r="BE75" s="381"/>
      <c r="BF75" s="381"/>
      <c r="BG75" s="381"/>
      <c r="BH75" s="381"/>
      <c r="BI75" s="382"/>
      <c r="CA75" s="381">
        <v>64</v>
      </c>
      <c r="CB75" s="381"/>
      <c r="CC75" s="381"/>
      <c r="CD75" s="381"/>
      <c r="CE75" s="381"/>
      <c r="CK75" s="41"/>
      <c r="CL75" s="381"/>
      <c r="CM75" s="381"/>
      <c r="CN75" s="381"/>
      <c r="CO75" s="381"/>
      <c r="CP75" s="381"/>
      <c r="EM75" s="351"/>
      <c r="EN75" s="351"/>
      <c r="EO75" s="352"/>
      <c r="EP75" s="347"/>
      <c r="EQ75" s="348"/>
      <c r="ER75" s="348"/>
      <c r="ES75" s="348"/>
      <c r="ET75" s="348"/>
    </row>
    <row r="76" spans="1:150" ht="4.5" customHeight="1" x14ac:dyDescent="0.2">
      <c r="A76" s="347"/>
      <c r="B76" s="348"/>
      <c r="C76" s="348"/>
      <c r="D76" s="348"/>
      <c r="E76" s="348"/>
      <c r="F76" s="351"/>
      <c r="G76" s="351"/>
      <c r="H76" s="352"/>
      <c r="K76" s="321">
        <f t="shared" ref="K76" si="10">K68+1</f>
        <v>8</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BE76" s="381"/>
      <c r="BF76" s="381"/>
      <c r="BG76" s="381"/>
      <c r="BH76" s="381"/>
      <c r="BI76" s="382"/>
      <c r="CA76" s="381"/>
      <c r="CB76" s="381"/>
      <c r="CC76" s="381"/>
      <c r="CD76" s="381"/>
      <c r="CE76" s="381"/>
      <c r="CK76" s="41"/>
      <c r="CL76" s="381"/>
      <c r="CM76" s="381"/>
      <c r="CN76" s="381"/>
      <c r="CO76" s="381"/>
      <c r="CP76" s="381"/>
      <c r="DC76" s="321">
        <f t="shared" ref="DC76" si="11">DC68+1</f>
        <v>22</v>
      </c>
      <c r="DD76" s="322"/>
      <c r="DE76" s="322"/>
      <c r="DF76" s="322"/>
      <c r="DG76" s="6"/>
      <c r="DH76" s="327" t="e">
        <f>VLOOKUP(DC76,選手リスト,3,FALSE)</f>
        <v>#N/A</v>
      </c>
      <c r="DI76" s="327"/>
      <c r="DJ76" s="327"/>
      <c r="DK76" s="327"/>
      <c r="DL76" s="327"/>
      <c r="DM76" s="327"/>
      <c r="DN76" s="327"/>
      <c r="DO76" s="327"/>
      <c r="DP76" s="327"/>
      <c r="DQ76" s="327"/>
      <c r="DR76" s="327"/>
      <c r="DS76" s="329" t="e">
        <f>VLOOKUP(DC76,選手リスト,4,FALSE)</f>
        <v>#N/A</v>
      </c>
      <c r="DT76" s="329"/>
      <c r="DU76" s="329"/>
      <c r="DV76" s="329"/>
      <c r="DW76" s="329"/>
      <c r="DX76" s="329"/>
      <c r="DY76" s="329"/>
      <c r="DZ76" s="329"/>
      <c r="EA76" s="329"/>
      <c r="EB76" s="329"/>
      <c r="EC76" s="329"/>
      <c r="ED76" s="329"/>
      <c r="EE76" s="329"/>
      <c r="EF76" s="329"/>
      <c r="EG76" s="309" t="e">
        <f>VLOOKUP(DC76,選手リスト,5,FALSE)</f>
        <v>#N/A</v>
      </c>
      <c r="EH76" s="309"/>
      <c r="EI76" s="309"/>
      <c r="EJ76" s="310"/>
      <c r="EM76" s="351"/>
      <c r="EN76" s="351"/>
      <c r="EO76" s="352"/>
      <c r="EP76" s="347"/>
      <c r="EQ76" s="348"/>
      <c r="ER76" s="348"/>
      <c r="ES76" s="348"/>
      <c r="ET76" s="348"/>
    </row>
    <row r="77" spans="1:150" ht="4.5" customHeight="1" x14ac:dyDescent="0.2">
      <c r="A77" s="347"/>
      <c r="B77" s="348"/>
      <c r="C77" s="348"/>
      <c r="D77" s="348"/>
      <c r="E77" s="348"/>
      <c r="F77" s="351"/>
      <c r="G77" s="351"/>
      <c r="H77" s="352"/>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BE77" s="115"/>
      <c r="BF77" s="115"/>
      <c r="BG77" s="115"/>
      <c r="BH77" s="115"/>
      <c r="BI77" s="116"/>
      <c r="CA77" s="381"/>
      <c r="CB77" s="381"/>
      <c r="CC77" s="381"/>
      <c r="CD77" s="381"/>
      <c r="CE77" s="381"/>
      <c r="CK77" s="41"/>
      <c r="CL77" s="115"/>
      <c r="CM77" s="115"/>
      <c r="CN77" s="115"/>
      <c r="CO77" s="115"/>
      <c r="CP77" s="115"/>
      <c r="DC77" s="323"/>
      <c r="DD77" s="324"/>
      <c r="DE77" s="324"/>
      <c r="DF77" s="324"/>
      <c r="DG77" s="10"/>
      <c r="DH77" s="328"/>
      <c r="DI77" s="328"/>
      <c r="DJ77" s="328"/>
      <c r="DK77" s="328"/>
      <c r="DL77" s="328"/>
      <c r="DM77" s="328"/>
      <c r="DN77" s="328"/>
      <c r="DO77" s="328"/>
      <c r="DP77" s="328"/>
      <c r="DQ77" s="328"/>
      <c r="DR77" s="328"/>
      <c r="DS77" s="330"/>
      <c r="DT77" s="330"/>
      <c r="DU77" s="330"/>
      <c r="DV77" s="330"/>
      <c r="DW77" s="330"/>
      <c r="DX77" s="330"/>
      <c r="DY77" s="330"/>
      <c r="DZ77" s="330"/>
      <c r="EA77" s="330"/>
      <c r="EB77" s="330"/>
      <c r="EC77" s="330"/>
      <c r="ED77" s="330"/>
      <c r="EE77" s="330"/>
      <c r="EF77" s="330"/>
      <c r="EG77" s="311"/>
      <c r="EH77" s="311"/>
      <c r="EI77" s="311"/>
      <c r="EJ77" s="312"/>
      <c r="EM77" s="351"/>
      <c r="EN77" s="351"/>
      <c r="EO77" s="352"/>
      <c r="EP77" s="347"/>
      <c r="EQ77" s="348"/>
      <c r="ER77" s="348"/>
      <c r="ES77" s="348"/>
      <c r="ET77" s="348"/>
    </row>
    <row r="78" spans="1:150" ht="4.5" customHeight="1" x14ac:dyDescent="0.2">
      <c r="A78" s="347"/>
      <c r="B78" s="348"/>
      <c r="C78" s="348"/>
      <c r="D78" s="348"/>
      <c r="E78" s="348"/>
      <c r="F78" s="351"/>
      <c r="G78" s="351"/>
      <c r="H78" s="352"/>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BE78" s="115"/>
      <c r="BF78" s="115"/>
      <c r="BG78" s="115"/>
      <c r="BH78" s="115"/>
      <c r="BI78" s="116"/>
      <c r="CA78" s="381"/>
      <c r="CB78" s="381"/>
      <c r="CC78" s="381"/>
      <c r="CD78" s="381"/>
      <c r="CE78" s="381"/>
      <c r="CK78" s="41"/>
      <c r="CL78" s="115"/>
      <c r="CM78" s="115"/>
      <c r="CN78" s="115"/>
      <c r="CO78" s="115"/>
      <c r="CP78" s="115"/>
      <c r="CX78" s="34"/>
      <c r="CY78" s="34"/>
      <c r="CZ78" s="34"/>
      <c r="DA78" s="34"/>
      <c r="DB78" s="35"/>
      <c r="DC78" s="323"/>
      <c r="DD78" s="324"/>
      <c r="DE78" s="324"/>
      <c r="DF78" s="324"/>
      <c r="DG78" s="10"/>
      <c r="DH78" s="315" t="e">
        <f>VLOOKUP(DC76,選手リスト,2,FALSE)</f>
        <v>#N/A</v>
      </c>
      <c r="DI78" s="315"/>
      <c r="DJ78" s="315"/>
      <c r="DK78" s="315"/>
      <c r="DL78" s="315"/>
      <c r="DM78" s="315"/>
      <c r="DN78" s="315"/>
      <c r="DO78" s="315"/>
      <c r="DP78" s="315"/>
      <c r="DQ78" s="315"/>
      <c r="DR78" s="315"/>
      <c r="DS78" s="330"/>
      <c r="DT78" s="330"/>
      <c r="DU78" s="330"/>
      <c r="DV78" s="330"/>
      <c r="DW78" s="330"/>
      <c r="DX78" s="330"/>
      <c r="DY78" s="330"/>
      <c r="DZ78" s="330"/>
      <c r="EA78" s="330"/>
      <c r="EB78" s="330"/>
      <c r="EC78" s="330"/>
      <c r="ED78" s="330"/>
      <c r="EE78" s="330"/>
      <c r="EF78" s="330"/>
      <c r="EG78" s="311"/>
      <c r="EH78" s="311"/>
      <c r="EI78" s="311"/>
      <c r="EJ78" s="312"/>
      <c r="EM78" s="351"/>
      <c r="EN78" s="351"/>
      <c r="EO78" s="352"/>
      <c r="EP78" s="347"/>
      <c r="EQ78" s="348"/>
      <c r="ER78" s="348"/>
      <c r="ES78" s="348"/>
      <c r="ET78" s="348"/>
    </row>
    <row r="79" spans="1:150" ht="4.5" customHeight="1" x14ac:dyDescent="0.2">
      <c r="A79" s="347"/>
      <c r="B79" s="348"/>
      <c r="C79" s="348"/>
      <c r="D79" s="348"/>
      <c r="E79" s="348"/>
      <c r="F79" s="351"/>
      <c r="G79" s="351"/>
      <c r="H79" s="352"/>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AS79" s="22"/>
      <c r="AT79" s="22"/>
      <c r="AU79" s="22"/>
      <c r="AV79" s="22"/>
      <c r="AW79" s="39"/>
      <c r="BE79" s="115"/>
      <c r="BF79" s="115"/>
      <c r="BG79" s="115"/>
      <c r="BH79" s="115"/>
      <c r="BI79" s="116"/>
      <c r="CA79" s="375" t="s">
        <v>113</v>
      </c>
      <c r="CB79" s="375"/>
      <c r="CC79" s="375"/>
      <c r="CD79" s="375"/>
      <c r="CE79" s="375"/>
      <c r="CK79" s="41"/>
      <c r="CL79" s="115"/>
      <c r="CM79" s="115"/>
      <c r="CN79" s="115"/>
      <c r="CO79" s="115"/>
      <c r="CP79" s="115"/>
      <c r="CW79" s="41"/>
      <c r="DC79" s="323"/>
      <c r="DD79" s="324"/>
      <c r="DE79" s="324"/>
      <c r="DF79" s="324"/>
      <c r="DG79" s="10"/>
      <c r="DH79" s="315"/>
      <c r="DI79" s="315"/>
      <c r="DJ79" s="315"/>
      <c r="DK79" s="315"/>
      <c r="DL79" s="315"/>
      <c r="DM79" s="315"/>
      <c r="DN79" s="315"/>
      <c r="DO79" s="315"/>
      <c r="DP79" s="315"/>
      <c r="DQ79" s="315"/>
      <c r="DR79" s="315"/>
      <c r="DS79" s="317" t="e">
        <f>VLOOKUP(DC76,選手リスト,8,FALSE)</f>
        <v>#N/A</v>
      </c>
      <c r="DT79" s="317"/>
      <c r="DU79" s="317"/>
      <c r="DV79" s="317"/>
      <c r="DW79" s="319" t="e">
        <f>VLOOKUP(DC76,選手リスト,9,FALSE)</f>
        <v>#N/A</v>
      </c>
      <c r="DX79" s="319"/>
      <c r="DY79" s="319"/>
      <c r="DZ79" s="319"/>
      <c r="EG79" s="311"/>
      <c r="EH79" s="311"/>
      <c r="EI79" s="311"/>
      <c r="EJ79" s="312"/>
      <c r="EM79" s="351"/>
      <c r="EN79" s="351"/>
      <c r="EO79" s="352"/>
      <c r="EP79" s="347"/>
      <c r="EQ79" s="348"/>
      <c r="ER79" s="348"/>
      <c r="ES79" s="348"/>
      <c r="ET79" s="348"/>
    </row>
    <row r="80" spans="1:150" ht="4.5" customHeight="1" x14ac:dyDescent="0.2">
      <c r="A80" s="347"/>
      <c r="B80" s="348"/>
      <c r="C80" s="348"/>
      <c r="D80" s="348"/>
      <c r="E80" s="348"/>
      <c r="F80" s="351"/>
      <c r="G80" s="351"/>
      <c r="H80" s="352"/>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AW80" s="41"/>
      <c r="BE80" s="115"/>
      <c r="BF80" s="115"/>
      <c r="BG80" s="115"/>
      <c r="BH80" s="115"/>
      <c r="BI80" s="116"/>
      <c r="CA80" s="375"/>
      <c r="CB80" s="375"/>
      <c r="CC80" s="375"/>
      <c r="CD80" s="375"/>
      <c r="CE80" s="375"/>
      <c r="CK80" s="41"/>
      <c r="CL80" s="115"/>
      <c r="CM80" s="115"/>
      <c r="CN80" s="115"/>
      <c r="CO80" s="115"/>
      <c r="CP80" s="115"/>
      <c r="CW80" s="41"/>
      <c r="DC80" s="323"/>
      <c r="DD80" s="324"/>
      <c r="DE80" s="324"/>
      <c r="DF80" s="324"/>
      <c r="DG80" s="84"/>
      <c r="DH80" s="315"/>
      <c r="DI80" s="315"/>
      <c r="DJ80" s="315"/>
      <c r="DK80" s="315"/>
      <c r="DL80" s="315"/>
      <c r="DM80" s="315"/>
      <c r="DN80" s="315"/>
      <c r="DO80" s="315"/>
      <c r="DP80" s="315"/>
      <c r="DQ80" s="315"/>
      <c r="DR80" s="315"/>
      <c r="DS80" s="317"/>
      <c r="DT80" s="317"/>
      <c r="DU80" s="317"/>
      <c r="DV80" s="317"/>
      <c r="DW80" s="319"/>
      <c r="DX80" s="319"/>
      <c r="DY80" s="319"/>
      <c r="DZ80" s="319"/>
      <c r="EG80" s="311"/>
      <c r="EH80" s="311"/>
      <c r="EI80" s="311"/>
      <c r="EJ80" s="312"/>
      <c r="EM80" s="351"/>
      <c r="EN80" s="351"/>
      <c r="EO80" s="352"/>
      <c r="EP80" s="347"/>
      <c r="EQ80" s="348"/>
      <c r="ER80" s="348"/>
      <c r="ES80" s="348"/>
      <c r="ET80" s="348"/>
    </row>
    <row r="81" spans="1:150" ht="4.5" customHeight="1" x14ac:dyDescent="0.2">
      <c r="A81" s="347"/>
      <c r="B81" s="348"/>
      <c r="C81" s="348"/>
      <c r="D81" s="348"/>
      <c r="E81" s="348"/>
      <c r="F81" s="351"/>
      <c r="G81" s="351"/>
      <c r="H81" s="352"/>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AT81" s="381">
        <f>AT65+1</f>
        <v>26</v>
      </c>
      <c r="AU81" s="381"/>
      <c r="AV81" s="381"/>
      <c r="AW81" s="382"/>
      <c r="BI81" s="41"/>
      <c r="CA81" s="375"/>
      <c r="CB81" s="375"/>
      <c r="CC81" s="375"/>
      <c r="CD81" s="375"/>
      <c r="CE81" s="375"/>
      <c r="CK81" s="41"/>
      <c r="CW81" s="41"/>
      <c r="CX81" s="381">
        <f>CX65+1</f>
        <v>26</v>
      </c>
      <c r="CY81" s="381"/>
      <c r="CZ81" s="381"/>
      <c r="DA81" s="381"/>
      <c r="DC81" s="325"/>
      <c r="DD81" s="326"/>
      <c r="DE81" s="326"/>
      <c r="DF81" s="326"/>
      <c r="DG81" s="23"/>
      <c r="DH81" s="316"/>
      <c r="DI81" s="316"/>
      <c r="DJ81" s="316"/>
      <c r="DK81" s="316"/>
      <c r="DL81" s="316"/>
      <c r="DM81" s="316"/>
      <c r="DN81" s="316"/>
      <c r="DO81" s="316"/>
      <c r="DP81" s="316"/>
      <c r="DQ81" s="316"/>
      <c r="DR81" s="316"/>
      <c r="DS81" s="318"/>
      <c r="DT81" s="318"/>
      <c r="DU81" s="318"/>
      <c r="DV81" s="318"/>
      <c r="DW81" s="320"/>
      <c r="DX81" s="320"/>
      <c r="DY81" s="320"/>
      <c r="DZ81" s="320"/>
      <c r="EA81" s="34"/>
      <c r="EB81" s="34"/>
      <c r="EC81" s="34"/>
      <c r="ED81" s="34"/>
      <c r="EE81" s="34"/>
      <c r="EF81" s="34"/>
      <c r="EG81" s="313"/>
      <c r="EH81" s="313"/>
      <c r="EI81" s="313"/>
      <c r="EJ81" s="314"/>
      <c r="EM81" s="351"/>
      <c r="EN81" s="351"/>
      <c r="EO81" s="352"/>
      <c r="EP81" s="347"/>
      <c r="EQ81" s="348"/>
      <c r="ER81" s="348"/>
      <c r="ES81" s="348"/>
      <c r="ET81" s="348"/>
    </row>
    <row r="82" spans="1:150" ht="4.5" customHeight="1" x14ac:dyDescent="0.2">
      <c r="A82" s="347"/>
      <c r="B82" s="348"/>
      <c r="C82" s="348"/>
      <c r="D82" s="348"/>
      <c r="E82" s="348"/>
      <c r="F82" s="351"/>
      <c r="G82" s="351"/>
      <c r="H82" s="352"/>
      <c r="AT82" s="381"/>
      <c r="AU82" s="381"/>
      <c r="AV82" s="381"/>
      <c r="AW82" s="382"/>
      <c r="BI82" s="41"/>
      <c r="CA82" s="375"/>
      <c r="CB82" s="375"/>
      <c r="CC82" s="375"/>
      <c r="CD82" s="375"/>
      <c r="CE82" s="375"/>
      <c r="CK82" s="41"/>
      <c r="CT82" s="34"/>
      <c r="CU82" s="34"/>
      <c r="CV82" s="34"/>
      <c r="CW82" s="35"/>
      <c r="CX82" s="381"/>
      <c r="CY82" s="381"/>
      <c r="CZ82" s="381"/>
      <c r="DA82" s="381"/>
      <c r="EM82" s="351"/>
      <c r="EN82" s="351"/>
      <c r="EO82" s="352"/>
      <c r="EP82" s="347"/>
      <c r="EQ82" s="348"/>
      <c r="ER82" s="348"/>
      <c r="ES82" s="348"/>
      <c r="ET82" s="348"/>
    </row>
    <row r="83" spans="1:150" ht="4.5" customHeight="1" x14ac:dyDescent="0.2">
      <c r="A83" s="347"/>
      <c r="B83" s="348"/>
      <c r="C83" s="348"/>
      <c r="D83" s="348"/>
      <c r="E83" s="348"/>
      <c r="F83" s="351"/>
      <c r="G83" s="351"/>
      <c r="H83" s="352"/>
      <c r="AT83" s="381"/>
      <c r="AU83" s="381"/>
      <c r="AV83" s="381"/>
      <c r="AW83" s="382"/>
      <c r="AX83" s="22"/>
      <c r="AY83" s="22"/>
      <c r="AZ83" s="22"/>
      <c r="BA83" s="39"/>
      <c r="BI83" s="41"/>
      <c r="CK83" s="41"/>
      <c r="CS83" s="41"/>
      <c r="CW83" s="41"/>
      <c r="CX83" s="381"/>
      <c r="CY83" s="381"/>
      <c r="CZ83" s="381"/>
      <c r="DA83" s="381"/>
      <c r="EM83" s="351"/>
      <c r="EN83" s="351"/>
      <c r="EO83" s="352"/>
      <c r="EP83" s="347"/>
      <c r="EQ83" s="348"/>
      <c r="ER83" s="348"/>
      <c r="ES83" s="348"/>
      <c r="ET83" s="348"/>
    </row>
    <row r="84" spans="1:150" ht="4.5" customHeight="1" x14ac:dyDescent="0.2">
      <c r="A84" s="347"/>
      <c r="B84" s="348"/>
      <c r="C84" s="348"/>
      <c r="D84" s="348"/>
      <c r="E84" s="348"/>
      <c r="F84" s="351"/>
      <c r="G84" s="351"/>
      <c r="H84" s="352"/>
      <c r="K84" s="321">
        <f t="shared" ref="K84" si="12">K76+1</f>
        <v>9</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AT84" s="381"/>
      <c r="AU84" s="381"/>
      <c r="AV84" s="381"/>
      <c r="AW84" s="382"/>
      <c r="BA84" s="41"/>
      <c r="BI84" s="41"/>
      <c r="CK84" s="41"/>
      <c r="CS84" s="41"/>
      <c r="CW84" s="41"/>
      <c r="CX84" s="381"/>
      <c r="CY84" s="381"/>
      <c r="CZ84" s="381"/>
      <c r="DA84" s="381"/>
      <c r="DC84" s="321">
        <f t="shared" ref="DC84" si="13">DC76+1</f>
        <v>23</v>
      </c>
      <c r="DD84" s="322"/>
      <c r="DE84" s="322"/>
      <c r="DF84" s="322"/>
      <c r="DG84" s="6"/>
      <c r="DH84" s="327" t="e">
        <f>VLOOKUP(DC84,選手リスト,3,FALSE)</f>
        <v>#N/A</v>
      </c>
      <c r="DI84" s="327"/>
      <c r="DJ84" s="327"/>
      <c r="DK84" s="327"/>
      <c r="DL84" s="327"/>
      <c r="DM84" s="327"/>
      <c r="DN84" s="327"/>
      <c r="DO84" s="327"/>
      <c r="DP84" s="327"/>
      <c r="DQ84" s="327"/>
      <c r="DR84" s="327"/>
      <c r="DS84" s="329" t="e">
        <f>VLOOKUP(DC84,選手リスト,4,FALSE)</f>
        <v>#N/A</v>
      </c>
      <c r="DT84" s="329"/>
      <c r="DU84" s="329"/>
      <c r="DV84" s="329"/>
      <c r="DW84" s="329"/>
      <c r="DX84" s="329"/>
      <c r="DY84" s="329"/>
      <c r="DZ84" s="329"/>
      <c r="EA84" s="329"/>
      <c r="EB84" s="329"/>
      <c r="EC84" s="329"/>
      <c r="ED84" s="329"/>
      <c r="EE84" s="329"/>
      <c r="EF84" s="329"/>
      <c r="EG84" s="309" t="e">
        <f>VLOOKUP(DC84,選手リスト,5,FALSE)</f>
        <v>#N/A</v>
      </c>
      <c r="EH84" s="309"/>
      <c r="EI84" s="309"/>
      <c r="EJ84" s="310"/>
      <c r="EM84" s="351"/>
      <c r="EN84" s="351"/>
      <c r="EO84" s="352"/>
      <c r="EP84" s="347"/>
      <c r="EQ84" s="348"/>
      <c r="ER84" s="348"/>
      <c r="ES84" s="348"/>
      <c r="ET84" s="348"/>
    </row>
    <row r="85" spans="1:150" ht="4.5" customHeight="1" x14ac:dyDescent="0.2">
      <c r="A85" s="347"/>
      <c r="B85" s="348"/>
      <c r="C85" s="348"/>
      <c r="D85" s="348"/>
      <c r="E85" s="348"/>
      <c r="F85" s="351"/>
      <c r="G85" s="351"/>
      <c r="H85" s="352"/>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AW85" s="41"/>
      <c r="BA85" s="41"/>
      <c r="BI85" s="41"/>
      <c r="CK85" s="41"/>
      <c r="CS85" s="41"/>
      <c r="CW85" s="41"/>
      <c r="DC85" s="323"/>
      <c r="DD85" s="324"/>
      <c r="DE85" s="324"/>
      <c r="DF85" s="324"/>
      <c r="DG85" s="10"/>
      <c r="DH85" s="328"/>
      <c r="DI85" s="328"/>
      <c r="DJ85" s="328"/>
      <c r="DK85" s="328"/>
      <c r="DL85" s="328"/>
      <c r="DM85" s="328"/>
      <c r="DN85" s="328"/>
      <c r="DO85" s="328"/>
      <c r="DP85" s="328"/>
      <c r="DQ85" s="328"/>
      <c r="DR85" s="328"/>
      <c r="DS85" s="330"/>
      <c r="DT85" s="330"/>
      <c r="DU85" s="330"/>
      <c r="DV85" s="330"/>
      <c r="DW85" s="330"/>
      <c r="DX85" s="330"/>
      <c r="DY85" s="330"/>
      <c r="DZ85" s="330"/>
      <c r="EA85" s="330"/>
      <c r="EB85" s="330"/>
      <c r="EC85" s="330"/>
      <c r="ED85" s="330"/>
      <c r="EE85" s="330"/>
      <c r="EF85" s="330"/>
      <c r="EG85" s="311"/>
      <c r="EH85" s="311"/>
      <c r="EI85" s="311"/>
      <c r="EJ85" s="312"/>
      <c r="EM85" s="351"/>
      <c r="EN85" s="351"/>
      <c r="EO85" s="352"/>
      <c r="EP85" s="347"/>
      <c r="EQ85" s="348"/>
      <c r="ER85" s="348"/>
      <c r="ES85" s="348"/>
      <c r="ET85" s="348"/>
    </row>
    <row r="86" spans="1:150" ht="4.5" customHeight="1" x14ac:dyDescent="0.2">
      <c r="A86" s="347"/>
      <c r="B86" s="348"/>
      <c r="C86" s="348"/>
      <c r="D86" s="348"/>
      <c r="E86" s="348"/>
      <c r="F86" s="351"/>
      <c r="G86" s="351"/>
      <c r="H86" s="352"/>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AS86" s="34"/>
      <c r="AT86" s="34"/>
      <c r="AU86" s="34"/>
      <c r="AV86" s="34"/>
      <c r="AW86" s="35"/>
      <c r="BA86" s="41"/>
      <c r="BI86" s="41"/>
      <c r="CK86" s="41"/>
      <c r="CS86" s="41"/>
      <c r="CW86" s="41"/>
      <c r="CX86" s="34"/>
      <c r="CY86" s="34"/>
      <c r="CZ86" s="34"/>
      <c r="DA86" s="34"/>
      <c r="DB86" s="35"/>
      <c r="DC86" s="323"/>
      <c r="DD86" s="324"/>
      <c r="DE86" s="324"/>
      <c r="DF86" s="324"/>
      <c r="DG86" s="10"/>
      <c r="DH86" s="315" t="e">
        <f>VLOOKUP(DC84,選手リスト,2,FALSE)</f>
        <v>#N/A</v>
      </c>
      <c r="DI86" s="315"/>
      <c r="DJ86" s="315"/>
      <c r="DK86" s="315"/>
      <c r="DL86" s="315"/>
      <c r="DM86" s="315"/>
      <c r="DN86" s="315"/>
      <c r="DO86" s="315"/>
      <c r="DP86" s="315"/>
      <c r="DQ86" s="315"/>
      <c r="DR86" s="315"/>
      <c r="DS86" s="330"/>
      <c r="DT86" s="330"/>
      <c r="DU86" s="330"/>
      <c r="DV86" s="330"/>
      <c r="DW86" s="330"/>
      <c r="DX86" s="330"/>
      <c r="DY86" s="330"/>
      <c r="DZ86" s="330"/>
      <c r="EA86" s="330"/>
      <c r="EB86" s="330"/>
      <c r="EC86" s="330"/>
      <c r="ED86" s="330"/>
      <c r="EE86" s="330"/>
      <c r="EF86" s="330"/>
      <c r="EG86" s="311"/>
      <c r="EH86" s="311"/>
      <c r="EI86" s="311"/>
      <c r="EJ86" s="312"/>
      <c r="EM86" s="351"/>
      <c r="EN86" s="351"/>
      <c r="EO86" s="352"/>
      <c r="EP86" s="347"/>
      <c r="EQ86" s="348"/>
      <c r="ER86" s="348"/>
      <c r="ES86" s="348"/>
      <c r="ET86" s="348"/>
    </row>
    <row r="87" spans="1:150" ht="4.5" customHeight="1" x14ac:dyDescent="0.2">
      <c r="A87" s="347"/>
      <c r="B87" s="348"/>
      <c r="C87" s="348"/>
      <c r="D87" s="348"/>
      <c r="E87" s="348"/>
      <c r="F87" s="351"/>
      <c r="G87" s="351"/>
      <c r="H87" s="352"/>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BA87" s="41"/>
      <c r="BI87" s="41"/>
      <c r="CK87" s="41"/>
      <c r="CS87" s="41"/>
      <c r="DC87" s="323"/>
      <c r="DD87" s="324"/>
      <c r="DE87" s="324"/>
      <c r="DF87" s="324"/>
      <c r="DG87" s="10"/>
      <c r="DH87" s="315"/>
      <c r="DI87" s="315"/>
      <c r="DJ87" s="315"/>
      <c r="DK87" s="315"/>
      <c r="DL87" s="315"/>
      <c r="DM87" s="315"/>
      <c r="DN87" s="315"/>
      <c r="DO87" s="315"/>
      <c r="DP87" s="315"/>
      <c r="DQ87" s="315"/>
      <c r="DR87" s="315"/>
      <c r="DS87" s="317" t="e">
        <f>VLOOKUP(DC84,選手リスト,8,FALSE)</f>
        <v>#N/A</v>
      </c>
      <c r="DT87" s="317"/>
      <c r="DU87" s="317"/>
      <c r="DV87" s="317"/>
      <c r="DW87" s="319" t="e">
        <f>VLOOKUP(DC84,選手リスト,9,FALSE)</f>
        <v>#N/A</v>
      </c>
      <c r="DX87" s="319"/>
      <c r="DY87" s="319"/>
      <c r="DZ87" s="319"/>
      <c r="EG87" s="311"/>
      <c r="EH87" s="311"/>
      <c r="EI87" s="311"/>
      <c r="EJ87" s="312"/>
      <c r="EM87" s="351"/>
      <c r="EN87" s="351"/>
      <c r="EO87" s="352"/>
      <c r="EP87" s="347"/>
      <c r="EQ87" s="348"/>
      <c r="ER87" s="348"/>
      <c r="ES87" s="348"/>
      <c r="ET87" s="348"/>
    </row>
    <row r="88" spans="1:150" ht="4.5" customHeight="1" x14ac:dyDescent="0.2">
      <c r="A88" s="347"/>
      <c r="B88" s="348"/>
      <c r="C88" s="348"/>
      <c r="D88" s="348"/>
      <c r="E88" s="348"/>
      <c r="F88" s="351"/>
      <c r="G88" s="351"/>
      <c r="H88" s="352"/>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BA88" s="41"/>
      <c r="BI88" s="41"/>
      <c r="CK88" s="41"/>
      <c r="CS88" s="41"/>
      <c r="DC88" s="323"/>
      <c r="DD88" s="324"/>
      <c r="DE88" s="324"/>
      <c r="DF88" s="324"/>
      <c r="DG88" s="84"/>
      <c r="DH88" s="315"/>
      <c r="DI88" s="315"/>
      <c r="DJ88" s="315"/>
      <c r="DK88" s="315"/>
      <c r="DL88" s="315"/>
      <c r="DM88" s="315"/>
      <c r="DN88" s="315"/>
      <c r="DO88" s="315"/>
      <c r="DP88" s="315"/>
      <c r="DQ88" s="315"/>
      <c r="DR88" s="315"/>
      <c r="DS88" s="317"/>
      <c r="DT88" s="317"/>
      <c r="DU88" s="317"/>
      <c r="DV88" s="317"/>
      <c r="DW88" s="319"/>
      <c r="DX88" s="319"/>
      <c r="DY88" s="319"/>
      <c r="DZ88" s="319"/>
      <c r="EG88" s="311"/>
      <c r="EH88" s="311"/>
      <c r="EI88" s="311"/>
      <c r="EJ88" s="312"/>
      <c r="EM88" s="351"/>
      <c r="EN88" s="351"/>
      <c r="EO88" s="352"/>
      <c r="EP88" s="347"/>
      <c r="EQ88" s="348"/>
      <c r="ER88" s="348"/>
      <c r="ES88" s="348"/>
      <c r="ET88" s="348"/>
    </row>
    <row r="89" spans="1:150" ht="4.5" customHeight="1" x14ac:dyDescent="0.2">
      <c r="A89" s="347"/>
      <c r="B89" s="348"/>
      <c r="C89" s="348"/>
      <c r="D89" s="348"/>
      <c r="E89" s="348"/>
      <c r="F89" s="351"/>
      <c r="G89" s="351"/>
      <c r="H89" s="352"/>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AX89" s="381">
        <f>AX57+1</f>
        <v>25</v>
      </c>
      <c r="AY89" s="381"/>
      <c r="AZ89" s="381"/>
      <c r="BA89" s="382"/>
      <c r="BI89" s="41"/>
      <c r="CK89" s="41"/>
      <c r="CS89" s="41"/>
      <c r="CT89" s="381">
        <f>CT58+1</f>
        <v>25</v>
      </c>
      <c r="CU89" s="381"/>
      <c r="CV89" s="381"/>
      <c r="CW89" s="381"/>
      <c r="DC89" s="325"/>
      <c r="DD89" s="326"/>
      <c r="DE89" s="326"/>
      <c r="DF89" s="326"/>
      <c r="DG89" s="23"/>
      <c r="DH89" s="316"/>
      <c r="DI89" s="316"/>
      <c r="DJ89" s="316"/>
      <c r="DK89" s="316"/>
      <c r="DL89" s="316"/>
      <c r="DM89" s="316"/>
      <c r="DN89" s="316"/>
      <c r="DO89" s="316"/>
      <c r="DP89" s="316"/>
      <c r="DQ89" s="316"/>
      <c r="DR89" s="316"/>
      <c r="DS89" s="318"/>
      <c r="DT89" s="318"/>
      <c r="DU89" s="318"/>
      <c r="DV89" s="318"/>
      <c r="DW89" s="320"/>
      <c r="DX89" s="320"/>
      <c r="DY89" s="320"/>
      <c r="DZ89" s="320"/>
      <c r="EA89" s="34"/>
      <c r="EB89" s="34"/>
      <c r="EC89" s="34"/>
      <c r="ED89" s="34"/>
      <c r="EE89" s="34"/>
      <c r="EF89" s="34"/>
      <c r="EG89" s="313"/>
      <c r="EH89" s="313"/>
      <c r="EI89" s="313"/>
      <c r="EJ89" s="314"/>
      <c r="EM89" s="351"/>
      <c r="EN89" s="351"/>
      <c r="EO89" s="352"/>
      <c r="EP89" s="347"/>
      <c r="EQ89" s="348"/>
      <c r="ER89" s="348"/>
      <c r="ES89" s="348"/>
      <c r="ET89" s="348"/>
    </row>
    <row r="90" spans="1:150" ht="4.5" customHeight="1" x14ac:dyDescent="0.2">
      <c r="A90" s="347"/>
      <c r="B90" s="348"/>
      <c r="C90" s="348"/>
      <c r="D90" s="348"/>
      <c r="E90" s="348"/>
      <c r="F90" s="351"/>
      <c r="G90" s="351"/>
      <c r="H90" s="352"/>
      <c r="AX90" s="381"/>
      <c r="AY90" s="381"/>
      <c r="AZ90" s="381"/>
      <c r="BA90" s="382"/>
      <c r="BI90" s="41"/>
      <c r="CK90" s="41"/>
      <c r="CP90" s="34"/>
      <c r="CQ90" s="34"/>
      <c r="CR90" s="34"/>
      <c r="CS90" s="35"/>
      <c r="CT90" s="381"/>
      <c r="CU90" s="381"/>
      <c r="CV90" s="381"/>
      <c r="CW90" s="381"/>
      <c r="EM90" s="351"/>
      <c r="EN90" s="351"/>
      <c r="EO90" s="352"/>
      <c r="EP90" s="347"/>
      <c r="EQ90" s="348"/>
      <c r="ER90" s="348"/>
      <c r="ES90" s="348"/>
      <c r="ET90" s="348"/>
    </row>
    <row r="91" spans="1:150" ht="4.5" customHeight="1" x14ac:dyDescent="0.2">
      <c r="A91" s="347"/>
      <c r="B91" s="348"/>
      <c r="C91" s="348"/>
      <c r="D91" s="348"/>
      <c r="E91" s="348"/>
      <c r="F91" s="351"/>
      <c r="G91" s="351"/>
      <c r="H91" s="352"/>
      <c r="AS91" s="2"/>
      <c r="AT91" s="44"/>
      <c r="AU91" s="49"/>
      <c r="AV91" s="49"/>
      <c r="AW91" s="44"/>
      <c r="AX91" s="381"/>
      <c r="AY91" s="381"/>
      <c r="AZ91" s="381"/>
      <c r="BA91" s="382"/>
      <c r="BB91" s="22"/>
      <c r="BC91" s="22"/>
      <c r="BD91" s="22"/>
      <c r="BE91" s="39"/>
      <c r="BI91" s="41"/>
      <c r="CK91" s="41"/>
      <c r="CO91" s="41"/>
      <c r="CS91" s="41"/>
      <c r="CT91" s="381"/>
      <c r="CU91" s="381"/>
      <c r="CV91" s="381"/>
      <c r="CW91" s="381"/>
      <c r="EM91" s="351"/>
      <c r="EN91" s="351"/>
      <c r="EO91" s="352"/>
      <c r="EP91" s="347"/>
      <c r="EQ91" s="348"/>
      <c r="ER91" s="348"/>
      <c r="ES91" s="348"/>
      <c r="ET91" s="348"/>
    </row>
    <row r="92" spans="1:150" ht="4.5" customHeight="1" x14ac:dyDescent="0.2">
      <c r="A92" s="347"/>
      <c r="B92" s="348"/>
      <c r="C92" s="348"/>
      <c r="D92" s="348"/>
      <c r="E92" s="348"/>
      <c r="F92" s="351"/>
      <c r="G92" s="351"/>
      <c r="H92" s="352"/>
      <c r="K92" s="321">
        <f t="shared" ref="K92" si="14">K84+1</f>
        <v>10</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X92" s="381"/>
      <c r="AY92" s="381"/>
      <c r="AZ92" s="381"/>
      <c r="BA92" s="382"/>
      <c r="BE92" s="41"/>
      <c r="BI92" s="41"/>
      <c r="CK92" s="41"/>
      <c r="CO92" s="41"/>
      <c r="CS92" s="41"/>
      <c r="CT92" s="381"/>
      <c r="CU92" s="381"/>
      <c r="CV92" s="381"/>
      <c r="CW92" s="381"/>
      <c r="DC92" s="321">
        <f t="shared" ref="DC92" si="15">DC84+1</f>
        <v>24</v>
      </c>
      <c r="DD92" s="322"/>
      <c r="DE92" s="322"/>
      <c r="DF92" s="322"/>
      <c r="DG92" s="6"/>
      <c r="DH92" s="327" t="e">
        <f>VLOOKUP(DC92,選手リスト,3,FALSE)</f>
        <v>#N/A</v>
      </c>
      <c r="DI92" s="327"/>
      <c r="DJ92" s="327"/>
      <c r="DK92" s="327"/>
      <c r="DL92" s="327"/>
      <c r="DM92" s="327"/>
      <c r="DN92" s="327"/>
      <c r="DO92" s="327"/>
      <c r="DP92" s="327"/>
      <c r="DQ92" s="327"/>
      <c r="DR92" s="327"/>
      <c r="DS92" s="329" t="e">
        <f>VLOOKUP(DC92,選手リスト,4,FALSE)</f>
        <v>#N/A</v>
      </c>
      <c r="DT92" s="329"/>
      <c r="DU92" s="329"/>
      <c r="DV92" s="329"/>
      <c r="DW92" s="329"/>
      <c r="DX92" s="329"/>
      <c r="DY92" s="329"/>
      <c r="DZ92" s="329"/>
      <c r="EA92" s="329"/>
      <c r="EB92" s="329"/>
      <c r="EC92" s="329"/>
      <c r="ED92" s="329"/>
      <c r="EE92" s="329"/>
      <c r="EF92" s="329"/>
      <c r="EG92" s="309" t="e">
        <f>VLOOKUP(DC92,選手リスト,5,FALSE)</f>
        <v>#N/A</v>
      </c>
      <c r="EH92" s="309"/>
      <c r="EI92" s="309"/>
      <c r="EJ92" s="310"/>
      <c r="EM92" s="351"/>
      <c r="EN92" s="351"/>
      <c r="EO92" s="352"/>
      <c r="EP92" s="347"/>
      <c r="EQ92" s="348"/>
      <c r="ER92" s="348"/>
      <c r="ES92" s="348"/>
      <c r="ET92" s="348"/>
    </row>
    <row r="93" spans="1:150" ht="4.5" customHeight="1" x14ac:dyDescent="0.2">
      <c r="A93" s="347"/>
      <c r="B93" s="348"/>
      <c r="C93" s="348"/>
      <c r="D93" s="348"/>
      <c r="E93" s="348"/>
      <c r="F93" s="351"/>
      <c r="G93" s="351"/>
      <c r="H93" s="352"/>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BA93" s="41"/>
      <c r="BE93" s="41"/>
      <c r="BI93" s="41"/>
      <c r="CK93" s="41"/>
      <c r="CO93" s="41"/>
      <c r="CS93" s="41"/>
      <c r="DC93" s="323"/>
      <c r="DD93" s="324"/>
      <c r="DE93" s="324"/>
      <c r="DF93" s="324"/>
      <c r="DG93" s="10"/>
      <c r="DH93" s="328"/>
      <c r="DI93" s="328"/>
      <c r="DJ93" s="328"/>
      <c r="DK93" s="328"/>
      <c r="DL93" s="328"/>
      <c r="DM93" s="328"/>
      <c r="DN93" s="328"/>
      <c r="DO93" s="328"/>
      <c r="DP93" s="328"/>
      <c r="DQ93" s="328"/>
      <c r="DR93" s="328"/>
      <c r="DS93" s="330"/>
      <c r="DT93" s="330"/>
      <c r="DU93" s="330"/>
      <c r="DV93" s="330"/>
      <c r="DW93" s="330"/>
      <c r="DX93" s="330"/>
      <c r="DY93" s="330"/>
      <c r="DZ93" s="330"/>
      <c r="EA93" s="330"/>
      <c r="EB93" s="330"/>
      <c r="EC93" s="330"/>
      <c r="ED93" s="330"/>
      <c r="EE93" s="330"/>
      <c r="EF93" s="330"/>
      <c r="EG93" s="311"/>
      <c r="EH93" s="311"/>
      <c r="EI93" s="311"/>
      <c r="EJ93" s="312"/>
      <c r="EM93" s="351"/>
      <c r="EN93" s="351"/>
      <c r="EO93" s="352"/>
      <c r="EP93" s="347"/>
      <c r="EQ93" s="348"/>
      <c r="ER93" s="348"/>
      <c r="ES93" s="348"/>
      <c r="ET93" s="348"/>
    </row>
    <row r="94" spans="1:150" ht="4.5" customHeight="1" x14ac:dyDescent="0.2">
      <c r="A94" s="347"/>
      <c r="B94" s="348"/>
      <c r="C94" s="348"/>
      <c r="D94" s="348"/>
      <c r="E94" s="348"/>
      <c r="F94" s="351"/>
      <c r="G94" s="351"/>
      <c r="H94" s="352"/>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BA94" s="41"/>
      <c r="BE94" s="41"/>
      <c r="BI94" s="41"/>
      <c r="CK94" s="41"/>
      <c r="CO94" s="41"/>
      <c r="CS94" s="41"/>
      <c r="CX94" s="34"/>
      <c r="CY94" s="34"/>
      <c r="CZ94" s="34"/>
      <c r="DA94" s="34"/>
      <c r="DB94" s="35"/>
      <c r="DC94" s="323"/>
      <c r="DD94" s="324"/>
      <c r="DE94" s="324"/>
      <c r="DF94" s="324"/>
      <c r="DG94" s="10"/>
      <c r="DH94" s="315" t="e">
        <f>VLOOKUP(DC92,選手リスト,2,FALSE)</f>
        <v>#N/A</v>
      </c>
      <c r="DI94" s="315"/>
      <c r="DJ94" s="315"/>
      <c r="DK94" s="315"/>
      <c r="DL94" s="315"/>
      <c r="DM94" s="315"/>
      <c r="DN94" s="315"/>
      <c r="DO94" s="315"/>
      <c r="DP94" s="315"/>
      <c r="DQ94" s="315"/>
      <c r="DR94" s="315"/>
      <c r="DS94" s="330"/>
      <c r="DT94" s="330"/>
      <c r="DU94" s="330"/>
      <c r="DV94" s="330"/>
      <c r="DW94" s="330"/>
      <c r="DX94" s="330"/>
      <c r="DY94" s="330"/>
      <c r="DZ94" s="330"/>
      <c r="EA94" s="330"/>
      <c r="EB94" s="330"/>
      <c r="EC94" s="330"/>
      <c r="ED94" s="330"/>
      <c r="EE94" s="330"/>
      <c r="EF94" s="330"/>
      <c r="EG94" s="311"/>
      <c r="EH94" s="311"/>
      <c r="EI94" s="311"/>
      <c r="EJ94" s="312"/>
      <c r="EM94" s="351"/>
      <c r="EN94" s="351"/>
      <c r="EO94" s="352"/>
      <c r="EP94" s="347"/>
      <c r="EQ94" s="348"/>
      <c r="ER94" s="348"/>
      <c r="ES94" s="348"/>
      <c r="ET94" s="348"/>
    </row>
    <row r="95" spans="1:150" ht="4.5" customHeight="1" x14ac:dyDescent="0.2">
      <c r="A95" s="347"/>
      <c r="B95" s="348"/>
      <c r="C95" s="348"/>
      <c r="D95" s="348"/>
      <c r="E95" s="348"/>
      <c r="F95" s="351"/>
      <c r="G95" s="351"/>
      <c r="H95" s="352"/>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AS95" s="22"/>
      <c r="AT95" s="22"/>
      <c r="AU95" s="22"/>
      <c r="AV95" s="22"/>
      <c r="AW95" s="39"/>
      <c r="BA95" s="41"/>
      <c r="BE95" s="41"/>
      <c r="BI95" s="41"/>
      <c r="CK95" s="41"/>
      <c r="CO95" s="41"/>
      <c r="CS95" s="41"/>
      <c r="CW95" s="41"/>
      <c r="DC95" s="323"/>
      <c r="DD95" s="324"/>
      <c r="DE95" s="324"/>
      <c r="DF95" s="324"/>
      <c r="DG95" s="10"/>
      <c r="DH95" s="315"/>
      <c r="DI95" s="315"/>
      <c r="DJ95" s="315"/>
      <c r="DK95" s="315"/>
      <c r="DL95" s="315"/>
      <c r="DM95" s="315"/>
      <c r="DN95" s="315"/>
      <c r="DO95" s="315"/>
      <c r="DP95" s="315"/>
      <c r="DQ95" s="315"/>
      <c r="DR95" s="315"/>
      <c r="DS95" s="317" t="e">
        <f>VLOOKUP(DC92,選手リスト,8,FALSE)</f>
        <v>#N/A</v>
      </c>
      <c r="DT95" s="317"/>
      <c r="DU95" s="317"/>
      <c r="DV95" s="317"/>
      <c r="DW95" s="319" t="e">
        <f>VLOOKUP(DC92,選手リスト,9,FALSE)</f>
        <v>#N/A</v>
      </c>
      <c r="DX95" s="319"/>
      <c r="DY95" s="319"/>
      <c r="DZ95" s="319"/>
      <c r="EG95" s="311"/>
      <c r="EH95" s="311"/>
      <c r="EI95" s="311"/>
      <c r="EJ95" s="312"/>
      <c r="EM95" s="351"/>
      <c r="EN95" s="351"/>
      <c r="EO95" s="352"/>
      <c r="EP95" s="347"/>
      <c r="EQ95" s="348"/>
      <c r="ER95" s="348"/>
      <c r="ES95" s="348"/>
      <c r="ET95" s="348"/>
    </row>
    <row r="96" spans="1:150" ht="4.5" customHeight="1" x14ac:dyDescent="0.2">
      <c r="A96" s="347"/>
      <c r="B96" s="348"/>
      <c r="C96" s="348"/>
      <c r="D96" s="348"/>
      <c r="E96" s="348"/>
      <c r="F96" s="351"/>
      <c r="G96" s="351"/>
      <c r="H96" s="352"/>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AW96" s="41"/>
      <c r="BA96" s="41"/>
      <c r="BE96" s="41"/>
      <c r="BI96" s="41"/>
      <c r="CK96" s="41"/>
      <c r="CO96" s="41"/>
      <c r="CS96" s="41"/>
      <c r="CW96" s="41"/>
      <c r="DC96" s="323"/>
      <c r="DD96" s="324"/>
      <c r="DE96" s="324"/>
      <c r="DF96" s="324"/>
      <c r="DG96" s="84"/>
      <c r="DH96" s="315"/>
      <c r="DI96" s="315"/>
      <c r="DJ96" s="315"/>
      <c r="DK96" s="315"/>
      <c r="DL96" s="315"/>
      <c r="DM96" s="315"/>
      <c r="DN96" s="315"/>
      <c r="DO96" s="315"/>
      <c r="DP96" s="315"/>
      <c r="DQ96" s="315"/>
      <c r="DR96" s="315"/>
      <c r="DS96" s="317"/>
      <c r="DT96" s="317"/>
      <c r="DU96" s="317"/>
      <c r="DV96" s="317"/>
      <c r="DW96" s="319"/>
      <c r="DX96" s="319"/>
      <c r="DY96" s="319"/>
      <c r="DZ96" s="319"/>
      <c r="EG96" s="311"/>
      <c r="EH96" s="311"/>
      <c r="EI96" s="311"/>
      <c r="EJ96" s="312"/>
      <c r="EM96" s="351"/>
      <c r="EN96" s="351"/>
      <c r="EO96" s="352"/>
      <c r="EP96" s="347"/>
      <c r="EQ96" s="348"/>
      <c r="ER96" s="348"/>
      <c r="ES96" s="348"/>
      <c r="ET96" s="348"/>
    </row>
    <row r="97" spans="1:150" ht="4.5" customHeight="1" x14ac:dyDescent="0.2">
      <c r="A97" s="347"/>
      <c r="B97" s="348"/>
      <c r="C97" s="348"/>
      <c r="D97" s="348"/>
      <c r="E97" s="348"/>
      <c r="F97" s="351"/>
      <c r="G97" s="351"/>
      <c r="H97" s="352"/>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T97" s="381">
        <f>AT81+1</f>
        <v>27</v>
      </c>
      <c r="AU97" s="381"/>
      <c r="AV97" s="381"/>
      <c r="AW97" s="382"/>
      <c r="BA97" s="41"/>
      <c r="BE97" s="41"/>
      <c r="BI97" s="41"/>
      <c r="CK97" s="41"/>
      <c r="CO97" s="41"/>
      <c r="CS97" s="41"/>
      <c r="CW97" s="41"/>
      <c r="CX97" s="381">
        <f>CX81+1</f>
        <v>27</v>
      </c>
      <c r="CY97" s="381"/>
      <c r="CZ97" s="381"/>
      <c r="DA97" s="381"/>
      <c r="DC97" s="325"/>
      <c r="DD97" s="326"/>
      <c r="DE97" s="326"/>
      <c r="DF97" s="326"/>
      <c r="DG97" s="23"/>
      <c r="DH97" s="316"/>
      <c r="DI97" s="316"/>
      <c r="DJ97" s="316"/>
      <c r="DK97" s="316"/>
      <c r="DL97" s="316"/>
      <c r="DM97" s="316"/>
      <c r="DN97" s="316"/>
      <c r="DO97" s="316"/>
      <c r="DP97" s="316"/>
      <c r="DQ97" s="316"/>
      <c r="DR97" s="316"/>
      <c r="DS97" s="318"/>
      <c r="DT97" s="318"/>
      <c r="DU97" s="318"/>
      <c r="DV97" s="318"/>
      <c r="DW97" s="320"/>
      <c r="DX97" s="320"/>
      <c r="DY97" s="320"/>
      <c r="DZ97" s="320"/>
      <c r="EA97" s="34"/>
      <c r="EB97" s="34"/>
      <c r="EC97" s="34"/>
      <c r="ED97" s="34"/>
      <c r="EE97" s="34"/>
      <c r="EF97" s="34"/>
      <c r="EG97" s="313"/>
      <c r="EH97" s="313"/>
      <c r="EI97" s="313"/>
      <c r="EJ97" s="314"/>
      <c r="EM97" s="351"/>
      <c r="EN97" s="351"/>
      <c r="EO97" s="352"/>
      <c r="EP97" s="347"/>
      <c r="EQ97" s="348"/>
      <c r="ER97" s="348"/>
      <c r="ES97" s="348"/>
      <c r="ET97" s="348"/>
    </row>
    <row r="98" spans="1:150" ht="4.5" customHeight="1" x14ac:dyDescent="0.2">
      <c r="A98" s="347"/>
      <c r="B98" s="348"/>
      <c r="C98" s="348"/>
      <c r="D98" s="348"/>
      <c r="E98" s="348"/>
      <c r="F98" s="351"/>
      <c r="G98" s="351"/>
      <c r="H98" s="352"/>
      <c r="AT98" s="381"/>
      <c r="AU98" s="381"/>
      <c r="AV98" s="381"/>
      <c r="AW98" s="382"/>
      <c r="AX98" s="34"/>
      <c r="AY98" s="34"/>
      <c r="AZ98" s="34"/>
      <c r="BA98" s="35"/>
      <c r="BE98" s="41"/>
      <c r="BI98" s="41"/>
      <c r="CK98" s="41"/>
      <c r="CO98" s="41"/>
      <c r="CS98" s="41"/>
      <c r="CT98" s="34"/>
      <c r="CU98" s="34"/>
      <c r="CV98" s="34"/>
      <c r="CW98" s="35"/>
      <c r="CX98" s="381"/>
      <c r="CY98" s="381"/>
      <c r="CZ98" s="381"/>
      <c r="DA98" s="381"/>
      <c r="EM98" s="351"/>
      <c r="EN98" s="351"/>
      <c r="EO98" s="352"/>
      <c r="EP98" s="347"/>
      <c r="EQ98" s="348"/>
      <c r="ER98" s="348"/>
      <c r="ES98" s="348"/>
      <c r="ET98" s="348"/>
    </row>
    <row r="99" spans="1:150" ht="4.5" customHeight="1" x14ac:dyDescent="0.2">
      <c r="A99" s="347"/>
      <c r="B99" s="348"/>
      <c r="C99" s="348"/>
      <c r="D99" s="348"/>
      <c r="E99" s="348"/>
      <c r="F99" s="351"/>
      <c r="G99" s="351"/>
      <c r="H99" s="352"/>
      <c r="AT99" s="381"/>
      <c r="AU99" s="381"/>
      <c r="AV99" s="381"/>
      <c r="AW99" s="382"/>
      <c r="BE99" s="41"/>
      <c r="BI99" s="41"/>
      <c r="CK99" s="41"/>
      <c r="CO99" s="41"/>
      <c r="CW99" s="41"/>
      <c r="CX99" s="381"/>
      <c r="CY99" s="381"/>
      <c r="CZ99" s="381"/>
      <c r="DA99" s="381"/>
      <c r="EM99" s="351"/>
      <c r="EN99" s="351"/>
      <c r="EO99" s="352"/>
      <c r="EP99" s="347"/>
      <c r="EQ99" s="348"/>
      <c r="ER99" s="348"/>
      <c r="ES99" s="348"/>
      <c r="ET99" s="348"/>
    </row>
    <row r="100" spans="1:150" ht="4.5" customHeight="1" x14ac:dyDescent="0.2">
      <c r="A100" s="347"/>
      <c r="B100" s="348"/>
      <c r="C100" s="348"/>
      <c r="D100" s="348"/>
      <c r="E100" s="348"/>
      <c r="F100" s="351"/>
      <c r="G100" s="351"/>
      <c r="H100" s="352"/>
      <c r="K100" s="321">
        <f t="shared" ref="K100" si="16">K92+1</f>
        <v>11</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T100" s="381"/>
      <c r="AU100" s="381"/>
      <c r="AV100" s="381"/>
      <c r="AW100" s="382"/>
      <c r="BE100" s="41"/>
      <c r="BI100" s="41"/>
      <c r="CK100" s="41"/>
      <c r="CO100" s="41"/>
      <c r="CW100" s="41"/>
      <c r="CX100" s="381"/>
      <c r="CY100" s="381"/>
      <c r="CZ100" s="381"/>
      <c r="DA100" s="381"/>
      <c r="DC100" s="321">
        <f t="shared" ref="DC100" si="17">DC92+1</f>
        <v>25</v>
      </c>
      <c r="DD100" s="322"/>
      <c r="DE100" s="322"/>
      <c r="DF100" s="322"/>
      <c r="DG100" s="6"/>
      <c r="DH100" s="327" t="e">
        <f>VLOOKUP(DC100,選手リスト,3,FALSE)</f>
        <v>#N/A</v>
      </c>
      <c r="DI100" s="327"/>
      <c r="DJ100" s="327"/>
      <c r="DK100" s="327"/>
      <c r="DL100" s="327"/>
      <c r="DM100" s="327"/>
      <c r="DN100" s="327"/>
      <c r="DO100" s="327"/>
      <c r="DP100" s="327"/>
      <c r="DQ100" s="327"/>
      <c r="DR100" s="327"/>
      <c r="DS100" s="329" t="e">
        <f>VLOOKUP(DC100,選手リスト,4,FALSE)</f>
        <v>#N/A</v>
      </c>
      <c r="DT100" s="329"/>
      <c r="DU100" s="329"/>
      <c r="DV100" s="329"/>
      <c r="DW100" s="329"/>
      <c r="DX100" s="329"/>
      <c r="DY100" s="329"/>
      <c r="DZ100" s="329"/>
      <c r="EA100" s="329"/>
      <c r="EB100" s="329"/>
      <c r="EC100" s="329"/>
      <c r="ED100" s="329"/>
      <c r="EE100" s="329"/>
      <c r="EF100" s="329"/>
      <c r="EG100" s="309" t="e">
        <f>VLOOKUP(DC100,選手リスト,5,FALSE)</f>
        <v>#N/A</v>
      </c>
      <c r="EH100" s="309"/>
      <c r="EI100" s="309"/>
      <c r="EJ100" s="310"/>
      <c r="EM100" s="351"/>
      <c r="EN100" s="351"/>
      <c r="EO100" s="352"/>
      <c r="EP100" s="347"/>
      <c r="EQ100" s="348"/>
      <c r="ER100" s="348"/>
      <c r="ES100" s="348"/>
      <c r="ET100" s="348"/>
    </row>
    <row r="101" spans="1:150"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AW101" s="41"/>
      <c r="BE101" s="41"/>
      <c r="BI101" s="41"/>
      <c r="CK101" s="41"/>
      <c r="CO101" s="41"/>
      <c r="CW101" s="41"/>
      <c r="DC101" s="323"/>
      <c r="DD101" s="324"/>
      <c r="DE101" s="324"/>
      <c r="DF101" s="324"/>
      <c r="DG101" s="10"/>
      <c r="DH101" s="328"/>
      <c r="DI101" s="328"/>
      <c r="DJ101" s="328"/>
      <c r="DK101" s="328"/>
      <c r="DL101" s="328"/>
      <c r="DM101" s="328"/>
      <c r="DN101" s="328"/>
      <c r="DO101" s="328"/>
      <c r="DP101" s="328"/>
      <c r="DQ101" s="328"/>
      <c r="DR101" s="328"/>
      <c r="DS101" s="330"/>
      <c r="DT101" s="330"/>
      <c r="DU101" s="330"/>
      <c r="DV101" s="330"/>
      <c r="DW101" s="330"/>
      <c r="DX101" s="330"/>
      <c r="DY101" s="330"/>
      <c r="DZ101" s="330"/>
      <c r="EA101" s="330"/>
      <c r="EB101" s="330"/>
      <c r="EC101" s="330"/>
      <c r="ED101" s="330"/>
      <c r="EE101" s="330"/>
      <c r="EF101" s="330"/>
      <c r="EG101" s="311"/>
      <c r="EH101" s="311"/>
      <c r="EI101" s="311"/>
      <c r="EJ101" s="312"/>
      <c r="EM101" s="351"/>
      <c r="EN101" s="351"/>
      <c r="EO101" s="352"/>
      <c r="EP101" s="347"/>
      <c r="EQ101" s="348"/>
      <c r="ER101" s="348"/>
      <c r="ES101" s="348"/>
      <c r="ET101" s="348"/>
    </row>
    <row r="102" spans="1:150"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34"/>
      <c r="AT102" s="34"/>
      <c r="AU102" s="34"/>
      <c r="AV102" s="34"/>
      <c r="AW102" s="35"/>
      <c r="BE102" s="41"/>
      <c r="BI102" s="41"/>
      <c r="CK102" s="41"/>
      <c r="CO102" s="41"/>
      <c r="CW102" s="41"/>
      <c r="CX102" s="34"/>
      <c r="CY102" s="34"/>
      <c r="CZ102" s="34"/>
      <c r="DA102" s="34"/>
      <c r="DB102" s="35"/>
      <c r="DC102" s="323"/>
      <c r="DD102" s="324"/>
      <c r="DE102" s="324"/>
      <c r="DF102" s="324"/>
      <c r="DG102" s="10"/>
      <c r="DH102" s="315" t="e">
        <f>VLOOKUP(DC100,選手リスト,2,FALSE)</f>
        <v>#N/A</v>
      </c>
      <c r="DI102" s="315"/>
      <c r="DJ102" s="315"/>
      <c r="DK102" s="315"/>
      <c r="DL102" s="315"/>
      <c r="DM102" s="315"/>
      <c r="DN102" s="315"/>
      <c r="DO102" s="315"/>
      <c r="DP102" s="315"/>
      <c r="DQ102" s="315"/>
      <c r="DR102" s="315"/>
      <c r="DS102" s="330"/>
      <c r="DT102" s="330"/>
      <c r="DU102" s="330"/>
      <c r="DV102" s="330"/>
      <c r="DW102" s="330"/>
      <c r="DX102" s="330"/>
      <c r="DY102" s="330"/>
      <c r="DZ102" s="330"/>
      <c r="EA102" s="330"/>
      <c r="EB102" s="330"/>
      <c r="EC102" s="330"/>
      <c r="ED102" s="330"/>
      <c r="EE102" s="330"/>
      <c r="EF102" s="330"/>
      <c r="EG102" s="311"/>
      <c r="EH102" s="311"/>
      <c r="EI102" s="311"/>
      <c r="EJ102" s="312"/>
      <c r="EM102" s="351"/>
      <c r="EN102" s="351"/>
      <c r="EO102" s="352"/>
      <c r="EP102" s="347"/>
      <c r="EQ102" s="348"/>
      <c r="ER102" s="348"/>
      <c r="ES102" s="348"/>
      <c r="ET102" s="348"/>
    </row>
    <row r="103" spans="1:150"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BE103" s="41"/>
      <c r="BI103" s="41"/>
      <c r="CK103" s="41"/>
      <c r="CO103" s="41"/>
      <c r="DC103" s="323"/>
      <c r="DD103" s="324"/>
      <c r="DE103" s="324"/>
      <c r="DF103" s="324"/>
      <c r="DG103" s="10"/>
      <c r="DH103" s="315"/>
      <c r="DI103" s="315"/>
      <c r="DJ103" s="315"/>
      <c r="DK103" s="315"/>
      <c r="DL103" s="315"/>
      <c r="DM103" s="315"/>
      <c r="DN103" s="315"/>
      <c r="DO103" s="315"/>
      <c r="DP103" s="315"/>
      <c r="DQ103" s="315"/>
      <c r="DR103" s="315"/>
      <c r="DS103" s="317" t="e">
        <f>VLOOKUP(DC100,選手リスト,8,FALSE)</f>
        <v>#N/A</v>
      </c>
      <c r="DT103" s="317"/>
      <c r="DU103" s="317"/>
      <c r="DV103" s="317"/>
      <c r="DW103" s="319" t="e">
        <f>VLOOKUP(DC100,選手リスト,9,FALSE)</f>
        <v>#N/A</v>
      </c>
      <c r="DX103" s="319"/>
      <c r="DY103" s="319"/>
      <c r="DZ103" s="319"/>
      <c r="EG103" s="311"/>
      <c r="EH103" s="311"/>
      <c r="EI103" s="311"/>
      <c r="EJ103" s="312"/>
      <c r="EM103" s="351"/>
      <c r="EN103" s="351"/>
      <c r="EO103" s="352"/>
      <c r="EP103" s="347"/>
      <c r="EQ103" s="348"/>
      <c r="ER103" s="348"/>
      <c r="ES103" s="348"/>
      <c r="ET103" s="348"/>
    </row>
    <row r="104" spans="1:150"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BB104" s="381">
        <f>BB42+1</f>
        <v>24</v>
      </c>
      <c r="BC104" s="381"/>
      <c r="BD104" s="381"/>
      <c r="BE104" s="382"/>
      <c r="BI104" s="41"/>
      <c r="CK104" s="41"/>
      <c r="CO104" s="41"/>
      <c r="CP104" s="381">
        <f>CP42+1</f>
        <v>24</v>
      </c>
      <c r="CQ104" s="381"/>
      <c r="CR104" s="381"/>
      <c r="CS104" s="381"/>
      <c r="DC104" s="323"/>
      <c r="DD104" s="324"/>
      <c r="DE104" s="324"/>
      <c r="DF104" s="324"/>
      <c r="DG104" s="84"/>
      <c r="DH104" s="315"/>
      <c r="DI104" s="315"/>
      <c r="DJ104" s="315"/>
      <c r="DK104" s="315"/>
      <c r="DL104" s="315"/>
      <c r="DM104" s="315"/>
      <c r="DN104" s="315"/>
      <c r="DO104" s="315"/>
      <c r="DP104" s="315"/>
      <c r="DQ104" s="315"/>
      <c r="DR104" s="315"/>
      <c r="DS104" s="317"/>
      <c r="DT104" s="317"/>
      <c r="DU104" s="317"/>
      <c r="DV104" s="317"/>
      <c r="DW104" s="319"/>
      <c r="DX104" s="319"/>
      <c r="DY104" s="319"/>
      <c r="DZ104" s="319"/>
      <c r="EG104" s="311"/>
      <c r="EH104" s="311"/>
      <c r="EI104" s="311"/>
      <c r="EJ104" s="312"/>
      <c r="EM104" s="351"/>
      <c r="EN104" s="351"/>
      <c r="EO104" s="352"/>
      <c r="EP104" s="347"/>
      <c r="EQ104" s="348"/>
      <c r="ER104" s="348"/>
      <c r="ES104" s="348"/>
      <c r="ET104" s="348"/>
    </row>
    <row r="105" spans="1:150"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BB105" s="381"/>
      <c r="BC105" s="381"/>
      <c r="BD105" s="381"/>
      <c r="BE105" s="382"/>
      <c r="BF105" s="34"/>
      <c r="BG105" s="34"/>
      <c r="BH105" s="34"/>
      <c r="BI105" s="35"/>
      <c r="CK105" s="41"/>
      <c r="CL105" s="34"/>
      <c r="CM105" s="34"/>
      <c r="CN105" s="34"/>
      <c r="CO105" s="35"/>
      <c r="CP105" s="381"/>
      <c r="CQ105" s="381"/>
      <c r="CR105" s="381"/>
      <c r="CS105" s="381"/>
      <c r="DC105" s="325"/>
      <c r="DD105" s="326"/>
      <c r="DE105" s="326"/>
      <c r="DF105" s="326"/>
      <c r="DG105" s="23"/>
      <c r="DH105" s="316"/>
      <c r="DI105" s="316"/>
      <c r="DJ105" s="316"/>
      <c r="DK105" s="316"/>
      <c r="DL105" s="316"/>
      <c r="DM105" s="316"/>
      <c r="DN105" s="316"/>
      <c r="DO105" s="316"/>
      <c r="DP105" s="316"/>
      <c r="DQ105" s="316"/>
      <c r="DR105" s="316"/>
      <c r="DS105" s="318"/>
      <c r="DT105" s="318"/>
      <c r="DU105" s="318"/>
      <c r="DV105" s="318"/>
      <c r="DW105" s="320"/>
      <c r="DX105" s="320"/>
      <c r="DY105" s="320"/>
      <c r="DZ105" s="320"/>
      <c r="EA105" s="34"/>
      <c r="EB105" s="34"/>
      <c r="EC105" s="34"/>
      <c r="ED105" s="34"/>
      <c r="EE105" s="34"/>
      <c r="EF105" s="34"/>
      <c r="EG105" s="313"/>
      <c r="EH105" s="313"/>
      <c r="EI105" s="313"/>
      <c r="EJ105" s="314"/>
      <c r="EM105" s="351"/>
      <c r="EN105" s="351"/>
      <c r="EO105" s="352"/>
      <c r="EP105" s="347"/>
      <c r="EQ105" s="348"/>
      <c r="ER105" s="348"/>
      <c r="ES105" s="348"/>
      <c r="ET105" s="348"/>
    </row>
    <row r="106" spans="1:150" ht="4.5" customHeight="1" x14ac:dyDescent="0.2">
      <c r="A106" s="347"/>
      <c r="B106" s="348"/>
      <c r="C106" s="348"/>
      <c r="D106" s="348"/>
      <c r="E106" s="348"/>
      <c r="F106" s="351"/>
      <c r="G106" s="351"/>
      <c r="H106" s="352"/>
      <c r="BB106" s="381"/>
      <c r="BC106" s="381"/>
      <c r="BD106" s="381"/>
      <c r="BE106" s="382"/>
      <c r="CO106" s="41"/>
      <c r="CP106" s="381"/>
      <c r="CQ106" s="381"/>
      <c r="CR106" s="381"/>
      <c r="CS106" s="381"/>
      <c r="EM106" s="351"/>
      <c r="EN106" s="351"/>
      <c r="EO106" s="352"/>
      <c r="EP106" s="347"/>
      <c r="EQ106" s="348"/>
      <c r="ER106" s="348"/>
      <c r="ES106" s="348"/>
      <c r="ET106" s="348"/>
    </row>
    <row r="107" spans="1:150" ht="4.5" customHeight="1" x14ac:dyDescent="0.2">
      <c r="A107" s="347"/>
      <c r="B107" s="348"/>
      <c r="C107" s="348"/>
      <c r="D107" s="348"/>
      <c r="E107" s="348"/>
      <c r="F107" s="351"/>
      <c r="G107" s="351"/>
      <c r="H107" s="352"/>
      <c r="BB107" s="381"/>
      <c r="BC107" s="381"/>
      <c r="BD107" s="381"/>
      <c r="BE107" s="382"/>
      <c r="CO107" s="41"/>
      <c r="CP107" s="381"/>
      <c r="CQ107" s="381"/>
      <c r="CR107" s="381"/>
      <c r="CS107" s="381"/>
      <c r="EM107" s="351"/>
      <c r="EN107" s="351"/>
      <c r="EO107" s="352"/>
      <c r="EP107" s="347"/>
      <c r="EQ107" s="348"/>
      <c r="ER107" s="348"/>
      <c r="ES107" s="348"/>
      <c r="ET107" s="348"/>
    </row>
    <row r="108" spans="1:150" ht="4.5" customHeight="1" x14ac:dyDescent="0.2">
      <c r="A108" s="347"/>
      <c r="B108" s="348"/>
      <c r="C108" s="348"/>
      <c r="D108" s="348"/>
      <c r="E108" s="348"/>
      <c r="F108" s="351"/>
      <c r="G108" s="351"/>
      <c r="H108" s="352"/>
      <c r="K108" s="321">
        <f t="shared" ref="K108" si="18">K100+1</f>
        <v>12</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BE108" s="41"/>
      <c r="CO108" s="41"/>
      <c r="DC108" s="321">
        <f t="shared" ref="DC108" si="19">DC100+1</f>
        <v>26</v>
      </c>
      <c r="DD108" s="322"/>
      <c r="DE108" s="322"/>
      <c r="DF108" s="322"/>
      <c r="DG108" s="6"/>
      <c r="DH108" s="327" t="e">
        <f>VLOOKUP(DC108,選手リスト,3,FALSE)</f>
        <v>#N/A</v>
      </c>
      <c r="DI108" s="327"/>
      <c r="DJ108" s="327"/>
      <c r="DK108" s="327"/>
      <c r="DL108" s="327"/>
      <c r="DM108" s="327"/>
      <c r="DN108" s="327"/>
      <c r="DO108" s="327"/>
      <c r="DP108" s="327"/>
      <c r="DQ108" s="327"/>
      <c r="DR108" s="327"/>
      <c r="DS108" s="329" t="e">
        <f>VLOOKUP(DC108,選手リスト,4,FALSE)</f>
        <v>#N/A</v>
      </c>
      <c r="DT108" s="329"/>
      <c r="DU108" s="329"/>
      <c r="DV108" s="329"/>
      <c r="DW108" s="329"/>
      <c r="DX108" s="329"/>
      <c r="DY108" s="329"/>
      <c r="DZ108" s="329"/>
      <c r="EA108" s="329"/>
      <c r="EB108" s="329"/>
      <c r="EC108" s="329"/>
      <c r="ED108" s="329"/>
      <c r="EE108" s="329"/>
      <c r="EF108" s="329"/>
      <c r="EG108" s="309" t="e">
        <f>VLOOKUP(DC108,選手リスト,5,FALSE)</f>
        <v>#N/A</v>
      </c>
      <c r="EH108" s="309"/>
      <c r="EI108" s="309"/>
      <c r="EJ108" s="310"/>
      <c r="EM108" s="351"/>
      <c r="EN108" s="351"/>
      <c r="EO108" s="352"/>
      <c r="EP108" s="347"/>
      <c r="EQ108" s="348"/>
      <c r="ER108" s="348"/>
      <c r="ES108" s="348"/>
      <c r="ET108" s="348"/>
    </row>
    <row r="109" spans="1:150" ht="4.5" customHeight="1" x14ac:dyDescent="0.2">
      <c r="A109" s="347"/>
      <c r="B109" s="348"/>
      <c r="C109" s="348"/>
      <c r="D109" s="348"/>
      <c r="E109" s="348"/>
      <c r="F109" s="351"/>
      <c r="G109" s="351"/>
      <c r="H109" s="35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BE109" s="41"/>
      <c r="CO109" s="41"/>
      <c r="DC109" s="323"/>
      <c r="DD109" s="324"/>
      <c r="DE109" s="324"/>
      <c r="DF109" s="324"/>
      <c r="DG109" s="10"/>
      <c r="DH109" s="328"/>
      <c r="DI109" s="328"/>
      <c r="DJ109" s="328"/>
      <c r="DK109" s="328"/>
      <c r="DL109" s="328"/>
      <c r="DM109" s="328"/>
      <c r="DN109" s="328"/>
      <c r="DO109" s="328"/>
      <c r="DP109" s="328"/>
      <c r="DQ109" s="328"/>
      <c r="DR109" s="328"/>
      <c r="DS109" s="330"/>
      <c r="DT109" s="330"/>
      <c r="DU109" s="330"/>
      <c r="DV109" s="330"/>
      <c r="DW109" s="330"/>
      <c r="DX109" s="330"/>
      <c r="DY109" s="330"/>
      <c r="DZ109" s="330"/>
      <c r="EA109" s="330"/>
      <c r="EB109" s="330"/>
      <c r="EC109" s="330"/>
      <c r="ED109" s="330"/>
      <c r="EE109" s="330"/>
      <c r="EF109" s="330"/>
      <c r="EG109" s="311"/>
      <c r="EH109" s="311"/>
      <c r="EI109" s="311"/>
      <c r="EJ109" s="312"/>
      <c r="EM109" s="351"/>
      <c r="EN109" s="351"/>
      <c r="EO109" s="352"/>
      <c r="EP109" s="347"/>
      <c r="EQ109" s="348"/>
      <c r="ER109" s="348"/>
      <c r="ES109" s="348"/>
      <c r="ET109" s="348"/>
    </row>
    <row r="110" spans="1:150" ht="4.5" customHeight="1" x14ac:dyDescent="0.2">
      <c r="A110" s="347"/>
      <c r="B110" s="348"/>
      <c r="C110" s="348"/>
      <c r="D110" s="348"/>
      <c r="E110" s="348"/>
      <c r="F110" s="351"/>
      <c r="G110" s="351"/>
      <c r="H110" s="352"/>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BE110" s="41"/>
      <c r="CO110" s="41"/>
      <c r="CX110" s="34"/>
      <c r="CY110" s="34"/>
      <c r="CZ110" s="34"/>
      <c r="DA110" s="34"/>
      <c r="DB110" s="35"/>
      <c r="DC110" s="323"/>
      <c r="DD110" s="324"/>
      <c r="DE110" s="324"/>
      <c r="DF110" s="324"/>
      <c r="DG110" s="10"/>
      <c r="DH110" s="315" t="e">
        <f>VLOOKUP(DC108,選手リスト,2,FALSE)</f>
        <v>#N/A</v>
      </c>
      <c r="DI110" s="315"/>
      <c r="DJ110" s="315"/>
      <c r="DK110" s="315"/>
      <c r="DL110" s="315"/>
      <c r="DM110" s="315"/>
      <c r="DN110" s="315"/>
      <c r="DO110" s="315"/>
      <c r="DP110" s="315"/>
      <c r="DQ110" s="315"/>
      <c r="DR110" s="315"/>
      <c r="DS110" s="330"/>
      <c r="DT110" s="330"/>
      <c r="DU110" s="330"/>
      <c r="DV110" s="330"/>
      <c r="DW110" s="330"/>
      <c r="DX110" s="330"/>
      <c r="DY110" s="330"/>
      <c r="DZ110" s="330"/>
      <c r="EA110" s="330"/>
      <c r="EB110" s="330"/>
      <c r="EC110" s="330"/>
      <c r="ED110" s="330"/>
      <c r="EE110" s="330"/>
      <c r="EF110" s="330"/>
      <c r="EG110" s="311"/>
      <c r="EH110" s="311"/>
      <c r="EI110" s="311"/>
      <c r="EJ110" s="312"/>
      <c r="EM110" s="351"/>
      <c r="EN110" s="351"/>
      <c r="EO110" s="352"/>
      <c r="EP110" s="347"/>
      <c r="EQ110" s="348"/>
      <c r="ER110" s="348"/>
      <c r="ES110" s="348"/>
      <c r="ET110" s="348"/>
    </row>
    <row r="111" spans="1:150" ht="4.5" customHeight="1" x14ac:dyDescent="0.2">
      <c r="A111" s="347"/>
      <c r="B111" s="348"/>
      <c r="C111" s="348"/>
      <c r="D111" s="348"/>
      <c r="E111" s="348"/>
      <c r="F111" s="351"/>
      <c r="G111" s="351"/>
      <c r="H111" s="352"/>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AS111" s="22"/>
      <c r="AT111" s="22"/>
      <c r="AU111" s="22"/>
      <c r="AV111" s="22"/>
      <c r="AW111" s="39"/>
      <c r="BE111" s="41"/>
      <c r="CO111" s="41"/>
      <c r="CX111" s="31"/>
      <c r="DC111" s="323"/>
      <c r="DD111" s="324"/>
      <c r="DE111" s="324"/>
      <c r="DF111" s="324"/>
      <c r="DG111" s="10"/>
      <c r="DH111" s="315"/>
      <c r="DI111" s="315"/>
      <c r="DJ111" s="315"/>
      <c r="DK111" s="315"/>
      <c r="DL111" s="315"/>
      <c r="DM111" s="315"/>
      <c r="DN111" s="315"/>
      <c r="DO111" s="315"/>
      <c r="DP111" s="315"/>
      <c r="DQ111" s="315"/>
      <c r="DR111" s="315"/>
      <c r="DS111" s="317" t="e">
        <f>VLOOKUP(DC108,選手リスト,8,FALSE)</f>
        <v>#N/A</v>
      </c>
      <c r="DT111" s="317"/>
      <c r="DU111" s="317"/>
      <c r="DV111" s="317"/>
      <c r="DW111" s="319" t="e">
        <f>VLOOKUP(DC108,選手リスト,9,FALSE)</f>
        <v>#N/A</v>
      </c>
      <c r="DX111" s="319"/>
      <c r="DY111" s="319"/>
      <c r="DZ111" s="319"/>
      <c r="EG111" s="311"/>
      <c r="EH111" s="311"/>
      <c r="EI111" s="311"/>
      <c r="EJ111" s="312"/>
      <c r="EM111" s="351"/>
      <c r="EN111" s="351"/>
      <c r="EO111" s="352"/>
      <c r="EP111" s="347"/>
      <c r="EQ111" s="348"/>
      <c r="ER111" s="348"/>
      <c r="ES111" s="348"/>
      <c r="ET111" s="348"/>
    </row>
    <row r="112" spans="1:150" ht="4.5" customHeight="1" x14ac:dyDescent="0.2">
      <c r="A112" s="347"/>
      <c r="B112" s="348"/>
      <c r="C112" s="348"/>
      <c r="D112" s="348"/>
      <c r="E112" s="348"/>
      <c r="F112" s="351"/>
      <c r="G112" s="351"/>
      <c r="H112" s="352"/>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AW112" s="41"/>
      <c r="BE112" s="41"/>
      <c r="CO112" s="41"/>
      <c r="CX112" s="30"/>
      <c r="DC112" s="323"/>
      <c r="DD112" s="324"/>
      <c r="DE112" s="324"/>
      <c r="DF112" s="324"/>
      <c r="DG112" s="84"/>
      <c r="DH112" s="315"/>
      <c r="DI112" s="315"/>
      <c r="DJ112" s="315"/>
      <c r="DK112" s="315"/>
      <c r="DL112" s="315"/>
      <c r="DM112" s="315"/>
      <c r="DN112" s="315"/>
      <c r="DO112" s="315"/>
      <c r="DP112" s="315"/>
      <c r="DQ112" s="315"/>
      <c r="DR112" s="315"/>
      <c r="DS112" s="317"/>
      <c r="DT112" s="317"/>
      <c r="DU112" s="317"/>
      <c r="DV112" s="317"/>
      <c r="DW112" s="319"/>
      <c r="DX112" s="319"/>
      <c r="DY112" s="319"/>
      <c r="DZ112" s="319"/>
      <c r="EG112" s="311"/>
      <c r="EH112" s="311"/>
      <c r="EI112" s="311"/>
      <c r="EJ112" s="312"/>
      <c r="EM112" s="351"/>
      <c r="EN112" s="351"/>
      <c r="EO112" s="352"/>
      <c r="EP112" s="347"/>
      <c r="EQ112" s="348"/>
      <c r="ER112" s="348"/>
      <c r="ES112" s="348"/>
      <c r="ET112" s="348"/>
    </row>
    <row r="113" spans="1:150" ht="4.5" customHeight="1" x14ac:dyDescent="0.2">
      <c r="A113" s="347"/>
      <c r="B113" s="348"/>
      <c r="C113" s="348"/>
      <c r="D113" s="348"/>
      <c r="E113" s="348"/>
      <c r="F113" s="351"/>
      <c r="G113" s="351"/>
      <c r="H113" s="352"/>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AT113" s="381">
        <f>AT97+1</f>
        <v>28</v>
      </c>
      <c r="AU113" s="381"/>
      <c r="AV113" s="381"/>
      <c r="AW113" s="382"/>
      <c r="BE113" s="41"/>
      <c r="CO113" s="41"/>
      <c r="CW113" s="41"/>
      <c r="CX113" s="381">
        <f>CX97+1</f>
        <v>28</v>
      </c>
      <c r="CY113" s="381"/>
      <c r="CZ113" s="381"/>
      <c r="DA113" s="381"/>
      <c r="DC113" s="325"/>
      <c r="DD113" s="326"/>
      <c r="DE113" s="326"/>
      <c r="DF113" s="326"/>
      <c r="DG113" s="23"/>
      <c r="DH113" s="316"/>
      <c r="DI113" s="316"/>
      <c r="DJ113" s="316"/>
      <c r="DK113" s="316"/>
      <c r="DL113" s="316"/>
      <c r="DM113" s="316"/>
      <c r="DN113" s="316"/>
      <c r="DO113" s="316"/>
      <c r="DP113" s="316"/>
      <c r="DQ113" s="316"/>
      <c r="DR113" s="316"/>
      <c r="DS113" s="318"/>
      <c r="DT113" s="318"/>
      <c r="DU113" s="318"/>
      <c r="DV113" s="318"/>
      <c r="DW113" s="320"/>
      <c r="DX113" s="320"/>
      <c r="DY113" s="320"/>
      <c r="DZ113" s="320"/>
      <c r="EA113" s="34"/>
      <c r="EB113" s="34"/>
      <c r="EC113" s="34"/>
      <c r="ED113" s="34"/>
      <c r="EE113" s="34"/>
      <c r="EF113" s="34"/>
      <c r="EG113" s="313"/>
      <c r="EH113" s="313"/>
      <c r="EI113" s="313"/>
      <c r="EJ113" s="314"/>
      <c r="EM113" s="351"/>
      <c r="EN113" s="351"/>
      <c r="EO113" s="352"/>
      <c r="EP113" s="347"/>
      <c r="EQ113" s="348"/>
      <c r="ER113" s="348"/>
      <c r="ES113" s="348"/>
      <c r="ET113" s="348"/>
    </row>
    <row r="114" spans="1:150" ht="4.5" customHeight="1" x14ac:dyDescent="0.2">
      <c r="A114" s="347"/>
      <c r="B114" s="348"/>
      <c r="C114" s="348"/>
      <c r="D114" s="348"/>
      <c r="E114" s="348"/>
      <c r="F114" s="351"/>
      <c r="G114" s="351"/>
      <c r="H114" s="352"/>
      <c r="AT114" s="381"/>
      <c r="AU114" s="381"/>
      <c r="AV114" s="381"/>
      <c r="AW114" s="382"/>
      <c r="BE114" s="41"/>
      <c r="CO114" s="41"/>
      <c r="CT114" s="34"/>
      <c r="CU114" s="34"/>
      <c r="CV114" s="34"/>
      <c r="CW114" s="35"/>
      <c r="CX114" s="381"/>
      <c r="CY114" s="381"/>
      <c r="CZ114" s="381"/>
      <c r="DA114" s="381"/>
      <c r="EM114" s="351"/>
      <c r="EN114" s="351"/>
      <c r="EO114" s="352"/>
      <c r="EP114" s="347"/>
      <c r="EQ114" s="348"/>
      <c r="ER114" s="348"/>
      <c r="ES114" s="348"/>
      <c r="ET114" s="348"/>
    </row>
    <row r="115" spans="1:150" ht="4.5" customHeight="1" x14ac:dyDescent="0.2">
      <c r="A115" s="347"/>
      <c r="B115" s="348"/>
      <c r="C115" s="348"/>
      <c r="D115" s="348"/>
      <c r="E115" s="348"/>
      <c r="F115" s="351"/>
      <c r="G115" s="351"/>
      <c r="H115" s="352"/>
      <c r="AT115" s="381"/>
      <c r="AU115" s="381"/>
      <c r="AV115" s="381"/>
      <c r="AW115" s="382"/>
      <c r="AX115" s="22"/>
      <c r="AY115" s="22"/>
      <c r="AZ115" s="22"/>
      <c r="BA115" s="39"/>
      <c r="BE115" s="41"/>
      <c r="CO115" s="41"/>
      <c r="CS115" s="41"/>
      <c r="CW115" s="41"/>
      <c r="CX115" s="381"/>
      <c r="CY115" s="381"/>
      <c r="CZ115" s="381"/>
      <c r="DA115" s="381"/>
      <c r="EM115" s="351"/>
      <c r="EN115" s="351"/>
      <c r="EO115" s="352"/>
      <c r="EP115" s="347"/>
      <c r="EQ115" s="348"/>
      <c r="ER115" s="348"/>
      <c r="ES115" s="348"/>
      <c r="ET115" s="348"/>
    </row>
    <row r="116" spans="1:150" ht="4.5" customHeight="1" x14ac:dyDescent="0.2">
      <c r="A116" s="347"/>
      <c r="B116" s="348"/>
      <c r="C116" s="348"/>
      <c r="D116" s="348"/>
      <c r="E116" s="348"/>
      <c r="F116" s="351"/>
      <c r="G116" s="351"/>
      <c r="H116" s="352"/>
      <c r="K116" s="321">
        <f t="shared" ref="K116" si="20">K108+1</f>
        <v>13</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AT116" s="381"/>
      <c r="AU116" s="381"/>
      <c r="AV116" s="381"/>
      <c r="AW116" s="382"/>
      <c r="BA116" s="41"/>
      <c r="BE116" s="41"/>
      <c r="CO116" s="41"/>
      <c r="CS116" s="41"/>
      <c r="CW116" s="41"/>
      <c r="CX116" s="381"/>
      <c r="CY116" s="381"/>
      <c r="CZ116" s="381"/>
      <c r="DA116" s="381"/>
      <c r="DC116" s="321">
        <f t="shared" ref="DC116" si="21">DC108+1</f>
        <v>27</v>
      </c>
      <c r="DD116" s="322"/>
      <c r="DE116" s="322"/>
      <c r="DF116" s="322"/>
      <c r="DG116" s="6"/>
      <c r="DH116" s="327" t="e">
        <f>VLOOKUP(DC116,選手リスト,3,FALSE)</f>
        <v>#N/A</v>
      </c>
      <c r="DI116" s="327"/>
      <c r="DJ116" s="327"/>
      <c r="DK116" s="327"/>
      <c r="DL116" s="327"/>
      <c r="DM116" s="327"/>
      <c r="DN116" s="327"/>
      <c r="DO116" s="327"/>
      <c r="DP116" s="327"/>
      <c r="DQ116" s="327"/>
      <c r="DR116" s="327"/>
      <c r="DS116" s="329" t="e">
        <f>VLOOKUP(DC116,選手リスト,4,FALSE)</f>
        <v>#N/A</v>
      </c>
      <c r="DT116" s="329"/>
      <c r="DU116" s="329"/>
      <c r="DV116" s="329"/>
      <c r="DW116" s="329"/>
      <c r="DX116" s="329"/>
      <c r="DY116" s="329"/>
      <c r="DZ116" s="329"/>
      <c r="EA116" s="329"/>
      <c r="EB116" s="329"/>
      <c r="EC116" s="329"/>
      <c r="ED116" s="329"/>
      <c r="EE116" s="329"/>
      <c r="EF116" s="329"/>
      <c r="EG116" s="309" t="e">
        <f>VLOOKUP(DC116,選手リスト,5,FALSE)</f>
        <v>#N/A</v>
      </c>
      <c r="EH116" s="309"/>
      <c r="EI116" s="309"/>
      <c r="EJ116" s="310"/>
      <c r="EM116" s="351"/>
      <c r="EN116" s="351"/>
      <c r="EO116" s="352"/>
      <c r="EP116" s="347"/>
      <c r="EQ116" s="348"/>
      <c r="ER116" s="348"/>
      <c r="ES116" s="348"/>
      <c r="ET116" s="348"/>
    </row>
    <row r="117" spans="1:150" ht="4.5" customHeight="1" x14ac:dyDescent="0.2">
      <c r="A117" s="347"/>
      <c r="B117" s="348"/>
      <c r="C117" s="348"/>
      <c r="D117" s="348"/>
      <c r="E117" s="348"/>
      <c r="F117" s="351"/>
      <c r="G117" s="351"/>
      <c r="H117" s="352"/>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AW117" s="41"/>
      <c r="BA117" s="41"/>
      <c r="BE117" s="41"/>
      <c r="CO117" s="41"/>
      <c r="CS117" s="41"/>
      <c r="CW117" s="41"/>
      <c r="DC117" s="323"/>
      <c r="DD117" s="324"/>
      <c r="DE117" s="324"/>
      <c r="DF117" s="324"/>
      <c r="DG117" s="10"/>
      <c r="DH117" s="328"/>
      <c r="DI117" s="328"/>
      <c r="DJ117" s="328"/>
      <c r="DK117" s="328"/>
      <c r="DL117" s="328"/>
      <c r="DM117" s="328"/>
      <c r="DN117" s="328"/>
      <c r="DO117" s="328"/>
      <c r="DP117" s="328"/>
      <c r="DQ117" s="328"/>
      <c r="DR117" s="328"/>
      <c r="DS117" s="330"/>
      <c r="DT117" s="330"/>
      <c r="DU117" s="330"/>
      <c r="DV117" s="330"/>
      <c r="DW117" s="330"/>
      <c r="DX117" s="330"/>
      <c r="DY117" s="330"/>
      <c r="DZ117" s="330"/>
      <c r="EA117" s="330"/>
      <c r="EB117" s="330"/>
      <c r="EC117" s="330"/>
      <c r="ED117" s="330"/>
      <c r="EE117" s="330"/>
      <c r="EF117" s="330"/>
      <c r="EG117" s="311"/>
      <c r="EH117" s="311"/>
      <c r="EI117" s="311"/>
      <c r="EJ117" s="312"/>
      <c r="EM117" s="351"/>
      <c r="EN117" s="351"/>
      <c r="EO117" s="352"/>
      <c r="EP117" s="347"/>
      <c r="EQ117" s="348"/>
      <c r="ER117" s="348"/>
      <c r="ES117" s="348"/>
      <c r="ET117" s="348"/>
    </row>
    <row r="118" spans="1:150" ht="4.5" customHeight="1" x14ac:dyDescent="0.2">
      <c r="A118" s="347"/>
      <c r="B118" s="348"/>
      <c r="C118" s="348"/>
      <c r="D118" s="348"/>
      <c r="E118" s="348"/>
      <c r="F118" s="351"/>
      <c r="G118" s="351"/>
      <c r="H118" s="352"/>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AS118" s="34"/>
      <c r="AT118" s="34"/>
      <c r="AU118" s="34"/>
      <c r="AV118" s="34"/>
      <c r="AW118" s="35"/>
      <c r="BA118" s="41"/>
      <c r="BE118" s="41"/>
      <c r="CO118" s="41"/>
      <c r="CS118" s="41"/>
      <c r="CW118" s="41"/>
      <c r="CX118" s="34"/>
      <c r="CY118" s="34"/>
      <c r="CZ118" s="34"/>
      <c r="DA118" s="34"/>
      <c r="DB118" s="35"/>
      <c r="DC118" s="323"/>
      <c r="DD118" s="324"/>
      <c r="DE118" s="324"/>
      <c r="DF118" s="324"/>
      <c r="DG118" s="10"/>
      <c r="DH118" s="315" t="e">
        <f>VLOOKUP(DC116,選手リスト,2,FALSE)</f>
        <v>#N/A</v>
      </c>
      <c r="DI118" s="315"/>
      <c r="DJ118" s="315"/>
      <c r="DK118" s="315"/>
      <c r="DL118" s="315"/>
      <c r="DM118" s="315"/>
      <c r="DN118" s="315"/>
      <c r="DO118" s="315"/>
      <c r="DP118" s="315"/>
      <c r="DQ118" s="315"/>
      <c r="DR118" s="315"/>
      <c r="DS118" s="330"/>
      <c r="DT118" s="330"/>
      <c r="DU118" s="330"/>
      <c r="DV118" s="330"/>
      <c r="DW118" s="330"/>
      <c r="DX118" s="330"/>
      <c r="DY118" s="330"/>
      <c r="DZ118" s="330"/>
      <c r="EA118" s="330"/>
      <c r="EB118" s="330"/>
      <c r="EC118" s="330"/>
      <c r="ED118" s="330"/>
      <c r="EE118" s="330"/>
      <c r="EF118" s="330"/>
      <c r="EG118" s="311"/>
      <c r="EH118" s="311"/>
      <c r="EI118" s="311"/>
      <c r="EJ118" s="312"/>
      <c r="EM118" s="351"/>
      <c r="EN118" s="351"/>
      <c r="EO118" s="352"/>
      <c r="EP118" s="347"/>
      <c r="EQ118" s="348"/>
      <c r="ER118" s="348"/>
      <c r="ES118" s="348"/>
      <c r="ET118" s="348"/>
    </row>
    <row r="119" spans="1:150" ht="4.5" customHeight="1" x14ac:dyDescent="0.2">
      <c r="A119" s="347"/>
      <c r="B119" s="348"/>
      <c r="C119" s="348"/>
      <c r="D119" s="348"/>
      <c r="E119" s="348"/>
      <c r="F119" s="351"/>
      <c r="G119" s="351"/>
      <c r="H119" s="352"/>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X119" s="381">
        <f>AX89+1</f>
        <v>26</v>
      </c>
      <c r="AY119" s="381"/>
      <c r="AZ119" s="381"/>
      <c r="BA119" s="382"/>
      <c r="BE119" s="41"/>
      <c r="CO119" s="41"/>
      <c r="CS119" s="41"/>
      <c r="CT119" s="381">
        <f>CT89+1</f>
        <v>26</v>
      </c>
      <c r="CU119" s="381"/>
      <c r="CV119" s="381"/>
      <c r="CW119" s="381"/>
      <c r="DC119" s="323"/>
      <c r="DD119" s="324"/>
      <c r="DE119" s="324"/>
      <c r="DF119" s="324"/>
      <c r="DG119" s="10"/>
      <c r="DH119" s="315"/>
      <c r="DI119" s="315"/>
      <c r="DJ119" s="315"/>
      <c r="DK119" s="315"/>
      <c r="DL119" s="315"/>
      <c r="DM119" s="315"/>
      <c r="DN119" s="315"/>
      <c r="DO119" s="315"/>
      <c r="DP119" s="315"/>
      <c r="DQ119" s="315"/>
      <c r="DR119" s="315"/>
      <c r="DS119" s="317" t="e">
        <f>VLOOKUP(DC116,選手リスト,8,FALSE)</f>
        <v>#N/A</v>
      </c>
      <c r="DT119" s="317"/>
      <c r="DU119" s="317"/>
      <c r="DV119" s="317"/>
      <c r="DW119" s="319" t="e">
        <f>VLOOKUP(DC116,選手リスト,9,FALSE)</f>
        <v>#N/A</v>
      </c>
      <c r="DX119" s="319"/>
      <c r="DY119" s="319"/>
      <c r="DZ119" s="319"/>
      <c r="EG119" s="311"/>
      <c r="EH119" s="311"/>
      <c r="EI119" s="311"/>
      <c r="EJ119" s="312"/>
      <c r="EM119" s="351"/>
      <c r="EN119" s="351"/>
      <c r="EO119" s="352"/>
      <c r="EP119" s="347"/>
      <c r="EQ119" s="348"/>
      <c r="ER119" s="348"/>
      <c r="ES119" s="348"/>
      <c r="ET119" s="348"/>
    </row>
    <row r="120" spans="1:150" ht="4.5" customHeight="1" x14ac:dyDescent="0.2">
      <c r="A120" s="347"/>
      <c r="B120" s="348"/>
      <c r="C120" s="348"/>
      <c r="D120" s="348"/>
      <c r="E120" s="348"/>
      <c r="F120" s="351"/>
      <c r="G120" s="351"/>
      <c r="H120" s="352"/>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X120" s="381"/>
      <c r="AY120" s="381"/>
      <c r="AZ120" s="381"/>
      <c r="BA120" s="382"/>
      <c r="BB120" s="34"/>
      <c r="BC120" s="34"/>
      <c r="BD120" s="34"/>
      <c r="BE120" s="35"/>
      <c r="CO120" s="41"/>
      <c r="CP120" s="36"/>
      <c r="CQ120" s="34"/>
      <c r="CR120" s="34"/>
      <c r="CS120" s="35"/>
      <c r="CT120" s="381"/>
      <c r="CU120" s="381"/>
      <c r="CV120" s="381"/>
      <c r="CW120" s="381"/>
      <c r="DC120" s="323"/>
      <c r="DD120" s="324"/>
      <c r="DE120" s="324"/>
      <c r="DF120" s="324"/>
      <c r="DG120" s="84"/>
      <c r="DH120" s="315"/>
      <c r="DI120" s="315"/>
      <c r="DJ120" s="315"/>
      <c r="DK120" s="315"/>
      <c r="DL120" s="315"/>
      <c r="DM120" s="315"/>
      <c r="DN120" s="315"/>
      <c r="DO120" s="315"/>
      <c r="DP120" s="315"/>
      <c r="DQ120" s="315"/>
      <c r="DR120" s="315"/>
      <c r="DS120" s="317"/>
      <c r="DT120" s="317"/>
      <c r="DU120" s="317"/>
      <c r="DV120" s="317"/>
      <c r="DW120" s="319"/>
      <c r="DX120" s="319"/>
      <c r="DY120" s="319"/>
      <c r="DZ120" s="319"/>
      <c r="EG120" s="311"/>
      <c r="EH120" s="311"/>
      <c r="EI120" s="311"/>
      <c r="EJ120" s="312"/>
      <c r="EM120" s="351"/>
      <c r="EN120" s="351"/>
      <c r="EO120" s="352"/>
      <c r="EP120" s="347"/>
      <c r="EQ120" s="348"/>
      <c r="ER120" s="348"/>
      <c r="ES120" s="348"/>
      <c r="ET120" s="348"/>
    </row>
    <row r="121" spans="1:150" ht="4.5" customHeight="1" x14ac:dyDescent="0.2">
      <c r="A121" s="347"/>
      <c r="B121" s="348"/>
      <c r="C121" s="348"/>
      <c r="D121" s="348"/>
      <c r="E121" s="348"/>
      <c r="F121" s="351"/>
      <c r="G121" s="351"/>
      <c r="H121" s="352"/>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X121" s="381"/>
      <c r="AY121" s="381"/>
      <c r="AZ121" s="381"/>
      <c r="BA121" s="382"/>
      <c r="CS121" s="41"/>
      <c r="CT121" s="381"/>
      <c r="CU121" s="381"/>
      <c r="CV121" s="381"/>
      <c r="CW121" s="381"/>
      <c r="DC121" s="325"/>
      <c r="DD121" s="326"/>
      <c r="DE121" s="326"/>
      <c r="DF121" s="326"/>
      <c r="DG121" s="23"/>
      <c r="DH121" s="316"/>
      <c r="DI121" s="316"/>
      <c r="DJ121" s="316"/>
      <c r="DK121" s="316"/>
      <c r="DL121" s="316"/>
      <c r="DM121" s="316"/>
      <c r="DN121" s="316"/>
      <c r="DO121" s="316"/>
      <c r="DP121" s="316"/>
      <c r="DQ121" s="316"/>
      <c r="DR121" s="316"/>
      <c r="DS121" s="318"/>
      <c r="DT121" s="318"/>
      <c r="DU121" s="318"/>
      <c r="DV121" s="318"/>
      <c r="DW121" s="320"/>
      <c r="DX121" s="320"/>
      <c r="DY121" s="320"/>
      <c r="DZ121" s="320"/>
      <c r="EA121" s="34"/>
      <c r="EB121" s="34"/>
      <c r="EC121" s="34"/>
      <c r="ED121" s="34"/>
      <c r="EE121" s="34"/>
      <c r="EF121" s="34"/>
      <c r="EG121" s="313"/>
      <c r="EH121" s="313"/>
      <c r="EI121" s="313"/>
      <c r="EJ121" s="314"/>
      <c r="EM121" s="351"/>
      <c r="EN121" s="351"/>
      <c r="EO121" s="352"/>
      <c r="EP121" s="347"/>
      <c r="EQ121" s="348"/>
      <c r="ER121" s="348"/>
      <c r="ES121" s="348"/>
      <c r="ET121" s="348"/>
    </row>
    <row r="122" spans="1:150" ht="4.5" customHeight="1" x14ac:dyDescent="0.2">
      <c r="A122" s="347"/>
      <c r="B122" s="348"/>
      <c r="C122" s="348"/>
      <c r="D122" s="348"/>
      <c r="E122" s="348"/>
      <c r="F122" s="351"/>
      <c r="G122" s="351"/>
      <c r="H122" s="352"/>
      <c r="AX122" s="381"/>
      <c r="AY122" s="381"/>
      <c r="AZ122" s="381"/>
      <c r="BA122" s="382"/>
      <c r="CS122" s="41"/>
      <c r="CT122" s="381"/>
      <c r="CU122" s="381"/>
      <c r="CV122" s="381"/>
      <c r="CW122" s="381"/>
      <c r="EM122" s="351"/>
      <c r="EN122" s="351"/>
      <c r="EO122" s="352"/>
      <c r="EP122" s="347"/>
      <c r="EQ122" s="348"/>
      <c r="ER122" s="348"/>
      <c r="ES122" s="348"/>
      <c r="ET122" s="348"/>
    </row>
    <row r="123" spans="1:150" ht="4.5" customHeight="1" x14ac:dyDescent="0.2">
      <c r="A123" s="347"/>
      <c r="B123" s="348"/>
      <c r="C123" s="348"/>
      <c r="D123" s="348"/>
      <c r="E123" s="348"/>
      <c r="F123" s="351"/>
      <c r="G123" s="351"/>
      <c r="H123" s="352"/>
      <c r="AS123" s="2"/>
      <c r="AT123" s="44"/>
      <c r="AU123" s="49"/>
      <c r="AV123" s="49"/>
      <c r="AW123" s="44"/>
      <c r="BA123" s="41"/>
      <c r="CS123" s="41"/>
      <c r="EM123" s="351"/>
      <c r="EN123" s="351"/>
      <c r="EO123" s="352"/>
      <c r="EP123" s="347"/>
      <c r="EQ123" s="348"/>
      <c r="ER123" s="348"/>
      <c r="ES123" s="348"/>
      <c r="ET123" s="348"/>
    </row>
    <row r="124" spans="1:150" ht="4.5" customHeight="1" x14ac:dyDescent="0.2">
      <c r="A124" s="347"/>
      <c r="B124" s="348"/>
      <c r="C124" s="348"/>
      <c r="D124" s="348"/>
      <c r="E124" s="348"/>
      <c r="F124" s="351"/>
      <c r="G124" s="351"/>
      <c r="H124" s="352"/>
      <c r="K124" s="321">
        <f t="shared" ref="K124" si="22">K116+1</f>
        <v>14</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BA124" s="41"/>
      <c r="CS124" s="41"/>
      <c r="DC124" s="321">
        <f t="shared" ref="DC124" si="23">DC116+1</f>
        <v>28</v>
      </c>
      <c r="DD124" s="322"/>
      <c r="DE124" s="322"/>
      <c r="DF124" s="322"/>
      <c r="DG124" s="6"/>
      <c r="DH124" s="327" t="e">
        <f>VLOOKUP(DC124,選手リスト,3,FALSE)</f>
        <v>#N/A</v>
      </c>
      <c r="DI124" s="327"/>
      <c r="DJ124" s="327"/>
      <c r="DK124" s="327"/>
      <c r="DL124" s="327"/>
      <c r="DM124" s="327"/>
      <c r="DN124" s="327"/>
      <c r="DO124" s="327"/>
      <c r="DP124" s="327"/>
      <c r="DQ124" s="327"/>
      <c r="DR124" s="327"/>
      <c r="DS124" s="329" t="e">
        <f>VLOOKUP(DC124,選手リスト,4,FALSE)</f>
        <v>#N/A</v>
      </c>
      <c r="DT124" s="329"/>
      <c r="DU124" s="329"/>
      <c r="DV124" s="329"/>
      <c r="DW124" s="329"/>
      <c r="DX124" s="329"/>
      <c r="DY124" s="329"/>
      <c r="DZ124" s="329"/>
      <c r="EA124" s="329"/>
      <c r="EB124" s="329"/>
      <c r="EC124" s="329"/>
      <c r="ED124" s="329"/>
      <c r="EE124" s="329"/>
      <c r="EF124" s="329"/>
      <c r="EG124" s="309" t="e">
        <f>VLOOKUP(DC124,選手リスト,5,FALSE)</f>
        <v>#N/A</v>
      </c>
      <c r="EH124" s="309"/>
      <c r="EI124" s="309"/>
      <c r="EJ124" s="310"/>
      <c r="EM124" s="351"/>
      <c r="EN124" s="351"/>
      <c r="EO124" s="352"/>
      <c r="EP124" s="347"/>
      <c r="EQ124" s="348"/>
      <c r="ER124" s="348"/>
      <c r="ES124" s="348"/>
      <c r="ET124" s="348"/>
    </row>
    <row r="125" spans="1:150" ht="4.5" customHeight="1" x14ac:dyDescent="0.2">
      <c r="A125" s="347"/>
      <c r="B125" s="348"/>
      <c r="C125" s="348"/>
      <c r="D125" s="348"/>
      <c r="E125" s="348"/>
      <c r="F125" s="351"/>
      <c r="G125" s="351"/>
      <c r="H125" s="352"/>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BA125" s="41"/>
      <c r="CS125" s="41"/>
      <c r="DC125" s="323"/>
      <c r="DD125" s="324"/>
      <c r="DE125" s="324"/>
      <c r="DF125" s="324"/>
      <c r="DG125" s="10"/>
      <c r="DH125" s="328"/>
      <c r="DI125" s="328"/>
      <c r="DJ125" s="328"/>
      <c r="DK125" s="328"/>
      <c r="DL125" s="328"/>
      <c r="DM125" s="328"/>
      <c r="DN125" s="328"/>
      <c r="DO125" s="328"/>
      <c r="DP125" s="328"/>
      <c r="DQ125" s="328"/>
      <c r="DR125" s="328"/>
      <c r="DS125" s="330"/>
      <c r="DT125" s="330"/>
      <c r="DU125" s="330"/>
      <c r="DV125" s="330"/>
      <c r="DW125" s="330"/>
      <c r="DX125" s="330"/>
      <c r="DY125" s="330"/>
      <c r="DZ125" s="330"/>
      <c r="EA125" s="330"/>
      <c r="EB125" s="330"/>
      <c r="EC125" s="330"/>
      <c r="ED125" s="330"/>
      <c r="EE125" s="330"/>
      <c r="EF125" s="330"/>
      <c r="EG125" s="311"/>
      <c r="EH125" s="311"/>
      <c r="EI125" s="311"/>
      <c r="EJ125" s="312"/>
      <c r="EM125" s="351"/>
      <c r="EN125" s="351"/>
      <c r="EO125" s="352"/>
      <c r="EP125" s="347"/>
      <c r="EQ125" s="348"/>
      <c r="ER125" s="348"/>
      <c r="ES125" s="348"/>
      <c r="ET125" s="348"/>
    </row>
    <row r="126" spans="1:150" ht="4.5" customHeight="1" x14ac:dyDescent="0.2">
      <c r="A126" s="347"/>
      <c r="B126" s="348"/>
      <c r="C126" s="348"/>
      <c r="D126" s="348"/>
      <c r="E126" s="348"/>
      <c r="F126" s="351"/>
      <c r="G126" s="351"/>
      <c r="H126" s="352"/>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34"/>
      <c r="AT126" s="34"/>
      <c r="AU126" s="34"/>
      <c r="AV126" s="34"/>
      <c r="AW126" s="34"/>
      <c r="AX126" s="34"/>
      <c r="AY126" s="34"/>
      <c r="AZ126" s="34"/>
      <c r="BA126" s="35"/>
      <c r="CS126" s="41"/>
      <c r="CT126" s="34"/>
      <c r="CU126" s="34"/>
      <c r="CV126" s="34"/>
      <c r="CW126" s="34"/>
      <c r="CX126" s="34"/>
      <c r="CY126" s="34"/>
      <c r="CZ126" s="34"/>
      <c r="DA126" s="34"/>
      <c r="DB126" s="35"/>
      <c r="DC126" s="323"/>
      <c r="DD126" s="324"/>
      <c r="DE126" s="324"/>
      <c r="DF126" s="324"/>
      <c r="DG126" s="10"/>
      <c r="DH126" s="315" t="e">
        <f>VLOOKUP(DC124,選手リスト,2,FALSE)</f>
        <v>#N/A</v>
      </c>
      <c r="DI126" s="315"/>
      <c r="DJ126" s="315"/>
      <c r="DK126" s="315"/>
      <c r="DL126" s="315"/>
      <c r="DM126" s="315"/>
      <c r="DN126" s="315"/>
      <c r="DO126" s="315"/>
      <c r="DP126" s="315"/>
      <c r="DQ126" s="315"/>
      <c r="DR126" s="315"/>
      <c r="DS126" s="330"/>
      <c r="DT126" s="330"/>
      <c r="DU126" s="330"/>
      <c r="DV126" s="330"/>
      <c r="DW126" s="330"/>
      <c r="DX126" s="330"/>
      <c r="DY126" s="330"/>
      <c r="DZ126" s="330"/>
      <c r="EA126" s="330"/>
      <c r="EB126" s="330"/>
      <c r="EC126" s="330"/>
      <c r="ED126" s="330"/>
      <c r="EE126" s="330"/>
      <c r="EF126" s="330"/>
      <c r="EG126" s="311"/>
      <c r="EH126" s="311"/>
      <c r="EI126" s="311"/>
      <c r="EJ126" s="312"/>
      <c r="EM126" s="351"/>
      <c r="EN126" s="351"/>
      <c r="EO126" s="352"/>
      <c r="EP126" s="347"/>
      <c r="EQ126" s="348"/>
      <c r="ER126" s="348"/>
      <c r="ES126" s="348"/>
      <c r="ET126" s="348"/>
    </row>
    <row r="127" spans="1:150" ht="4.5" customHeight="1" x14ac:dyDescent="0.2">
      <c r="A127" s="347"/>
      <c r="B127" s="348"/>
      <c r="C127" s="348"/>
      <c r="D127" s="348"/>
      <c r="E127" s="348"/>
      <c r="F127" s="351"/>
      <c r="G127" s="351"/>
      <c r="H127" s="352"/>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DC127" s="323"/>
      <c r="DD127" s="324"/>
      <c r="DE127" s="324"/>
      <c r="DF127" s="324"/>
      <c r="DG127" s="10"/>
      <c r="DH127" s="315"/>
      <c r="DI127" s="315"/>
      <c r="DJ127" s="315"/>
      <c r="DK127" s="315"/>
      <c r="DL127" s="315"/>
      <c r="DM127" s="315"/>
      <c r="DN127" s="315"/>
      <c r="DO127" s="315"/>
      <c r="DP127" s="315"/>
      <c r="DQ127" s="315"/>
      <c r="DR127" s="315"/>
      <c r="DS127" s="317" t="e">
        <f>VLOOKUP(DC124,選手リスト,8,FALSE)</f>
        <v>#N/A</v>
      </c>
      <c r="DT127" s="317"/>
      <c r="DU127" s="317"/>
      <c r="DV127" s="317"/>
      <c r="DW127" s="319" t="e">
        <f>VLOOKUP(DC124,選手リスト,9,FALSE)</f>
        <v>#N/A</v>
      </c>
      <c r="DX127" s="319"/>
      <c r="DY127" s="319"/>
      <c r="DZ127" s="319"/>
      <c r="EG127" s="311"/>
      <c r="EH127" s="311"/>
      <c r="EI127" s="311"/>
      <c r="EJ127" s="312"/>
      <c r="EM127" s="351"/>
      <c r="EN127" s="351"/>
      <c r="EO127" s="352"/>
      <c r="EP127" s="347"/>
      <c r="EQ127" s="348"/>
      <c r="ER127" s="348"/>
      <c r="ES127" s="348"/>
      <c r="ET127" s="348"/>
    </row>
    <row r="128" spans="1:150" ht="4.5" customHeight="1" x14ac:dyDescent="0.2">
      <c r="A128" s="347"/>
      <c r="B128" s="348"/>
      <c r="C128" s="348"/>
      <c r="D128" s="348"/>
      <c r="E128" s="348"/>
      <c r="F128" s="351"/>
      <c r="G128" s="351"/>
      <c r="H128" s="352"/>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DC128" s="323"/>
      <c r="DD128" s="324"/>
      <c r="DE128" s="324"/>
      <c r="DF128" s="324"/>
      <c r="DG128" s="84"/>
      <c r="DH128" s="315"/>
      <c r="DI128" s="315"/>
      <c r="DJ128" s="315"/>
      <c r="DK128" s="315"/>
      <c r="DL128" s="315"/>
      <c r="DM128" s="315"/>
      <c r="DN128" s="315"/>
      <c r="DO128" s="315"/>
      <c r="DP128" s="315"/>
      <c r="DQ128" s="315"/>
      <c r="DR128" s="315"/>
      <c r="DS128" s="317"/>
      <c r="DT128" s="317"/>
      <c r="DU128" s="317"/>
      <c r="DV128" s="317"/>
      <c r="DW128" s="319"/>
      <c r="DX128" s="319"/>
      <c r="DY128" s="319"/>
      <c r="DZ128" s="319"/>
      <c r="EG128" s="311"/>
      <c r="EH128" s="311"/>
      <c r="EI128" s="311"/>
      <c r="EJ128" s="312"/>
      <c r="EM128" s="351"/>
      <c r="EN128" s="351"/>
      <c r="EO128" s="352"/>
      <c r="EP128" s="347"/>
      <c r="EQ128" s="348"/>
      <c r="ER128" s="348"/>
      <c r="ES128" s="348"/>
      <c r="ET128" s="348"/>
    </row>
    <row r="129" spans="1:150" ht="4.5" customHeight="1" x14ac:dyDescent="0.2">
      <c r="A129" s="347"/>
      <c r="B129" s="348"/>
      <c r="C129" s="348"/>
      <c r="D129" s="348"/>
      <c r="E129" s="348"/>
      <c r="F129" s="351"/>
      <c r="G129" s="351"/>
      <c r="H129" s="352"/>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DC129" s="325"/>
      <c r="DD129" s="326"/>
      <c r="DE129" s="326"/>
      <c r="DF129" s="326"/>
      <c r="DG129" s="23"/>
      <c r="DH129" s="316"/>
      <c r="DI129" s="316"/>
      <c r="DJ129" s="316"/>
      <c r="DK129" s="316"/>
      <c r="DL129" s="316"/>
      <c r="DM129" s="316"/>
      <c r="DN129" s="316"/>
      <c r="DO129" s="316"/>
      <c r="DP129" s="316"/>
      <c r="DQ129" s="316"/>
      <c r="DR129" s="316"/>
      <c r="DS129" s="318"/>
      <c r="DT129" s="318"/>
      <c r="DU129" s="318"/>
      <c r="DV129" s="318"/>
      <c r="DW129" s="320"/>
      <c r="DX129" s="320"/>
      <c r="DY129" s="320"/>
      <c r="DZ129" s="320"/>
      <c r="EA129" s="34"/>
      <c r="EB129" s="34"/>
      <c r="EC129" s="34"/>
      <c r="ED129" s="34"/>
      <c r="EE129" s="34"/>
      <c r="EF129" s="34"/>
      <c r="EG129" s="313"/>
      <c r="EH129" s="313"/>
      <c r="EI129" s="313"/>
      <c r="EJ129" s="314"/>
      <c r="EM129" s="351"/>
      <c r="EN129" s="351"/>
      <c r="EO129" s="352"/>
      <c r="EP129" s="347"/>
      <c r="EQ129" s="348"/>
      <c r="ER129" s="348"/>
      <c r="ES129" s="348"/>
      <c r="ET129" s="348"/>
    </row>
    <row r="130" spans="1:150" ht="4.5" customHeight="1" x14ac:dyDescent="0.2">
      <c r="A130" s="347"/>
      <c r="B130" s="348"/>
      <c r="C130" s="348"/>
      <c r="D130" s="348"/>
      <c r="E130" s="348"/>
      <c r="F130" s="351"/>
      <c r="G130" s="351"/>
      <c r="H130" s="352"/>
      <c r="EM130" s="351"/>
      <c r="EN130" s="351"/>
      <c r="EO130" s="352"/>
      <c r="EP130" s="347"/>
      <c r="EQ130" s="348"/>
      <c r="ER130" s="348"/>
      <c r="ES130" s="348"/>
      <c r="ET130" s="348"/>
    </row>
    <row r="131" spans="1:150" ht="4.5" customHeight="1" x14ac:dyDescent="0.2">
      <c r="A131" s="347"/>
      <c r="B131" s="348"/>
      <c r="C131" s="348"/>
      <c r="D131" s="348"/>
      <c r="E131" s="348"/>
      <c r="F131" s="351"/>
      <c r="G131" s="351"/>
      <c r="H131" s="352"/>
      <c r="EM131" s="351"/>
      <c r="EN131" s="351"/>
      <c r="EO131" s="352"/>
      <c r="EP131" s="347"/>
      <c r="EQ131" s="348"/>
      <c r="ER131" s="348"/>
      <c r="ES131" s="348"/>
      <c r="ET131" s="348"/>
    </row>
    <row r="132" spans="1:150" ht="4.5" customHeight="1" x14ac:dyDescent="0.2">
      <c r="A132" s="347"/>
      <c r="B132" s="348"/>
      <c r="C132" s="348"/>
      <c r="D132" s="348"/>
      <c r="E132" s="348"/>
      <c r="F132" s="351"/>
      <c r="G132" s="351"/>
      <c r="H132" s="352"/>
      <c r="EM132" s="351"/>
      <c r="EN132" s="351"/>
      <c r="EO132" s="352"/>
      <c r="EP132" s="347"/>
      <c r="EQ132" s="348"/>
      <c r="ER132" s="348"/>
      <c r="ES132" s="348"/>
      <c r="ET132" s="348"/>
    </row>
    <row r="133" spans="1:150" ht="4.5" customHeight="1" x14ac:dyDescent="0.2">
      <c r="A133" s="347"/>
      <c r="B133" s="348"/>
      <c r="C133" s="348"/>
      <c r="D133" s="348"/>
      <c r="E133" s="348"/>
      <c r="F133" s="351"/>
      <c r="G133" s="351"/>
      <c r="H133" s="352"/>
      <c r="EM133" s="351"/>
      <c r="EN133" s="351"/>
      <c r="EO133" s="352"/>
      <c r="EP133" s="347"/>
      <c r="EQ133" s="348"/>
      <c r="ER133" s="348"/>
      <c r="ES133" s="348"/>
      <c r="ET133" s="348"/>
    </row>
    <row r="134" spans="1:150" ht="4.5" customHeight="1" x14ac:dyDescent="0.2">
      <c r="A134" s="347"/>
      <c r="B134" s="348"/>
      <c r="C134" s="348"/>
      <c r="D134" s="348"/>
      <c r="E134" s="348"/>
      <c r="F134" s="351"/>
      <c r="G134" s="351"/>
      <c r="H134" s="352"/>
      <c r="EM134" s="351"/>
      <c r="EN134" s="351"/>
      <c r="EO134" s="352"/>
      <c r="EP134" s="347"/>
      <c r="EQ134" s="348"/>
      <c r="ER134" s="348"/>
      <c r="ES134" s="348"/>
      <c r="ET134" s="348"/>
    </row>
    <row r="135" spans="1:150" ht="4.5" customHeight="1" x14ac:dyDescent="0.2">
      <c r="A135" s="349"/>
      <c r="B135" s="350"/>
      <c r="C135" s="350"/>
      <c r="D135" s="350"/>
      <c r="E135" s="350"/>
      <c r="F135" s="353"/>
      <c r="G135" s="353"/>
      <c r="H135" s="354"/>
      <c r="EM135" s="353"/>
      <c r="EN135" s="353"/>
      <c r="EO135" s="354"/>
      <c r="EP135" s="349"/>
      <c r="EQ135" s="350"/>
      <c r="ER135" s="350"/>
      <c r="ES135" s="350"/>
      <c r="ET135" s="350"/>
    </row>
    <row r="149" spans="11:140" ht="4.5" customHeight="1" x14ac:dyDescent="0.2">
      <c r="K149" s="379">
        <f>K20</f>
        <v>1</v>
      </c>
      <c r="L149" s="379"/>
      <c r="M149" s="379"/>
      <c r="N149" s="379"/>
      <c r="O149" s="379"/>
      <c r="P149" s="379"/>
      <c r="Q149" s="379"/>
      <c r="R149" s="379">
        <f>K149+1</f>
        <v>2</v>
      </c>
      <c r="S149" s="379"/>
      <c r="T149" s="379"/>
      <c r="U149" s="379"/>
      <c r="V149" s="379"/>
      <c r="W149" s="379"/>
      <c r="X149" s="379"/>
      <c r="Y149" s="379">
        <f t="shared" ref="Y149" si="24">R149+1</f>
        <v>3</v>
      </c>
      <c r="Z149" s="379"/>
      <c r="AA149" s="379"/>
      <c r="AB149" s="379"/>
      <c r="AC149" s="379"/>
      <c r="AD149" s="379"/>
      <c r="AE149" s="379"/>
      <c r="AF149" s="379">
        <f t="shared" ref="AF149" si="25">Y149+1</f>
        <v>4</v>
      </c>
      <c r="AG149" s="379"/>
      <c r="AH149" s="379"/>
      <c r="AI149" s="379"/>
      <c r="AJ149" s="379"/>
      <c r="AK149" s="379"/>
      <c r="AL149" s="379"/>
      <c r="AM149" s="379">
        <f t="shared" ref="AM149" si="26">AF149+1</f>
        <v>5</v>
      </c>
      <c r="AN149" s="379"/>
      <c r="AO149" s="379"/>
      <c r="AP149" s="379"/>
      <c r="AQ149" s="379"/>
      <c r="AR149" s="379"/>
      <c r="AS149" s="379"/>
      <c r="AT149" s="379">
        <f t="shared" ref="AT149" si="27">AM149+1</f>
        <v>6</v>
      </c>
      <c r="AU149" s="379"/>
      <c r="AV149" s="379"/>
      <c r="AW149" s="379"/>
      <c r="AX149" s="379"/>
      <c r="AY149" s="379"/>
      <c r="AZ149" s="379"/>
      <c r="BA149" s="379">
        <f t="shared" ref="BA149" si="28">AT149+1</f>
        <v>7</v>
      </c>
      <c r="BB149" s="379"/>
      <c r="BC149" s="379"/>
      <c r="BD149" s="379"/>
      <c r="BE149" s="379"/>
      <c r="BF149" s="379"/>
      <c r="BG149" s="379"/>
      <c r="CN149" s="379">
        <f>BA172+1</f>
        <v>15</v>
      </c>
      <c r="CO149" s="379"/>
      <c r="CP149" s="379"/>
      <c r="CQ149" s="379"/>
      <c r="CR149" s="379"/>
      <c r="CS149" s="379"/>
      <c r="CT149" s="379"/>
      <c r="CU149" s="379">
        <f>CN149+1</f>
        <v>16</v>
      </c>
      <c r="CV149" s="379"/>
      <c r="CW149" s="379"/>
      <c r="CX149" s="379"/>
      <c r="CY149" s="379"/>
      <c r="CZ149" s="379"/>
      <c r="DA149" s="379"/>
      <c r="DB149" s="379">
        <f t="shared" ref="DB149" si="29">CU149+1</f>
        <v>17</v>
      </c>
      <c r="DC149" s="379"/>
      <c r="DD149" s="379"/>
      <c r="DE149" s="379"/>
      <c r="DF149" s="379"/>
      <c r="DG149" s="379"/>
      <c r="DH149" s="379"/>
      <c r="DI149" s="379">
        <f t="shared" ref="DI149" si="30">DB149+1</f>
        <v>18</v>
      </c>
      <c r="DJ149" s="379"/>
      <c r="DK149" s="379"/>
      <c r="DL149" s="379"/>
      <c r="DM149" s="379"/>
      <c r="DN149" s="379"/>
      <c r="DO149" s="379"/>
      <c r="DP149" s="379">
        <f t="shared" ref="DP149" si="31">DI149+1</f>
        <v>19</v>
      </c>
      <c r="DQ149" s="379"/>
      <c r="DR149" s="379"/>
      <c r="DS149" s="379"/>
      <c r="DT149" s="379"/>
      <c r="DU149" s="379"/>
      <c r="DV149" s="379"/>
      <c r="DW149" s="379">
        <f t="shared" ref="DW149" si="32">DP149+1</f>
        <v>20</v>
      </c>
      <c r="DX149" s="379"/>
      <c r="DY149" s="379"/>
      <c r="DZ149" s="379"/>
      <c r="EA149" s="379"/>
      <c r="EB149" s="379"/>
      <c r="EC149" s="379"/>
      <c r="ED149" s="379">
        <f t="shared" ref="ED149" si="33">DW149+1</f>
        <v>21</v>
      </c>
      <c r="EE149" s="379"/>
      <c r="EF149" s="379"/>
      <c r="EG149" s="379"/>
      <c r="EH149" s="379"/>
      <c r="EI149" s="379"/>
      <c r="EJ149" s="379"/>
    </row>
    <row r="150" spans="11:140" ht="4.5" customHeight="1" x14ac:dyDescent="0.2">
      <c r="K150" s="379"/>
      <c r="L150" s="379"/>
      <c r="M150" s="379"/>
      <c r="N150" s="379"/>
      <c r="O150" s="379"/>
      <c r="P150" s="379"/>
      <c r="Q150" s="379"/>
      <c r="R150" s="379"/>
      <c r="S150" s="379"/>
      <c r="T150" s="379"/>
      <c r="U150" s="379"/>
      <c r="V150" s="379"/>
      <c r="W150" s="379"/>
      <c r="X150" s="379"/>
      <c r="Y150" s="379"/>
      <c r="Z150" s="379"/>
      <c r="AA150" s="379"/>
      <c r="AB150" s="379"/>
      <c r="AC150" s="379"/>
      <c r="AD150" s="379"/>
      <c r="AE150" s="379"/>
      <c r="AF150" s="379"/>
      <c r="AG150" s="379"/>
      <c r="AH150" s="379"/>
      <c r="AI150" s="379"/>
      <c r="AJ150" s="379"/>
      <c r="AK150" s="379"/>
      <c r="AL150" s="379"/>
      <c r="AM150" s="379"/>
      <c r="AN150" s="379"/>
      <c r="AO150" s="379"/>
      <c r="AP150" s="379"/>
      <c r="AQ150" s="379"/>
      <c r="AR150" s="379"/>
      <c r="AS150" s="379"/>
      <c r="AT150" s="379"/>
      <c r="AU150" s="379"/>
      <c r="AV150" s="379"/>
      <c r="AW150" s="379"/>
      <c r="AX150" s="379"/>
      <c r="AY150" s="379"/>
      <c r="AZ150" s="379"/>
      <c r="BA150" s="379"/>
      <c r="BB150" s="379"/>
      <c r="BC150" s="379"/>
      <c r="BD150" s="379"/>
      <c r="BE150" s="379"/>
      <c r="BF150" s="379"/>
      <c r="BG150" s="379"/>
      <c r="CN150" s="379"/>
      <c r="CO150" s="379"/>
      <c r="CP150" s="379"/>
      <c r="CQ150" s="379"/>
      <c r="CR150" s="379"/>
      <c r="CS150" s="379"/>
      <c r="CT150" s="379"/>
      <c r="CU150" s="379"/>
      <c r="CV150" s="379"/>
      <c r="CW150" s="379"/>
      <c r="CX150" s="379"/>
      <c r="CY150" s="379"/>
      <c r="CZ150" s="379"/>
      <c r="DA150" s="379"/>
      <c r="DB150" s="379"/>
      <c r="DC150" s="379"/>
      <c r="DD150" s="379"/>
      <c r="DE150" s="379"/>
      <c r="DF150" s="379"/>
      <c r="DG150" s="379"/>
      <c r="DH150" s="379"/>
      <c r="DI150" s="379"/>
      <c r="DJ150" s="379"/>
      <c r="DK150" s="379"/>
      <c r="DL150" s="379"/>
      <c r="DM150" s="379"/>
      <c r="DN150" s="379"/>
      <c r="DO150" s="379"/>
      <c r="DP150" s="379"/>
      <c r="DQ150" s="379"/>
      <c r="DR150" s="379"/>
      <c r="DS150" s="379"/>
      <c r="DT150" s="379"/>
      <c r="DU150" s="379"/>
      <c r="DV150" s="379"/>
      <c r="DW150" s="379"/>
      <c r="DX150" s="379"/>
      <c r="DY150" s="379"/>
      <c r="DZ150" s="379"/>
      <c r="EA150" s="379"/>
      <c r="EB150" s="379"/>
      <c r="EC150" s="379"/>
      <c r="ED150" s="379"/>
      <c r="EE150" s="379"/>
      <c r="EF150" s="379"/>
      <c r="EG150" s="379"/>
      <c r="EH150" s="379"/>
      <c r="EI150" s="379"/>
      <c r="EJ150" s="379"/>
    </row>
    <row r="168" spans="11:140" ht="4.5" customHeight="1" x14ac:dyDescent="0.2">
      <c r="K168" s="380" t="e">
        <f>VLOOKUP(K149,選手リスト,2,FALSE)</f>
        <v>#N/A</v>
      </c>
      <c r="L168" s="380"/>
      <c r="M168" s="380"/>
      <c r="N168" s="380"/>
      <c r="O168" s="380"/>
      <c r="P168" s="380"/>
      <c r="Q168" s="380"/>
      <c r="R168" s="380" t="e">
        <f>VLOOKUP(R149,選手リスト,2,FALSE)</f>
        <v>#N/A</v>
      </c>
      <c r="S168" s="380"/>
      <c r="T168" s="380"/>
      <c r="U168" s="380"/>
      <c r="V168" s="380"/>
      <c r="W168" s="380"/>
      <c r="X168" s="380"/>
      <c r="Y168" s="380" t="e">
        <f>VLOOKUP(Y149,選手リスト,2,FALSE)</f>
        <v>#N/A</v>
      </c>
      <c r="Z168" s="380"/>
      <c r="AA168" s="380"/>
      <c r="AB168" s="380"/>
      <c r="AC168" s="380"/>
      <c r="AD168" s="380"/>
      <c r="AE168" s="380"/>
      <c r="AF168" s="380" t="e">
        <f>VLOOKUP(AF149,選手リスト,2,FALSE)</f>
        <v>#N/A</v>
      </c>
      <c r="AG168" s="380"/>
      <c r="AH168" s="380"/>
      <c r="AI168" s="380"/>
      <c r="AJ168" s="380"/>
      <c r="AK168" s="380"/>
      <c r="AL168" s="380"/>
      <c r="AM168" s="380" t="e">
        <f>VLOOKUP(AM149,選手リスト,2,FALSE)</f>
        <v>#N/A</v>
      </c>
      <c r="AN168" s="380"/>
      <c r="AO168" s="380"/>
      <c r="AP168" s="380"/>
      <c r="AQ168" s="380"/>
      <c r="AR168" s="380"/>
      <c r="AS168" s="380"/>
      <c r="AT168" s="380" t="e">
        <f>VLOOKUP(AT149,選手リスト,2,FALSE)</f>
        <v>#N/A</v>
      </c>
      <c r="AU168" s="380"/>
      <c r="AV168" s="380"/>
      <c r="AW168" s="380"/>
      <c r="AX168" s="380"/>
      <c r="AY168" s="380"/>
      <c r="AZ168" s="380"/>
      <c r="BA168" s="380" t="e">
        <f>VLOOKUP(BA149,選手リスト,2,FALSE)</f>
        <v>#N/A</v>
      </c>
      <c r="BB168" s="380"/>
      <c r="BC168" s="380"/>
      <c r="BD168" s="380"/>
      <c r="BE168" s="380"/>
      <c r="BF168" s="380"/>
      <c r="BG168" s="380"/>
      <c r="CN168" s="380" t="e">
        <f>VLOOKUP(CN149,選手リスト,2,FALSE)</f>
        <v>#N/A</v>
      </c>
      <c r="CO168" s="380"/>
      <c r="CP168" s="380"/>
      <c r="CQ168" s="380"/>
      <c r="CR168" s="380"/>
      <c r="CS168" s="380"/>
      <c r="CT168" s="380"/>
      <c r="CU168" s="380" t="e">
        <f>VLOOKUP(CU149,選手リスト,2,FALSE)</f>
        <v>#N/A</v>
      </c>
      <c r="CV168" s="380"/>
      <c r="CW168" s="380"/>
      <c r="CX168" s="380"/>
      <c r="CY168" s="380"/>
      <c r="CZ168" s="380"/>
      <c r="DA168" s="380"/>
      <c r="DB168" s="380" t="e">
        <f>VLOOKUP(DB149,選手リスト,2,FALSE)</f>
        <v>#N/A</v>
      </c>
      <c r="DC168" s="380"/>
      <c r="DD168" s="380"/>
      <c r="DE168" s="380"/>
      <c r="DF168" s="380"/>
      <c r="DG168" s="380"/>
      <c r="DH168" s="380"/>
      <c r="DI168" s="380" t="e">
        <f>VLOOKUP(DI149,選手リスト,2,FALSE)</f>
        <v>#N/A</v>
      </c>
      <c r="DJ168" s="380"/>
      <c r="DK168" s="380"/>
      <c r="DL168" s="380"/>
      <c r="DM168" s="380"/>
      <c r="DN168" s="380"/>
      <c r="DO168" s="380"/>
      <c r="DP168" s="380" t="e">
        <f>VLOOKUP(DP149,選手リスト,2,FALSE)</f>
        <v>#N/A</v>
      </c>
      <c r="DQ168" s="380"/>
      <c r="DR168" s="380"/>
      <c r="DS168" s="380"/>
      <c r="DT168" s="380"/>
      <c r="DU168" s="380"/>
      <c r="DV168" s="380"/>
      <c r="DW168" s="380" t="e">
        <f>VLOOKUP(DW149,選手リスト,2,FALSE)</f>
        <v>#N/A</v>
      </c>
      <c r="DX168" s="380"/>
      <c r="DY168" s="380"/>
      <c r="DZ168" s="380"/>
      <c r="EA168" s="380"/>
      <c r="EB168" s="380"/>
      <c r="EC168" s="380"/>
      <c r="ED168" s="380" t="e">
        <f>VLOOKUP(ED149,選手リスト,2,FALSE)</f>
        <v>#N/A</v>
      </c>
      <c r="EE168" s="380"/>
      <c r="EF168" s="380"/>
      <c r="EG168" s="380"/>
      <c r="EH168" s="380"/>
      <c r="EI168" s="380"/>
      <c r="EJ168" s="380"/>
    </row>
    <row r="169" spans="11:140" ht="4.5" customHeight="1" x14ac:dyDescent="0.2">
      <c r="K169" s="380"/>
      <c r="L169" s="380"/>
      <c r="M169" s="380"/>
      <c r="N169" s="380"/>
      <c r="O169" s="380"/>
      <c r="P169" s="380"/>
      <c r="Q169" s="380"/>
      <c r="R169" s="380"/>
      <c r="S169" s="380"/>
      <c r="T169" s="380"/>
      <c r="U169" s="380"/>
      <c r="V169" s="380"/>
      <c r="W169" s="380"/>
      <c r="X169" s="380"/>
      <c r="Y169" s="380"/>
      <c r="Z169" s="380"/>
      <c r="AA169" s="380"/>
      <c r="AB169" s="380"/>
      <c r="AC169" s="380"/>
      <c r="AD169" s="380"/>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c r="AZ169" s="380"/>
      <c r="BA169" s="380"/>
      <c r="BB169" s="380"/>
      <c r="BC169" s="380"/>
      <c r="BD169" s="380"/>
      <c r="BE169" s="380"/>
      <c r="BF169" s="380"/>
      <c r="BG169" s="380"/>
      <c r="CN169" s="380"/>
      <c r="CO169" s="380"/>
      <c r="CP169" s="380"/>
      <c r="CQ169" s="380"/>
      <c r="CR169" s="380"/>
      <c r="CS169" s="380"/>
      <c r="CT169" s="380"/>
      <c r="CU169" s="380"/>
      <c r="CV169" s="380"/>
      <c r="CW169" s="380"/>
      <c r="CX169" s="380"/>
      <c r="CY169" s="380"/>
      <c r="CZ169" s="380"/>
      <c r="DA169" s="380"/>
      <c r="DB169" s="380"/>
      <c r="DC169" s="380"/>
      <c r="DD169" s="380"/>
      <c r="DE169" s="380"/>
      <c r="DF169" s="380"/>
      <c r="DG169" s="380"/>
      <c r="DH169" s="380"/>
      <c r="DI169" s="380"/>
      <c r="DJ169" s="380"/>
      <c r="DK169" s="380"/>
      <c r="DL169" s="380"/>
      <c r="DM169" s="380"/>
      <c r="DN169" s="380"/>
      <c r="DO169" s="380"/>
      <c r="DP169" s="380"/>
      <c r="DQ169" s="380"/>
      <c r="DR169" s="380"/>
      <c r="DS169" s="380"/>
      <c r="DT169" s="380"/>
      <c r="DU169" s="380"/>
      <c r="DV169" s="380"/>
      <c r="DW169" s="380"/>
      <c r="DX169" s="380"/>
      <c r="DY169" s="380"/>
      <c r="DZ169" s="380"/>
      <c r="EA169" s="380"/>
      <c r="EB169" s="380"/>
      <c r="EC169" s="380"/>
      <c r="ED169" s="380"/>
      <c r="EE169" s="380"/>
      <c r="EF169" s="380"/>
      <c r="EG169" s="380"/>
      <c r="EH169" s="380"/>
      <c r="EI169" s="380"/>
      <c r="EJ169" s="380"/>
    </row>
    <row r="170" spans="11:140" ht="4.5" customHeight="1" x14ac:dyDescent="0.2">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CN170" s="380"/>
      <c r="CO170" s="380"/>
      <c r="CP170" s="380"/>
      <c r="CQ170" s="380"/>
      <c r="CR170" s="380"/>
      <c r="CS170" s="380"/>
      <c r="CT170" s="380"/>
      <c r="CU170" s="380"/>
      <c r="CV170" s="380"/>
      <c r="CW170" s="380"/>
      <c r="CX170" s="380"/>
      <c r="CY170" s="380"/>
      <c r="CZ170" s="380"/>
      <c r="DA170" s="380"/>
      <c r="DB170" s="380"/>
      <c r="DC170" s="380"/>
      <c r="DD170" s="380"/>
      <c r="DE170" s="380"/>
      <c r="DF170" s="380"/>
      <c r="DG170" s="380"/>
      <c r="DH170" s="380"/>
      <c r="DI170" s="380"/>
      <c r="DJ170" s="380"/>
      <c r="DK170" s="380"/>
      <c r="DL170" s="380"/>
      <c r="DM170" s="380"/>
      <c r="DN170" s="380"/>
      <c r="DO170" s="380"/>
      <c r="DP170" s="380"/>
      <c r="DQ170" s="380"/>
      <c r="DR170" s="380"/>
      <c r="DS170" s="380"/>
      <c r="DT170" s="380"/>
      <c r="DU170" s="380"/>
      <c r="DV170" s="380"/>
      <c r="DW170" s="380"/>
      <c r="DX170" s="380"/>
      <c r="DY170" s="380"/>
      <c r="DZ170" s="380"/>
      <c r="EA170" s="380"/>
      <c r="EB170" s="380"/>
      <c r="EC170" s="380"/>
      <c r="ED170" s="380"/>
      <c r="EE170" s="380"/>
      <c r="EF170" s="380"/>
      <c r="EG170" s="380"/>
      <c r="EH170" s="380"/>
      <c r="EI170" s="380"/>
      <c r="EJ170" s="380"/>
    </row>
    <row r="172" spans="11:140" ht="4.5" customHeight="1" x14ac:dyDescent="0.2">
      <c r="K172" s="379">
        <f>BA149+1</f>
        <v>8</v>
      </c>
      <c r="L172" s="379"/>
      <c r="M172" s="379"/>
      <c r="N172" s="379"/>
      <c r="O172" s="379"/>
      <c r="P172" s="379"/>
      <c r="Q172" s="379"/>
      <c r="R172" s="379">
        <f>K172+1</f>
        <v>9</v>
      </c>
      <c r="S172" s="379"/>
      <c r="T172" s="379"/>
      <c r="U172" s="379"/>
      <c r="V172" s="379"/>
      <c r="W172" s="379"/>
      <c r="X172" s="379"/>
      <c r="Y172" s="379">
        <f t="shared" ref="Y172" si="34">R172+1</f>
        <v>10</v>
      </c>
      <c r="Z172" s="379"/>
      <c r="AA172" s="379"/>
      <c r="AB172" s="379"/>
      <c r="AC172" s="379"/>
      <c r="AD172" s="379"/>
      <c r="AE172" s="379"/>
      <c r="AF172" s="379">
        <f t="shared" ref="AF172" si="35">Y172+1</f>
        <v>11</v>
      </c>
      <c r="AG172" s="379"/>
      <c r="AH172" s="379"/>
      <c r="AI172" s="379"/>
      <c r="AJ172" s="379"/>
      <c r="AK172" s="379"/>
      <c r="AL172" s="379"/>
      <c r="AM172" s="379">
        <f t="shared" ref="AM172" si="36">AF172+1</f>
        <v>12</v>
      </c>
      <c r="AN172" s="379"/>
      <c r="AO172" s="379"/>
      <c r="AP172" s="379"/>
      <c r="AQ172" s="379"/>
      <c r="AR172" s="379"/>
      <c r="AS172" s="379"/>
      <c r="AT172" s="379">
        <f t="shared" ref="AT172" si="37">AM172+1</f>
        <v>13</v>
      </c>
      <c r="AU172" s="379"/>
      <c r="AV172" s="379"/>
      <c r="AW172" s="379"/>
      <c r="AX172" s="379"/>
      <c r="AY172" s="379"/>
      <c r="AZ172" s="379"/>
      <c r="BA172" s="379">
        <f t="shared" ref="BA172" si="38">AT172+1</f>
        <v>14</v>
      </c>
      <c r="BB172" s="379"/>
      <c r="BC172" s="379"/>
      <c r="BD172" s="379"/>
      <c r="BE172" s="379"/>
      <c r="BF172" s="379"/>
      <c r="BG172" s="379"/>
      <c r="CN172" s="379">
        <f>ED149+1</f>
        <v>22</v>
      </c>
      <c r="CO172" s="379"/>
      <c r="CP172" s="379"/>
      <c r="CQ172" s="379"/>
      <c r="CR172" s="379"/>
      <c r="CS172" s="379"/>
      <c r="CT172" s="379"/>
      <c r="CU172" s="379">
        <f>CN172+1</f>
        <v>23</v>
      </c>
      <c r="CV172" s="379"/>
      <c r="CW172" s="379"/>
      <c r="CX172" s="379"/>
      <c r="CY172" s="379"/>
      <c r="CZ172" s="379"/>
      <c r="DA172" s="379"/>
      <c r="DB172" s="379">
        <f t="shared" ref="DB172" si="39">CU172+1</f>
        <v>24</v>
      </c>
      <c r="DC172" s="379"/>
      <c r="DD172" s="379"/>
      <c r="DE172" s="379"/>
      <c r="DF172" s="379"/>
      <c r="DG172" s="379"/>
      <c r="DH172" s="379"/>
      <c r="DI172" s="379">
        <f t="shared" ref="DI172" si="40">DB172+1</f>
        <v>25</v>
      </c>
      <c r="DJ172" s="379"/>
      <c r="DK172" s="379"/>
      <c r="DL172" s="379"/>
      <c r="DM172" s="379"/>
      <c r="DN172" s="379"/>
      <c r="DO172" s="379"/>
      <c r="DP172" s="379">
        <f t="shared" ref="DP172" si="41">DI172+1</f>
        <v>26</v>
      </c>
      <c r="DQ172" s="379"/>
      <c r="DR172" s="379"/>
      <c r="DS172" s="379"/>
      <c r="DT172" s="379"/>
      <c r="DU172" s="379"/>
      <c r="DV172" s="379"/>
      <c r="DW172" s="379">
        <f t="shared" ref="DW172" si="42">DP172+1</f>
        <v>27</v>
      </c>
      <c r="DX172" s="379"/>
      <c r="DY172" s="379"/>
      <c r="DZ172" s="379"/>
      <c r="EA172" s="379"/>
      <c r="EB172" s="379"/>
      <c r="EC172" s="379"/>
      <c r="ED172" s="379">
        <f t="shared" ref="ED172" si="43">DW172+1</f>
        <v>28</v>
      </c>
      <c r="EE172" s="379"/>
      <c r="EF172" s="379"/>
      <c r="EG172" s="379"/>
      <c r="EH172" s="379"/>
      <c r="EI172" s="379"/>
      <c r="EJ172" s="379"/>
    </row>
    <row r="173" spans="11:140" ht="4.5" customHeight="1" x14ac:dyDescent="0.2">
      <c r="K173" s="379"/>
      <c r="L173" s="379"/>
      <c r="M173" s="379"/>
      <c r="N173" s="379"/>
      <c r="O173" s="379"/>
      <c r="P173" s="379"/>
      <c r="Q173" s="379"/>
      <c r="R173" s="379"/>
      <c r="S173" s="379"/>
      <c r="T173" s="379"/>
      <c r="U173" s="379"/>
      <c r="V173" s="379"/>
      <c r="W173" s="379"/>
      <c r="X173" s="379"/>
      <c r="Y173" s="379"/>
      <c r="Z173" s="379"/>
      <c r="AA173" s="379"/>
      <c r="AB173" s="379"/>
      <c r="AC173" s="379"/>
      <c r="AD173" s="379"/>
      <c r="AE173" s="379"/>
      <c r="AF173" s="379"/>
      <c r="AG173" s="379"/>
      <c r="AH173" s="379"/>
      <c r="AI173" s="379"/>
      <c r="AJ173" s="379"/>
      <c r="AK173" s="379"/>
      <c r="AL173" s="379"/>
      <c r="AM173" s="379"/>
      <c r="AN173" s="379"/>
      <c r="AO173" s="379"/>
      <c r="AP173" s="379"/>
      <c r="AQ173" s="379"/>
      <c r="AR173" s="379"/>
      <c r="AS173" s="379"/>
      <c r="AT173" s="379"/>
      <c r="AU173" s="379"/>
      <c r="AV173" s="379"/>
      <c r="AW173" s="379"/>
      <c r="AX173" s="379"/>
      <c r="AY173" s="379"/>
      <c r="AZ173" s="379"/>
      <c r="BA173" s="379"/>
      <c r="BB173" s="379"/>
      <c r="BC173" s="379"/>
      <c r="BD173" s="379"/>
      <c r="BE173" s="379"/>
      <c r="BF173" s="379"/>
      <c r="BG173" s="379"/>
      <c r="CN173" s="379"/>
      <c r="CO173" s="379"/>
      <c r="CP173" s="379"/>
      <c r="CQ173" s="379"/>
      <c r="CR173" s="379"/>
      <c r="CS173" s="379"/>
      <c r="CT173" s="379"/>
      <c r="CU173" s="379"/>
      <c r="CV173" s="379"/>
      <c r="CW173" s="379"/>
      <c r="CX173" s="379"/>
      <c r="CY173" s="379"/>
      <c r="CZ173" s="379"/>
      <c r="DA173" s="379"/>
      <c r="DB173" s="379"/>
      <c r="DC173" s="379"/>
      <c r="DD173" s="379"/>
      <c r="DE173" s="379"/>
      <c r="DF173" s="379"/>
      <c r="DG173" s="379"/>
      <c r="DH173" s="379"/>
      <c r="DI173" s="379"/>
      <c r="DJ173" s="379"/>
      <c r="DK173" s="379"/>
      <c r="DL173" s="379"/>
      <c r="DM173" s="379"/>
      <c r="DN173" s="379"/>
      <c r="DO173" s="379"/>
      <c r="DP173" s="379"/>
      <c r="DQ173" s="379"/>
      <c r="DR173" s="379"/>
      <c r="DS173" s="379"/>
      <c r="DT173" s="379"/>
      <c r="DU173" s="379"/>
      <c r="DV173" s="379"/>
      <c r="DW173" s="379"/>
      <c r="DX173" s="379"/>
      <c r="DY173" s="379"/>
      <c r="DZ173" s="379"/>
      <c r="EA173" s="379"/>
      <c r="EB173" s="379"/>
      <c r="EC173" s="379"/>
      <c r="ED173" s="379"/>
      <c r="EE173" s="379"/>
      <c r="EF173" s="379"/>
      <c r="EG173" s="379"/>
      <c r="EH173" s="379"/>
      <c r="EI173" s="379"/>
      <c r="EJ173" s="379"/>
    </row>
    <row r="191" spans="11:140" ht="4.5" customHeight="1" x14ac:dyDescent="0.2">
      <c r="K191" s="380" t="e">
        <f>VLOOKUP(K172,選手リスト,2,FALSE)</f>
        <v>#N/A</v>
      </c>
      <c r="L191" s="380"/>
      <c r="M191" s="380"/>
      <c r="N191" s="380"/>
      <c r="O191" s="380"/>
      <c r="P191" s="380"/>
      <c r="Q191" s="380"/>
      <c r="R191" s="380" t="e">
        <f>VLOOKUP(R172,選手リスト,2,FALSE)</f>
        <v>#N/A</v>
      </c>
      <c r="S191" s="380"/>
      <c r="T191" s="380"/>
      <c r="U191" s="380"/>
      <c r="V191" s="380"/>
      <c r="W191" s="380"/>
      <c r="X191" s="380"/>
      <c r="Y191" s="380" t="e">
        <f>VLOOKUP(Y172,選手リスト,2,FALSE)</f>
        <v>#N/A</v>
      </c>
      <c r="Z191" s="380"/>
      <c r="AA191" s="380"/>
      <c r="AB191" s="380"/>
      <c r="AC191" s="380"/>
      <c r="AD191" s="380"/>
      <c r="AE191" s="380"/>
      <c r="AF191" s="380" t="e">
        <f>VLOOKUP(AF172,選手リスト,2,FALSE)</f>
        <v>#N/A</v>
      </c>
      <c r="AG191" s="380"/>
      <c r="AH191" s="380"/>
      <c r="AI191" s="380"/>
      <c r="AJ191" s="380"/>
      <c r="AK191" s="380"/>
      <c r="AL191" s="380"/>
      <c r="AM191" s="380" t="e">
        <f>VLOOKUP(AM172,選手リスト,2,FALSE)</f>
        <v>#N/A</v>
      </c>
      <c r="AN191" s="380"/>
      <c r="AO191" s="380"/>
      <c r="AP191" s="380"/>
      <c r="AQ191" s="380"/>
      <c r="AR191" s="380"/>
      <c r="AS191" s="380"/>
      <c r="AT191" s="380" t="e">
        <f>VLOOKUP(AT172,選手リスト,2,FALSE)</f>
        <v>#N/A</v>
      </c>
      <c r="AU191" s="380"/>
      <c r="AV191" s="380"/>
      <c r="AW191" s="380"/>
      <c r="AX191" s="380"/>
      <c r="AY191" s="380"/>
      <c r="AZ191" s="380"/>
      <c r="BA191" s="380" t="e">
        <f>VLOOKUP(BA172,選手リスト,2,FALSE)</f>
        <v>#N/A</v>
      </c>
      <c r="BB191" s="380"/>
      <c r="BC191" s="380"/>
      <c r="BD191" s="380"/>
      <c r="BE191" s="380"/>
      <c r="BF191" s="380"/>
      <c r="BG191" s="380"/>
      <c r="CN191" s="380" t="e">
        <f>VLOOKUP(CN172,選手リスト,2,FALSE)</f>
        <v>#N/A</v>
      </c>
      <c r="CO191" s="380"/>
      <c r="CP191" s="380"/>
      <c r="CQ191" s="380"/>
      <c r="CR191" s="380"/>
      <c r="CS191" s="380"/>
      <c r="CT191" s="380"/>
      <c r="CU191" s="380" t="e">
        <f>VLOOKUP(CU172,選手リスト,2,FALSE)</f>
        <v>#N/A</v>
      </c>
      <c r="CV191" s="380"/>
      <c r="CW191" s="380"/>
      <c r="CX191" s="380"/>
      <c r="CY191" s="380"/>
      <c r="CZ191" s="380"/>
      <c r="DA191" s="380"/>
      <c r="DB191" s="380" t="e">
        <f>VLOOKUP(DB172,選手リスト,2,FALSE)</f>
        <v>#N/A</v>
      </c>
      <c r="DC191" s="380"/>
      <c r="DD191" s="380"/>
      <c r="DE191" s="380"/>
      <c r="DF191" s="380"/>
      <c r="DG191" s="380"/>
      <c r="DH191" s="380"/>
      <c r="DI191" s="380" t="e">
        <f>VLOOKUP(DI172,選手リスト,2,FALSE)</f>
        <v>#N/A</v>
      </c>
      <c r="DJ191" s="380"/>
      <c r="DK191" s="380"/>
      <c r="DL191" s="380"/>
      <c r="DM191" s="380"/>
      <c r="DN191" s="380"/>
      <c r="DO191" s="380"/>
      <c r="DP191" s="380" t="e">
        <f>VLOOKUP(DP172,選手リスト,2,FALSE)</f>
        <v>#N/A</v>
      </c>
      <c r="DQ191" s="380"/>
      <c r="DR191" s="380"/>
      <c r="DS191" s="380"/>
      <c r="DT191" s="380"/>
      <c r="DU191" s="380"/>
      <c r="DV191" s="380"/>
      <c r="DW191" s="380" t="e">
        <f>VLOOKUP(DW172,選手リスト,2,FALSE)</f>
        <v>#N/A</v>
      </c>
      <c r="DX191" s="380"/>
      <c r="DY191" s="380"/>
      <c r="DZ191" s="380"/>
      <c r="EA191" s="380"/>
      <c r="EB191" s="380"/>
      <c r="EC191" s="380"/>
      <c r="ED191" s="380" t="e">
        <f>VLOOKUP(ED172,選手リスト,2,FALSE)</f>
        <v>#N/A</v>
      </c>
      <c r="EE191" s="380"/>
      <c r="EF191" s="380"/>
      <c r="EG191" s="380"/>
      <c r="EH191" s="380"/>
      <c r="EI191" s="380"/>
      <c r="EJ191" s="380"/>
    </row>
    <row r="192" spans="11:140" ht="4.5" customHeight="1" x14ac:dyDescent="0.2">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c r="AK192" s="380"/>
      <c r="AL192" s="380"/>
      <c r="AM192" s="380"/>
      <c r="AN192" s="380"/>
      <c r="AO192" s="380"/>
      <c r="AP192" s="380"/>
      <c r="AQ192" s="380"/>
      <c r="AR192" s="380"/>
      <c r="AS192" s="380"/>
      <c r="AT192" s="380"/>
      <c r="AU192" s="380"/>
      <c r="AV192" s="380"/>
      <c r="AW192" s="380"/>
      <c r="AX192" s="380"/>
      <c r="AY192" s="380"/>
      <c r="AZ192" s="380"/>
      <c r="BA192" s="380"/>
      <c r="BB192" s="380"/>
      <c r="BC192" s="380"/>
      <c r="BD192" s="380"/>
      <c r="BE192" s="380"/>
      <c r="BF192" s="380"/>
      <c r="BG192" s="380"/>
      <c r="CN192" s="380"/>
      <c r="CO192" s="380"/>
      <c r="CP192" s="380"/>
      <c r="CQ192" s="380"/>
      <c r="CR192" s="380"/>
      <c r="CS192" s="380"/>
      <c r="CT192" s="380"/>
      <c r="CU192" s="380"/>
      <c r="CV192" s="380"/>
      <c r="CW192" s="380"/>
      <c r="CX192" s="380"/>
      <c r="CY192" s="380"/>
      <c r="CZ192" s="380"/>
      <c r="DA192" s="380"/>
      <c r="DB192" s="380"/>
      <c r="DC192" s="380"/>
      <c r="DD192" s="380"/>
      <c r="DE192" s="380"/>
      <c r="DF192" s="380"/>
      <c r="DG192" s="380"/>
      <c r="DH192" s="380"/>
      <c r="DI192" s="380"/>
      <c r="DJ192" s="380"/>
      <c r="DK192" s="380"/>
      <c r="DL192" s="380"/>
      <c r="DM192" s="380"/>
      <c r="DN192" s="380"/>
      <c r="DO192" s="380"/>
      <c r="DP192" s="380"/>
      <c r="DQ192" s="380"/>
      <c r="DR192" s="380"/>
      <c r="DS192" s="380"/>
      <c r="DT192" s="380"/>
      <c r="DU192" s="380"/>
      <c r="DV192" s="380"/>
      <c r="DW192" s="380"/>
      <c r="DX192" s="380"/>
      <c r="DY192" s="380"/>
      <c r="DZ192" s="380"/>
      <c r="EA192" s="380"/>
      <c r="EB192" s="380"/>
      <c r="EC192" s="380"/>
      <c r="ED192" s="380"/>
      <c r="EE192" s="380"/>
      <c r="EF192" s="380"/>
      <c r="EG192" s="380"/>
      <c r="EH192" s="380"/>
      <c r="EI192" s="380"/>
      <c r="EJ192" s="380"/>
    </row>
    <row r="193" spans="11:140" ht="4.5" customHeight="1" x14ac:dyDescent="0.2">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c r="BF193" s="380"/>
      <c r="BG193" s="380"/>
      <c r="CN193" s="380"/>
      <c r="CO193" s="380"/>
      <c r="CP193" s="380"/>
      <c r="CQ193" s="380"/>
      <c r="CR193" s="380"/>
      <c r="CS193" s="380"/>
      <c r="CT193" s="380"/>
      <c r="CU193" s="380"/>
      <c r="CV193" s="380"/>
      <c r="CW193" s="380"/>
      <c r="CX193" s="380"/>
      <c r="CY193" s="380"/>
      <c r="CZ193" s="380"/>
      <c r="DA193" s="380"/>
      <c r="DB193" s="380"/>
      <c r="DC193" s="380"/>
      <c r="DD193" s="380"/>
      <c r="DE193" s="380"/>
      <c r="DF193" s="380"/>
      <c r="DG193" s="380"/>
      <c r="DH193" s="380"/>
      <c r="DI193" s="380"/>
      <c r="DJ193" s="380"/>
      <c r="DK193" s="380"/>
      <c r="DL193" s="380"/>
      <c r="DM193" s="380"/>
      <c r="DN193" s="380"/>
      <c r="DO193" s="380"/>
      <c r="DP193" s="380"/>
      <c r="DQ193" s="380"/>
      <c r="DR193" s="380"/>
      <c r="DS193" s="380"/>
      <c r="DT193" s="380"/>
      <c r="DU193" s="380"/>
      <c r="DV193" s="380"/>
      <c r="DW193" s="380"/>
      <c r="DX193" s="380"/>
      <c r="DY193" s="380"/>
      <c r="DZ193" s="380"/>
      <c r="EA193" s="380"/>
      <c r="EB193" s="380"/>
      <c r="EC193" s="380"/>
      <c r="ED193" s="380"/>
      <c r="EE193" s="380"/>
      <c r="EF193" s="380"/>
      <c r="EG193" s="380"/>
      <c r="EH193" s="380"/>
      <c r="EI193" s="380"/>
      <c r="EJ193" s="380"/>
    </row>
  </sheetData>
  <mergeCells count="301">
    <mergeCell ref="ED172:EJ173"/>
    <mergeCell ref="CN191:CT193"/>
    <mergeCell ref="CU191:DA193"/>
    <mergeCell ref="DB191:DH193"/>
    <mergeCell ref="DI191:DO193"/>
    <mergeCell ref="DP191:DV193"/>
    <mergeCell ref="DW191:EC193"/>
    <mergeCell ref="ED191:EJ193"/>
    <mergeCell ref="CN172:CT173"/>
    <mergeCell ref="CU172:DA173"/>
    <mergeCell ref="DB172:DH173"/>
    <mergeCell ref="DI172:DO173"/>
    <mergeCell ref="DP172:DV173"/>
    <mergeCell ref="DW172:EC173"/>
    <mergeCell ref="ED149:EJ150"/>
    <mergeCell ref="CN168:CT170"/>
    <mergeCell ref="CU168:DA170"/>
    <mergeCell ref="DB168:DH170"/>
    <mergeCell ref="DI168:DO170"/>
    <mergeCell ref="DP168:DV170"/>
    <mergeCell ref="DW168:EC170"/>
    <mergeCell ref="ED168:EJ170"/>
    <mergeCell ref="CN149:CT150"/>
    <mergeCell ref="CU149:DA150"/>
    <mergeCell ref="DB149:DH150"/>
    <mergeCell ref="DI149:DO150"/>
    <mergeCell ref="DP149:DV150"/>
    <mergeCell ref="DW149:EC150"/>
    <mergeCell ref="CP42:CS45"/>
    <mergeCell ref="CP104:CS107"/>
    <mergeCell ref="CL73:CP76"/>
    <mergeCell ref="CA75:CE78"/>
    <mergeCell ref="CA79:CE82"/>
    <mergeCell ref="CX97:DA100"/>
    <mergeCell ref="CX113:DA116"/>
    <mergeCell ref="CT27:CW30"/>
    <mergeCell ref="CT58:CW61"/>
    <mergeCell ref="CT89:CW92"/>
    <mergeCell ref="CT119:CW122"/>
    <mergeCell ref="CX33:DA36"/>
    <mergeCell ref="CX49:DA52"/>
    <mergeCell ref="CX65:DA68"/>
    <mergeCell ref="CX81:DA84"/>
    <mergeCell ref="DC124:DF129"/>
    <mergeCell ref="DH124:DR125"/>
    <mergeCell ref="DS124:EF126"/>
    <mergeCell ref="EG124:EJ129"/>
    <mergeCell ref="DH126:DR129"/>
    <mergeCell ref="DS127:DV129"/>
    <mergeCell ref="DW127:DZ129"/>
    <mergeCell ref="DC116:DF121"/>
    <mergeCell ref="DH116:DR117"/>
    <mergeCell ref="DS116:EF118"/>
    <mergeCell ref="EG116:EJ121"/>
    <mergeCell ref="DH118:DR121"/>
    <mergeCell ref="DS119:DV121"/>
    <mergeCell ref="DW119:DZ121"/>
    <mergeCell ref="DC108:DF113"/>
    <mergeCell ref="DH108:DR109"/>
    <mergeCell ref="DS108:EF110"/>
    <mergeCell ref="EG108:EJ113"/>
    <mergeCell ref="DH110:DR113"/>
    <mergeCell ref="DS111:DV113"/>
    <mergeCell ref="DW111:DZ113"/>
    <mergeCell ref="DC100:DF105"/>
    <mergeCell ref="DH100:DR101"/>
    <mergeCell ref="DS100:EF102"/>
    <mergeCell ref="EG100:EJ105"/>
    <mergeCell ref="DH102:DR105"/>
    <mergeCell ref="DS103:DV105"/>
    <mergeCell ref="DW103:DZ105"/>
    <mergeCell ref="DC92:DF97"/>
    <mergeCell ref="DH92:DR93"/>
    <mergeCell ref="DS92:EF94"/>
    <mergeCell ref="EG92:EJ97"/>
    <mergeCell ref="DH94:DR97"/>
    <mergeCell ref="DS95:DV97"/>
    <mergeCell ref="DW95:DZ97"/>
    <mergeCell ref="DC84:DF89"/>
    <mergeCell ref="DH84:DR85"/>
    <mergeCell ref="DS84:EF86"/>
    <mergeCell ref="EG84:EJ89"/>
    <mergeCell ref="DH86:DR89"/>
    <mergeCell ref="DS87:DV89"/>
    <mergeCell ref="DW87:DZ89"/>
    <mergeCell ref="DC76:DF81"/>
    <mergeCell ref="DH76:DR77"/>
    <mergeCell ref="DS76:EF78"/>
    <mergeCell ref="EG76:EJ81"/>
    <mergeCell ref="DH78:DR81"/>
    <mergeCell ref="DS79:DV81"/>
    <mergeCell ref="DW79:DZ81"/>
    <mergeCell ref="DC68:DF73"/>
    <mergeCell ref="DH68:DR69"/>
    <mergeCell ref="DS68:EF70"/>
    <mergeCell ref="EG68:EJ73"/>
    <mergeCell ref="DH70:DR73"/>
    <mergeCell ref="DS71:DV73"/>
    <mergeCell ref="DW71:DZ73"/>
    <mergeCell ref="DH60:DR61"/>
    <mergeCell ref="DS60:EF62"/>
    <mergeCell ref="EG60:EJ65"/>
    <mergeCell ref="DH62:DR65"/>
    <mergeCell ref="DS63:DV65"/>
    <mergeCell ref="DW63:DZ65"/>
    <mergeCell ref="DC52:DF57"/>
    <mergeCell ref="DH52:DR53"/>
    <mergeCell ref="DS52:EF54"/>
    <mergeCell ref="EG52:EJ57"/>
    <mergeCell ref="DH54:DR57"/>
    <mergeCell ref="DS55:DV57"/>
    <mergeCell ref="DW55:DZ57"/>
    <mergeCell ref="DC28:DF33"/>
    <mergeCell ref="DH28:DR29"/>
    <mergeCell ref="DS28:EF30"/>
    <mergeCell ref="EG28:EJ33"/>
    <mergeCell ref="DH30:DR33"/>
    <mergeCell ref="DS31:DV33"/>
    <mergeCell ref="DW31:DZ33"/>
    <mergeCell ref="EM21:EO135"/>
    <mergeCell ref="EP21:ET135"/>
    <mergeCell ref="DC44:DF49"/>
    <mergeCell ref="DH44:DR45"/>
    <mergeCell ref="DS44:EF46"/>
    <mergeCell ref="EG44:EJ49"/>
    <mergeCell ref="DH46:DR49"/>
    <mergeCell ref="DS47:DV49"/>
    <mergeCell ref="DW47:DZ49"/>
    <mergeCell ref="DC36:DF41"/>
    <mergeCell ref="DH36:DR37"/>
    <mergeCell ref="DS36:EF38"/>
    <mergeCell ref="EG36:EJ41"/>
    <mergeCell ref="DH38:DR41"/>
    <mergeCell ref="DS39:DV41"/>
    <mergeCell ref="DW39:DZ41"/>
    <mergeCell ref="DC60:DF65"/>
    <mergeCell ref="DC18:DF19"/>
    <mergeCell ref="DC20:DF25"/>
    <mergeCell ref="DH20:DR21"/>
    <mergeCell ref="DS20:EF22"/>
    <mergeCell ref="EG20:EJ25"/>
    <mergeCell ref="DH22:DR25"/>
    <mergeCell ref="DS23:DV25"/>
    <mergeCell ref="DW23:DZ25"/>
    <mergeCell ref="EM1:ET10"/>
    <mergeCell ref="EM11:ET15"/>
    <mergeCell ref="EM16:ET20"/>
    <mergeCell ref="BA172:BG173"/>
    <mergeCell ref="K191:Q193"/>
    <mergeCell ref="R191:X193"/>
    <mergeCell ref="Y191:AE193"/>
    <mergeCell ref="AF191:AL193"/>
    <mergeCell ref="AM191:AS193"/>
    <mergeCell ref="AT191:AZ193"/>
    <mergeCell ref="BA191:BG193"/>
    <mergeCell ref="K172:Q173"/>
    <mergeCell ref="R172:X173"/>
    <mergeCell ref="Y172:AE173"/>
    <mergeCell ref="AF172:AL173"/>
    <mergeCell ref="AM172:AS173"/>
    <mergeCell ref="AT172:AZ173"/>
    <mergeCell ref="BA149:BG150"/>
    <mergeCell ref="K168:Q170"/>
    <mergeCell ref="R168:X170"/>
    <mergeCell ref="Y168:AE170"/>
    <mergeCell ref="AF168:AL170"/>
    <mergeCell ref="AM168:AS170"/>
    <mergeCell ref="AT168:AZ170"/>
    <mergeCell ref="BA168:BG170"/>
    <mergeCell ref="K149:Q150"/>
    <mergeCell ref="R149:X150"/>
    <mergeCell ref="Y149:AE150"/>
    <mergeCell ref="AF149:AL150"/>
    <mergeCell ref="AM149:AS150"/>
    <mergeCell ref="AT149:AZ150"/>
    <mergeCell ref="K124:N129"/>
    <mergeCell ref="P124:Z125"/>
    <mergeCell ref="AA124:AN126"/>
    <mergeCell ref="AO124:AR129"/>
    <mergeCell ref="P126:Z129"/>
    <mergeCell ref="AA127:AD129"/>
    <mergeCell ref="AE127:AH129"/>
    <mergeCell ref="P116:Z117"/>
    <mergeCell ref="AA116:AN118"/>
    <mergeCell ref="AO116:AR121"/>
    <mergeCell ref="P118:Z121"/>
    <mergeCell ref="AA119:AD121"/>
    <mergeCell ref="AE119:AH121"/>
    <mergeCell ref="BB104:BE107"/>
    <mergeCell ref="K108:N113"/>
    <mergeCell ref="P108:Z109"/>
    <mergeCell ref="AA108:AN110"/>
    <mergeCell ref="AO108:AR113"/>
    <mergeCell ref="P110:Z113"/>
    <mergeCell ref="AA111:AD113"/>
    <mergeCell ref="AE111:AH113"/>
    <mergeCell ref="AT113:AW116"/>
    <mergeCell ref="K116:N121"/>
    <mergeCell ref="AX119:BA122"/>
    <mergeCell ref="P100:Z101"/>
    <mergeCell ref="AA100:AN102"/>
    <mergeCell ref="AO100:AR105"/>
    <mergeCell ref="P102:Z105"/>
    <mergeCell ref="AA103:AD105"/>
    <mergeCell ref="AE103:AH105"/>
    <mergeCell ref="AX89:BA92"/>
    <mergeCell ref="K92:N97"/>
    <mergeCell ref="P92:Z93"/>
    <mergeCell ref="AA92:AN94"/>
    <mergeCell ref="AO92:AR97"/>
    <mergeCell ref="P94:Z97"/>
    <mergeCell ref="AA95:AD97"/>
    <mergeCell ref="AE95:AH97"/>
    <mergeCell ref="AT97:AW100"/>
    <mergeCell ref="K100:N105"/>
    <mergeCell ref="K84:N89"/>
    <mergeCell ref="P84:Z85"/>
    <mergeCell ref="AA84:AN86"/>
    <mergeCell ref="AO84:AR89"/>
    <mergeCell ref="P86:Z89"/>
    <mergeCell ref="AA87:AD89"/>
    <mergeCell ref="AE87:AH89"/>
    <mergeCell ref="BE73:BI76"/>
    <mergeCell ref="K76:N81"/>
    <mergeCell ref="P76:Z77"/>
    <mergeCell ref="AA76:AN78"/>
    <mergeCell ref="AO76:AR81"/>
    <mergeCell ref="P78:Z81"/>
    <mergeCell ref="AA79:AD81"/>
    <mergeCell ref="AE79:AH81"/>
    <mergeCell ref="AT81:AW84"/>
    <mergeCell ref="P68:Z69"/>
    <mergeCell ref="AA68:AN70"/>
    <mergeCell ref="AO68:AR73"/>
    <mergeCell ref="P70:Z73"/>
    <mergeCell ref="AA71:AD73"/>
    <mergeCell ref="AE71:AH73"/>
    <mergeCell ref="AX57:BA60"/>
    <mergeCell ref="K60:N65"/>
    <mergeCell ref="P60:Z61"/>
    <mergeCell ref="AA60:AN62"/>
    <mergeCell ref="AO60:AR65"/>
    <mergeCell ref="P62:Z65"/>
    <mergeCell ref="AA63:AD65"/>
    <mergeCell ref="AE63:AH65"/>
    <mergeCell ref="AT65:AW68"/>
    <mergeCell ref="K68:N73"/>
    <mergeCell ref="BB42:BE45"/>
    <mergeCell ref="K44:N49"/>
    <mergeCell ref="P44:Z45"/>
    <mergeCell ref="AA44:AN46"/>
    <mergeCell ref="AO44:AR49"/>
    <mergeCell ref="P46:Z49"/>
    <mergeCell ref="AA47:AD49"/>
    <mergeCell ref="AE47:AH49"/>
    <mergeCell ref="AT49:AW52"/>
    <mergeCell ref="K52:N57"/>
    <mergeCell ref="AA36:AN38"/>
    <mergeCell ref="AO36:AR41"/>
    <mergeCell ref="P38:Z41"/>
    <mergeCell ref="AA39:AD41"/>
    <mergeCell ref="AE39:AH41"/>
    <mergeCell ref="P52:Z53"/>
    <mergeCell ref="AA52:AN54"/>
    <mergeCell ref="AO52:AR57"/>
    <mergeCell ref="P54:Z57"/>
    <mergeCell ref="AA55:AD57"/>
    <mergeCell ref="AE55:AH57"/>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AX27:BA30"/>
    <mergeCell ref="K28:N33"/>
    <mergeCell ref="P28:Z29"/>
    <mergeCell ref="AA28:AN30"/>
    <mergeCell ref="AO28:AR33"/>
    <mergeCell ref="P30:Z33"/>
    <mergeCell ref="AA31:AD33"/>
    <mergeCell ref="AE31:AH33"/>
    <mergeCell ref="AT33:AW36"/>
    <mergeCell ref="K36:N41"/>
    <mergeCell ref="P36:Z37"/>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3D8C7-1C14-4B4D-9AA4-B43DC8CEFBE3}">
  <dimension ref="A1:ET194"/>
  <sheetViews>
    <sheetView topLeftCell="A76" zoomScale="78" zoomScaleNormal="78" workbookViewId="0">
      <selection activeCell="BV202" sqref="BV202"/>
    </sheetView>
  </sheetViews>
  <sheetFormatPr defaultColWidth="1.33203125" defaultRowHeight="4.5" customHeight="1" x14ac:dyDescent="0.2"/>
  <cols>
    <col min="2" max="2" width="1.33203125" customWidth="1"/>
  </cols>
  <sheetData>
    <row r="1" spans="1:150"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c r="CE1" s="361" t="s">
        <v>298</v>
      </c>
      <c r="CF1" s="361"/>
      <c r="CG1" s="361"/>
      <c r="CH1" s="361"/>
      <c r="CI1" s="361"/>
      <c r="CJ1" s="361"/>
      <c r="CK1" s="361"/>
      <c r="CL1" s="361"/>
      <c r="CM1" s="361"/>
      <c r="CN1" s="361"/>
      <c r="CO1" s="361"/>
      <c r="CP1" s="361"/>
      <c r="CQ1" s="361"/>
      <c r="CR1" s="361"/>
      <c r="CS1" s="24"/>
      <c r="CT1" s="361" t="s">
        <v>298</v>
      </c>
      <c r="CU1" s="361"/>
      <c r="CV1" s="361"/>
      <c r="CW1" s="361"/>
      <c r="CX1" s="361"/>
      <c r="CY1" s="361"/>
      <c r="CZ1" s="361"/>
      <c r="DA1" s="361"/>
      <c r="DB1" s="361"/>
      <c r="DC1" s="361"/>
      <c r="DD1" s="361"/>
      <c r="DE1" s="361"/>
      <c r="DF1" s="361"/>
      <c r="DG1" s="361"/>
      <c r="DH1" s="81"/>
      <c r="DI1" s="361" t="s">
        <v>298</v>
      </c>
      <c r="DJ1" s="361"/>
      <c r="DK1" s="361"/>
      <c r="DL1" s="361"/>
      <c r="DM1" s="361"/>
      <c r="DN1" s="361"/>
      <c r="DO1" s="361"/>
      <c r="DP1" s="361"/>
      <c r="DQ1" s="361"/>
      <c r="DR1" s="361"/>
      <c r="DS1" s="361"/>
      <c r="DT1" s="361"/>
      <c r="DU1" s="361"/>
      <c r="DV1" s="361"/>
      <c r="DW1" s="81"/>
      <c r="DX1" s="361" t="s">
        <v>298</v>
      </c>
      <c r="DY1" s="361"/>
      <c r="DZ1" s="361"/>
      <c r="EA1" s="361"/>
      <c r="EB1" s="361"/>
      <c r="EC1" s="361"/>
      <c r="ED1" s="361"/>
      <c r="EE1" s="361"/>
      <c r="EF1" s="361"/>
      <c r="EG1" s="361"/>
      <c r="EH1" s="361"/>
      <c r="EI1" s="361"/>
      <c r="EJ1" s="361"/>
      <c r="EK1" s="361"/>
      <c r="EM1" s="355" t="str">
        <f>A1</f>
        <v>Q</v>
      </c>
      <c r="EN1" s="356"/>
      <c r="EO1" s="356"/>
      <c r="EP1" s="356"/>
      <c r="EQ1" s="356"/>
      <c r="ER1" s="356"/>
      <c r="ES1" s="356"/>
      <c r="ET1" s="357"/>
    </row>
    <row r="2" spans="1:150"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c r="CE2" s="361"/>
      <c r="CF2" s="361"/>
      <c r="CG2" s="361"/>
      <c r="CH2" s="361"/>
      <c r="CI2" s="361"/>
      <c r="CJ2" s="361"/>
      <c r="CK2" s="361"/>
      <c r="CL2" s="361"/>
      <c r="CM2" s="361"/>
      <c r="CN2" s="361"/>
      <c r="CO2" s="361"/>
      <c r="CP2" s="361"/>
      <c r="CQ2" s="361"/>
      <c r="CR2" s="361"/>
      <c r="CS2" s="24"/>
      <c r="CT2" s="361"/>
      <c r="CU2" s="361"/>
      <c r="CV2" s="361"/>
      <c r="CW2" s="361"/>
      <c r="CX2" s="361"/>
      <c r="CY2" s="361"/>
      <c r="CZ2" s="361"/>
      <c r="DA2" s="361"/>
      <c r="DB2" s="361"/>
      <c r="DC2" s="361"/>
      <c r="DD2" s="361"/>
      <c r="DE2" s="361"/>
      <c r="DF2" s="361"/>
      <c r="DG2" s="361"/>
      <c r="DH2" s="76"/>
      <c r="DI2" s="361"/>
      <c r="DJ2" s="361"/>
      <c r="DK2" s="361"/>
      <c r="DL2" s="361"/>
      <c r="DM2" s="361"/>
      <c r="DN2" s="361"/>
      <c r="DO2" s="361"/>
      <c r="DP2" s="361"/>
      <c r="DQ2" s="361"/>
      <c r="DR2" s="361"/>
      <c r="DS2" s="361"/>
      <c r="DT2" s="361"/>
      <c r="DU2" s="361"/>
      <c r="DV2" s="361"/>
      <c r="DW2" s="76"/>
      <c r="DX2" s="361"/>
      <c r="DY2" s="361"/>
      <c r="DZ2" s="361"/>
      <c r="EA2" s="361"/>
      <c r="EB2" s="361"/>
      <c r="EC2" s="361"/>
      <c r="ED2" s="361"/>
      <c r="EE2" s="361"/>
      <c r="EF2" s="361"/>
      <c r="EG2" s="361"/>
      <c r="EH2" s="361"/>
      <c r="EI2" s="361"/>
      <c r="EJ2" s="361"/>
      <c r="EK2" s="361"/>
      <c r="EM2" s="358"/>
      <c r="EN2" s="359"/>
      <c r="EO2" s="359"/>
      <c r="EP2" s="359"/>
      <c r="EQ2" s="359"/>
      <c r="ER2" s="359"/>
      <c r="ES2" s="359"/>
      <c r="ET2" s="360"/>
    </row>
    <row r="3" spans="1:150"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c r="CE3" s="362"/>
      <c r="CF3" s="362"/>
      <c r="CG3" s="362"/>
      <c r="CH3" s="362"/>
      <c r="CI3" s="362"/>
      <c r="CJ3" s="362"/>
      <c r="CK3" s="362"/>
      <c r="CL3" s="362"/>
      <c r="CM3" s="362"/>
      <c r="CN3" s="362"/>
      <c r="CO3" s="362"/>
      <c r="CP3" s="362"/>
      <c r="CQ3" s="362"/>
      <c r="CR3" s="362"/>
      <c r="CS3" s="24"/>
      <c r="CT3" s="362"/>
      <c r="CU3" s="362"/>
      <c r="CV3" s="362"/>
      <c r="CW3" s="362"/>
      <c r="CX3" s="362"/>
      <c r="CY3" s="362"/>
      <c r="CZ3" s="362"/>
      <c r="DA3" s="362"/>
      <c r="DB3" s="362"/>
      <c r="DC3" s="362"/>
      <c r="DD3" s="362"/>
      <c r="DE3" s="362"/>
      <c r="DF3" s="362"/>
      <c r="DG3" s="362"/>
      <c r="DH3" s="76"/>
      <c r="DI3" s="362"/>
      <c r="DJ3" s="362"/>
      <c r="DK3" s="362"/>
      <c r="DL3" s="362"/>
      <c r="DM3" s="362"/>
      <c r="DN3" s="362"/>
      <c r="DO3" s="362"/>
      <c r="DP3" s="362"/>
      <c r="DQ3" s="362"/>
      <c r="DR3" s="362"/>
      <c r="DS3" s="362"/>
      <c r="DT3" s="362"/>
      <c r="DU3" s="362"/>
      <c r="DV3" s="362"/>
      <c r="DW3" s="76"/>
      <c r="DX3" s="362"/>
      <c r="DY3" s="362"/>
      <c r="DZ3" s="362"/>
      <c r="EA3" s="362"/>
      <c r="EB3" s="362"/>
      <c r="EC3" s="362"/>
      <c r="ED3" s="362"/>
      <c r="EE3" s="362"/>
      <c r="EF3" s="362"/>
      <c r="EG3" s="362"/>
      <c r="EH3" s="362"/>
      <c r="EI3" s="362"/>
      <c r="EJ3" s="362"/>
      <c r="EK3" s="362"/>
      <c r="EM3" s="358"/>
      <c r="EN3" s="359"/>
      <c r="EO3" s="359"/>
      <c r="EP3" s="359"/>
      <c r="EQ3" s="359"/>
      <c r="ER3" s="359"/>
      <c r="ES3" s="359"/>
      <c r="ET3" s="360"/>
    </row>
    <row r="4" spans="1:150"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c r="CE4" s="363"/>
      <c r="CF4" s="364"/>
      <c r="CG4" s="364"/>
      <c r="CH4" s="364"/>
      <c r="CI4" s="364"/>
      <c r="CJ4" s="364"/>
      <c r="CK4" s="364"/>
      <c r="CL4" s="364"/>
      <c r="CM4" s="364"/>
      <c r="CN4" s="364"/>
      <c r="CO4" s="364"/>
      <c r="CP4" s="364"/>
      <c r="CQ4" s="364"/>
      <c r="CR4" s="365"/>
      <c r="CS4" s="11"/>
      <c r="CT4" s="363"/>
      <c r="CU4" s="364"/>
      <c r="CV4" s="364"/>
      <c r="CW4" s="364"/>
      <c r="CX4" s="364"/>
      <c r="CY4" s="364"/>
      <c r="CZ4" s="364"/>
      <c r="DA4" s="364"/>
      <c r="DB4" s="364"/>
      <c r="DC4" s="364"/>
      <c r="DD4" s="364"/>
      <c r="DE4" s="364"/>
      <c r="DF4" s="364"/>
      <c r="DG4" s="365"/>
      <c r="DH4" s="12"/>
      <c r="DI4" s="363"/>
      <c r="DJ4" s="364"/>
      <c r="DK4" s="364"/>
      <c r="DL4" s="364"/>
      <c r="DM4" s="364"/>
      <c r="DN4" s="364"/>
      <c r="DO4" s="364"/>
      <c r="DP4" s="364"/>
      <c r="DQ4" s="364"/>
      <c r="DR4" s="364"/>
      <c r="DS4" s="364"/>
      <c r="DT4" s="364"/>
      <c r="DU4" s="364"/>
      <c r="DV4" s="365"/>
      <c r="DW4" s="76"/>
      <c r="DX4" s="363"/>
      <c r="DY4" s="364"/>
      <c r="DZ4" s="364"/>
      <c r="EA4" s="364"/>
      <c r="EB4" s="364"/>
      <c r="EC4" s="364"/>
      <c r="ED4" s="364"/>
      <c r="EE4" s="364"/>
      <c r="EF4" s="364"/>
      <c r="EG4" s="364"/>
      <c r="EH4" s="364"/>
      <c r="EI4" s="364"/>
      <c r="EJ4" s="364"/>
      <c r="EK4" s="365"/>
      <c r="EM4" s="358"/>
      <c r="EN4" s="359"/>
      <c r="EO4" s="359"/>
      <c r="EP4" s="359"/>
      <c r="EQ4" s="359"/>
      <c r="ER4" s="359"/>
      <c r="ES4" s="359"/>
      <c r="ET4" s="360"/>
    </row>
    <row r="5" spans="1:150"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c r="CE5" s="366"/>
      <c r="CF5" s="367"/>
      <c r="CG5" s="367"/>
      <c r="CH5" s="367"/>
      <c r="CI5" s="367"/>
      <c r="CJ5" s="367"/>
      <c r="CK5" s="367"/>
      <c r="CL5" s="367"/>
      <c r="CM5" s="367"/>
      <c r="CN5" s="367"/>
      <c r="CO5" s="367"/>
      <c r="CP5" s="367"/>
      <c r="CQ5" s="367"/>
      <c r="CR5" s="368"/>
      <c r="CS5" s="11"/>
      <c r="CT5" s="366"/>
      <c r="CU5" s="367"/>
      <c r="CV5" s="367"/>
      <c r="CW5" s="367"/>
      <c r="CX5" s="367"/>
      <c r="CY5" s="367"/>
      <c r="CZ5" s="367"/>
      <c r="DA5" s="367"/>
      <c r="DB5" s="367"/>
      <c r="DC5" s="367"/>
      <c r="DD5" s="367"/>
      <c r="DE5" s="367"/>
      <c r="DF5" s="367"/>
      <c r="DG5" s="368"/>
      <c r="DH5" s="12"/>
      <c r="DI5" s="366"/>
      <c r="DJ5" s="367"/>
      <c r="DK5" s="367"/>
      <c r="DL5" s="367"/>
      <c r="DM5" s="367"/>
      <c r="DN5" s="367"/>
      <c r="DO5" s="367"/>
      <c r="DP5" s="367"/>
      <c r="DQ5" s="367"/>
      <c r="DR5" s="367"/>
      <c r="DS5" s="367"/>
      <c r="DT5" s="367"/>
      <c r="DU5" s="367"/>
      <c r="DV5" s="368"/>
      <c r="DW5" s="76"/>
      <c r="DX5" s="366"/>
      <c r="DY5" s="367"/>
      <c r="DZ5" s="367"/>
      <c r="EA5" s="367"/>
      <c r="EB5" s="367"/>
      <c r="EC5" s="367"/>
      <c r="ED5" s="367"/>
      <c r="EE5" s="367"/>
      <c r="EF5" s="367"/>
      <c r="EG5" s="367"/>
      <c r="EH5" s="367"/>
      <c r="EI5" s="367"/>
      <c r="EJ5" s="367"/>
      <c r="EK5" s="368"/>
      <c r="EM5" s="358"/>
      <c r="EN5" s="359"/>
      <c r="EO5" s="359"/>
      <c r="EP5" s="359"/>
      <c r="EQ5" s="359"/>
      <c r="ER5" s="359"/>
      <c r="ES5" s="359"/>
      <c r="ET5" s="360"/>
    </row>
    <row r="6" spans="1:150"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c r="CE6" s="366"/>
      <c r="CF6" s="367"/>
      <c r="CG6" s="367"/>
      <c r="CH6" s="367"/>
      <c r="CI6" s="367"/>
      <c r="CJ6" s="367"/>
      <c r="CK6" s="367"/>
      <c r="CL6" s="367"/>
      <c r="CM6" s="367"/>
      <c r="CN6" s="367"/>
      <c r="CO6" s="367"/>
      <c r="CP6" s="367"/>
      <c r="CQ6" s="367"/>
      <c r="CR6" s="368"/>
      <c r="CS6" s="11"/>
      <c r="CT6" s="366"/>
      <c r="CU6" s="367"/>
      <c r="CV6" s="367"/>
      <c r="CW6" s="367"/>
      <c r="CX6" s="367"/>
      <c r="CY6" s="367"/>
      <c r="CZ6" s="367"/>
      <c r="DA6" s="367"/>
      <c r="DB6" s="367"/>
      <c r="DC6" s="367"/>
      <c r="DD6" s="367"/>
      <c r="DE6" s="367"/>
      <c r="DF6" s="367"/>
      <c r="DG6" s="368"/>
      <c r="DH6" s="12"/>
      <c r="DI6" s="366"/>
      <c r="DJ6" s="367"/>
      <c r="DK6" s="367"/>
      <c r="DL6" s="367"/>
      <c r="DM6" s="367"/>
      <c r="DN6" s="367"/>
      <c r="DO6" s="367"/>
      <c r="DP6" s="367"/>
      <c r="DQ6" s="367"/>
      <c r="DR6" s="367"/>
      <c r="DS6" s="367"/>
      <c r="DT6" s="367"/>
      <c r="DU6" s="367"/>
      <c r="DV6" s="368"/>
      <c r="DW6" s="76"/>
      <c r="DX6" s="366"/>
      <c r="DY6" s="367"/>
      <c r="DZ6" s="367"/>
      <c r="EA6" s="367"/>
      <c r="EB6" s="367"/>
      <c r="EC6" s="367"/>
      <c r="ED6" s="367"/>
      <c r="EE6" s="367"/>
      <c r="EF6" s="367"/>
      <c r="EG6" s="367"/>
      <c r="EH6" s="367"/>
      <c r="EI6" s="367"/>
      <c r="EJ6" s="367"/>
      <c r="EK6" s="368"/>
      <c r="EM6" s="358"/>
      <c r="EN6" s="359"/>
      <c r="EO6" s="359"/>
      <c r="EP6" s="359"/>
      <c r="EQ6" s="359"/>
      <c r="ER6" s="359"/>
      <c r="ES6" s="359"/>
      <c r="ET6" s="360"/>
    </row>
    <row r="7" spans="1:150"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c r="CE7" s="366"/>
      <c r="CF7" s="367"/>
      <c r="CG7" s="367"/>
      <c r="CH7" s="367"/>
      <c r="CI7" s="367"/>
      <c r="CJ7" s="367"/>
      <c r="CK7" s="367"/>
      <c r="CL7" s="367"/>
      <c r="CM7" s="367"/>
      <c r="CN7" s="367"/>
      <c r="CO7" s="367"/>
      <c r="CP7" s="367"/>
      <c r="CQ7" s="367"/>
      <c r="CR7" s="368"/>
      <c r="CS7" s="11"/>
      <c r="CT7" s="366"/>
      <c r="CU7" s="367"/>
      <c r="CV7" s="367"/>
      <c r="CW7" s="367"/>
      <c r="CX7" s="367"/>
      <c r="CY7" s="367"/>
      <c r="CZ7" s="367"/>
      <c r="DA7" s="367"/>
      <c r="DB7" s="367"/>
      <c r="DC7" s="367"/>
      <c r="DD7" s="367"/>
      <c r="DE7" s="367"/>
      <c r="DF7" s="367"/>
      <c r="DG7" s="368"/>
      <c r="DH7" s="12"/>
      <c r="DI7" s="366"/>
      <c r="DJ7" s="367"/>
      <c r="DK7" s="367"/>
      <c r="DL7" s="367"/>
      <c r="DM7" s="367"/>
      <c r="DN7" s="367"/>
      <c r="DO7" s="367"/>
      <c r="DP7" s="367"/>
      <c r="DQ7" s="367"/>
      <c r="DR7" s="367"/>
      <c r="DS7" s="367"/>
      <c r="DT7" s="367"/>
      <c r="DU7" s="367"/>
      <c r="DV7" s="368"/>
      <c r="DW7" s="76"/>
      <c r="DX7" s="366"/>
      <c r="DY7" s="367"/>
      <c r="DZ7" s="367"/>
      <c r="EA7" s="367"/>
      <c r="EB7" s="367"/>
      <c r="EC7" s="367"/>
      <c r="ED7" s="367"/>
      <c r="EE7" s="367"/>
      <c r="EF7" s="367"/>
      <c r="EG7" s="367"/>
      <c r="EH7" s="367"/>
      <c r="EI7" s="367"/>
      <c r="EJ7" s="367"/>
      <c r="EK7" s="368"/>
      <c r="EM7" s="358"/>
      <c r="EN7" s="359"/>
      <c r="EO7" s="359"/>
      <c r="EP7" s="359"/>
      <c r="EQ7" s="359"/>
      <c r="ER7" s="359"/>
      <c r="ES7" s="359"/>
      <c r="ET7" s="360"/>
    </row>
    <row r="8" spans="1:150"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c r="CE8" s="366"/>
      <c r="CF8" s="367"/>
      <c r="CG8" s="367"/>
      <c r="CH8" s="367"/>
      <c r="CI8" s="367"/>
      <c r="CJ8" s="367"/>
      <c r="CK8" s="367"/>
      <c r="CL8" s="367"/>
      <c r="CM8" s="367"/>
      <c r="CN8" s="367"/>
      <c r="CO8" s="367"/>
      <c r="CP8" s="367"/>
      <c r="CQ8" s="367"/>
      <c r="CR8" s="368"/>
      <c r="CS8" s="11"/>
      <c r="CT8" s="366"/>
      <c r="CU8" s="367"/>
      <c r="CV8" s="367"/>
      <c r="CW8" s="367"/>
      <c r="CX8" s="367"/>
      <c r="CY8" s="367"/>
      <c r="CZ8" s="367"/>
      <c r="DA8" s="367"/>
      <c r="DB8" s="367"/>
      <c r="DC8" s="367"/>
      <c r="DD8" s="367"/>
      <c r="DE8" s="367"/>
      <c r="DF8" s="367"/>
      <c r="DG8" s="368"/>
      <c r="DH8" s="12"/>
      <c r="DI8" s="366"/>
      <c r="DJ8" s="367"/>
      <c r="DK8" s="367"/>
      <c r="DL8" s="367"/>
      <c r="DM8" s="367"/>
      <c r="DN8" s="367"/>
      <c r="DO8" s="367"/>
      <c r="DP8" s="367"/>
      <c r="DQ8" s="367"/>
      <c r="DR8" s="367"/>
      <c r="DS8" s="367"/>
      <c r="DT8" s="367"/>
      <c r="DU8" s="367"/>
      <c r="DV8" s="368"/>
      <c r="DW8" s="76"/>
      <c r="DX8" s="366"/>
      <c r="DY8" s="367"/>
      <c r="DZ8" s="367"/>
      <c r="EA8" s="367"/>
      <c r="EB8" s="367"/>
      <c r="EC8" s="367"/>
      <c r="ED8" s="367"/>
      <c r="EE8" s="367"/>
      <c r="EF8" s="367"/>
      <c r="EG8" s="367"/>
      <c r="EH8" s="367"/>
      <c r="EI8" s="367"/>
      <c r="EJ8" s="367"/>
      <c r="EK8" s="368"/>
      <c r="EM8" s="358"/>
      <c r="EN8" s="359"/>
      <c r="EO8" s="359"/>
      <c r="EP8" s="359"/>
      <c r="EQ8" s="359"/>
      <c r="ER8" s="359"/>
      <c r="ES8" s="359"/>
      <c r="ET8" s="360"/>
    </row>
    <row r="9" spans="1:150"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c r="CE9" s="366"/>
      <c r="CF9" s="367"/>
      <c r="CG9" s="367"/>
      <c r="CH9" s="367"/>
      <c r="CI9" s="367"/>
      <c r="CJ9" s="367"/>
      <c r="CK9" s="367"/>
      <c r="CL9" s="367"/>
      <c r="CM9" s="367"/>
      <c r="CN9" s="367"/>
      <c r="CO9" s="367"/>
      <c r="CP9" s="367"/>
      <c r="CQ9" s="367"/>
      <c r="CR9" s="368"/>
      <c r="CS9" s="11"/>
      <c r="CT9" s="366"/>
      <c r="CU9" s="367"/>
      <c r="CV9" s="367"/>
      <c r="CW9" s="367"/>
      <c r="CX9" s="367"/>
      <c r="CY9" s="367"/>
      <c r="CZ9" s="367"/>
      <c r="DA9" s="367"/>
      <c r="DB9" s="367"/>
      <c r="DC9" s="367"/>
      <c r="DD9" s="367"/>
      <c r="DE9" s="367"/>
      <c r="DF9" s="367"/>
      <c r="DG9" s="368"/>
      <c r="DH9" s="12"/>
      <c r="DI9" s="366"/>
      <c r="DJ9" s="367"/>
      <c r="DK9" s="367"/>
      <c r="DL9" s="367"/>
      <c r="DM9" s="367"/>
      <c r="DN9" s="367"/>
      <c r="DO9" s="367"/>
      <c r="DP9" s="367"/>
      <c r="DQ9" s="367"/>
      <c r="DR9" s="367"/>
      <c r="DS9" s="367"/>
      <c r="DT9" s="367"/>
      <c r="DU9" s="367"/>
      <c r="DV9" s="368"/>
      <c r="DW9" s="76"/>
      <c r="DX9" s="366"/>
      <c r="DY9" s="367"/>
      <c r="DZ9" s="367"/>
      <c r="EA9" s="367"/>
      <c r="EB9" s="367"/>
      <c r="EC9" s="367"/>
      <c r="ED9" s="367"/>
      <c r="EE9" s="367"/>
      <c r="EF9" s="367"/>
      <c r="EG9" s="367"/>
      <c r="EH9" s="367"/>
      <c r="EI9" s="367"/>
      <c r="EJ9" s="367"/>
      <c r="EK9" s="368"/>
      <c r="EM9" s="358"/>
      <c r="EN9" s="359"/>
      <c r="EO9" s="359"/>
      <c r="EP9" s="359"/>
      <c r="EQ9" s="359"/>
      <c r="ER9" s="359"/>
      <c r="ES9" s="359"/>
      <c r="ET9" s="360"/>
    </row>
    <row r="10" spans="1:150"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c r="CE10" s="369"/>
      <c r="CF10" s="370"/>
      <c r="CG10" s="370"/>
      <c r="CH10" s="370"/>
      <c r="CI10" s="370"/>
      <c r="CJ10" s="370"/>
      <c r="CK10" s="370"/>
      <c r="CL10" s="370"/>
      <c r="CM10" s="370"/>
      <c r="CN10" s="370"/>
      <c r="CO10" s="370"/>
      <c r="CP10" s="370"/>
      <c r="CQ10" s="370"/>
      <c r="CR10" s="371"/>
      <c r="CS10" s="11"/>
      <c r="CT10" s="369"/>
      <c r="CU10" s="370"/>
      <c r="CV10" s="370"/>
      <c r="CW10" s="370"/>
      <c r="CX10" s="370"/>
      <c r="CY10" s="370"/>
      <c r="CZ10" s="370"/>
      <c r="DA10" s="370"/>
      <c r="DB10" s="370"/>
      <c r="DC10" s="370"/>
      <c r="DD10" s="370"/>
      <c r="DE10" s="370"/>
      <c r="DF10" s="370"/>
      <c r="DG10" s="371"/>
      <c r="DH10" s="12"/>
      <c r="DI10" s="369"/>
      <c r="DJ10" s="370"/>
      <c r="DK10" s="370"/>
      <c r="DL10" s="370"/>
      <c r="DM10" s="370"/>
      <c r="DN10" s="370"/>
      <c r="DO10" s="370"/>
      <c r="DP10" s="370"/>
      <c r="DQ10" s="370"/>
      <c r="DR10" s="370"/>
      <c r="DS10" s="370"/>
      <c r="DT10" s="370"/>
      <c r="DU10" s="370"/>
      <c r="DV10" s="371"/>
      <c r="DW10" s="76"/>
      <c r="DX10" s="369"/>
      <c r="DY10" s="370"/>
      <c r="DZ10" s="370"/>
      <c r="EA10" s="370"/>
      <c r="EB10" s="370"/>
      <c r="EC10" s="370"/>
      <c r="ED10" s="370"/>
      <c r="EE10" s="370"/>
      <c r="EF10" s="370"/>
      <c r="EG10" s="370"/>
      <c r="EH10" s="370"/>
      <c r="EI10" s="370"/>
      <c r="EJ10" s="370"/>
      <c r="EK10" s="371"/>
      <c r="EM10" s="358"/>
      <c r="EN10" s="359"/>
      <c r="EO10" s="359"/>
      <c r="EP10" s="359"/>
      <c r="EQ10" s="359"/>
      <c r="ER10" s="359"/>
      <c r="ES10" s="359"/>
      <c r="ET10" s="360"/>
    </row>
    <row r="11" spans="1:150"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c r="EM11" s="372" t="s">
        <v>27</v>
      </c>
      <c r="EN11" s="373"/>
      <c r="EO11" s="373"/>
      <c r="EP11" s="373"/>
      <c r="EQ11" s="373"/>
      <c r="ER11" s="373"/>
      <c r="ES11" s="373"/>
      <c r="ET11" s="374"/>
    </row>
    <row r="12" spans="1:150"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c r="EM12" s="372"/>
      <c r="EN12" s="373"/>
      <c r="EO12" s="373"/>
      <c r="EP12" s="373"/>
      <c r="EQ12" s="373"/>
      <c r="ER12" s="373"/>
      <c r="ES12" s="373"/>
      <c r="ET12" s="374"/>
    </row>
    <row r="13" spans="1:150"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c r="EM13" s="372"/>
      <c r="EN13" s="373"/>
      <c r="EO13" s="373"/>
      <c r="EP13" s="373"/>
      <c r="EQ13" s="373"/>
      <c r="ER13" s="373"/>
      <c r="ES13" s="373"/>
      <c r="ET13" s="374"/>
    </row>
    <row r="14" spans="1:150"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c r="EM14" s="372"/>
      <c r="EN14" s="373"/>
      <c r="EO14" s="373"/>
      <c r="EP14" s="373"/>
      <c r="EQ14" s="373"/>
      <c r="ER14" s="373"/>
      <c r="ES14" s="373"/>
      <c r="ET14" s="374"/>
    </row>
    <row r="15" spans="1:150"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EM15" s="372"/>
      <c r="EN15" s="373"/>
      <c r="EO15" s="373"/>
      <c r="EP15" s="373"/>
      <c r="EQ15" s="373"/>
      <c r="ER15" s="373"/>
      <c r="ES15" s="373"/>
      <c r="ET15" s="374"/>
    </row>
    <row r="16" spans="1:150"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EM16" s="343" t="s">
        <v>288</v>
      </c>
      <c r="EN16" s="344"/>
      <c r="EO16" s="344"/>
      <c r="EP16" s="344"/>
      <c r="EQ16" s="344"/>
      <c r="ER16" s="344"/>
      <c r="ES16" s="344"/>
      <c r="ET16" s="345"/>
    </row>
    <row r="17" spans="1:150" ht="4.5" customHeight="1" x14ac:dyDescent="0.2">
      <c r="A17" s="343"/>
      <c r="B17" s="344"/>
      <c r="C17" s="344"/>
      <c r="D17" s="344"/>
      <c r="E17" s="344"/>
      <c r="F17" s="344"/>
      <c r="G17" s="344"/>
      <c r="H17" s="345"/>
      <c r="J17" s="84"/>
      <c r="O17" s="84"/>
      <c r="EM17" s="343"/>
      <c r="EN17" s="344"/>
      <c r="EO17" s="344"/>
      <c r="EP17" s="344"/>
      <c r="EQ17" s="344"/>
      <c r="ER17" s="344"/>
      <c r="ES17" s="344"/>
      <c r="ET17" s="345"/>
    </row>
    <row r="18" spans="1:150"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c r="DC18" s="346" t="s">
        <v>30</v>
      </c>
      <c r="DD18" s="346"/>
      <c r="DE18" s="346"/>
      <c r="DF18" s="346"/>
      <c r="DG18" s="84"/>
      <c r="EM18" s="343"/>
      <c r="EN18" s="344"/>
      <c r="EO18" s="344"/>
      <c r="EP18" s="344"/>
      <c r="EQ18" s="344"/>
      <c r="ER18" s="344"/>
      <c r="ES18" s="344"/>
      <c r="ET18" s="345"/>
    </row>
    <row r="19" spans="1:150"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c r="DC19" s="346"/>
      <c r="DD19" s="346"/>
      <c r="DE19" s="346"/>
      <c r="DF19" s="346"/>
      <c r="EM19" s="343"/>
      <c r="EN19" s="344"/>
      <c r="EO19" s="344"/>
      <c r="EP19" s="344"/>
      <c r="EQ19" s="344"/>
      <c r="ER19" s="344"/>
      <c r="ES19" s="344"/>
      <c r="ET19" s="345"/>
    </row>
    <row r="20" spans="1:150"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DC20" s="321">
        <f>K140+1</f>
        <v>17</v>
      </c>
      <c r="DD20" s="322"/>
      <c r="DE20" s="322"/>
      <c r="DF20" s="322"/>
      <c r="DG20" s="6"/>
      <c r="DH20" s="327" t="e">
        <f>VLOOKUP(DC20,選手リスト,3,FALSE)</f>
        <v>#N/A</v>
      </c>
      <c r="DI20" s="327"/>
      <c r="DJ20" s="327"/>
      <c r="DK20" s="327"/>
      <c r="DL20" s="327"/>
      <c r="DM20" s="327"/>
      <c r="DN20" s="327"/>
      <c r="DO20" s="327"/>
      <c r="DP20" s="327"/>
      <c r="DQ20" s="327"/>
      <c r="DR20" s="327"/>
      <c r="DS20" s="329" t="e">
        <f>VLOOKUP(DC20,選手リスト,4,FALSE)</f>
        <v>#N/A</v>
      </c>
      <c r="DT20" s="329"/>
      <c r="DU20" s="329"/>
      <c r="DV20" s="329"/>
      <c r="DW20" s="329"/>
      <c r="DX20" s="329"/>
      <c r="DY20" s="329"/>
      <c r="DZ20" s="329"/>
      <c r="EA20" s="329"/>
      <c r="EB20" s="329"/>
      <c r="EC20" s="329"/>
      <c r="ED20" s="329"/>
      <c r="EE20" s="329"/>
      <c r="EF20" s="329"/>
      <c r="EG20" s="309" t="e">
        <f>VLOOKUP(DC20,選手リスト,5,FALSE)</f>
        <v>#N/A</v>
      </c>
      <c r="EH20" s="309"/>
      <c r="EI20" s="309"/>
      <c r="EJ20" s="310"/>
      <c r="EM20" s="343"/>
      <c r="EN20" s="344"/>
      <c r="EO20" s="344"/>
      <c r="EP20" s="344"/>
      <c r="EQ20" s="344"/>
      <c r="ER20" s="344"/>
      <c r="ES20" s="344"/>
      <c r="ET20" s="345"/>
    </row>
    <row r="21" spans="1:150" ht="4.5" customHeight="1" x14ac:dyDescent="0.2">
      <c r="A21" s="347" t="s">
        <v>316</v>
      </c>
      <c r="B21" s="348"/>
      <c r="C21" s="348"/>
      <c r="D21" s="348"/>
      <c r="E21" s="348"/>
      <c r="F21" s="351" t="s">
        <v>308</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DC21" s="323"/>
      <c r="DD21" s="324"/>
      <c r="DE21" s="324"/>
      <c r="DF21" s="324"/>
      <c r="DG21" s="10"/>
      <c r="DH21" s="328"/>
      <c r="DI21" s="328"/>
      <c r="DJ21" s="328"/>
      <c r="DK21" s="328"/>
      <c r="DL21" s="328"/>
      <c r="DM21" s="328"/>
      <c r="DN21" s="328"/>
      <c r="DO21" s="328"/>
      <c r="DP21" s="328"/>
      <c r="DQ21" s="328"/>
      <c r="DR21" s="328"/>
      <c r="DS21" s="330"/>
      <c r="DT21" s="330"/>
      <c r="DU21" s="330"/>
      <c r="DV21" s="330"/>
      <c r="DW21" s="330"/>
      <c r="DX21" s="330"/>
      <c r="DY21" s="330"/>
      <c r="DZ21" s="330"/>
      <c r="EA21" s="330"/>
      <c r="EB21" s="330"/>
      <c r="EC21" s="330"/>
      <c r="ED21" s="330"/>
      <c r="EE21" s="330"/>
      <c r="EF21" s="330"/>
      <c r="EG21" s="311"/>
      <c r="EH21" s="311"/>
      <c r="EI21" s="311"/>
      <c r="EJ21" s="312"/>
      <c r="EM21" s="351" t="str">
        <f>F21</f>
        <v>本戦１分３０秒　延長１分　　表彰　優勝・準優勝・３位・３位・ベスト８</v>
      </c>
      <c r="EN21" s="351"/>
      <c r="EO21" s="352"/>
      <c r="EP21" s="347" t="str">
        <f>A21</f>
        <v>小学５年生男子 上級 軽量級</v>
      </c>
      <c r="EQ21" s="348"/>
      <c r="ER21" s="348"/>
      <c r="ES21" s="348"/>
      <c r="ET21" s="348"/>
    </row>
    <row r="22" spans="1:150"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DB22" s="35"/>
      <c r="DC22" s="323"/>
      <c r="DD22" s="324"/>
      <c r="DE22" s="324"/>
      <c r="DF22" s="324"/>
      <c r="DG22" s="10"/>
      <c r="DH22" s="315" t="e">
        <f>VLOOKUP(DC20,選手リスト,2,FALSE)</f>
        <v>#N/A</v>
      </c>
      <c r="DI22" s="315"/>
      <c r="DJ22" s="315"/>
      <c r="DK22" s="315"/>
      <c r="DL22" s="315"/>
      <c r="DM22" s="315"/>
      <c r="DN22" s="315"/>
      <c r="DO22" s="315"/>
      <c r="DP22" s="315"/>
      <c r="DQ22" s="315"/>
      <c r="DR22" s="315"/>
      <c r="DS22" s="330"/>
      <c r="DT22" s="330"/>
      <c r="DU22" s="330"/>
      <c r="DV22" s="330"/>
      <c r="DW22" s="330"/>
      <c r="DX22" s="330"/>
      <c r="DY22" s="330"/>
      <c r="DZ22" s="330"/>
      <c r="EA22" s="330"/>
      <c r="EB22" s="330"/>
      <c r="EC22" s="330"/>
      <c r="ED22" s="330"/>
      <c r="EE22" s="330"/>
      <c r="EF22" s="330"/>
      <c r="EG22" s="311"/>
      <c r="EH22" s="311"/>
      <c r="EI22" s="311"/>
      <c r="EJ22" s="312"/>
      <c r="EM22" s="351"/>
      <c r="EN22" s="351"/>
      <c r="EO22" s="352"/>
      <c r="EP22" s="347"/>
      <c r="EQ22" s="348"/>
      <c r="ER22" s="348"/>
      <c r="ES22" s="348"/>
      <c r="ET22" s="348"/>
    </row>
    <row r="23" spans="1:150"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39"/>
      <c r="CX23" s="31"/>
      <c r="CY23" s="22"/>
      <c r="CZ23" s="22"/>
      <c r="DA23" s="22"/>
      <c r="DC23" s="323"/>
      <c r="DD23" s="324"/>
      <c r="DE23" s="324"/>
      <c r="DF23" s="324"/>
      <c r="DG23" s="10"/>
      <c r="DH23" s="315"/>
      <c r="DI23" s="315"/>
      <c r="DJ23" s="315"/>
      <c r="DK23" s="315"/>
      <c r="DL23" s="315"/>
      <c r="DM23" s="315"/>
      <c r="DN23" s="315"/>
      <c r="DO23" s="315"/>
      <c r="DP23" s="315"/>
      <c r="DQ23" s="315"/>
      <c r="DR23" s="315"/>
      <c r="DS23" s="317" t="e">
        <f>VLOOKUP(DC20,選手リスト,8,FALSE)</f>
        <v>#N/A</v>
      </c>
      <c r="DT23" s="317"/>
      <c r="DU23" s="317"/>
      <c r="DV23" s="317"/>
      <c r="DW23" s="319" t="e">
        <f>VLOOKUP(DC20,選手リスト,9,FALSE)</f>
        <v>#N/A</v>
      </c>
      <c r="DX23" s="319"/>
      <c r="DY23" s="319"/>
      <c r="DZ23" s="319"/>
      <c r="EG23" s="311"/>
      <c r="EH23" s="311"/>
      <c r="EI23" s="311"/>
      <c r="EJ23" s="312"/>
      <c r="EM23" s="351"/>
      <c r="EN23" s="351"/>
      <c r="EO23" s="352"/>
      <c r="EP23" s="347"/>
      <c r="EQ23" s="348"/>
      <c r="ER23" s="348"/>
      <c r="ES23" s="348"/>
      <c r="ET23" s="348"/>
    </row>
    <row r="24" spans="1:150"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W24" s="41"/>
      <c r="CX24" s="30"/>
      <c r="DC24" s="323"/>
      <c r="DD24" s="324"/>
      <c r="DE24" s="324"/>
      <c r="DF24" s="324"/>
      <c r="DG24" s="84"/>
      <c r="DH24" s="315"/>
      <c r="DI24" s="315"/>
      <c r="DJ24" s="315"/>
      <c r="DK24" s="315"/>
      <c r="DL24" s="315"/>
      <c r="DM24" s="315"/>
      <c r="DN24" s="315"/>
      <c r="DO24" s="315"/>
      <c r="DP24" s="315"/>
      <c r="DQ24" s="315"/>
      <c r="DR24" s="315"/>
      <c r="DS24" s="317"/>
      <c r="DT24" s="317"/>
      <c r="DU24" s="317"/>
      <c r="DV24" s="317"/>
      <c r="DW24" s="319"/>
      <c r="DX24" s="319"/>
      <c r="DY24" s="319"/>
      <c r="DZ24" s="319"/>
      <c r="EG24" s="311"/>
      <c r="EH24" s="311"/>
      <c r="EI24" s="311"/>
      <c r="EJ24" s="312"/>
      <c r="EM24" s="351"/>
      <c r="EN24" s="351"/>
      <c r="EO24" s="352"/>
      <c r="EP24" s="347"/>
      <c r="EQ24" s="348"/>
      <c r="ER24" s="348"/>
      <c r="ES24" s="348"/>
      <c r="ET24" s="348"/>
    </row>
    <row r="25" spans="1:150"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381">
        <v>23</v>
      </c>
      <c r="AU25" s="381"/>
      <c r="AV25" s="381"/>
      <c r="AW25" s="382"/>
      <c r="CX25" s="397">
        <f>AT137+1</f>
        <v>24</v>
      </c>
      <c r="CY25" s="381"/>
      <c r="CZ25" s="381"/>
      <c r="DA25" s="381"/>
      <c r="DC25" s="325"/>
      <c r="DD25" s="326"/>
      <c r="DE25" s="326"/>
      <c r="DF25" s="326"/>
      <c r="DG25" s="23"/>
      <c r="DH25" s="316"/>
      <c r="DI25" s="316"/>
      <c r="DJ25" s="316"/>
      <c r="DK25" s="316"/>
      <c r="DL25" s="316"/>
      <c r="DM25" s="316"/>
      <c r="DN25" s="316"/>
      <c r="DO25" s="316"/>
      <c r="DP25" s="316"/>
      <c r="DQ25" s="316"/>
      <c r="DR25" s="316"/>
      <c r="DS25" s="318"/>
      <c r="DT25" s="318"/>
      <c r="DU25" s="318"/>
      <c r="DV25" s="318"/>
      <c r="DW25" s="320"/>
      <c r="DX25" s="320"/>
      <c r="DY25" s="320"/>
      <c r="DZ25" s="320"/>
      <c r="EA25" s="34"/>
      <c r="EB25" s="34"/>
      <c r="EC25" s="34"/>
      <c r="ED25" s="34"/>
      <c r="EE25" s="34"/>
      <c r="EF25" s="34"/>
      <c r="EG25" s="313"/>
      <c r="EH25" s="313"/>
      <c r="EI25" s="313"/>
      <c r="EJ25" s="314"/>
      <c r="EM25" s="351"/>
      <c r="EN25" s="351"/>
      <c r="EO25" s="352"/>
      <c r="EP25" s="347"/>
      <c r="EQ25" s="348"/>
      <c r="ER25" s="348"/>
      <c r="ES25" s="348"/>
      <c r="ET25" s="348"/>
    </row>
    <row r="26" spans="1:150" ht="4.5" customHeight="1" x14ac:dyDescent="0.2">
      <c r="A26" s="347"/>
      <c r="B26" s="348"/>
      <c r="C26" s="348"/>
      <c r="D26" s="348"/>
      <c r="E26" s="348"/>
      <c r="F26" s="351"/>
      <c r="G26" s="351"/>
      <c r="H26" s="352"/>
      <c r="J26" s="10"/>
      <c r="AT26" s="381"/>
      <c r="AU26" s="381"/>
      <c r="AV26" s="381"/>
      <c r="AW26" s="382"/>
      <c r="CX26" s="397"/>
      <c r="CY26" s="381"/>
      <c r="CZ26" s="381"/>
      <c r="DA26" s="381"/>
      <c r="EM26" s="351"/>
      <c r="EN26" s="351"/>
      <c r="EO26" s="352"/>
      <c r="EP26" s="347"/>
      <c r="EQ26" s="348"/>
      <c r="ER26" s="348"/>
      <c r="ES26" s="348"/>
      <c r="ET26" s="348"/>
    </row>
    <row r="27" spans="1:150" ht="4.5" customHeight="1" x14ac:dyDescent="0.2">
      <c r="A27" s="347"/>
      <c r="B27" s="348"/>
      <c r="C27" s="348"/>
      <c r="D27" s="348"/>
      <c r="E27" s="348"/>
      <c r="F27" s="351"/>
      <c r="G27" s="351"/>
      <c r="H27" s="352"/>
      <c r="J27" s="9"/>
      <c r="AT27" s="381"/>
      <c r="AU27" s="381"/>
      <c r="AV27" s="381"/>
      <c r="AW27" s="382"/>
      <c r="AX27" s="22"/>
      <c r="AY27" s="22"/>
      <c r="AZ27" s="22"/>
      <c r="BA27" s="39"/>
      <c r="CS27" s="41"/>
      <c r="CT27" s="31"/>
      <c r="CU27" s="22"/>
      <c r="CV27" s="22"/>
      <c r="CW27" s="39"/>
      <c r="CX27" s="397"/>
      <c r="CY27" s="381"/>
      <c r="CZ27" s="381"/>
      <c r="DA27" s="381"/>
      <c r="EM27" s="351"/>
      <c r="EN27" s="351"/>
      <c r="EO27" s="352"/>
      <c r="EP27" s="347"/>
      <c r="EQ27" s="348"/>
      <c r="ER27" s="348"/>
      <c r="ES27" s="348"/>
      <c r="ET27" s="348"/>
    </row>
    <row r="28" spans="1:150" ht="4.5" customHeight="1" x14ac:dyDescent="0.2">
      <c r="A28" s="347"/>
      <c r="B28" s="348"/>
      <c r="C28" s="348"/>
      <c r="D28" s="348"/>
      <c r="E28" s="348"/>
      <c r="F28" s="351"/>
      <c r="G28" s="351"/>
      <c r="H28" s="352"/>
      <c r="J28" s="10"/>
      <c r="K28" s="321">
        <f>K20+1</f>
        <v>2</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T28" s="381"/>
      <c r="AU28" s="381"/>
      <c r="AV28" s="381"/>
      <c r="AW28" s="382"/>
      <c r="BA28" s="41"/>
      <c r="CS28" s="41"/>
      <c r="CT28" s="30"/>
      <c r="CW28" s="41"/>
      <c r="CX28" s="397"/>
      <c r="CY28" s="381"/>
      <c r="CZ28" s="381"/>
      <c r="DA28" s="381"/>
      <c r="DC28" s="321">
        <f>DC20+1</f>
        <v>18</v>
      </c>
      <c r="DD28" s="322"/>
      <c r="DE28" s="322"/>
      <c r="DF28" s="322"/>
      <c r="DG28" s="6"/>
      <c r="DH28" s="327" t="e">
        <f>VLOOKUP(DC28,選手リスト,3,FALSE)</f>
        <v>#N/A</v>
      </c>
      <c r="DI28" s="327"/>
      <c r="DJ28" s="327"/>
      <c r="DK28" s="327"/>
      <c r="DL28" s="327"/>
      <c r="DM28" s="327"/>
      <c r="DN28" s="327"/>
      <c r="DO28" s="327"/>
      <c r="DP28" s="327"/>
      <c r="DQ28" s="327"/>
      <c r="DR28" s="327"/>
      <c r="DS28" s="329" t="e">
        <f>VLOOKUP(DC28,選手リスト,4,FALSE)</f>
        <v>#N/A</v>
      </c>
      <c r="DT28" s="329"/>
      <c r="DU28" s="329"/>
      <c r="DV28" s="329"/>
      <c r="DW28" s="329"/>
      <c r="DX28" s="329"/>
      <c r="DY28" s="329"/>
      <c r="DZ28" s="329"/>
      <c r="EA28" s="329"/>
      <c r="EB28" s="329"/>
      <c r="EC28" s="329"/>
      <c r="ED28" s="329"/>
      <c r="EE28" s="329"/>
      <c r="EF28" s="329"/>
      <c r="EG28" s="309" t="e">
        <f>VLOOKUP(DC28,選手リスト,5,FALSE)</f>
        <v>#N/A</v>
      </c>
      <c r="EH28" s="309"/>
      <c r="EI28" s="309"/>
      <c r="EJ28" s="310"/>
      <c r="EM28" s="351"/>
      <c r="EN28" s="351"/>
      <c r="EO28" s="352"/>
      <c r="EP28" s="347"/>
      <c r="EQ28" s="348"/>
      <c r="ER28" s="348"/>
      <c r="ES28" s="348"/>
      <c r="ET28" s="348"/>
    </row>
    <row r="29" spans="1:150"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W29" s="41"/>
      <c r="BA29" s="41"/>
      <c r="CD29" s="30"/>
      <c r="CS29" s="41"/>
      <c r="CT29" s="30"/>
      <c r="CW29" s="41"/>
      <c r="CX29" s="30"/>
      <c r="DC29" s="323"/>
      <c r="DD29" s="324"/>
      <c r="DE29" s="324"/>
      <c r="DF29" s="324"/>
      <c r="DG29" s="10"/>
      <c r="DH29" s="328"/>
      <c r="DI29" s="328"/>
      <c r="DJ29" s="328"/>
      <c r="DK29" s="328"/>
      <c r="DL29" s="328"/>
      <c r="DM29" s="328"/>
      <c r="DN29" s="328"/>
      <c r="DO29" s="328"/>
      <c r="DP29" s="328"/>
      <c r="DQ29" s="328"/>
      <c r="DR29" s="328"/>
      <c r="DS29" s="330"/>
      <c r="DT29" s="330"/>
      <c r="DU29" s="330"/>
      <c r="DV29" s="330"/>
      <c r="DW29" s="330"/>
      <c r="DX29" s="330"/>
      <c r="DY29" s="330"/>
      <c r="DZ29" s="330"/>
      <c r="EA29" s="330"/>
      <c r="EB29" s="330"/>
      <c r="EC29" s="330"/>
      <c r="ED29" s="330"/>
      <c r="EE29" s="330"/>
      <c r="EF29" s="330"/>
      <c r="EG29" s="311"/>
      <c r="EH29" s="311"/>
      <c r="EI29" s="311"/>
      <c r="EJ29" s="312"/>
      <c r="EM29" s="351"/>
      <c r="EN29" s="351"/>
      <c r="EO29" s="352"/>
      <c r="EP29" s="347"/>
      <c r="EQ29" s="348"/>
      <c r="ER29" s="348"/>
      <c r="ES29" s="348"/>
      <c r="ET29" s="348"/>
    </row>
    <row r="30" spans="1:150"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S30" s="34"/>
      <c r="AT30" s="34"/>
      <c r="AU30" s="34"/>
      <c r="AV30" s="34"/>
      <c r="AW30" s="35"/>
      <c r="BA30" s="41"/>
      <c r="CD30" s="30"/>
      <c r="CS30" s="41"/>
      <c r="CT30" s="30"/>
      <c r="CW30" s="41"/>
      <c r="CX30" s="36"/>
      <c r="CY30" s="34"/>
      <c r="CZ30" s="34"/>
      <c r="DA30" s="34"/>
      <c r="DB30" s="35"/>
      <c r="DC30" s="323"/>
      <c r="DD30" s="324"/>
      <c r="DE30" s="324"/>
      <c r="DF30" s="324"/>
      <c r="DG30" s="10"/>
      <c r="DH30" s="315" t="e">
        <f>VLOOKUP(DC28,選手リスト,2,FALSE)</f>
        <v>#N/A</v>
      </c>
      <c r="DI30" s="315"/>
      <c r="DJ30" s="315"/>
      <c r="DK30" s="315"/>
      <c r="DL30" s="315"/>
      <c r="DM30" s="315"/>
      <c r="DN30" s="315"/>
      <c r="DO30" s="315"/>
      <c r="DP30" s="315"/>
      <c r="DQ30" s="315"/>
      <c r="DR30" s="315"/>
      <c r="DS30" s="330"/>
      <c r="DT30" s="330"/>
      <c r="DU30" s="330"/>
      <c r="DV30" s="330"/>
      <c r="DW30" s="330"/>
      <c r="DX30" s="330"/>
      <c r="DY30" s="330"/>
      <c r="DZ30" s="330"/>
      <c r="EA30" s="330"/>
      <c r="EB30" s="330"/>
      <c r="EC30" s="330"/>
      <c r="ED30" s="330"/>
      <c r="EE30" s="330"/>
      <c r="EF30" s="330"/>
      <c r="EG30" s="311"/>
      <c r="EH30" s="311"/>
      <c r="EI30" s="311"/>
      <c r="EJ30" s="312"/>
      <c r="EM30" s="351"/>
      <c r="EN30" s="351"/>
      <c r="EO30" s="352"/>
      <c r="EP30" s="347"/>
      <c r="EQ30" s="348"/>
      <c r="ER30" s="348"/>
      <c r="ES30" s="348"/>
      <c r="ET30" s="348"/>
    </row>
    <row r="31" spans="1:150"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BA31" s="41"/>
      <c r="CD31" s="30"/>
      <c r="CS31" s="41"/>
      <c r="CT31" s="30"/>
      <c r="DC31" s="323"/>
      <c r="DD31" s="324"/>
      <c r="DE31" s="324"/>
      <c r="DF31" s="324"/>
      <c r="DG31" s="10"/>
      <c r="DH31" s="315"/>
      <c r="DI31" s="315"/>
      <c r="DJ31" s="315"/>
      <c r="DK31" s="315"/>
      <c r="DL31" s="315"/>
      <c r="DM31" s="315"/>
      <c r="DN31" s="315"/>
      <c r="DO31" s="315"/>
      <c r="DP31" s="315"/>
      <c r="DQ31" s="315"/>
      <c r="DR31" s="315"/>
      <c r="DS31" s="317" t="e">
        <f>VLOOKUP(DC28,選手リスト,8,FALSE)</f>
        <v>#N/A</v>
      </c>
      <c r="DT31" s="317"/>
      <c r="DU31" s="317"/>
      <c r="DV31" s="317"/>
      <c r="DW31" s="319" t="e">
        <f>VLOOKUP(DC28,選手リスト,9,FALSE)</f>
        <v>#N/A</v>
      </c>
      <c r="DX31" s="319"/>
      <c r="DY31" s="319"/>
      <c r="DZ31" s="319"/>
      <c r="EG31" s="311"/>
      <c r="EH31" s="311"/>
      <c r="EI31" s="311"/>
      <c r="EJ31" s="312"/>
      <c r="EM31" s="351"/>
      <c r="EN31" s="351"/>
      <c r="EO31" s="352"/>
      <c r="EP31" s="347"/>
      <c r="EQ31" s="348"/>
      <c r="ER31" s="348"/>
      <c r="ES31" s="348"/>
      <c r="ET31" s="348"/>
    </row>
    <row r="32" spans="1:150"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BA32" s="41"/>
      <c r="CD32" s="30"/>
      <c r="CS32" s="41"/>
      <c r="CT32" s="30"/>
      <c r="DC32" s="323"/>
      <c r="DD32" s="324"/>
      <c r="DE32" s="324"/>
      <c r="DF32" s="324"/>
      <c r="DG32" s="84"/>
      <c r="DH32" s="315"/>
      <c r="DI32" s="315"/>
      <c r="DJ32" s="315"/>
      <c r="DK32" s="315"/>
      <c r="DL32" s="315"/>
      <c r="DM32" s="315"/>
      <c r="DN32" s="315"/>
      <c r="DO32" s="315"/>
      <c r="DP32" s="315"/>
      <c r="DQ32" s="315"/>
      <c r="DR32" s="315"/>
      <c r="DS32" s="317"/>
      <c r="DT32" s="317"/>
      <c r="DU32" s="317"/>
      <c r="DV32" s="317"/>
      <c r="DW32" s="319"/>
      <c r="DX32" s="319"/>
      <c r="DY32" s="319"/>
      <c r="DZ32" s="319"/>
      <c r="EG32" s="311"/>
      <c r="EH32" s="311"/>
      <c r="EI32" s="311"/>
      <c r="EJ32" s="312"/>
      <c r="EM32" s="351"/>
      <c r="EN32" s="351"/>
      <c r="EO32" s="352"/>
      <c r="EP32" s="347"/>
      <c r="EQ32" s="348"/>
      <c r="ER32" s="348"/>
      <c r="ES32" s="348"/>
      <c r="ET32" s="348"/>
    </row>
    <row r="33" spans="1:150"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X33" s="381">
        <v>23</v>
      </c>
      <c r="AY33" s="381"/>
      <c r="AZ33" s="381"/>
      <c r="BA33" s="382"/>
      <c r="CD33" s="30"/>
      <c r="CS33" s="41"/>
      <c r="CT33" s="397">
        <f>CT3+1</f>
        <v>1</v>
      </c>
      <c r="CU33" s="381"/>
      <c r="CV33" s="381"/>
      <c r="CW33" s="381"/>
      <c r="DC33" s="325"/>
      <c r="DD33" s="326"/>
      <c r="DE33" s="326"/>
      <c r="DF33" s="326"/>
      <c r="DG33" s="23"/>
      <c r="DH33" s="316"/>
      <c r="DI33" s="316"/>
      <c r="DJ33" s="316"/>
      <c r="DK33" s="316"/>
      <c r="DL33" s="316"/>
      <c r="DM33" s="316"/>
      <c r="DN33" s="316"/>
      <c r="DO33" s="316"/>
      <c r="DP33" s="316"/>
      <c r="DQ33" s="316"/>
      <c r="DR33" s="316"/>
      <c r="DS33" s="318"/>
      <c r="DT33" s="318"/>
      <c r="DU33" s="318"/>
      <c r="DV33" s="318"/>
      <c r="DW33" s="320"/>
      <c r="DX33" s="320"/>
      <c r="DY33" s="320"/>
      <c r="DZ33" s="320"/>
      <c r="EA33" s="34"/>
      <c r="EB33" s="34"/>
      <c r="EC33" s="34"/>
      <c r="ED33" s="34"/>
      <c r="EE33" s="34"/>
      <c r="EF33" s="34"/>
      <c r="EG33" s="313"/>
      <c r="EH33" s="313"/>
      <c r="EI33" s="313"/>
      <c r="EJ33" s="314"/>
      <c r="EM33" s="351"/>
      <c r="EN33" s="351"/>
      <c r="EO33" s="352"/>
      <c r="EP33" s="347"/>
      <c r="EQ33" s="348"/>
      <c r="ER33" s="348"/>
      <c r="ES33" s="348"/>
      <c r="ET33" s="348"/>
    </row>
    <row r="34" spans="1:150" ht="4.5" customHeight="1" x14ac:dyDescent="0.2">
      <c r="A34" s="347"/>
      <c r="B34" s="348"/>
      <c r="C34" s="348"/>
      <c r="D34" s="348"/>
      <c r="E34" s="348"/>
      <c r="F34" s="351"/>
      <c r="G34" s="351"/>
      <c r="H34" s="352"/>
      <c r="J34" s="10"/>
      <c r="AX34" s="381"/>
      <c r="AY34" s="381"/>
      <c r="AZ34" s="381"/>
      <c r="BA34" s="382"/>
      <c r="CD34" s="30"/>
      <c r="CS34" s="41"/>
      <c r="CT34" s="397"/>
      <c r="CU34" s="381"/>
      <c r="CV34" s="381"/>
      <c r="CW34" s="381"/>
      <c r="EM34" s="351"/>
      <c r="EN34" s="351"/>
      <c r="EO34" s="352"/>
      <c r="EP34" s="347"/>
      <c r="EQ34" s="348"/>
      <c r="ER34" s="348"/>
      <c r="ES34" s="348"/>
      <c r="ET34" s="348"/>
    </row>
    <row r="35" spans="1:150" ht="4.5" customHeight="1" x14ac:dyDescent="0.2">
      <c r="A35" s="347"/>
      <c r="B35" s="348"/>
      <c r="C35" s="348"/>
      <c r="D35" s="348"/>
      <c r="E35" s="348"/>
      <c r="F35" s="351"/>
      <c r="G35" s="351"/>
      <c r="H35" s="352"/>
      <c r="J35" s="10"/>
      <c r="AS35" s="2"/>
      <c r="AT35" s="44"/>
      <c r="AU35" s="49"/>
      <c r="AV35" s="49"/>
      <c r="AW35" s="44"/>
      <c r="AX35" s="381"/>
      <c r="AY35" s="381"/>
      <c r="AZ35" s="381"/>
      <c r="BA35" s="382"/>
      <c r="BB35" s="22"/>
      <c r="BC35" s="22"/>
      <c r="BD35" s="22"/>
      <c r="BE35" s="39"/>
      <c r="CD35" s="30"/>
      <c r="CP35" s="31"/>
      <c r="CQ35" s="22"/>
      <c r="CR35" s="22"/>
      <c r="CS35" s="39"/>
      <c r="CT35" s="397"/>
      <c r="CU35" s="381"/>
      <c r="CV35" s="381"/>
      <c r="CW35" s="381"/>
      <c r="EM35" s="351"/>
      <c r="EN35" s="351"/>
      <c r="EO35" s="352"/>
      <c r="EP35" s="347"/>
      <c r="EQ35" s="348"/>
      <c r="ER35" s="348"/>
      <c r="ES35" s="348"/>
      <c r="ET35" s="348"/>
    </row>
    <row r="36" spans="1:150" ht="4.5" customHeight="1" x14ac:dyDescent="0.2">
      <c r="A36" s="347"/>
      <c r="B36" s="348"/>
      <c r="C36" s="348"/>
      <c r="D36" s="348"/>
      <c r="E36" s="348"/>
      <c r="F36" s="351"/>
      <c r="G36" s="351"/>
      <c r="H36" s="352"/>
      <c r="K36" s="321">
        <f t="shared" ref="K36" si="0">K28+1</f>
        <v>3</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X36" s="381"/>
      <c r="AY36" s="381"/>
      <c r="AZ36" s="381"/>
      <c r="BA36" s="382"/>
      <c r="BE36" s="41"/>
      <c r="CD36" s="30"/>
      <c r="CP36" s="30"/>
      <c r="CS36" s="41"/>
      <c r="CT36" s="397"/>
      <c r="CU36" s="381"/>
      <c r="CV36" s="381"/>
      <c r="CW36" s="381"/>
      <c r="DC36" s="321">
        <f t="shared" ref="DC36" si="1">DC28+1</f>
        <v>19</v>
      </c>
      <c r="DD36" s="322"/>
      <c r="DE36" s="322"/>
      <c r="DF36" s="322"/>
      <c r="DG36" s="6"/>
      <c r="DH36" s="327" t="e">
        <f>VLOOKUP(DC36,選手リスト,3,FALSE)</f>
        <v>#N/A</v>
      </c>
      <c r="DI36" s="327"/>
      <c r="DJ36" s="327"/>
      <c r="DK36" s="327"/>
      <c r="DL36" s="327"/>
      <c r="DM36" s="327"/>
      <c r="DN36" s="327"/>
      <c r="DO36" s="327"/>
      <c r="DP36" s="327"/>
      <c r="DQ36" s="327"/>
      <c r="DR36" s="327"/>
      <c r="DS36" s="329" t="e">
        <f>VLOOKUP(DC36,選手リスト,4,FALSE)</f>
        <v>#N/A</v>
      </c>
      <c r="DT36" s="329"/>
      <c r="DU36" s="329"/>
      <c r="DV36" s="329"/>
      <c r="DW36" s="329"/>
      <c r="DX36" s="329"/>
      <c r="DY36" s="329"/>
      <c r="DZ36" s="329"/>
      <c r="EA36" s="329"/>
      <c r="EB36" s="329"/>
      <c r="EC36" s="329"/>
      <c r="ED36" s="329"/>
      <c r="EE36" s="329"/>
      <c r="EF36" s="329"/>
      <c r="EG36" s="309" t="e">
        <f>VLOOKUP(DC36,選手リスト,5,FALSE)</f>
        <v>#N/A</v>
      </c>
      <c r="EH36" s="309"/>
      <c r="EI36" s="309"/>
      <c r="EJ36" s="310"/>
      <c r="EM36" s="351"/>
      <c r="EN36" s="351"/>
      <c r="EO36" s="352"/>
      <c r="EP36" s="347"/>
      <c r="EQ36" s="348"/>
      <c r="ER36" s="348"/>
      <c r="ES36" s="348"/>
      <c r="ET36" s="348"/>
    </row>
    <row r="37" spans="1:150" ht="4.5" customHeight="1" x14ac:dyDescent="0.2">
      <c r="A37" s="347"/>
      <c r="B37" s="348"/>
      <c r="C37" s="348"/>
      <c r="D37" s="348"/>
      <c r="E37" s="348"/>
      <c r="F37" s="351"/>
      <c r="G37" s="351"/>
      <c r="H37" s="352"/>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BA37" s="41"/>
      <c r="BE37" s="41"/>
      <c r="CD37" s="30"/>
      <c r="CP37" s="30"/>
      <c r="CS37" s="41"/>
      <c r="CT37" s="274"/>
      <c r="CU37" s="273"/>
      <c r="CV37" s="273"/>
      <c r="CW37" s="273"/>
      <c r="DC37" s="323"/>
      <c r="DD37" s="324"/>
      <c r="DE37" s="324"/>
      <c r="DF37" s="324"/>
      <c r="DG37" s="10"/>
      <c r="DH37" s="328"/>
      <c r="DI37" s="328"/>
      <c r="DJ37" s="328"/>
      <c r="DK37" s="328"/>
      <c r="DL37" s="328"/>
      <c r="DM37" s="328"/>
      <c r="DN37" s="328"/>
      <c r="DO37" s="328"/>
      <c r="DP37" s="328"/>
      <c r="DQ37" s="328"/>
      <c r="DR37" s="328"/>
      <c r="DS37" s="330"/>
      <c r="DT37" s="330"/>
      <c r="DU37" s="330"/>
      <c r="DV37" s="330"/>
      <c r="DW37" s="330"/>
      <c r="DX37" s="330"/>
      <c r="DY37" s="330"/>
      <c r="DZ37" s="330"/>
      <c r="EA37" s="330"/>
      <c r="EB37" s="330"/>
      <c r="EC37" s="330"/>
      <c r="ED37" s="330"/>
      <c r="EE37" s="330"/>
      <c r="EF37" s="330"/>
      <c r="EG37" s="311"/>
      <c r="EH37" s="311"/>
      <c r="EI37" s="311"/>
      <c r="EJ37" s="312"/>
      <c r="EM37" s="351"/>
      <c r="EN37" s="351"/>
      <c r="EO37" s="352"/>
      <c r="EP37" s="347"/>
      <c r="EQ37" s="348"/>
      <c r="ER37" s="348"/>
      <c r="ES37" s="348"/>
      <c r="ET37" s="348"/>
    </row>
    <row r="38" spans="1:150" ht="4.5" customHeight="1" x14ac:dyDescent="0.2">
      <c r="A38" s="347"/>
      <c r="B38" s="348"/>
      <c r="C38" s="348"/>
      <c r="D38" s="348"/>
      <c r="E38" s="348"/>
      <c r="F38" s="351"/>
      <c r="G38" s="351"/>
      <c r="H38" s="352"/>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BA38" s="41"/>
      <c r="BE38" s="41"/>
      <c r="CD38" s="30"/>
      <c r="CP38" s="30"/>
      <c r="CS38" s="41"/>
      <c r="CX38" s="34"/>
      <c r="CY38" s="34"/>
      <c r="CZ38" s="34"/>
      <c r="DA38" s="34"/>
      <c r="DB38" s="35"/>
      <c r="DC38" s="323"/>
      <c r="DD38" s="324"/>
      <c r="DE38" s="324"/>
      <c r="DF38" s="324"/>
      <c r="DG38" s="10"/>
      <c r="DH38" s="315" t="e">
        <f>VLOOKUP(DC36,選手リスト,2,FALSE)</f>
        <v>#N/A</v>
      </c>
      <c r="DI38" s="315"/>
      <c r="DJ38" s="315"/>
      <c r="DK38" s="315"/>
      <c r="DL38" s="315"/>
      <c r="DM38" s="315"/>
      <c r="DN38" s="315"/>
      <c r="DO38" s="315"/>
      <c r="DP38" s="315"/>
      <c r="DQ38" s="315"/>
      <c r="DR38" s="315"/>
      <c r="DS38" s="330"/>
      <c r="DT38" s="330"/>
      <c r="DU38" s="330"/>
      <c r="DV38" s="330"/>
      <c r="DW38" s="330"/>
      <c r="DX38" s="330"/>
      <c r="DY38" s="330"/>
      <c r="DZ38" s="330"/>
      <c r="EA38" s="330"/>
      <c r="EB38" s="330"/>
      <c r="EC38" s="330"/>
      <c r="ED38" s="330"/>
      <c r="EE38" s="330"/>
      <c r="EF38" s="330"/>
      <c r="EG38" s="311"/>
      <c r="EH38" s="311"/>
      <c r="EI38" s="311"/>
      <c r="EJ38" s="312"/>
      <c r="EM38" s="351"/>
      <c r="EN38" s="351"/>
      <c r="EO38" s="352"/>
      <c r="EP38" s="347"/>
      <c r="EQ38" s="348"/>
      <c r="ER38" s="348"/>
      <c r="ES38" s="348"/>
      <c r="ET38" s="348"/>
    </row>
    <row r="39" spans="1:150" ht="4.5" customHeight="1" x14ac:dyDescent="0.2">
      <c r="A39" s="347"/>
      <c r="B39" s="348"/>
      <c r="C39" s="348"/>
      <c r="D39" s="348"/>
      <c r="E39" s="348"/>
      <c r="F39" s="351"/>
      <c r="G39" s="351"/>
      <c r="H39" s="35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AS39" s="22"/>
      <c r="AT39" s="22"/>
      <c r="AU39" s="22"/>
      <c r="AV39" s="22"/>
      <c r="AW39" s="39"/>
      <c r="BA39" s="41"/>
      <c r="BE39" s="41"/>
      <c r="CD39" s="30"/>
      <c r="CP39" s="30"/>
      <c r="CS39" s="41"/>
      <c r="CW39" s="41"/>
      <c r="CX39" s="31"/>
      <c r="CY39" s="22"/>
      <c r="CZ39" s="22"/>
      <c r="DA39" s="22"/>
      <c r="DC39" s="323"/>
      <c r="DD39" s="324"/>
      <c r="DE39" s="324"/>
      <c r="DF39" s="324"/>
      <c r="DG39" s="10"/>
      <c r="DH39" s="315"/>
      <c r="DI39" s="315"/>
      <c r="DJ39" s="315"/>
      <c r="DK39" s="315"/>
      <c r="DL39" s="315"/>
      <c r="DM39" s="315"/>
      <c r="DN39" s="315"/>
      <c r="DO39" s="315"/>
      <c r="DP39" s="315"/>
      <c r="DQ39" s="315"/>
      <c r="DR39" s="315"/>
      <c r="DS39" s="317" t="e">
        <f>VLOOKUP(DC36,選手リスト,8,FALSE)</f>
        <v>#N/A</v>
      </c>
      <c r="DT39" s="317"/>
      <c r="DU39" s="317"/>
      <c r="DV39" s="317"/>
      <c r="DW39" s="319" t="e">
        <f>VLOOKUP(DC36,選手リスト,9,FALSE)</f>
        <v>#N/A</v>
      </c>
      <c r="DX39" s="319"/>
      <c r="DY39" s="319"/>
      <c r="DZ39" s="319"/>
      <c r="EG39" s="311"/>
      <c r="EH39" s="311"/>
      <c r="EI39" s="311"/>
      <c r="EJ39" s="312"/>
      <c r="EM39" s="351"/>
      <c r="EN39" s="351"/>
      <c r="EO39" s="352"/>
      <c r="EP39" s="347"/>
      <c r="EQ39" s="348"/>
      <c r="ER39" s="348"/>
      <c r="ES39" s="348"/>
      <c r="ET39" s="348"/>
    </row>
    <row r="40" spans="1:150" ht="4.5" customHeight="1" x14ac:dyDescent="0.2">
      <c r="A40" s="347"/>
      <c r="B40" s="348"/>
      <c r="C40" s="348"/>
      <c r="D40" s="348"/>
      <c r="E40" s="348"/>
      <c r="F40" s="351"/>
      <c r="G40" s="351"/>
      <c r="H40" s="352"/>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AW40" s="41"/>
      <c r="BA40" s="41"/>
      <c r="BE40" s="41"/>
      <c r="CD40" s="30"/>
      <c r="CP40" s="30"/>
      <c r="CS40" s="41"/>
      <c r="CW40" s="41"/>
      <c r="CX40" s="30"/>
      <c r="DC40" s="323"/>
      <c r="DD40" s="324"/>
      <c r="DE40" s="324"/>
      <c r="DF40" s="324"/>
      <c r="DG40" s="84"/>
      <c r="DH40" s="315"/>
      <c r="DI40" s="315"/>
      <c r="DJ40" s="315"/>
      <c r="DK40" s="315"/>
      <c r="DL40" s="315"/>
      <c r="DM40" s="315"/>
      <c r="DN40" s="315"/>
      <c r="DO40" s="315"/>
      <c r="DP40" s="315"/>
      <c r="DQ40" s="315"/>
      <c r="DR40" s="315"/>
      <c r="DS40" s="317"/>
      <c r="DT40" s="317"/>
      <c r="DU40" s="317"/>
      <c r="DV40" s="317"/>
      <c r="DW40" s="319"/>
      <c r="DX40" s="319"/>
      <c r="DY40" s="319"/>
      <c r="DZ40" s="319"/>
      <c r="EG40" s="311"/>
      <c r="EH40" s="311"/>
      <c r="EI40" s="311"/>
      <c r="EJ40" s="312"/>
      <c r="EM40" s="351"/>
      <c r="EN40" s="351"/>
      <c r="EO40" s="352"/>
      <c r="EP40" s="347"/>
      <c r="EQ40" s="348"/>
      <c r="ER40" s="348"/>
      <c r="ES40" s="348"/>
      <c r="ET40" s="348"/>
    </row>
    <row r="41" spans="1:150" ht="4.5" customHeight="1" x14ac:dyDescent="0.2">
      <c r="A41" s="347"/>
      <c r="B41" s="348"/>
      <c r="C41" s="348"/>
      <c r="D41" s="348"/>
      <c r="E41" s="348"/>
      <c r="F41" s="351"/>
      <c r="G41" s="351"/>
      <c r="H41" s="352"/>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AT41" s="381">
        <f>AT25+1</f>
        <v>24</v>
      </c>
      <c r="AU41" s="381"/>
      <c r="AV41" s="381"/>
      <c r="AW41" s="382"/>
      <c r="BA41" s="41"/>
      <c r="BE41" s="41"/>
      <c r="CD41" s="30"/>
      <c r="CP41" s="30"/>
      <c r="CS41" s="41"/>
      <c r="CW41" s="41"/>
      <c r="CX41" s="397">
        <f>CX25+1</f>
        <v>25</v>
      </c>
      <c r="CY41" s="381"/>
      <c r="CZ41" s="381"/>
      <c r="DA41" s="381"/>
      <c r="DC41" s="325"/>
      <c r="DD41" s="326"/>
      <c r="DE41" s="326"/>
      <c r="DF41" s="326"/>
      <c r="DG41" s="23"/>
      <c r="DH41" s="316"/>
      <c r="DI41" s="316"/>
      <c r="DJ41" s="316"/>
      <c r="DK41" s="316"/>
      <c r="DL41" s="316"/>
      <c r="DM41" s="316"/>
      <c r="DN41" s="316"/>
      <c r="DO41" s="316"/>
      <c r="DP41" s="316"/>
      <c r="DQ41" s="316"/>
      <c r="DR41" s="316"/>
      <c r="DS41" s="318"/>
      <c r="DT41" s="318"/>
      <c r="DU41" s="318"/>
      <c r="DV41" s="318"/>
      <c r="DW41" s="320"/>
      <c r="DX41" s="320"/>
      <c r="DY41" s="320"/>
      <c r="DZ41" s="320"/>
      <c r="EA41" s="34"/>
      <c r="EB41" s="34"/>
      <c r="EC41" s="34"/>
      <c r="ED41" s="34"/>
      <c r="EE41" s="34"/>
      <c r="EF41" s="34"/>
      <c r="EG41" s="313"/>
      <c r="EH41" s="313"/>
      <c r="EI41" s="313"/>
      <c r="EJ41" s="314"/>
      <c r="EM41" s="351"/>
      <c r="EN41" s="351"/>
      <c r="EO41" s="352"/>
      <c r="EP41" s="347"/>
      <c r="EQ41" s="348"/>
      <c r="ER41" s="348"/>
      <c r="ES41" s="348"/>
      <c r="ET41" s="348"/>
    </row>
    <row r="42" spans="1:150" ht="4.5" customHeight="1" x14ac:dyDescent="0.2">
      <c r="A42" s="347"/>
      <c r="B42" s="348"/>
      <c r="C42" s="348"/>
      <c r="D42" s="348"/>
      <c r="E42" s="348"/>
      <c r="F42" s="351"/>
      <c r="G42" s="351"/>
      <c r="H42" s="352"/>
      <c r="AT42" s="381"/>
      <c r="AU42" s="381"/>
      <c r="AV42" s="381"/>
      <c r="AW42" s="382"/>
      <c r="AX42" s="34"/>
      <c r="AY42" s="34"/>
      <c r="AZ42" s="34"/>
      <c r="BA42" s="35"/>
      <c r="BE42" s="41"/>
      <c r="CD42" s="30"/>
      <c r="CP42" s="30"/>
      <c r="CS42" s="41"/>
      <c r="CT42" s="34"/>
      <c r="CU42" s="34"/>
      <c r="CV42" s="34"/>
      <c r="CW42" s="35"/>
      <c r="CX42" s="397"/>
      <c r="CY42" s="381"/>
      <c r="CZ42" s="381"/>
      <c r="DA42" s="381"/>
      <c r="EM42" s="351"/>
      <c r="EN42" s="351"/>
      <c r="EO42" s="352"/>
      <c r="EP42" s="347"/>
      <c r="EQ42" s="348"/>
      <c r="ER42" s="348"/>
      <c r="ES42" s="348"/>
      <c r="ET42" s="348"/>
    </row>
    <row r="43" spans="1:150" ht="4.5" customHeight="1" x14ac:dyDescent="0.2">
      <c r="A43" s="347"/>
      <c r="B43" s="348"/>
      <c r="C43" s="348"/>
      <c r="D43" s="348"/>
      <c r="E43" s="348"/>
      <c r="F43" s="351"/>
      <c r="G43" s="351"/>
      <c r="H43" s="352"/>
      <c r="AT43" s="381"/>
      <c r="AU43" s="381"/>
      <c r="AV43" s="381"/>
      <c r="AW43" s="382"/>
      <c r="BE43" s="41"/>
      <c r="CD43" s="30"/>
      <c r="CP43" s="30"/>
      <c r="CW43" s="41"/>
      <c r="CX43" s="397"/>
      <c r="CY43" s="381"/>
      <c r="CZ43" s="381"/>
      <c r="DA43" s="381"/>
      <c r="EM43" s="351"/>
      <c r="EN43" s="351"/>
      <c r="EO43" s="352"/>
      <c r="EP43" s="347"/>
      <c r="EQ43" s="348"/>
      <c r="ER43" s="348"/>
      <c r="ES43" s="348"/>
      <c r="ET43" s="348"/>
    </row>
    <row r="44" spans="1:150" ht="4.5" customHeight="1" x14ac:dyDescent="0.2">
      <c r="A44" s="347"/>
      <c r="B44" s="348"/>
      <c r="C44" s="348"/>
      <c r="D44" s="348"/>
      <c r="E44" s="348"/>
      <c r="F44" s="351"/>
      <c r="G44" s="351"/>
      <c r="H44" s="352"/>
      <c r="K44" s="321">
        <f t="shared" ref="K44" si="2">K36+1</f>
        <v>4</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AT44" s="381"/>
      <c r="AU44" s="381"/>
      <c r="AV44" s="381"/>
      <c r="AW44" s="382"/>
      <c r="BE44" s="41"/>
      <c r="CD44" s="30"/>
      <c r="CP44" s="30"/>
      <c r="CW44" s="41"/>
      <c r="CX44" s="397"/>
      <c r="CY44" s="381"/>
      <c r="CZ44" s="381"/>
      <c r="DA44" s="381"/>
      <c r="DC44" s="321">
        <f t="shared" ref="DC44" si="3">DC36+1</f>
        <v>20</v>
      </c>
      <c r="DD44" s="322"/>
      <c r="DE44" s="322"/>
      <c r="DF44" s="322"/>
      <c r="DG44" s="6"/>
      <c r="DH44" s="327" t="e">
        <f>VLOOKUP(DC44,選手リスト,3,FALSE)</f>
        <v>#N/A</v>
      </c>
      <c r="DI44" s="327"/>
      <c r="DJ44" s="327"/>
      <c r="DK44" s="327"/>
      <c r="DL44" s="327"/>
      <c r="DM44" s="327"/>
      <c r="DN44" s="327"/>
      <c r="DO44" s="327"/>
      <c r="DP44" s="327"/>
      <c r="DQ44" s="327"/>
      <c r="DR44" s="327"/>
      <c r="DS44" s="329" t="e">
        <f>VLOOKUP(DC44,選手リスト,4,FALSE)</f>
        <v>#N/A</v>
      </c>
      <c r="DT44" s="329"/>
      <c r="DU44" s="329"/>
      <c r="DV44" s="329"/>
      <c r="DW44" s="329"/>
      <c r="DX44" s="329"/>
      <c r="DY44" s="329"/>
      <c r="DZ44" s="329"/>
      <c r="EA44" s="329"/>
      <c r="EB44" s="329"/>
      <c r="EC44" s="329"/>
      <c r="ED44" s="329"/>
      <c r="EE44" s="329"/>
      <c r="EF44" s="329"/>
      <c r="EG44" s="309" t="e">
        <f>VLOOKUP(DC44,選手リスト,5,FALSE)</f>
        <v>#N/A</v>
      </c>
      <c r="EH44" s="309"/>
      <c r="EI44" s="309"/>
      <c r="EJ44" s="310"/>
      <c r="EM44" s="351"/>
      <c r="EN44" s="351"/>
      <c r="EO44" s="352"/>
      <c r="EP44" s="347"/>
      <c r="EQ44" s="348"/>
      <c r="ER44" s="348"/>
      <c r="ES44" s="348"/>
      <c r="ET44" s="348"/>
    </row>
    <row r="45" spans="1:150" ht="4.5" customHeight="1" x14ac:dyDescent="0.2">
      <c r="A45" s="347"/>
      <c r="B45" s="348"/>
      <c r="C45" s="348"/>
      <c r="D45" s="348"/>
      <c r="E45" s="348"/>
      <c r="F45" s="351"/>
      <c r="G45" s="351"/>
      <c r="H45" s="352"/>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AW45" s="41"/>
      <c r="BE45" s="41"/>
      <c r="CD45" s="30"/>
      <c r="CP45" s="30"/>
      <c r="CW45" s="41"/>
      <c r="CX45" s="30"/>
      <c r="DC45" s="323"/>
      <c r="DD45" s="324"/>
      <c r="DE45" s="324"/>
      <c r="DF45" s="324"/>
      <c r="DG45" s="10"/>
      <c r="DH45" s="328"/>
      <c r="DI45" s="328"/>
      <c r="DJ45" s="328"/>
      <c r="DK45" s="328"/>
      <c r="DL45" s="328"/>
      <c r="DM45" s="328"/>
      <c r="DN45" s="328"/>
      <c r="DO45" s="328"/>
      <c r="DP45" s="328"/>
      <c r="DQ45" s="328"/>
      <c r="DR45" s="328"/>
      <c r="DS45" s="330"/>
      <c r="DT45" s="330"/>
      <c r="DU45" s="330"/>
      <c r="DV45" s="330"/>
      <c r="DW45" s="330"/>
      <c r="DX45" s="330"/>
      <c r="DY45" s="330"/>
      <c r="DZ45" s="330"/>
      <c r="EA45" s="330"/>
      <c r="EB45" s="330"/>
      <c r="EC45" s="330"/>
      <c r="ED45" s="330"/>
      <c r="EE45" s="330"/>
      <c r="EF45" s="330"/>
      <c r="EG45" s="311"/>
      <c r="EH45" s="311"/>
      <c r="EI45" s="311"/>
      <c r="EJ45" s="312"/>
      <c r="EM45" s="351"/>
      <c r="EN45" s="351"/>
      <c r="EO45" s="352"/>
      <c r="EP45" s="347"/>
      <c r="EQ45" s="348"/>
      <c r="ER45" s="348"/>
      <c r="ES45" s="348"/>
      <c r="ET45" s="348"/>
    </row>
    <row r="46" spans="1:150" ht="4.5" customHeight="1" x14ac:dyDescent="0.2">
      <c r="A46" s="347"/>
      <c r="B46" s="348"/>
      <c r="C46" s="348"/>
      <c r="D46" s="348"/>
      <c r="E46" s="348"/>
      <c r="F46" s="351"/>
      <c r="G46" s="351"/>
      <c r="H46" s="352"/>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AS46" s="34"/>
      <c r="AT46" s="34"/>
      <c r="AU46" s="34"/>
      <c r="AV46" s="34"/>
      <c r="AW46" s="35"/>
      <c r="BE46" s="41"/>
      <c r="CD46" s="30"/>
      <c r="CP46" s="30"/>
      <c r="CW46" s="41"/>
      <c r="CX46" s="36"/>
      <c r="CY46" s="34"/>
      <c r="CZ46" s="34"/>
      <c r="DA46" s="34"/>
      <c r="DB46" s="35"/>
      <c r="DC46" s="323"/>
      <c r="DD46" s="324"/>
      <c r="DE46" s="324"/>
      <c r="DF46" s="324"/>
      <c r="DG46" s="10"/>
      <c r="DH46" s="315" t="e">
        <f>VLOOKUP(DC44,選手リスト,2,FALSE)</f>
        <v>#N/A</v>
      </c>
      <c r="DI46" s="315"/>
      <c r="DJ46" s="315"/>
      <c r="DK46" s="315"/>
      <c r="DL46" s="315"/>
      <c r="DM46" s="315"/>
      <c r="DN46" s="315"/>
      <c r="DO46" s="315"/>
      <c r="DP46" s="315"/>
      <c r="DQ46" s="315"/>
      <c r="DR46" s="315"/>
      <c r="DS46" s="330"/>
      <c r="DT46" s="330"/>
      <c r="DU46" s="330"/>
      <c r="DV46" s="330"/>
      <c r="DW46" s="330"/>
      <c r="DX46" s="330"/>
      <c r="DY46" s="330"/>
      <c r="DZ46" s="330"/>
      <c r="EA46" s="330"/>
      <c r="EB46" s="330"/>
      <c r="EC46" s="330"/>
      <c r="ED46" s="330"/>
      <c r="EE46" s="330"/>
      <c r="EF46" s="330"/>
      <c r="EG46" s="311"/>
      <c r="EH46" s="311"/>
      <c r="EI46" s="311"/>
      <c r="EJ46" s="312"/>
      <c r="EM46" s="351"/>
      <c r="EN46" s="351"/>
      <c r="EO46" s="352"/>
      <c r="EP46" s="347"/>
      <c r="EQ46" s="348"/>
      <c r="ER46" s="348"/>
      <c r="ES46" s="348"/>
      <c r="ET46" s="348"/>
    </row>
    <row r="47" spans="1:150" ht="4.5" customHeight="1" x14ac:dyDescent="0.2">
      <c r="A47" s="347"/>
      <c r="B47" s="348"/>
      <c r="C47" s="348"/>
      <c r="D47" s="348"/>
      <c r="E47" s="348"/>
      <c r="F47" s="351"/>
      <c r="G47" s="351"/>
      <c r="H47" s="352"/>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BE47" s="41"/>
      <c r="CD47" s="30"/>
      <c r="CP47" s="30"/>
      <c r="DC47" s="323"/>
      <c r="DD47" s="324"/>
      <c r="DE47" s="324"/>
      <c r="DF47" s="324"/>
      <c r="DG47" s="10"/>
      <c r="DH47" s="315"/>
      <c r="DI47" s="315"/>
      <c r="DJ47" s="315"/>
      <c r="DK47" s="315"/>
      <c r="DL47" s="315"/>
      <c r="DM47" s="315"/>
      <c r="DN47" s="315"/>
      <c r="DO47" s="315"/>
      <c r="DP47" s="315"/>
      <c r="DQ47" s="315"/>
      <c r="DR47" s="315"/>
      <c r="DS47" s="317" t="e">
        <f>VLOOKUP(DC44,選手リスト,8,FALSE)</f>
        <v>#N/A</v>
      </c>
      <c r="DT47" s="317"/>
      <c r="DU47" s="317"/>
      <c r="DV47" s="317"/>
      <c r="DW47" s="319" t="e">
        <f>VLOOKUP(DC44,選手リスト,9,FALSE)</f>
        <v>#N/A</v>
      </c>
      <c r="DX47" s="319"/>
      <c r="DY47" s="319"/>
      <c r="DZ47" s="319"/>
      <c r="EG47" s="311"/>
      <c r="EH47" s="311"/>
      <c r="EI47" s="311"/>
      <c r="EJ47" s="312"/>
      <c r="EM47" s="351"/>
      <c r="EN47" s="351"/>
      <c r="EO47" s="352"/>
      <c r="EP47" s="347"/>
      <c r="EQ47" s="348"/>
      <c r="ER47" s="348"/>
      <c r="ES47" s="348"/>
      <c r="ET47" s="348"/>
    </row>
    <row r="48" spans="1:150" ht="4.5" customHeight="1" x14ac:dyDescent="0.2">
      <c r="A48" s="347"/>
      <c r="B48" s="348"/>
      <c r="C48" s="348"/>
      <c r="D48" s="348"/>
      <c r="E48" s="348"/>
      <c r="F48" s="351"/>
      <c r="G48" s="351"/>
      <c r="H48" s="352"/>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BE48" s="41"/>
      <c r="CD48" s="30"/>
      <c r="CP48" s="30"/>
      <c r="DC48" s="323"/>
      <c r="DD48" s="324"/>
      <c r="DE48" s="324"/>
      <c r="DF48" s="324"/>
      <c r="DG48" s="84"/>
      <c r="DH48" s="315"/>
      <c r="DI48" s="315"/>
      <c r="DJ48" s="315"/>
      <c r="DK48" s="315"/>
      <c r="DL48" s="315"/>
      <c r="DM48" s="315"/>
      <c r="DN48" s="315"/>
      <c r="DO48" s="315"/>
      <c r="DP48" s="315"/>
      <c r="DQ48" s="315"/>
      <c r="DR48" s="315"/>
      <c r="DS48" s="317"/>
      <c r="DT48" s="317"/>
      <c r="DU48" s="317"/>
      <c r="DV48" s="317"/>
      <c r="DW48" s="319"/>
      <c r="DX48" s="319"/>
      <c r="DY48" s="319"/>
      <c r="DZ48" s="319"/>
      <c r="EG48" s="311"/>
      <c r="EH48" s="311"/>
      <c r="EI48" s="311"/>
      <c r="EJ48" s="312"/>
      <c r="EM48" s="351"/>
      <c r="EN48" s="351"/>
      <c r="EO48" s="352"/>
      <c r="EP48" s="347"/>
      <c r="EQ48" s="348"/>
      <c r="ER48" s="348"/>
      <c r="ES48" s="348"/>
      <c r="ET48" s="348"/>
    </row>
    <row r="49" spans="1:150" ht="4.5" customHeight="1" x14ac:dyDescent="0.2">
      <c r="A49" s="347"/>
      <c r="B49" s="348"/>
      <c r="C49" s="348"/>
      <c r="D49" s="348"/>
      <c r="E49" s="348"/>
      <c r="F49" s="351"/>
      <c r="G49" s="351"/>
      <c r="H49" s="352"/>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BB49" s="381">
        <v>23</v>
      </c>
      <c r="BC49" s="381"/>
      <c r="BD49" s="381"/>
      <c r="BE49" s="382"/>
      <c r="CD49" s="30"/>
      <c r="CP49" s="397">
        <v>23</v>
      </c>
      <c r="CQ49" s="381"/>
      <c r="CR49" s="381"/>
      <c r="CS49" s="381"/>
      <c r="DC49" s="325"/>
      <c r="DD49" s="326"/>
      <c r="DE49" s="326"/>
      <c r="DF49" s="326"/>
      <c r="DG49" s="23"/>
      <c r="DH49" s="316"/>
      <c r="DI49" s="316"/>
      <c r="DJ49" s="316"/>
      <c r="DK49" s="316"/>
      <c r="DL49" s="316"/>
      <c r="DM49" s="316"/>
      <c r="DN49" s="316"/>
      <c r="DO49" s="316"/>
      <c r="DP49" s="316"/>
      <c r="DQ49" s="316"/>
      <c r="DR49" s="316"/>
      <c r="DS49" s="318"/>
      <c r="DT49" s="318"/>
      <c r="DU49" s="318"/>
      <c r="DV49" s="318"/>
      <c r="DW49" s="320"/>
      <c r="DX49" s="320"/>
      <c r="DY49" s="320"/>
      <c r="DZ49" s="320"/>
      <c r="EA49" s="34"/>
      <c r="EB49" s="34"/>
      <c r="EC49" s="34"/>
      <c r="ED49" s="34"/>
      <c r="EE49" s="34"/>
      <c r="EF49" s="34"/>
      <c r="EG49" s="313"/>
      <c r="EH49" s="313"/>
      <c r="EI49" s="313"/>
      <c r="EJ49" s="314"/>
      <c r="EM49" s="351"/>
      <c r="EN49" s="351"/>
      <c r="EO49" s="352"/>
      <c r="EP49" s="347"/>
      <c r="EQ49" s="348"/>
      <c r="ER49" s="348"/>
      <c r="ES49" s="348"/>
      <c r="ET49" s="348"/>
    </row>
    <row r="50" spans="1:150" ht="4.5" customHeight="1" x14ac:dyDescent="0.2">
      <c r="A50" s="347"/>
      <c r="B50" s="348"/>
      <c r="C50" s="348"/>
      <c r="D50" s="348"/>
      <c r="E50" s="348"/>
      <c r="F50" s="351"/>
      <c r="G50" s="351"/>
      <c r="H50" s="352"/>
      <c r="BB50" s="381"/>
      <c r="BC50" s="381"/>
      <c r="BD50" s="381"/>
      <c r="BE50" s="382"/>
      <c r="CD50" s="30"/>
      <c r="CP50" s="397"/>
      <c r="CQ50" s="381"/>
      <c r="CR50" s="381"/>
      <c r="CS50" s="381"/>
      <c r="EM50" s="351"/>
      <c r="EN50" s="351"/>
      <c r="EO50" s="352"/>
      <c r="EP50" s="347"/>
      <c r="EQ50" s="348"/>
      <c r="ER50" s="348"/>
      <c r="ES50" s="348"/>
      <c r="ET50" s="348"/>
    </row>
    <row r="51" spans="1:150" ht="4.5" customHeight="1" x14ac:dyDescent="0.2">
      <c r="A51" s="347"/>
      <c r="B51" s="348"/>
      <c r="C51" s="348"/>
      <c r="D51" s="348"/>
      <c r="E51" s="348"/>
      <c r="F51" s="351"/>
      <c r="G51" s="351"/>
      <c r="H51" s="352"/>
      <c r="AS51" s="2"/>
      <c r="AT51" s="44"/>
      <c r="AU51" s="49"/>
      <c r="AV51" s="49"/>
      <c r="AW51" s="44"/>
      <c r="AX51" s="44"/>
      <c r="BB51" s="381"/>
      <c r="BC51" s="381"/>
      <c r="BD51" s="381"/>
      <c r="BE51" s="382"/>
      <c r="BF51" s="22"/>
      <c r="BG51" s="22"/>
      <c r="BH51" s="22"/>
      <c r="BI51" s="39"/>
      <c r="CD51" s="30"/>
      <c r="CL51" s="31"/>
      <c r="CM51" s="22"/>
      <c r="CN51" s="22"/>
      <c r="CO51" s="22"/>
      <c r="CP51" s="397"/>
      <c r="CQ51" s="381"/>
      <c r="CR51" s="381"/>
      <c r="CS51" s="381"/>
      <c r="EM51" s="351"/>
      <c r="EN51" s="351"/>
      <c r="EO51" s="352"/>
      <c r="EP51" s="347"/>
      <c r="EQ51" s="348"/>
      <c r="ER51" s="348"/>
      <c r="ES51" s="348"/>
      <c r="ET51" s="348"/>
    </row>
    <row r="52" spans="1:150" ht="4.5" customHeight="1" x14ac:dyDescent="0.2">
      <c r="A52" s="347"/>
      <c r="B52" s="348"/>
      <c r="C52" s="348"/>
      <c r="D52" s="348"/>
      <c r="E52" s="348"/>
      <c r="F52" s="351"/>
      <c r="G52" s="351"/>
      <c r="H52" s="352"/>
      <c r="K52" s="321">
        <f t="shared" ref="K52" si="4">K44+1</f>
        <v>5</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BB52" s="381"/>
      <c r="BC52" s="381"/>
      <c r="BD52" s="381"/>
      <c r="BE52" s="382"/>
      <c r="BI52" s="41"/>
      <c r="CD52" s="30"/>
      <c r="CL52" s="30"/>
      <c r="CP52" s="397"/>
      <c r="CQ52" s="381"/>
      <c r="CR52" s="381"/>
      <c r="CS52" s="381"/>
      <c r="DC52" s="321">
        <f t="shared" ref="DC52" si="5">DC44+1</f>
        <v>21</v>
      </c>
      <c r="DD52" s="322"/>
      <c r="DE52" s="322"/>
      <c r="DF52" s="322"/>
      <c r="DG52" s="6"/>
      <c r="DH52" s="327" t="e">
        <f>VLOOKUP(DC52,選手リスト,3,FALSE)</f>
        <v>#N/A</v>
      </c>
      <c r="DI52" s="327"/>
      <c r="DJ52" s="327"/>
      <c r="DK52" s="327"/>
      <c r="DL52" s="327"/>
      <c r="DM52" s="327"/>
      <c r="DN52" s="327"/>
      <c r="DO52" s="327"/>
      <c r="DP52" s="327"/>
      <c r="DQ52" s="327"/>
      <c r="DR52" s="327"/>
      <c r="DS52" s="329" t="e">
        <f>VLOOKUP(DC52,選手リスト,4,FALSE)</f>
        <v>#N/A</v>
      </c>
      <c r="DT52" s="329"/>
      <c r="DU52" s="329"/>
      <c r="DV52" s="329"/>
      <c r="DW52" s="329"/>
      <c r="DX52" s="329"/>
      <c r="DY52" s="329"/>
      <c r="DZ52" s="329"/>
      <c r="EA52" s="329"/>
      <c r="EB52" s="329"/>
      <c r="EC52" s="329"/>
      <c r="ED52" s="329"/>
      <c r="EE52" s="329"/>
      <c r="EF52" s="329"/>
      <c r="EG52" s="309" t="e">
        <f>VLOOKUP(DC52,選手リスト,5,FALSE)</f>
        <v>#N/A</v>
      </c>
      <c r="EH52" s="309"/>
      <c r="EI52" s="309"/>
      <c r="EJ52" s="310"/>
      <c r="EM52" s="351"/>
      <c r="EN52" s="351"/>
      <c r="EO52" s="352"/>
      <c r="EP52" s="347"/>
      <c r="EQ52" s="348"/>
      <c r="ER52" s="348"/>
      <c r="ES52" s="348"/>
      <c r="ET52" s="348"/>
    </row>
    <row r="53" spans="1:150" ht="4.5" customHeight="1" x14ac:dyDescent="0.2">
      <c r="A53" s="347"/>
      <c r="B53" s="348"/>
      <c r="C53" s="348"/>
      <c r="D53" s="348"/>
      <c r="E53" s="348"/>
      <c r="F53" s="351"/>
      <c r="G53" s="351"/>
      <c r="H53" s="35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BE53" s="41"/>
      <c r="BI53" s="41"/>
      <c r="CD53" s="30"/>
      <c r="CL53" s="30"/>
      <c r="CP53" s="30"/>
      <c r="DC53" s="323"/>
      <c r="DD53" s="324"/>
      <c r="DE53" s="324"/>
      <c r="DF53" s="324"/>
      <c r="DG53" s="10"/>
      <c r="DH53" s="328"/>
      <c r="DI53" s="328"/>
      <c r="DJ53" s="328"/>
      <c r="DK53" s="328"/>
      <c r="DL53" s="328"/>
      <c r="DM53" s="328"/>
      <c r="DN53" s="328"/>
      <c r="DO53" s="328"/>
      <c r="DP53" s="328"/>
      <c r="DQ53" s="328"/>
      <c r="DR53" s="328"/>
      <c r="DS53" s="330"/>
      <c r="DT53" s="330"/>
      <c r="DU53" s="330"/>
      <c r="DV53" s="330"/>
      <c r="DW53" s="330"/>
      <c r="DX53" s="330"/>
      <c r="DY53" s="330"/>
      <c r="DZ53" s="330"/>
      <c r="EA53" s="330"/>
      <c r="EB53" s="330"/>
      <c r="EC53" s="330"/>
      <c r="ED53" s="330"/>
      <c r="EE53" s="330"/>
      <c r="EF53" s="330"/>
      <c r="EG53" s="311"/>
      <c r="EH53" s="311"/>
      <c r="EI53" s="311"/>
      <c r="EJ53" s="312"/>
      <c r="EM53" s="351"/>
      <c r="EN53" s="351"/>
      <c r="EO53" s="352"/>
      <c r="EP53" s="347"/>
      <c r="EQ53" s="348"/>
      <c r="ER53" s="348"/>
      <c r="ES53" s="348"/>
      <c r="ET53" s="348"/>
    </row>
    <row r="54" spans="1:150" ht="4.5" customHeight="1" x14ac:dyDescent="0.2">
      <c r="A54" s="347"/>
      <c r="B54" s="348"/>
      <c r="C54" s="348"/>
      <c r="D54" s="348"/>
      <c r="E54" s="348"/>
      <c r="F54" s="351"/>
      <c r="G54" s="351"/>
      <c r="H54" s="352"/>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BE54" s="41"/>
      <c r="BI54" s="41"/>
      <c r="CD54" s="30"/>
      <c r="CL54" s="30"/>
      <c r="CP54" s="30"/>
      <c r="CX54" s="34"/>
      <c r="CY54" s="34"/>
      <c r="CZ54" s="34"/>
      <c r="DA54" s="34"/>
      <c r="DB54" s="35"/>
      <c r="DC54" s="323"/>
      <c r="DD54" s="324"/>
      <c r="DE54" s="324"/>
      <c r="DF54" s="324"/>
      <c r="DG54" s="10"/>
      <c r="DH54" s="315" t="e">
        <f>VLOOKUP(DC52,選手リスト,2,FALSE)</f>
        <v>#N/A</v>
      </c>
      <c r="DI54" s="315"/>
      <c r="DJ54" s="315"/>
      <c r="DK54" s="315"/>
      <c r="DL54" s="315"/>
      <c r="DM54" s="315"/>
      <c r="DN54" s="315"/>
      <c r="DO54" s="315"/>
      <c r="DP54" s="315"/>
      <c r="DQ54" s="315"/>
      <c r="DR54" s="315"/>
      <c r="DS54" s="330"/>
      <c r="DT54" s="330"/>
      <c r="DU54" s="330"/>
      <c r="DV54" s="330"/>
      <c r="DW54" s="330"/>
      <c r="DX54" s="330"/>
      <c r="DY54" s="330"/>
      <c r="DZ54" s="330"/>
      <c r="EA54" s="330"/>
      <c r="EB54" s="330"/>
      <c r="EC54" s="330"/>
      <c r="ED54" s="330"/>
      <c r="EE54" s="330"/>
      <c r="EF54" s="330"/>
      <c r="EG54" s="311"/>
      <c r="EH54" s="311"/>
      <c r="EI54" s="311"/>
      <c r="EJ54" s="312"/>
      <c r="EM54" s="351"/>
      <c r="EN54" s="351"/>
      <c r="EO54" s="352"/>
      <c r="EP54" s="347"/>
      <c r="EQ54" s="348"/>
      <c r="ER54" s="348"/>
      <c r="ES54" s="348"/>
      <c r="ET54" s="348"/>
    </row>
    <row r="55" spans="1:150" ht="4.5" customHeight="1" x14ac:dyDescent="0.2">
      <c r="A55" s="347"/>
      <c r="B55" s="348"/>
      <c r="C55" s="348"/>
      <c r="D55" s="348"/>
      <c r="E55" s="348"/>
      <c r="F55" s="351"/>
      <c r="G55" s="351"/>
      <c r="H55" s="352"/>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AS55" s="22"/>
      <c r="AT55" s="22"/>
      <c r="AU55" s="22"/>
      <c r="AV55" s="22"/>
      <c r="AW55" s="39"/>
      <c r="BE55" s="41"/>
      <c r="BI55" s="41"/>
      <c r="CD55" s="30"/>
      <c r="CL55" s="30"/>
      <c r="CP55" s="30"/>
      <c r="CW55" s="41"/>
      <c r="CX55" s="31"/>
      <c r="CY55" s="22"/>
      <c r="CZ55" s="22"/>
      <c r="DA55" s="22"/>
      <c r="DC55" s="323"/>
      <c r="DD55" s="324"/>
      <c r="DE55" s="324"/>
      <c r="DF55" s="324"/>
      <c r="DG55" s="10"/>
      <c r="DH55" s="315"/>
      <c r="DI55" s="315"/>
      <c r="DJ55" s="315"/>
      <c r="DK55" s="315"/>
      <c r="DL55" s="315"/>
      <c r="DM55" s="315"/>
      <c r="DN55" s="315"/>
      <c r="DO55" s="315"/>
      <c r="DP55" s="315"/>
      <c r="DQ55" s="315"/>
      <c r="DR55" s="315"/>
      <c r="DS55" s="317" t="e">
        <f>VLOOKUP(DC52,選手リスト,8,FALSE)</f>
        <v>#N/A</v>
      </c>
      <c r="DT55" s="317"/>
      <c r="DU55" s="317"/>
      <c r="DV55" s="317"/>
      <c r="DW55" s="319" t="e">
        <f>VLOOKUP(DC52,選手リスト,9,FALSE)</f>
        <v>#N/A</v>
      </c>
      <c r="DX55" s="319"/>
      <c r="DY55" s="319"/>
      <c r="DZ55" s="319"/>
      <c r="EG55" s="311"/>
      <c r="EH55" s="311"/>
      <c r="EI55" s="311"/>
      <c r="EJ55" s="312"/>
      <c r="EM55" s="351"/>
      <c r="EN55" s="351"/>
      <c r="EO55" s="352"/>
      <c r="EP55" s="347"/>
      <c r="EQ55" s="348"/>
      <c r="ER55" s="348"/>
      <c r="ES55" s="348"/>
      <c r="ET55" s="348"/>
    </row>
    <row r="56" spans="1:150" ht="4.5" customHeight="1" x14ac:dyDescent="0.2">
      <c r="A56" s="347"/>
      <c r="B56" s="348"/>
      <c r="C56" s="348"/>
      <c r="D56" s="348"/>
      <c r="E56" s="348"/>
      <c r="F56" s="351"/>
      <c r="G56" s="351"/>
      <c r="H56" s="352"/>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AW56" s="41"/>
      <c r="BE56" s="41"/>
      <c r="BI56" s="41"/>
      <c r="CD56" s="30"/>
      <c r="CL56" s="30"/>
      <c r="CP56" s="30"/>
      <c r="CW56" s="41"/>
      <c r="CX56" s="30"/>
      <c r="DC56" s="323"/>
      <c r="DD56" s="324"/>
      <c r="DE56" s="324"/>
      <c r="DF56" s="324"/>
      <c r="DG56" s="84"/>
      <c r="DH56" s="315"/>
      <c r="DI56" s="315"/>
      <c r="DJ56" s="315"/>
      <c r="DK56" s="315"/>
      <c r="DL56" s="315"/>
      <c r="DM56" s="315"/>
      <c r="DN56" s="315"/>
      <c r="DO56" s="315"/>
      <c r="DP56" s="315"/>
      <c r="DQ56" s="315"/>
      <c r="DR56" s="315"/>
      <c r="DS56" s="317"/>
      <c r="DT56" s="317"/>
      <c r="DU56" s="317"/>
      <c r="DV56" s="317"/>
      <c r="DW56" s="319"/>
      <c r="DX56" s="319"/>
      <c r="DY56" s="319"/>
      <c r="DZ56" s="319"/>
      <c r="EG56" s="311"/>
      <c r="EH56" s="311"/>
      <c r="EI56" s="311"/>
      <c r="EJ56" s="312"/>
      <c r="EM56" s="351"/>
      <c r="EN56" s="351"/>
      <c r="EO56" s="352"/>
      <c r="EP56" s="347"/>
      <c r="EQ56" s="348"/>
      <c r="ER56" s="348"/>
      <c r="ES56" s="348"/>
      <c r="ET56" s="348"/>
    </row>
    <row r="57" spans="1:150" ht="4.5" customHeight="1" x14ac:dyDescent="0.2">
      <c r="A57" s="347"/>
      <c r="B57" s="348"/>
      <c r="C57" s="348"/>
      <c r="D57" s="348"/>
      <c r="E57" s="348"/>
      <c r="F57" s="351"/>
      <c r="G57" s="351"/>
      <c r="H57" s="352"/>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T57" s="381">
        <f>AT41+1</f>
        <v>25</v>
      </c>
      <c r="AU57" s="381"/>
      <c r="AV57" s="381"/>
      <c r="AW57" s="382"/>
      <c r="BE57" s="41"/>
      <c r="BI57" s="41"/>
      <c r="CD57" s="30"/>
      <c r="CL57" s="30"/>
      <c r="CP57" s="30"/>
      <c r="CW57" s="41"/>
      <c r="CX57" s="397">
        <f>CX41+1</f>
        <v>26</v>
      </c>
      <c r="CY57" s="381"/>
      <c r="CZ57" s="381"/>
      <c r="DA57" s="381"/>
      <c r="DC57" s="325"/>
      <c r="DD57" s="326"/>
      <c r="DE57" s="326"/>
      <c r="DF57" s="326"/>
      <c r="DG57" s="23"/>
      <c r="DH57" s="316"/>
      <c r="DI57" s="316"/>
      <c r="DJ57" s="316"/>
      <c r="DK57" s="316"/>
      <c r="DL57" s="316"/>
      <c r="DM57" s="316"/>
      <c r="DN57" s="316"/>
      <c r="DO57" s="316"/>
      <c r="DP57" s="316"/>
      <c r="DQ57" s="316"/>
      <c r="DR57" s="316"/>
      <c r="DS57" s="318"/>
      <c r="DT57" s="318"/>
      <c r="DU57" s="318"/>
      <c r="DV57" s="318"/>
      <c r="DW57" s="320"/>
      <c r="DX57" s="320"/>
      <c r="DY57" s="320"/>
      <c r="DZ57" s="320"/>
      <c r="EA57" s="34"/>
      <c r="EB57" s="34"/>
      <c r="EC57" s="34"/>
      <c r="ED57" s="34"/>
      <c r="EE57" s="34"/>
      <c r="EF57" s="34"/>
      <c r="EG57" s="313"/>
      <c r="EH57" s="313"/>
      <c r="EI57" s="313"/>
      <c r="EJ57" s="314"/>
      <c r="EM57" s="351"/>
      <c r="EN57" s="351"/>
      <c r="EO57" s="352"/>
      <c r="EP57" s="347"/>
      <c r="EQ57" s="348"/>
      <c r="ER57" s="348"/>
      <c r="ES57" s="348"/>
      <c r="ET57" s="348"/>
    </row>
    <row r="58" spans="1:150" ht="4.5" customHeight="1" x14ac:dyDescent="0.2">
      <c r="A58" s="347"/>
      <c r="B58" s="348"/>
      <c r="C58" s="348"/>
      <c r="D58" s="348"/>
      <c r="E58" s="348"/>
      <c r="F58" s="351"/>
      <c r="G58" s="351"/>
      <c r="H58" s="352"/>
      <c r="AT58" s="381"/>
      <c r="AU58" s="381"/>
      <c r="AV58" s="381"/>
      <c r="AW58" s="382"/>
      <c r="BE58" s="41"/>
      <c r="BI58" s="41"/>
      <c r="CD58" s="30"/>
      <c r="CL58" s="30"/>
      <c r="CP58" s="30"/>
      <c r="CT58" s="34"/>
      <c r="CU58" s="34"/>
      <c r="CV58" s="34"/>
      <c r="CW58" s="35"/>
      <c r="CX58" s="397"/>
      <c r="CY58" s="381"/>
      <c r="CZ58" s="381"/>
      <c r="DA58" s="381"/>
      <c r="EM58" s="351"/>
      <c r="EN58" s="351"/>
      <c r="EO58" s="352"/>
      <c r="EP58" s="347"/>
      <c r="EQ58" s="348"/>
      <c r="ER58" s="348"/>
      <c r="ES58" s="348"/>
      <c r="ET58" s="348"/>
    </row>
    <row r="59" spans="1:150" ht="4.5" customHeight="1" x14ac:dyDescent="0.2">
      <c r="A59" s="347"/>
      <c r="B59" s="348"/>
      <c r="C59" s="348"/>
      <c r="D59" s="348"/>
      <c r="E59" s="348"/>
      <c r="F59" s="351"/>
      <c r="G59" s="351"/>
      <c r="H59" s="352"/>
      <c r="AT59" s="381"/>
      <c r="AU59" s="381"/>
      <c r="AV59" s="381"/>
      <c r="AW59" s="382"/>
      <c r="AX59" s="22"/>
      <c r="AY59" s="22"/>
      <c r="AZ59" s="22"/>
      <c r="BA59" s="39"/>
      <c r="BE59" s="41"/>
      <c r="BI59" s="41"/>
      <c r="CD59" s="30"/>
      <c r="CL59" s="30"/>
      <c r="CP59" s="30"/>
      <c r="CS59" s="41"/>
      <c r="CW59" s="41"/>
      <c r="CX59" s="397"/>
      <c r="CY59" s="381"/>
      <c r="CZ59" s="381"/>
      <c r="DA59" s="381"/>
      <c r="EM59" s="351"/>
      <c r="EN59" s="351"/>
      <c r="EO59" s="352"/>
      <c r="EP59" s="347"/>
      <c r="EQ59" s="348"/>
      <c r="ER59" s="348"/>
      <c r="ES59" s="348"/>
      <c r="ET59" s="348"/>
    </row>
    <row r="60" spans="1:150" ht="4.5" customHeight="1" x14ac:dyDescent="0.2">
      <c r="A60" s="347"/>
      <c r="B60" s="348"/>
      <c r="C60" s="348"/>
      <c r="D60" s="348"/>
      <c r="E60" s="348"/>
      <c r="F60" s="351"/>
      <c r="G60" s="351"/>
      <c r="H60" s="352"/>
      <c r="K60" s="321">
        <f t="shared" ref="K60" si="6">K52+1</f>
        <v>6</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381"/>
      <c r="AU60" s="381"/>
      <c r="AV60" s="381"/>
      <c r="AW60" s="382"/>
      <c r="BA60" s="41"/>
      <c r="BE60" s="41"/>
      <c r="BI60" s="41"/>
      <c r="CD60" s="30"/>
      <c r="CL60" s="30"/>
      <c r="CP60" s="30"/>
      <c r="CS60" s="41"/>
      <c r="CW60" s="41"/>
      <c r="CX60" s="397"/>
      <c r="CY60" s="381"/>
      <c r="CZ60" s="381"/>
      <c r="DA60" s="381"/>
      <c r="DC60" s="321">
        <f t="shared" ref="DC60" si="7">DC52+1</f>
        <v>22</v>
      </c>
      <c r="DD60" s="322"/>
      <c r="DE60" s="322"/>
      <c r="DF60" s="322"/>
      <c r="DG60" s="6"/>
      <c r="DH60" s="327" t="e">
        <f>VLOOKUP(DC60,選手リスト,3,FALSE)</f>
        <v>#N/A</v>
      </c>
      <c r="DI60" s="327"/>
      <c r="DJ60" s="327"/>
      <c r="DK60" s="327"/>
      <c r="DL60" s="327"/>
      <c r="DM60" s="327"/>
      <c r="DN60" s="327"/>
      <c r="DO60" s="327"/>
      <c r="DP60" s="327"/>
      <c r="DQ60" s="327"/>
      <c r="DR60" s="327"/>
      <c r="DS60" s="329" t="e">
        <f>VLOOKUP(DC60,選手リスト,4,FALSE)</f>
        <v>#N/A</v>
      </c>
      <c r="DT60" s="329"/>
      <c r="DU60" s="329"/>
      <c r="DV60" s="329"/>
      <c r="DW60" s="329"/>
      <c r="DX60" s="329"/>
      <c r="DY60" s="329"/>
      <c r="DZ60" s="329"/>
      <c r="EA60" s="329"/>
      <c r="EB60" s="329"/>
      <c r="EC60" s="329"/>
      <c r="ED60" s="329"/>
      <c r="EE60" s="329"/>
      <c r="EF60" s="329"/>
      <c r="EG60" s="309" t="e">
        <f>VLOOKUP(DC60,選手リスト,5,FALSE)</f>
        <v>#N/A</v>
      </c>
      <c r="EH60" s="309"/>
      <c r="EI60" s="309"/>
      <c r="EJ60" s="310"/>
      <c r="EM60" s="351"/>
      <c r="EN60" s="351"/>
      <c r="EO60" s="352"/>
      <c r="EP60" s="347"/>
      <c r="EQ60" s="348"/>
      <c r="ER60" s="348"/>
      <c r="ES60" s="348"/>
      <c r="ET60" s="348"/>
    </row>
    <row r="61" spans="1:150" ht="4.5" customHeight="1" x14ac:dyDescent="0.2">
      <c r="A61" s="347"/>
      <c r="B61" s="348"/>
      <c r="C61" s="348"/>
      <c r="D61" s="348"/>
      <c r="E61" s="348"/>
      <c r="F61" s="351"/>
      <c r="G61" s="351"/>
      <c r="H61" s="352"/>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W61" s="41"/>
      <c r="BA61" s="41"/>
      <c r="BE61" s="41"/>
      <c r="BI61" s="41"/>
      <c r="CD61" s="30"/>
      <c r="CL61" s="30"/>
      <c r="CP61" s="30"/>
      <c r="CS61" s="41"/>
      <c r="CW61" s="41"/>
      <c r="CX61" s="30"/>
      <c r="DC61" s="323"/>
      <c r="DD61" s="324"/>
      <c r="DE61" s="324"/>
      <c r="DF61" s="324"/>
      <c r="DG61" s="10"/>
      <c r="DH61" s="328"/>
      <c r="DI61" s="328"/>
      <c r="DJ61" s="328"/>
      <c r="DK61" s="328"/>
      <c r="DL61" s="328"/>
      <c r="DM61" s="328"/>
      <c r="DN61" s="328"/>
      <c r="DO61" s="328"/>
      <c r="DP61" s="328"/>
      <c r="DQ61" s="328"/>
      <c r="DR61" s="328"/>
      <c r="DS61" s="330"/>
      <c r="DT61" s="330"/>
      <c r="DU61" s="330"/>
      <c r="DV61" s="330"/>
      <c r="DW61" s="330"/>
      <c r="DX61" s="330"/>
      <c r="DY61" s="330"/>
      <c r="DZ61" s="330"/>
      <c r="EA61" s="330"/>
      <c r="EB61" s="330"/>
      <c r="EC61" s="330"/>
      <c r="ED61" s="330"/>
      <c r="EE61" s="330"/>
      <c r="EF61" s="330"/>
      <c r="EG61" s="311"/>
      <c r="EH61" s="311"/>
      <c r="EI61" s="311"/>
      <c r="EJ61" s="312"/>
      <c r="EM61" s="351"/>
      <c r="EN61" s="351"/>
      <c r="EO61" s="352"/>
      <c r="EP61" s="347"/>
      <c r="EQ61" s="348"/>
      <c r="ER61" s="348"/>
      <c r="ES61" s="348"/>
      <c r="ET61" s="348"/>
    </row>
    <row r="62" spans="1:150" ht="4.5" customHeight="1" x14ac:dyDescent="0.2">
      <c r="A62" s="347"/>
      <c r="B62" s="348"/>
      <c r="C62" s="348"/>
      <c r="D62" s="348"/>
      <c r="E62" s="348"/>
      <c r="F62" s="351"/>
      <c r="G62" s="351"/>
      <c r="H62" s="352"/>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34"/>
      <c r="AU62" s="34"/>
      <c r="AV62" s="34"/>
      <c r="AW62" s="35"/>
      <c r="BA62" s="41"/>
      <c r="BE62" s="41"/>
      <c r="BI62" s="41"/>
      <c r="CD62" s="30"/>
      <c r="CL62" s="30"/>
      <c r="CP62" s="30"/>
      <c r="CS62" s="41"/>
      <c r="CW62" s="41"/>
      <c r="CX62" s="36"/>
      <c r="CY62" s="34"/>
      <c r="CZ62" s="34"/>
      <c r="DA62" s="34"/>
      <c r="DB62" s="35"/>
      <c r="DC62" s="323"/>
      <c r="DD62" s="324"/>
      <c r="DE62" s="324"/>
      <c r="DF62" s="324"/>
      <c r="DG62" s="10"/>
      <c r="DH62" s="315" t="e">
        <f>VLOOKUP(DC60,選手リスト,2,FALSE)</f>
        <v>#N/A</v>
      </c>
      <c r="DI62" s="315"/>
      <c r="DJ62" s="315"/>
      <c r="DK62" s="315"/>
      <c r="DL62" s="315"/>
      <c r="DM62" s="315"/>
      <c r="DN62" s="315"/>
      <c r="DO62" s="315"/>
      <c r="DP62" s="315"/>
      <c r="DQ62" s="315"/>
      <c r="DR62" s="315"/>
      <c r="DS62" s="330"/>
      <c r="DT62" s="330"/>
      <c r="DU62" s="330"/>
      <c r="DV62" s="330"/>
      <c r="DW62" s="330"/>
      <c r="DX62" s="330"/>
      <c r="DY62" s="330"/>
      <c r="DZ62" s="330"/>
      <c r="EA62" s="330"/>
      <c r="EB62" s="330"/>
      <c r="EC62" s="330"/>
      <c r="ED62" s="330"/>
      <c r="EE62" s="330"/>
      <c r="EF62" s="330"/>
      <c r="EG62" s="311"/>
      <c r="EH62" s="311"/>
      <c r="EI62" s="311"/>
      <c r="EJ62" s="312"/>
      <c r="EM62" s="351"/>
      <c r="EN62" s="351"/>
      <c r="EO62" s="352"/>
      <c r="EP62" s="347"/>
      <c r="EQ62" s="348"/>
      <c r="ER62" s="348"/>
      <c r="ES62" s="348"/>
      <c r="ET62" s="348"/>
    </row>
    <row r="63" spans="1:150" ht="4.5" customHeight="1" x14ac:dyDescent="0.2">
      <c r="A63" s="347"/>
      <c r="B63" s="348"/>
      <c r="C63" s="348"/>
      <c r="D63" s="348"/>
      <c r="E63" s="348"/>
      <c r="F63" s="351"/>
      <c r="G63" s="351"/>
      <c r="H63" s="352"/>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BA63" s="41"/>
      <c r="BE63" s="41"/>
      <c r="BI63" s="41"/>
      <c r="CD63" s="30"/>
      <c r="CL63" s="30"/>
      <c r="CP63" s="30"/>
      <c r="CS63" s="41"/>
      <c r="DC63" s="323"/>
      <c r="DD63" s="324"/>
      <c r="DE63" s="324"/>
      <c r="DF63" s="324"/>
      <c r="DG63" s="10"/>
      <c r="DH63" s="315"/>
      <c r="DI63" s="315"/>
      <c r="DJ63" s="315"/>
      <c r="DK63" s="315"/>
      <c r="DL63" s="315"/>
      <c r="DM63" s="315"/>
      <c r="DN63" s="315"/>
      <c r="DO63" s="315"/>
      <c r="DP63" s="315"/>
      <c r="DQ63" s="315"/>
      <c r="DR63" s="315"/>
      <c r="DS63" s="317" t="e">
        <f>VLOOKUP(DC60,選手リスト,8,FALSE)</f>
        <v>#N/A</v>
      </c>
      <c r="DT63" s="317"/>
      <c r="DU63" s="317"/>
      <c r="DV63" s="317"/>
      <c r="DW63" s="319" t="e">
        <f>VLOOKUP(DC60,選手リスト,9,FALSE)</f>
        <v>#N/A</v>
      </c>
      <c r="DX63" s="319"/>
      <c r="DY63" s="319"/>
      <c r="DZ63" s="319"/>
      <c r="EG63" s="311"/>
      <c r="EH63" s="311"/>
      <c r="EI63" s="311"/>
      <c r="EJ63" s="312"/>
      <c r="EM63" s="351"/>
      <c r="EN63" s="351"/>
      <c r="EO63" s="352"/>
      <c r="EP63" s="347"/>
      <c r="EQ63" s="348"/>
      <c r="ER63" s="348"/>
      <c r="ES63" s="348"/>
      <c r="ET63" s="348"/>
    </row>
    <row r="64" spans="1:150" ht="4.5" customHeight="1" x14ac:dyDescent="0.2">
      <c r="A64" s="347"/>
      <c r="B64" s="348"/>
      <c r="C64" s="348"/>
      <c r="D64" s="348"/>
      <c r="E64" s="348"/>
      <c r="F64" s="351"/>
      <c r="G64" s="351"/>
      <c r="H64" s="352"/>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BA64" s="41"/>
      <c r="BE64" s="41"/>
      <c r="BI64" s="41"/>
      <c r="CD64" s="30"/>
      <c r="CL64" s="30"/>
      <c r="CP64" s="30"/>
      <c r="CS64" s="41"/>
      <c r="DC64" s="323"/>
      <c r="DD64" s="324"/>
      <c r="DE64" s="324"/>
      <c r="DF64" s="324"/>
      <c r="DG64" s="84"/>
      <c r="DH64" s="315"/>
      <c r="DI64" s="315"/>
      <c r="DJ64" s="315"/>
      <c r="DK64" s="315"/>
      <c r="DL64" s="315"/>
      <c r="DM64" s="315"/>
      <c r="DN64" s="315"/>
      <c r="DO64" s="315"/>
      <c r="DP64" s="315"/>
      <c r="DQ64" s="315"/>
      <c r="DR64" s="315"/>
      <c r="DS64" s="317"/>
      <c r="DT64" s="317"/>
      <c r="DU64" s="317"/>
      <c r="DV64" s="317"/>
      <c r="DW64" s="319"/>
      <c r="DX64" s="319"/>
      <c r="DY64" s="319"/>
      <c r="DZ64" s="319"/>
      <c r="EG64" s="311"/>
      <c r="EH64" s="311"/>
      <c r="EI64" s="311"/>
      <c r="EJ64" s="312"/>
      <c r="EM64" s="351"/>
      <c r="EN64" s="351"/>
      <c r="EO64" s="352"/>
      <c r="EP64" s="347"/>
      <c r="EQ64" s="348"/>
      <c r="ER64" s="348"/>
      <c r="ES64" s="348"/>
      <c r="ET64" s="348"/>
    </row>
    <row r="65" spans="1:150" ht="4.5" customHeight="1" x14ac:dyDescent="0.2">
      <c r="A65" s="347"/>
      <c r="B65" s="348"/>
      <c r="C65" s="348"/>
      <c r="D65" s="348"/>
      <c r="E65" s="348"/>
      <c r="F65" s="351"/>
      <c r="G65" s="351"/>
      <c r="H65" s="352"/>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X65" s="381">
        <f>AX33+1</f>
        <v>24</v>
      </c>
      <c r="AY65" s="381"/>
      <c r="AZ65" s="381"/>
      <c r="BA65" s="382"/>
      <c r="BE65" s="41"/>
      <c r="BI65" s="41"/>
      <c r="CD65" s="30"/>
      <c r="CL65" s="30"/>
      <c r="CP65" s="30"/>
      <c r="CS65" s="41"/>
      <c r="CT65" s="381">
        <f>CT33+1</f>
        <v>2</v>
      </c>
      <c r="CU65" s="381"/>
      <c r="CV65" s="381"/>
      <c r="CW65" s="381"/>
      <c r="DC65" s="325"/>
      <c r="DD65" s="326"/>
      <c r="DE65" s="326"/>
      <c r="DF65" s="326"/>
      <c r="DG65" s="23"/>
      <c r="DH65" s="316"/>
      <c r="DI65" s="316"/>
      <c r="DJ65" s="316"/>
      <c r="DK65" s="316"/>
      <c r="DL65" s="316"/>
      <c r="DM65" s="316"/>
      <c r="DN65" s="316"/>
      <c r="DO65" s="316"/>
      <c r="DP65" s="316"/>
      <c r="DQ65" s="316"/>
      <c r="DR65" s="316"/>
      <c r="DS65" s="318"/>
      <c r="DT65" s="318"/>
      <c r="DU65" s="318"/>
      <c r="DV65" s="318"/>
      <c r="DW65" s="320"/>
      <c r="DX65" s="320"/>
      <c r="DY65" s="320"/>
      <c r="DZ65" s="320"/>
      <c r="EA65" s="34"/>
      <c r="EB65" s="34"/>
      <c r="EC65" s="34"/>
      <c r="ED65" s="34"/>
      <c r="EE65" s="34"/>
      <c r="EF65" s="34"/>
      <c r="EG65" s="313"/>
      <c r="EH65" s="313"/>
      <c r="EI65" s="313"/>
      <c r="EJ65" s="314"/>
      <c r="EM65" s="351"/>
      <c r="EN65" s="351"/>
      <c r="EO65" s="352"/>
      <c r="EP65" s="347"/>
      <c r="EQ65" s="348"/>
      <c r="ER65" s="348"/>
      <c r="ES65" s="348"/>
      <c r="ET65" s="348"/>
    </row>
    <row r="66" spans="1:150" ht="4.5" customHeight="1" x14ac:dyDescent="0.2">
      <c r="A66" s="347"/>
      <c r="B66" s="348"/>
      <c r="C66" s="348"/>
      <c r="D66" s="348"/>
      <c r="E66" s="348"/>
      <c r="F66" s="351"/>
      <c r="G66" s="351"/>
      <c r="H66" s="352"/>
      <c r="AX66" s="381"/>
      <c r="AY66" s="381"/>
      <c r="AZ66" s="381"/>
      <c r="BA66" s="382"/>
      <c r="BB66" s="34"/>
      <c r="BC66" s="34"/>
      <c r="BD66" s="34"/>
      <c r="BE66" s="35"/>
      <c r="BI66" s="41"/>
      <c r="CD66" s="30"/>
      <c r="CL66" s="30"/>
      <c r="CP66" s="36"/>
      <c r="CQ66" s="34"/>
      <c r="CR66" s="34"/>
      <c r="CS66" s="35"/>
      <c r="CT66" s="381"/>
      <c r="CU66" s="381"/>
      <c r="CV66" s="381"/>
      <c r="CW66" s="381"/>
      <c r="EM66" s="351"/>
      <c r="EN66" s="351"/>
      <c r="EO66" s="352"/>
      <c r="EP66" s="347"/>
      <c r="EQ66" s="348"/>
      <c r="ER66" s="348"/>
      <c r="ES66" s="348"/>
      <c r="ET66" s="348"/>
    </row>
    <row r="67" spans="1:150" ht="4.5" customHeight="1" x14ac:dyDescent="0.2">
      <c r="A67" s="347"/>
      <c r="B67" s="348"/>
      <c r="C67" s="348"/>
      <c r="D67" s="348"/>
      <c r="E67" s="348"/>
      <c r="F67" s="351"/>
      <c r="G67" s="351"/>
      <c r="H67" s="352"/>
      <c r="AS67" s="2"/>
      <c r="AT67" s="44"/>
      <c r="AU67" s="49"/>
      <c r="AV67" s="49"/>
      <c r="AW67" s="44"/>
      <c r="AX67" s="381"/>
      <c r="AY67" s="381"/>
      <c r="AZ67" s="381"/>
      <c r="BA67" s="382"/>
      <c r="BI67" s="41"/>
      <c r="CD67" s="30"/>
      <c r="CL67" s="30"/>
      <c r="CS67" s="41"/>
      <c r="CT67" s="381"/>
      <c r="CU67" s="381"/>
      <c r="CV67" s="381"/>
      <c r="CW67" s="381"/>
      <c r="EM67" s="351"/>
      <c r="EN67" s="351"/>
      <c r="EO67" s="352"/>
      <c r="EP67" s="347"/>
      <c r="EQ67" s="348"/>
      <c r="ER67" s="348"/>
      <c r="ES67" s="348"/>
      <c r="ET67" s="348"/>
    </row>
    <row r="68" spans="1:150" ht="4.5" customHeight="1" x14ac:dyDescent="0.2">
      <c r="A68" s="347"/>
      <c r="B68" s="348"/>
      <c r="C68" s="348"/>
      <c r="D68" s="348"/>
      <c r="E68" s="348"/>
      <c r="F68" s="351"/>
      <c r="G68" s="351"/>
      <c r="H68" s="352"/>
      <c r="K68" s="321">
        <f t="shared" ref="K68" si="8">K60+1</f>
        <v>7</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X68" s="381"/>
      <c r="AY68" s="381"/>
      <c r="AZ68" s="381"/>
      <c r="BA68" s="382"/>
      <c r="BI68" s="41"/>
      <c r="CD68" s="30"/>
      <c r="CL68" s="30"/>
      <c r="CS68" s="41"/>
      <c r="CT68" s="381"/>
      <c r="CU68" s="381"/>
      <c r="CV68" s="381"/>
      <c r="CW68" s="381"/>
      <c r="DC68" s="321">
        <f t="shared" ref="DC68" si="9">DC60+1</f>
        <v>23</v>
      </c>
      <c r="DD68" s="322"/>
      <c r="DE68" s="322"/>
      <c r="DF68" s="322"/>
      <c r="DG68" s="6"/>
      <c r="DH68" s="327" t="e">
        <f>VLOOKUP(DC68,選手リスト,3,FALSE)</f>
        <v>#N/A</v>
      </c>
      <c r="DI68" s="327"/>
      <c r="DJ68" s="327"/>
      <c r="DK68" s="327"/>
      <c r="DL68" s="327"/>
      <c r="DM68" s="327"/>
      <c r="DN68" s="327"/>
      <c r="DO68" s="327"/>
      <c r="DP68" s="327"/>
      <c r="DQ68" s="327"/>
      <c r="DR68" s="327"/>
      <c r="DS68" s="329" t="e">
        <f>VLOOKUP(DC68,選手リスト,4,FALSE)</f>
        <v>#N/A</v>
      </c>
      <c r="DT68" s="329"/>
      <c r="DU68" s="329"/>
      <c r="DV68" s="329"/>
      <c r="DW68" s="329"/>
      <c r="DX68" s="329"/>
      <c r="DY68" s="329"/>
      <c r="DZ68" s="329"/>
      <c r="EA68" s="329"/>
      <c r="EB68" s="329"/>
      <c r="EC68" s="329"/>
      <c r="ED68" s="329"/>
      <c r="EE68" s="329"/>
      <c r="EF68" s="329"/>
      <c r="EG68" s="309" t="e">
        <f>VLOOKUP(DC68,選手リスト,5,FALSE)</f>
        <v>#N/A</v>
      </c>
      <c r="EH68" s="309"/>
      <c r="EI68" s="309"/>
      <c r="EJ68" s="310"/>
      <c r="EM68" s="351"/>
      <c r="EN68" s="351"/>
      <c r="EO68" s="352"/>
      <c r="EP68" s="347"/>
      <c r="EQ68" s="348"/>
      <c r="ER68" s="348"/>
      <c r="ES68" s="348"/>
      <c r="ET68" s="348"/>
    </row>
    <row r="69" spans="1:150" ht="4.5" customHeight="1" x14ac:dyDescent="0.2">
      <c r="A69" s="347"/>
      <c r="B69" s="348"/>
      <c r="C69" s="348"/>
      <c r="D69" s="348"/>
      <c r="E69" s="348"/>
      <c r="F69" s="351"/>
      <c r="G69" s="351"/>
      <c r="H69" s="352"/>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BA69" s="41"/>
      <c r="BI69" s="41"/>
      <c r="CD69" s="30"/>
      <c r="CL69" s="30"/>
      <c r="CS69" s="41"/>
      <c r="DC69" s="323"/>
      <c r="DD69" s="324"/>
      <c r="DE69" s="324"/>
      <c r="DF69" s="324"/>
      <c r="DG69" s="10"/>
      <c r="DH69" s="328"/>
      <c r="DI69" s="328"/>
      <c r="DJ69" s="328"/>
      <c r="DK69" s="328"/>
      <c r="DL69" s="328"/>
      <c r="DM69" s="328"/>
      <c r="DN69" s="328"/>
      <c r="DO69" s="328"/>
      <c r="DP69" s="328"/>
      <c r="DQ69" s="328"/>
      <c r="DR69" s="328"/>
      <c r="DS69" s="330"/>
      <c r="DT69" s="330"/>
      <c r="DU69" s="330"/>
      <c r="DV69" s="330"/>
      <c r="DW69" s="330"/>
      <c r="DX69" s="330"/>
      <c r="DY69" s="330"/>
      <c r="DZ69" s="330"/>
      <c r="EA69" s="330"/>
      <c r="EB69" s="330"/>
      <c r="EC69" s="330"/>
      <c r="ED69" s="330"/>
      <c r="EE69" s="330"/>
      <c r="EF69" s="330"/>
      <c r="EG69" s="311"/>
      <c r="EH69" s="311"/>
      <c r="EI69" s="311"/>
      <c r="EJ69" s="312"/>
      <c r="EM69" s="351"/>
      <c r="EN69" s="351"/>
      <c r="EO69" s="352"/>
      <c r="EP69" s="347"/>
      <c r="EQ69" s="348"/>
      <c r="ER69" s="348"/>
      <c r="ES69" s="348"/>
      <c r="ET69" s="348"/>
    </row>
    <row r="70" spans="1:150" ht="4.5" customHeight="1" x14ac:dyDescent="0.2">
      <c r="A70" s="347"/>
      <c r="B70" s="348"/>
      <c r="C70" s="348"/>
      <c r="D70" s="348"/>
      <c r="E70" s="348"/>
      <c r="F70" s="351"/>
      <c r="G70" s="351"/>
      <c r="H70" s="352"/>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BA70" s="41"/>
      <c r="BI70" s="41"/>
      <c r="CD70" s="30"/>
      <c r="CL70" s="30"/>
      <c r="CS70" s="41"/>
      <c r="CX70" s="34"/>
      <c r="CY70" s="34"/>
      <c r="CZ70" s="34"/>
      <c r="DA70" s="34"/>
      <c r="DB70" s="35"/>
      <c r="DC70" s="323"/>
      <c r="DD70" s="324"/>
      <c r="DE70" s="324"/>
      <c r="DF70" s="324"/>
      <c r="DG70" s="10"/>
      <c r="DH70" s="315" t="e">
        <f>VLOOKUP(DC68,選手リスト,2,FALSE)</f>
        <v>#N/A</v>
      </c>
      <c r="DI70" s="315"/>
      <c r="DJ70" s="315"/>
      <c r="DK70" s="315"/>
      <c r="DL70" s="315"/>
      <c r="DM70" s="315"/>
      <c r="DN70" s="315"/>
      <c r="DO70" s="315"/>
      <c r="DP70" s="315"/>
      <c r="DQ70" s="315"/>
      <c r="DR70" s="315"/>
      <c r="DS70" s="330"/>
      <c r="DT70" s="330"/>
      <c r="DU70" s="330"/>
      <c r="DV70" s="330"/>
      <c r="DW70" s="330"/>
      <c r="DX70" s="330"/>
      <c r="DY70" s="330"/>
      <c r="DZ70" s="330"/>
      <c r="EA70" s="330"/>
      <c r="EB70" s="330"/>
      <c r="EC70" s="330"/>
      <c r="ED70" s="330"/>
      <c r="EE70" s="330"/>
      <c r="EF70" s="330"/>
      <c r="EG70" s="311"/>
      <c r="EH70" s="311"/>
      <c r="EI70" s="311"/>
      <c r="EJ70" s="312"/>
      <c r="EM70" s="351"/>
      <c r="EN70" s="351"/>
      <c r="EO70" s="352"/>
      <c r="EP70" s="347"/>
      <c r="EQ70" s="348"/>
      <c r="ER70" s="348"/>
      <c r="ES70" s="348"/>
      <c r="ET70" s="348"/>
    </row>
    <row r="71" spans="1:150" ht="4.5" customHeight="1" x14ac:dyDescent="0.2">
      <c r="A71" s="347"/>
      <c r="B71" s="348"/>
      <c r="C71" s="348"/>
      <c r="D71" s="348"/>
      <c r="E71" s="348"/>
      <c r="F71" s="351"/>
      <c r="G71" s="351"/>
      <c r="H71" s="352"/>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AS71" s="22"/>
      <c r="AT71" s="22"/>
      <c r="AU71" s="22"/>
      <c r="AV71" s="22"/>
      <c r="AW71" s="39"/>
      <c r="BA71" s="41"/>
      <c r="BI71" s="41"/>
      <c r="CD71" s="30"/>
      <c r="CL71" s="30"/>
      <c r="CS71" s="41"/>
      <c r="CW71" s="41"/>
      <c r="CX71" s="31"/>
      <c r="CY71" s="22"/>
      <c r="CZ71" s="22"/>
      <c r="DA71" s="22"/>
      <c r="DB71" s="22"/>
      <c r="DC71" s="323"/>
      <c r="DD71" s="324"/>
      <c r="DE71" s="324"/>
      <c r="DF71" s="324"/>
      <c r="DG71" s="10"/>
      <c r="DH71" s="315"/>
      <c r="DI71" s="315"/>
      <c r="DJ71" s="315"/>
      <c r="DK71" s="315"/>
      <c r="DL71" s="315"/>
      <c r="DM71" s="315"/>
      <c r="DN71" s="315"/>
      <c r="DO71" s="315"/>
      <c r="DP71" s="315"/>
      <c r="DQ71" s="315"/>
      <c r="DR71" s="315"/>
      <c r="DS71" s="317" t="e">
        <f>VLOOKUP(DC68,選手リスト,8,FALSE)</f>
        <v>#N/A</v>
      </c>
      <c r="DT71" s="317"/>
      <c r="DU71" s="317"/>
      <c r="DV71" s="317"/>
      <c r="DW71" s="319" t="e">
        <f>VLOOKUP(DC68,選手リスト,9,FALSE)</f>
        <v>#N/A</v>
      </c>
      <c r="DX71" s="319"/>
      <c r="DY71" s="319"/>
      <c r="DZ71" s="319"/>
      <c r="EG71" s="311"/>
      <c r="EH71" s="311"/>
      <c r="EI71" s="311"/>
      <c r="EJ71" s="312"/>
      <c r="EM71" s="351"/>
      <c r="EN71" s="351"/>
      <c r="EO71" s="352"/>
      <c r="EP71" s="347"/>
      <c r="EQ71" s="348"/>
      <c r="ER71" s="348"/>
      <c r="ES71" s="348"/>
      <c r="ET71" s="348"/>
    </row>
    <row r="72" spans="1:150" ht="4.5" customHeight="1" x14ac:dyDescent="0.2">
      <c r="A72" s="347"/>
      <c r="B72" s="348"/>
      <c r="C72" s="348"/>
      <c r="D72" s="348"/>
      <c r="E72" s="348"/>
      <c r="F72" s="351"/>
      <c r="G72" s="351"/>
      <c r="H72" s="352"/>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AW72" s="41"/>
      <c r="BA72" s="41"/>
      <c r="BI72" s="41"/>
      <c r="CD72" s="30"/>
      <c r="CL72" s="30"/>
      <c r="CS72" s="41"/>
      <c r="CW72" s="41"/>
      <c r="CX72" s="30"/>
      <c r="DC72" s="323"/>
      <c r="DD72" s="324"/>
      <c r="DE72" s="324"/>
      <c r="DF72" s="324"/>
      <c r="DG72" s="84"/>
      <c r="DH72" s="315"/>
      <c r="DI72" s="315"/>
      <c r="DJ72" s="315"/>
      <c r="DK72" s="315"/>
      <c r="DL72" s="315"/>
      <c r="DM72" s="315"/>
      <c r="DN72" s="315"/>
      <c r="DO72" s="315"/>
      <c r="DP72" s="315"/>
      <c r="DQ72" s="315"/>
      <c r="DR72" s="315"/>
      <c r="DS72" s="317"/>
      <c r="DT72" s="317"/>
      <c r="DU72" s="317"/>
      <c r="DV72" s="317"/>
      <c r="DW72" s="319"/>
      <c r="DX72" s="319"/>
      <c r="DY72" s="319"/>
      <c r="DZ72" s="319"/>
      <c r="EG72" s="311"/>
      <c r="EH72" s="311"/>
      <c r="EI72" s="311"/>
      <c r="EJ72" s="312"/>
      <c r="EM72" s="351"/>
      <c r="EN72" s="351"/>
      <c r="EO72" s="352"/>
      <c r="EP72" s="347"/>
      <c r="EQ72" s="348"/>
      <c r="ER72" s="348"/>
      <c r="ES72" s="348"/>
      <c r="ET72" s="348"/>
    </row>
    <row r="73" spans="1:150" ht="4.5" customHeight="1" x14ac:dyDescent="0.2">
      <c r="A73" s="347"/>
      <c r="B73" s="348"/>
      <c r="C73" s="348"/>
      <c r="D73" s="348"/>
      <c r="E73" s="348"/>
      <c r="F73" s="351"/>
      <c r="G73" s="351"/>
      <c r="H73" s="352"/>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AT73" s="381">
        <f>AT57+1</f>
        <v>26</v>
      </c>
      <c r="AU73" s="381"/>
      <c r="AV73" s="381"/>
      <c r="AW73" s="382"/>
      <c r="BA73" s="41"/>
      <c r="BI73" s="41"/>
      <c r="CD73" s="30"/>
      <c r="CL73" s="30"/>
      <c r="CS73" s="41"/>
      <c r="CW73" s="41"/>
      <c r="CX73" s="397">
        <f>CX57+1</f>
        <v>27</v>
      </c>
      <c r="CY73" s="381"/>
      <c r="CZ73" s="381"/>
      <c r="DA73" s="381"/>
      <c r="DC73" s="325"/>
      <c r="DD73" s="326"/>
      <c r="DE73" s="326"/>
      <c r="DF73" s="326"/>
      <c r="DG73" s="23"/>
      <c r="DH73" s="316"/>
      <c r="DI73" s="316"/>
      <c r="DJ73" s="316"/>
      <c r="DK73" s="316"/>
      <c r="DL73" s="316"/>
      <c r="DM73" s="316"/>
      <c r="DN73" s="316"/>
      <c r="DO73" s="316"/>
      <c r="DP73" s="316"/>
      <c r="DQ73" s="316"/>
      <c r="DR73" s="316"/>
      <c r="DS73" s="318"/>
      <c r="DT73" s="318"/>
      <c r="DU73" s="318"/>
      <c r="DV73" s="318"/>
      <c r="DW73" s="320"/>
      <c r="DX73" s="320"/>
      <c r="DY73" s="320"/>
      <c r="DZ73" s="320"/>
      <c r="EA73" s="34"/>
      <c r="EB73" s="34"/>
      <c r="EC73" s="34"/>
      <c r="ED73" s="34"/>
      <c r="EE73" s="34"/>
      <c r="EF73" s="34"/>
      <c r="EG73" s="313"/>
      <c r="EH73" s="313"/>
      <c r="EI73" s="313"/>
      <c r="EJ73" s="314"/>
      <c r="EM73" s="351"/>
      <c r="EN73" s="351"/>
      <c r="EO73" s="352"/>
      <c r="EP73" s="347"/>
      <c r="EQ73" s="348"/>
      <c r="ER73" s="348"/>
      <c r="ES73" s="348"/>
      <c r="ET73" s="348"/>
    </row>
    <row r="74" spans="1:150" ht="4.5" customHeight="1" x14ac:dyDescent="0.2">
      <c r="A74" s="347"/>
      <c r="B74" s="348"/>
      <c r="C74" s="348"/>
      <c r="D74" s="348"/>
      <c r="E74" s="348"/>
      <c r="F74" s="351"/>
      <c r="G74" s="351"/>
      <c r="H74" s="352"/>
      <c r="AT74" s="381"/>
      <c r="AU74" s="381"/>
      <c r="AV74" s="381"/>
      <c r="AW74" s="382"/>
      <c r="AX74" s="34"/>
      <c r="AY74" s="34"/>
      <c r="AZ74" s="34"/>
      <c r="BA74" s="35"/>
      <c r="BI74" s="41"/>
      <c r="CD74" s="30"/>
      <c r="CL74" s="30"/>
      <c r="CS74" s="41"/>
      <c r="CT74" s="34"/>
      <c r="CU74" s="34"/>
      <c r="CV74" s="34"/>
      <c r="CW74" s="35"/>
      <c r="CX74" s="397"/>
      <c r="CY74" s="381"/>
      <c r="CZ74" s="381"/>
      <c r="DA74" s="381"/>
      <c r="EM74" s="351"/>
      <c r="EN74" s="351"/>
      <c r="EO74" s="352"/>
      <c r="EP74" s="347"/>
      <c r="EQ74" s="348"/>
      <c r="ER74" s="348"/>
      <c r="ES74" s="348"/>
      <c r="ET74" s="348"/>
    </row>
    <row r="75" spans="1:150" ht="4.5" customHeight="1" x14ac:dyDescent="0.2">
      <c r="A75" s="347"/>
      <c r="B75" s="348"/>
      <c r="C75" s="348"/>
      <c r="D75" s="348"/>
      <c r="E75" s="348"/>
      <c r="F75" s="351"/>
      <c r="G75" s="351"/>
      <c r="H75" s="352"/>
      <c r="AT75" s="381"/>
      <c r="AU75" s="381"/>
      <c r="AV75" s="381"/>
      <c r="AW75" s="382"/>
      <c r="BI75" s="41"/>
      <c r="CD75" s="30"/>
      <c r="CL75" s="30"/>
      <c r="CW75" s="41"/>
      <c r="CX75" s="397"/>
      <c r="CY75" s="381"/>
      <c r="CZ75" s="381"/>
      <c r="DA75" s="381"/>
      <c r="EM75" s="351"/>
      <c r="EN75" s="351"/>
      <c r="EO75" s="352"/>
      <c r="EP75" s="347"/>
      <c r="EQ75" s="348"/>
      <c r="ER75" s="348"/>
      <c r="ES75" s="348"/>
      <c r="ET75" s="348"/>
    </row>
    <row r="76" spans="1:150" ht="4.5" customHeight="1" x14ac:dyDescent="0.2">
      <c r="A76" s="347"/>
      <c r="B76" s="348"/>
      <c r="C76" s="348"/>
      <c r="D76" s="348"/>
      <c r="E76" s="348"/>
      <c r="F76" s="351"/>
      <c r="G76" s="351"/>
      <c r="H76" s="352"/>
      <c r="K76" s="321">
        <f t="shared" ref="K76" si="10">K68+1</f>
        <v>8</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AT76" s="381"/>
      <c r="AU76" s="381"/>
      <c r="AV76" s="381"/>
      <c r="AW76" s="382"/>
      <c r="BI76" s="41"/>
      <c r="CD76" s="30"/>
      <c r="CL76" s="30"/>
      <c r="CX76" s="397"/>
      <c r="CY76" s="381"/>
      <c r="CZ76" s="381"/>
      <c r="DA76" s="381"/>
      <c r="DC76" s="321">
        <f t="shared" ref="DC76" si="11">DC68+1</f>
        <v>24</v>
      </c>
      <c r="DD76" s="322"/>
      <c r="DE76" s="322"/>
      <c r="DF76" s="322"/>
      <c r="DG76" s="6"/>
      <c r="DH76" s="327" t="e">
        <f>VLOOKUP(DC76,選手リスト,3,FALSE)</f>
        <v>#N/A</v>
      </c>
      <c r="DI76" s="327"/>
      <c r="DJ76" s="327"/>
      <c r="DK76" s="327"/>
      <c r="DL76" s="327"/>
      <c r="DM76" s="327"/>
      <c r="DN76" s="327"/>
      <c r="DO76" s="327"/>
      <c r="DP76" s="327"/>
      <c r="DQ76" s="327"/>
      <c r="DR76" s="327"/>
      <c r="DS76" s="329" t="e">
        <f>VLOOKUP(DC76,選手リスト,4,FALSE)</f>
        <v>#N/A</v>
      </c>
      <c r="DT76" s="329"/>
      <c r="DU76" s="329"/>
      <c r="DV76" s="329"/>
      <c r="DW76" s="329"/>
      <c r="DX76" s="329"/>
      <c r="DY76" s="329"/>
      <c r="DZ76" s="329"/>
      <c r="EA76" s="329"/>
      <c r="EB76" s="329"/>
      <c r="EC76" s="329"/>
      <c r="ED76" s="329"/>
      <c r="EE76" s="329"/>
      <c r="EF76" s="329"/>
      <c r="EG76" s="309" t="e">
        <f>VLOOKUP(DC76,選手リスト,5,FALSE)</f>
        <v>#N/A</v>
      </c>
      <c r="EH76" s="309"/>
      <c r="EI76" s="309"/>
      <c r="EJ76" s="310"/>
      <c r="EM76" s="351"/>
      <c r="EN76" s="351"/>
      <c r="EO76" s="352"/>
      <c r="EP76" s="347"/>
      <c r="EQ76" s="348"/>
      <c r="ER76" s="348"/>
      <c r="ES76" s="348"/>
      <c r="ET76" s="348"/>
    </row>
    <row r="77" spans="1:150" ht="4.5" customHeight="1" x14ac:dyDescent="0.2">
      <c r="A77" s="347"/>
      <c r="B77" s="348"/>
      <c r="C77" s="348"/>
      <c r="D77" s="348"/>
      <c r="E77" s="348"/>
      <c r="F77" s="351"/>
      <c r="G77" s="351"/>
      <c r="H77" s="352"/>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AW77" s="41"/>
      <c r="BI77" s="41"/>
      <c r="CD77" s="30"/>
      <c r="CL77" s="30"/>
      <c r="CX77" s="30"/>
      <c r="DC77" s="323"/>
      <c r="DD77" s="324"/>
      <c r="DE77" s="324"/>
      <c r="DF77" s="324"/>
      <c r="DG77" s="10"/>
      <c r="DH77" s="328"/>
      <c r="DI77" s="328"/>
      <c r="DJ77" s="328"/>
      <c r="DK77" s="328"/>
      <c r="DL77" s="328"/>
      <c r="DM77" s="328"/>
      <c r="DN77" s="328"/>
      <c r="DO77" s="328"/>
      <c r="DP77" s="328"/>
      <c r="DQ77" s="328"/>
      <c r="DR77" s="328"/>
      <c r="DS77" s="330"/>
      <c r="DT77" s="330"/>
      <c r="DU77" s="330"/>
      <c r="DV77" s="330"/>
      <c r="DW77" s="330"/>
      <c r="DX77" s="330"/>
      <c r="DY77" s="330"/>
      <c r="DZ77" s="330"/>
      <c r="EA77" s="330"/>
      <c r="EB77" s="330"/>
      <c r="EC77" s="330"/>
      <c r="ED77" s="330"/>
      <c r="EE77" s="330"/>
      <c r="EF77" s="330"/>
      <c r="EG77" s="311"/>
      <c r="EH77" s="311"/>
      <c r="EI77" s="311"/>
      <c r="EJ77" s="312"/>
      <c r="EM77" s="351"/>
      <c r="EN77" s="351"/>
      <c r="EO77" s="352"/>
      <c r="EP77" s="347"/>
      <c r="EQ77" s="348"/>
      <c r="ER77" s="348"/>
      <c r="ES77" s="348"/>
      <c r="ET77" s="348"/>
    </row>
    <row r="78" spans="1:150" ht="4.5" customHeight="1" x14ac:dyDescent="0.2">
      <c r="A78" s="347"/>
      <c r="B78" s="348"/>
      <c r="C78" s="348"/>
      <c r="D78" s="348"/>
      <c r="E78" s="348"/>
      <c r="F78" s="351"/>
      <c r="G78" s="351"/>
      <c r="H78" s="352"/>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AS78" s="34"/>
      <c r="AT78" s="34"/>
      <c r="AU78" s="34"/>
      <c r="AV78" s="34"/>
      <c r="AW78" s="35"/>
      <c r="BI78" s="41"/>
      <c r="CD78" s="30"/>
      <c r="CL78" s="30"/>
      <c r="CX78" s="36"/>
      <c r="CY78" s="34"/>
      <c r="CZ78" s="34"/>
      <c r="DA78" s="34"/>
      <c r="DB78" s="35"/>
      <c r="DC78" s="323"/>
      <c r="DD78" s="324"/>
      <c r="DE78" s="324"/>
      <c r="DF78" s="324"/>
      <c r="DG78" s="10"/>
      <c r="DH78" s="315" t="e">
        <f>VLOOKUP(DC76,選手リスト,2,FALSE)</f>
        <v>#N/A</v>
      </c>
      <c r="DI78" s="315"/>
      <c r="DJ78" s="315"/>
      <c r="DK78" s="315"/>
      <c r="DL78" s="315"/>
      <c r="DM78" s="315"/>
      <c r="DN78" s="315"/>
      <c r="DO78" s="315"/>
      <c r="DP78" s="315"/>
      <c r="DQ78" s="315"/>
      <c r="DR78" s="315"/>
      <c r="DS78" s="330"/>
      <c r="DT78" s="330"/>
      <c r="DU78" s="330"/>
      <c r="DV78" s="330"/>
      <c r="DW78" s="330"/>
      <c r="DX78" s="330"/>
      <c r="DY78" s="330"/>
      <c r="DZ78" s="330"/>
      <c r="EA78" s="330"/>
      <c r="EB78" s="330"/>
      <c r="EC78" s="330"/>
      <c r="ED78" s="330"/>
      <c r="EE78" s="330"/>
      <c r="EF78" s="330"/>
      <c r="EG78" s="311"/>
      <c r="EH78" s="311"/>
      <c r="EI78" s="311"/>
      <c r="EJ78" s="312"/>
      <c r="EM78" s="351"/>
      <c r="EN78" s="351"/>
      <c r="EO78" s="352"/>
      <c r="EP78" s="347"/>
      <c r="EQ78" s="348"/>
      <c r="ER78" s="348"/>
      <c r="ES78" s="348"/>
      <c r="ET78" s="348"/>
    </row>
    <row r="79" spans="1:150" ht="4.5" customHeight="1" x14ac:dyDescent="0.2">
      <c r="A79" s="347"/>
      <c r="B79" s="348"/>
      <c r="C79" s="348"/>
      <c r="D79" s="348"/>
      <c r="E79" s="348"/>
      <c r="F79" s="351"/>
      <c r="G79" s="351"/>
      <c r="H79" s="352"/>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BI79" s="41"/>
      <c r="CD79" s="30"/>
      <c r="CL79" s="30"/>
      <c r="DC79" s="323"/>
      <c r="DD79" s="324"/>
      <c r="DE79" s="324"/>
      <c r="DF79" s="324"/>
      <c r="DG79" s="10"/>
      <c r="DH79" s="315"/>
      <c r="DI79" s="315"/>
      <c r="DJ79" s="315"/>
      <c r="DK79" s="315"/>
      <c r="DL79" s="315"/>
      <c r="DM79" s="315"/>
      <c r="DN79" s="315"/>
      <c r="DO79" s="315"/>
      <c r="DP79" s="315"/>
      <c r="DQ79" s="315"/>
      <c r="DR79" s="315"/>
      <c r="DS79" s="317" t="e">
        <f>VLOOKUP(DC76,選手リスト,8,FALSE)</f>
        <v>#N/A</v>
      </c>
      <c r="DT79" s="317"/>
      <c r="DU79" s="317"/>
      <c r="DV79" s="317"/>
      <c r="DW79" s="319" t="e">
        <f>VLOOKUP(DC76,選手リスト,9,FALSE)</f>
        <v>#N/A</v>
      </c>
      <c r="DX79" s="319"/>
      <c r="DY79" s="319"/>
      <c r="DZ79" s="319"/>
      <c r="EG79" s="311"/>
      <c r="EH79" s="311"/>
      <c r="EI79" s="311"/>
      <c r="EJ79" s="312"/>
      <c r="EM79" s="351"/>
      <c r="EN79" s="351"/>
      <c r="EO79" s="352"/>
      <c r="EP79" s="347"/>
      <c r="EQ79" s="348"/>
      <c r="ER79" s="348"/>
      <c r="ES79" s="348"/>
      <c r="ET79" s="348"/>
    </row>
    <row r="80" spans="1:150" ht="4.5" customHeight="1" x14ac:dyDescent="0.2">
      <c r="A80" s="347"/>
      <c r="B80" s="348"/>
      <c r="C80" s="348"/>
      <c r="D80" s="348"/>
      <c r="E80" s="348"/>
      <c r="F80" s="351"/>
      <c r="G80" s="351"/>
      <c r="H80" s="352"/>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BI80" s="41"/>
      <c r="CD80" s="30"/>
      <c r="CL80" s="30"/>
      <c r="DC80" s="323"/>
      <c r="DD80" s="324"/>
      <c r="DE80" s="324"/>
      <c r="DF80" s="324"/>
      <c r="DG80" s="84"/>
      <c r="DH80" s="315"/>
      <c r="DI80" s="315"/>
      <c r="DJ80" s="315"/>
      <c r="DK80" s="315"/>
      <c r="DL80" s="315"/>
      <c r="DM80" s="315"/>
      <c r="DN80" s="315"/>
      <c r="DO80" s="315"/>
      <c r="DP80" s="315"/>
      <c r="DQ80" s="315"/>
      <c r="DR80" s="315"/>
      <c r="DS80" s="317"/>
      <c r="DT80" s="317"/>
      <c r="DU80" s="317"/>
      <c r="DV80" s="317"/>
      <c r="DW80" s="319"/>
      <c r="DX80" s="319"/>
      <c r="DY80" s="319"/>
      <c r="DZ80" s="319"/>
      <c r="EG80" s="311"/>
      <c r="EH80" s="311"/>
      <c r="EI80" s="311"/>
      <c r="EJ80" s="312"/>
      <c r="EM80" s="351"/>
      <c r="EN80" s="351"/>
      <c r="EO80" s="352"/>
      <c r="EP80" s="347"/>
      <c r="EQ80" s="348"/>
      <c r="ER80" s="348"/>
      <c r="ES80" s="348"/>
      <c r="ET80" s="348"/>
    </row>
    <row r="81" spans="1:150" ht="4.5" customHeight="1" x14ac:dyDescent="0.2">
      <c r="A81" s="347"/>
      <c r="B81" s="348"/>
      <c r="C81" s="348"/>
      <c r="D81" s="348"/>
      <c r="E81" s="348"/>
      <c r="F81" s="351"/>
      <c r="G81" s="351"/>
      <c r="H81" s="352"/>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BE81" s="381">
        <v>64</v>
      </c>
      <c r="BF81" s="381"/>
      <c r="BG81" s="381"/>
      <c r="BH81" s="381"/>
      <c r="BI81" s="382"/>
      <c r="CD81" s="30"/>
      <c r="CL81" s="397">
        <f>BE81+1</f>
        <v>65</v>
      </c>
      <c r="CM81" s="381"/>
      <c r="CN81" s="381"/>
      <c r="CO81" s="381"/>
      <c r="CP81" s="381"/>
      <c r="DC81" s="325"/>
      <c r="DD81" s="326"/>
      <c r="DE81" s="326"/>
      <c r="DF81" s="326"/>
      <c r="DG81" s="23"/>
      <c r="DH81" s="316"/>
      <c r="DI81" s="316"/>
      <c r="DJ81" s="316"/>
      <c r="DK81" s="316"/>
      <c r="DL81" s="316"/>
      <c r="DM81" s="316"/>
      <c r="DN81" s="316"/>
      <c r="DO81" s="316"/>
      <c r="DP81" s="316"/>
      <c r="DQ81" s="316"/>
      <c r="DR81" s="316"/>
      <c r="DS81" s="318"/>
      <c r="DT81" s="318"/>
      <c r="DU81" s="318"/>
      <c r="DV81" s="318"/>
      <c r="DW81" s="320"/>
      <c r="DX81" s="320"/>
      <c r="DY81" s="320"/>
      <c r="DZ81" s="320"/>
      <c r="EA81" s="34"/>
      <c r="EB81" s="34"/>
      <c r="EC81" s="34"/>
      <c r="ED81" s="34"/>
      <c r="EE81" s="34"/>
      <c r="EF81" s="34"/>
      <c r="EG81" s="313"/>
      <c r="EH81" s="313"/>
      <c r="EI81" s="313"/>
      <c r="EJ81" s="314"/>
      <c r="EM81" s="351"/>
      <c r="EN81" s="351"/>
      <c r="EO81" s="352"/>
      <c r="EP81" s="347"/>
      <c r="EQ81" s="348"/>
      <c r="ER81" s="348"/>
      <c r="ES81" s="348"/>
      <c r="ET81" s="348"/>
    </row>
    <row r="82" spans="1:150" ht="4.5" customHeight="1" x14ac:dyDescent="0.2">
      <c r="A82" s="347"/>
      <c r="B82" s="348"/>
      <c r="C82" s="348"/>
      <c r="D82" s="348"/>
      <c r="E82" s="348"/>
      <c r="F82" s="351"/>
      <c r="G82" s="351"/>
      <c r="H82" s="352"/>
      <c r="BE82" s="381"/>
      <c r="BF82" s="381"/>
      <c r="BG82" s="381"/>
      <c r="BH82" s="381"/>
      <c r="BI82" s="382"/>
      <c r="CD82" s="30"/>
      <c r="CG82" s="34"/>
      <c r="CL82" s="397"/>
      <c r="CM82" s="381"/>
      <c r="CN82" s="381"/>
      <c r="CO82" s="381"/>
      <c r="CP82" s="381"/>
      <c r="EM82" s="351"/>
      <c r="EN82" s="351"/>
      <c r="EO82" s="352"/>
      <c r="EP82" s="347"/>
      <c r="EQ82" s="348"/>
      <c r="ER82" s="348"/>
      <c r="ES82" s="348"/>
      <c r="ET82" s="348"/>
    </row>
    <row r="83" spans="1:150" ht="4.5" customHeight="1" x14ac:dyDescent="0.2">
      <c r="A83" s="347"/>
      <c r="B83" s="348"/>
      <c r="C83" s="348"/>
      <c r="D83" s="348"/>
      <c r="E83" s="348"/>
      <c r="F83" s="351"/>
      <c r="G83" s="351"/>
      <c r="H83" s="352"/>
      <c r="AS83" s="2"/>
      <c r="AT83" s="44"/>
      <c r="AU83" s="49"/>
      <c r="AV83" s="49"/>
      <c r="AW83" s="44"/>
      <c r="AX83" s="44"/>
      <c r="BE83" s="381"/>
      <c r="BF83" s="381"/>
      <c r="BG83" s="381"/>
      <c r="BH83" s="381"/>
      <c r="BI83" s="382"/>
      <c r="BJ83" s="22"/>
      <c r="BK83" s="22"/>
      <c r="BL83" s="22"/>
      <c r="BM83" s="22"/>
      <c r="BN83" s="22"/>
      <c r="BO83" s="22"/>
      <c r="BP83" s="22"/>
      <c r="BQ83" s="22"/>
      <c r="BR83" s="22"/>
      <c r="BS83" s="22"/>
      <c r="BT83" s="22"/>
      <c r="BU83" s="22"/>
      <c r="BV83" s="22"/>
      <c r="BW83" s="22"/>
      <c r="BX83" s="22"/>
      <c r="BY83" s="22"/>
      <c r="BZ83" s="22"/>
      <c r="CA83" s="22"/>
      <c r="CB83" s="398">
        <v>64</v>
      </c>
      <c r="CC83" s="398"/>
      <c r="CD83" s="398"/>
      <c r="CE83" s="398"/>
      <c r="CF83" s="398"/>
      <c r="CG83" s="22"/>
      <c r="CH83" s="22"/>
      <c r="CI83" s="22"/>
      <c r="CJ83" s="22"/>
      <c r="CK83" s="22"/>
      <c r="CL83" s="397"/>
      <c r="CM83" s="381"/>
      <c r="CN83" s="381"/>
      <c r="CO83" s="381"/>
      <c r="CP83" s="381"/>
      <c r="EM83" s="351"/>
      <c r="EN83" s="351"/>
      <c r="EO83" s="352"/>
      <c r="EP83" s="347"/>
      <c r="EQ83" s="348"/>
      <c r="ER83" s="348"/>
      <c r="ES83" s="348"/>
      <c r="ET83" s="348"/>
    </row>
    <row r="84" spans="1:150" ht="4.5" customHeight="1" x14ac:dyDescent="0.2">
      <c r="A84" s="347"/>
      <c r="B84" s="348"/>
      <c r="C84" s="348"/>
      <c r="D84" s="348"/>
      <c r="E84" s="348"/>
      <c r="F84" s="351"/>
      <c r="G84" s="351"/>
      <c r="H84" s="352"/>
      <c r="K84" s="321">
        <f t="shared" ref="K84" si="12">K76+1</f>
        <v>9</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BE84" s="381"/>
      <c r="BF84" s="381"/>
      <c r="BG84" s="381"/>
      <c r="BH84" s="381"/>
      <c r="BI84" s="382"/>
      <c r="CB84" s="381"/>
      <c r="CC84" s="381"/>
      <c r="CD84" s="381"/>
      <c r="CE84" s="381"/>
      <c r="CF84" s="381"/>
      <c r="CL84" s="397"/>
      <c r="CM84" s="381"/>
      <c r="CN84" s="381"/>
      <c r="CO84" s="381"/>
      <c r="CP84" s="381"/>
      <c r="DC84" s="321">
        <f t="shared" ref="DC84" si="13">DC76+1</f>
        <v>25</v>
      </c>
      <c r="DD84" s="322"/>
      <c r="DE84" s="322"/>
      <c r="DF84" s="322"/>
      <c r="DG84" s="6"/>
      <c r="DH84" s="327" t="e">
        <f>VLOOKUP(DC84,選手リスト,3,FALSE)</f>
        <v>#N/A</v>
      </c>
      <c r="DI84" s="327"/>
      <c r="DJ84" s="327"/>
      <c r="DK84" s="327"/>
      <c r="DL84" s="327"/>
      <c r="DM84" s="327"/>
      <c r="DN84" s="327"/>
      <c r="DO84" s="327"/>
      <c r="DP84" s="327"/>
      <c r="DQ84" s="327"/>
      <c r="DR84" s="327"/>
      <c r="DS84" s="329" t="e">
        <f>VLOOKUP(DC84,選手リスト,4,FALSE)</f>
        <v>#N/A</v>
      </c>
      <c r="DT84" s="329"/>
      <c r="DU84" s="329"/>
      <c r="DV84" s="329"/>
      <c r="DW84" s="329"/>
      <c r="DX84" s="329"/>
      <c r="DY84" s="329"/>
      <c r="DZ84" s="329"/>
      <c r="EA84" s="329"/>
      <c r="EB84" s="329"/>
      <c r="EC84" s="329"/>
      <c r="ED84" s="329"/>
      <c r="EE84" s="329"/>
      <c r="EF84" s="329"/>
      <c r="EG84" s="309" t="e">
        <f>VLOOKUP(DC84,選手リスト,5,FALSE)</f>
        <v>#N/A</v>
      </c>
      <c r="EH84" s="309"/>
      <c r="EI84" s="309"/>
      <c r="EJ84" s="310"/>
      <c r="EM84" s="351"/>
      <c r="EN84" s="351"/>
      <c r="EO84" s="352"/>
      <c r="EP84" s="347"/>
      <c r="EQ84" s="348"/>
      <c r="ER84" s="348"/>
      <c r="ES84" s="348"/>
      <c r="ET84" s="348"/>
    </row>
    <row r="85" spans="1:150" ht="4.5" customHeight="1" x14ac:dyDescent="0.2">
      <c r="A85" s="347"/>
      <c r="B85" s="348"/>
      <c r="C85" s="348"/>
      <c r="D85" s="348"/>
      <c r="E85" s="348"/>
      <c r="F85" s="351"/>
      <c r="G85" s="351"/>
      <c r="H85" s="352"/>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BI85" s="41"/>
      <c r="CB85" s="381"/>
      <c r="CC85" s="381"/>
      <c r="CD85" s="381"/>
      <c r="CE85" s="381"/>
      <c r="CF85" s="381"/>
      <c r="CK85" s="41"/>
      <c r="CL85" s="30"/>
      <c r="DC85" s="323"/>
      <c r="DD85" s="324"/>
      <c r="DE85" s="324"/>
      <c r="DF85" s="324"/>
      <c r="DG85" s="10"/>
      <c r="DH85" s="328"/>
      <c r="DI85" s="328"/>
      <c r="DJ85" s="328"/>
      <c r="DK85" s="328"/>
      <c r="DL85" s="328"/>
      <c r="DM85" s="328"/>
      <c r="DN85" s="328"/>
      <c r="DO85" s="328"/>
      <c r="DP85" s="328"/>
      <c r="DQ85" s="328"/>
      <c r="DR85" s="328"/>
      <c r="DS85" s="330"/>
      <c r="DT85" s="330"/>
      <c r="DU85" s="330"/>
      <c r="DV85" s="330"/>
      <c r="DW85" s="330"/>
      <c r="DX85" s="330"/>
      <c r="DY85" s="330"/>
      <c r="DZ85" s="330"/>
      <c r="EA85" s="330"/>
      <c r="EB85" s="330"/>
      <c r="EC85" s="330"/>
      <c r="ED85" s="330"/>
      <c r="EE85" s="330"/>
      <c r="EF85" s="330"/>
      <c r="EG85" s="311"/>
      <c r="EH85" s="311"/>
      <c r="EI85" s="311"/>
      <c r="EJ85" s="312"/>
      <c r="EM85" s="351"/>
      <c r="EN85" s="351"/>
      <c r="EO85" s="352"/>
      <c r="EP85" s="347"/>
      <c r="EQ85" s="348"/>
      <c r="ER85" s="348"/>
      <c r="ES85" s="348"/>
      <c r="ET85" s="348"/>
    </row>
    <row r="86" spans="1:150" ht="4.5" customHeight="1" x14ac:dyDescent="0.2">
      <c r="A86" s="347"/>
      <c r="B86" s="348"/>
      <c r="C86" s="348"/>
      <c r="D86" s="348"/>
      <c r="E86" s="348"/>
      <c r="F86" s="351"/>
      <c r="G86" s="351"/>
      <c r="H86" s="352"/>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BI86" s="41"/>
      <c r="CB86" s="381"/>
      <c r="CC86" s="381"/>
      <c r="CD86" s="381"/>
      <c r="CE86" s="381"/>
      <c r="CF86" s="381"/>
      <c r="CK86" s="41"/>
      <c r="CL86" s="30"/>
      <c r="CX86" s="34"/>
      <c r="CY86" s="34"/>
      <c r="CZ86" s="34"/>
      <c r="DA86" s="34"/>
      <c r="DB86" s="35"/>
      <c r="DC86" s="323"/>
      <c r="DD86" s="324"/>
      <c r="DE86" s="324"/>
      <c r="DF86" s="324"/>
      <c r="DG86" s="10"/>
      <c r="DH86" s="315" t="e">
        <f>VLOOKUP(DC84,選手リスト,2,FALSE)</f>
        <v>#N/A</v>
      </c>
      <c r="DI86" s="315"/>
      <c r="DJ86" s="315"/>
      <c r="DK86" s="315"/>
      <c r="DL86" s="315"/>
      <c r="DM86" s="315"/>
      <c r="DN86" s="315"/>
      <c r="DO86" s="315"/>
      <c r="DP86" s="315"/>
      <c r="DQ86" s="315"/>
      <c r="DR86" s="315"/>
      <c r="DS86" s="330"/>
      <c r="DT86" s="330"/>
      <c r="DU86" s="330"/>
      <c r="DV86" s="330"/>
      <c r="DW86" s="330"/>
      <c r="DX86" s="330"/>
      <c r="DY86" s="330"/>
      <c r="DZ86" s="330"/>
      <c r="EA86" s="330"/>
      <c r="EB86" s="330"/>
      <c r="EC86" s="330"/>
      <c r="ED86" s="330"/>
      <c r="EE86" s="330"/>
      <c r="EF86" s="330"/>
      <c r="EG86" s="311"/>
      <c r="EH86" s="311"/>
      <c r="EI86" s="311"/>
      <c r="EJ86" s="312"/>
      <c r="EM86" s="351"/>
      <c r="EN86" s="351"/>
      <c r="EO86" s="352"/>
      <c r="EP86" s="347"/>
      <c r="EQ86" s="348"/>
      <c r="ER86" s="348"/>
      <c r="ES86" s="348"/>
      <c r="ET86" s="348"/>
    </row>
    <row r="87" spans="1:150" ht="4.5" customHeight="1" x14ac:dyDescent="0.2">
      <c r="A87" s="347"/>
      <c r="B87" s="348"/>
      <c r="C87" s="348"/>
      <c r="D87" s="348"/>
      <c r="E87" s="348"/>
      <c r="F87" s="351"/>
      <c r="G87" s="351"/>
      <c r="H87" s="352"/>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AS87" s="22"/>
      <c r="AT87" s="22"/>
      <c r="AU87" s="22"/>
      <c r="AV87" s="22"/>
      <c r="AW87" s="39"/>
      <c r="BI87" s="41"/>
      <c r="CB87" s="375" t="s">
        <v>113</v>
      </c>
      <c r="CC87" s="375"/>
      <c r="CD87" s="375"/>
      <c r="CE87" s="375"/>
      <c r="CF87" s="375"/>
      <c r="CL87" s="30"/>
      <c r="CX87" s="31"/>
      <c r="CY87" s="22"/>
      <c r="CZ87" s="22"/>
      <c r="DA87" s="22"/>
      <c r="DB87" s="22"/>
      <c r="DC87" s="323"/>
      <c r="DD87" s="324"/>
      <c r="DE87" s="324"/>
      <c r="DF87" s="324"/>
      <c r="DG87" s="10"/>
      <c r="DH87" s="315"/>
      <c r="DI87" s="315"/>
      <c r="DJ87" s="315"/>
      <c r="DK87" s="315"/>
      <c r="DL87" s="315"/>
      <c r="DM87" s="315"/>
      <c r="DN87" s="315"/>
      <c r="DO87" s="315"/>
      <c r="DP87" s="315"/>
      <c r="DQ87" s="315"/>
      <c r="DR87" s="315"/>
      <c r="DS87" s="317" t="e">
        <f>VLOOKUP(DC84,選手リスト,8,FALSE)</f>
        <v>#N/A</v>
      </c>
      <c r="DT87" s="317"/>
      <c r="DU87" s="317"/>
      <c r="DV87" s="317"/>
      <c r="DW87" s="319" t="e">
        <f>VLOOKUP(DC84,選手リスト,9,FALSE)</f>
        <v>#N/A</v>
      </c>
      <c r="DX87" s="319"/>
      <c r="DY87" s="319"/>
      <c r="DZ87" s="319"/>
      <c r="EG87" s="311"/>
      <c r="EH87" s="311"/>
      <c r="EI87" s="311"/>
      <c r="EJ87" s="312"/>
      <c r="EM87" s="351"/>
      <c r="EN87" s="351"/>
      <c r="EO87" s="352"/>
      <c r="EP87" s="347"/>
      <c r="EQ87" s="348"/>
      <c r="ER87" s="348"/>
      <c r="ES87" s="348"/>
      <c r="ET87" s="348"/>
    </row>
    <row r="88" spans="1:150" ht="4.5" customHeight="1" x14ac:dyDescent="0.2">
      <c r="A88" s="347"/>
      <c r="B88" s="348"/>
      <c r="C88" s="348"/>
      <c r="D88" s="348"/>
      <c r="E88" s="348"/>
      <c r="F88" s="351"/>
      <c r="G88" s="351"/>
      <c r="H88" s="352"/>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AW88" s="41"/>
      <c r="BI88" s="41"/>
      <c r="CB88" s="375"/>
      <c r="CC88" s="375"/>
      <c r="CD88" s="375"/>
      <c r="CE88" s="375"/>
      <c r="CF88" s="375"/>
      <c r="CL88" s="30"/>
      <c r="CX88" s="30"/>
      <c r="DC88" s="323"/>
      <c r="DD88" s="324"/>
      <c r="DE88" s="324"/>
      <c r="DF88" s="324"/>
      <c r="DG88" s="84"/>
      <c r="DH88" s="315"/>
      <c r="DI88" s="315"/>
      <c r="DJ88" s="315"/>
      <c r="DK88" s="315"/>
      <c r="DL88" s="315"/>
      <c r="DM88" s="315"/>
      <c r="DN88" s="315"/>
      <c r="DO88" s="315"/>
      <c r="DP88" s="315"/>
      <c r="DQ88" s="315"/>
      <c r="DR88" s="315"/>
      <c r="DS88" s="317"/>
      <c r="DT88" s="317"/>
      <c r="DU88" s="317"/>
      <c r="DV88" s="317"/>
      <c r="DW88" s="319"/>
      <c r="DX88" s="319"/>
      <c r="DY88" s="319"/>
      <c r="DZ88" s="319"/>
      <c r="EG88" s="311"/>
      <c r="EH88" s="311"/>
      <c r="EI88" s="311"/>
      <c r="EJ88" s="312"/>
      <c r="EM88" s="351"/>
      <c r="EN88" s="351"/>
      <c r="EO88" s="352"/>
      <c r="EP88" s="347"/>
      <c r="EQ88" s="348"/>
      <c r="ER88" s="348"/>
      <c r="ES88" s="348"/>
      <c r="ET88" s="348"/>
    </row>
    <row r="89" spans="1:150" ht="4.5" customHeight="1" x14ac:dyDescent="0.2">
      <c r="A89" s="347"/>
      <c r="B89" s="348"/>
      <c r="C89" s="348"/>
      <c r="D89" s="348"/>
      <c r="E89" s="348"/>
      <c r="F89" s="351"/>
      <c r="G89" s="351"/>
      <c r="H89" s="352"/>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AT89" s="381">
        <f>AT73+1</f>
        <v>27</v>
      </c>
      <c r="AU89" s="381"/>
      <c r="AV89" s="381"/>
      <c r="AW89" s="382"/>
      <c r="BI89" s="41"/>
      <c r="CB89" s="375"/>
      <c r="CC89" s="375"/>
      <c r="CD89" s="375"/>
      <c r="CE89" s="375"/>
      <c r="CF89" s="375"/>
      <c r="CL89" s="30"/>
      <c r="CX89" s="397">
        <f>CX73+1</f>
        <v>28</v>
      </c>
      <c r="CY89" s="381"/>
      <c r="CZ89" s="381"/>
      <c r="DA89" s="381"/>
      <c r="DC89" s="325"/>
      <c r="DD89" s="326"/>
      <c r="DE89" s="326"/>
      <c r="DF89" s="326"/>
      <c r="DG89" s="23"/>
      <c r="DH89" s="316"/>
      <c r="DI89" s="316"/>
      <c r="DJ89" s="316"/>
      <c r="DK89" s="316"/>
      <c r="DL89" s="316"/>
      <c r="DM89" s="316"/>
      <c r="DN89" s="316"/>
      <c r="DO89" s="316"/>
      <c r="DP89" s="316"/>
      <c r="DQ89" s="316"/>
      <c r="DR89" s="316"/>
      <c r="DS89" s="318"/>
      <c r="DT89" s="318"/>
      <c r="DU89" s="318"/>
      <c r="DV89" s="318"/>
      <c r="DW89" s="320"/>
      <c r="DX89" s="320"/>
      <c r="DY89" s="320"/>
      <c r="DZ89" s="320"/>
      <c r="EA89" s="34"/>
      <c r="EB89" s="34"/>
      <c r="EC89" s="34"/>
      <c r="ED89" s="34"/>
      <c r="EE89" s="34"/>
      <c r="EF89" s="34"/>
      <c r="EG89" s="313"/>
      <c r="EH89" s="313"/>
      <c r="EI89" s="313"/>
      <c r="EJ89" s="314"/>
      <c r="EM89" s="351"/>
      <c r="EN89" s="351"/>
      <c r="EO89" s="352"/>
      <c r="EP89" s="347"/>
      <c r="EQ89" s="348"/>
      <c r="ER89" s="348"/>
      <c r="ES89" s="348"/>
      <c r="ET89" s="348"/>
    </row>
    <row r="90" spans="1:150" ht="4.5" customHeight="1" x14ac:dyDescent="0.2">
      <c r="A90" s="347"/>
      <c r="B90" s="348"/>
      <c r="C90" s="348"/>
      <c r="D90" s="348"/>
      <c r="E90" s="348"/>
      <c r="F90" s="351"/>
      <c r="G90" s="351"/>
      <c r="H90" s="352"/>
      <c r="AT90" s="381"/>
      <c r="AU90" s="381"/>
      <c r="AV90" s="381"/>
      <c r="AW90" s="382"/>
      <c r="BI90" s="41"/>
      <c r="CB90" s="375"/>
      <c r="CC90" s="375"/>
      <c r="CD90" s="375"/>
      <c r="CE90" s="375"/>
      <c r="CF90" s="375"/>
      <c r="CL90" s="30"/>
      <c r="CX90" s="397"/>
      <c r="CY90" s="381"/>
      <c r="CZ90" s="381"/>
      <c r="DA90" s="381"/>
      <c r="EM90" s="351"/>
      <c r="EN90" s="351"/>
      <c r="EO90" s="352"/>
      <c r="EP90" s="347"/>
      <c r="EQ90" s="348"/>
      <c r="ER90" s="348"/>
      <c r="ES90" s="348"/>
      <c r="ET90" s="348"/>
    </row>
    <row r="91" spans="1:150" ht="4.5" customHeight="1" x14ac:dyDescent="0.2">
      <c r="A91" s="347"/>
      <c r="B91" s="348"/>
      <c r="C91" s="348"/>
      <c r="D91" s="348"/>
      <c r="E91" s="348"/>
      <c r="F91" s="351"/>
      <c r="G91" s="351"/>
      <c r="H91" s="352"/>
      <c r="AT91" s="381"/>
      <c r="AU91" s="381"/>
      <c r="AV91" s="381"/>
      <c r="AW91" s="382"/>
      <c r="AX91" s="22"/>
      <c r="AY91" s="22"/>
      <c r="AZ91" s="22"/>
      <c r="BA91" s="39"/>
      <c r="BI91" s="41"/>
      <c r="CL91" s="30"/>
      <c r="CS91" s="41"/>
      <c r="CT91" s="31"/>
      <c r="CU91" s="22"/>
      <c r="CV91" s="22"/>
      <c r="CW91" s="39"/>
      <c r="CX91" s="397"/>
      <c r="CY91" s="381"/>
      <c r="CZ91" s="381"/>
      <c r="DA91" s="381"/>
      <c r="EM91" s="351"/>
      <c r="EN91" s="351"/>
      <c r="EO91" s="352"/>
      <c r="EP91" s="347"/>
      <c r="EQ91" s="348"/>
      <c r="ER91" s="348"/>
      <c r="ES91" s="348"/>
      <c r="ET91" s="348"/>
    </row>
    <row r="92" spans="1:150" ht="4.5" customHeight="1" x14ac:dyDescent="0.2">
      <c r="A92" s="347"/>
      <c r="B92" s="348"/>
      <c r="C92" s="348"/>
      <c r="D92" s="348"/>
      <c r="E92" s="348"/>
      <c r="F92" s="351"/>
      <c r="G92" s="351"/>
      <c r="H92" s="352"/>
      <c r="K92" s="321">
        <f t="shared" ref="K92" si="14">K84+1</f>
        <v>10</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T92" s="381"/>
      <c r="AU92" s="381"/>
      <c r="AV92" s="381"/>
      <c r="AW92" s="382"/>
      <c r="BA92" s="41"/>
      <c r="BI92" s="41"/>
      <c r="CL92" s="30"/>
      <c r="CS92" s="41"/>
      <c r="CT92" s="30"/>
      <c r="CW92" s="41"/>
      <c r="CX92" s="397"/>
      <c r="CY92" s="381"/>
      <c r="CZ92" s="381"/>
      <c r="DA92" s="381"/>
      <c r="DC92" s="321">
        <f t="shared" ref="DC92" si="15">DC84+1</f>
        <v>26</v>
      </c>
      <c r="DD92" s="322"/>
      <c r="DE92" s="322"/>
      <c r="DF92" s="322"/>
      <c r="DG92" s="6"/>
      <c r="DH92" s="327" t="e">
        <f>VLOOKUP(DC92,選手リスト,3,FALSE)</f>
        <v>#N/A</v>
      </c>
      <c r="DI92" s="327"/>
      <c r="DJ92" s="327"/>
      <c r="DK92" s="327"/>
      <c r="DL92" s="327"/>
      <c r="DM92" s="327"/>
      <c r="DN92" s="327"/>
      <c r="DO92" s="327"/>
      <c r="DP92" s="327"/>
      <c r="DQ92" s="327"/>
      <c r="DR92" s="327"/>
      <c r="DS92" s="329" t="e">
        <f>VLOOKUP(DC92,選手リスト,4,FALSE)</f>
        <v>#N/A</v>
      </c>
      <c r="DT92" s="329"/>
      <c r="DU92" s="329"/>
      <c r="DV92" s="329"/>
      <c r="DW92" s="329"/>
      <c r="DX92" s="329"/>
      <c r="DY92" s="329"/>
      <c r="DZ92" s="329"/>
      <c r="EA92" s="329"/>
      <c r="EB92" s="329"/>
      <c r="EC92" s="329"/>
      <c r="ED92" s="329"/>
      <c r="EE92" s="329"/>
      <c r="EF92" s="329"/>
      <c r="EG92" s="309" t="e">
        <f>VLOOKUP(DC92,選手リスト,5,FALSE)</f>
        <v>#N/A</v>
      </c>
      <c r="EH92" s="309"/>
      <c r="EI92" s="309"/>
      <c r="EJ92" s="310"/>
      <c r="EM92" s="351"/>
      <c r="EN92" s="351"/>
      <c r="EO92" s="352"/>
      <c r="EP92" s="347"/>
      <c r="EQ92" s="348"/>
      <c r="ER92" s="348"/>
      <c r="ES92" s="348"/>
      <c r="ET92" s="348"/>
    </row>
    <row r="93" spans="1:150" ht="4.5" customHeight="1" x14ac:dyDescent="0.2">
      <c r="A93" s="347"/>
      <c r="B93" s="348"/>
      <c r="C93" s="348"/>
      <c r="D93" s="348"/>
      <c r="E93" s="348"/>
      <c r="F93" s="351"/>
      <c r="G93" s="351"/>
      <c r="H93" s="352"/>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AW93" s="41"/>
      <c r="BA93" s="41"/>
      <c r="BI93" s="41"/>
      <c r="CL93" s="30"/>
      <c r="CS93" s="41"/>
      <c r="CT93" s="30"/>
      <c r="CW93" s="41"/>
      <c r="CX93" s="30"/>
      <c r="DC93" s="323"/>
      <c r="DD93" s="324"/>
      <c r="DE93" s="324"/>
      <c r="DF93" s="324"/>
      <c r="DG93" s="10"/>
      <c r="DH93" s="328"/>
      <c r="DI93" s="328"/>
      <c r="DJ93" s="328"/>
      <c r="DK93" s="328"/>
      <c r="DL93" s="328"/>
      <c r="DM93" s="328"/>
      <c r="DN93" s="328"/>
      <c r="DO93" s="328"/>
      <c r="DP93" s="328"/>
      <c r="DQ93" s="328"/>
      <c r="DR93" s="328"/>
      <c r="DS93" s="330"/>
      <c r="DT93" s="330"/>
      <c r="DU93" s="330"/>
      <c r="DV93" s="330"/>
      <c r="DW93" s="330"/>
      <c r="DX93" s="330"/>
      <c r="DY93" s="330"/>
      <c r="DZ93" s="330"/>
      <c r="EA93" s="330"/>
      <c r="EB93" s="330"/>
      <c r="EC93" s="330"/>
      <c r="ED93" s="330"/>
      <c r="EE93" s="330"/>
      <c r="EF93" s="330"/>
      <c r="EG93" s="311"/>
      <c r="EH93" s="311"/>
      <c r="EI93" s="311"/>
      <c r="EJ93" s="312"/>
      <c r="EM93" s="351"/>
      <c r="EN93" s="351"/>
      <c r="EO93" s="352"/>
      <c r="EP93" s="347"/>
      <c r="EQ93" s="348"/>
      <c r="ER93" s="348"/>
      <c r="ES93" s="348"/>
      <c r="ET93" s="348"/>
    </row>
    <row r="94" spans="1:150" ht="4.5" customHeight="1" x14ac:dyDescent="0.2">
      <c r="A94" s="347"/>
      <c r="B94" s="348"/>
      <c r="C94" s="348"/>
      <c r="D94" s="348"/>
      <c r="E94" s="348"/>
      <c r="F94" s="351"/>
      <c r="G94" s="351"/>
      <c r="H94" s="352"/>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AS94" s="34"/>
      <c r="AT94" s="34"/>
      <c r="AU94" s="34"/>
      <c r="AV94" s="34"/>
      <c r="AW94" s="35"/>
      <c r="BA94" s="41"/>
      <c r="BI94" s="41"/>
      <c r="CL94" s="30"/>
      <c r="CS94" s="41"/>
      <c r="CT94" s="30"/>
      <c r="CW94" s="41"/>
      <c r="CX94" s="36"/>
      <c r="CY94" s="34"/>
      <c r="CZ94" s="34"/>
      <c r="DA94" s="34"/>
      <c r="DB94" s="35"/>
      <c r="DC94" s="323"/>
      <c r="DD94" s="324"/>
      <c r="DE94" s="324"/>
      <c r="DF94" s="324"/>
      <c r="DG94" s="10"/>
      <c r="DH94" s="315" t="e">
        <f>VLOOKUP(DC92,選手リスト,2,FALSE)</f>
        <v>#N/A</v>
      </c>
      <c r="DI94" s="315"/>
      <c r="DJ94" s="315"/>
      <c r="DK94" s="315"/>
      <c r="DL94" s="315"/>
      <c r="DM94" s="315"/>
      <c r="DN94" s="315"/>
      <c r="DO94" s="315"/>
      <c r="DP94" s="315"/>
      <c r="DQ94" s="315"/>
      <c r="DR94" s="315"/>
      <c r="DS94" s="330"/>
      <c r="DT94" s="330"/>
      <c r="DU94" s="330"/>
      <c r="DV94" s="330"/>
      <c r="DW94" s="330"/>
      <c r="DX94" s="330"/>
      <c r="DY94" s="330"/>
      <c r="DZ94" s="330"/>
      <c r="EA94" s="330"/>
      <c r="EB94" s="330"/>
      <c r="EC94" s="330"/>
      <c r="ED94" s="330"/>
      <c r="EE94" s="330"/>
      <c r="EF94" s="330"/>
      <c r="EG94" s="311"/>
      <c r="EH94" s="311"/>
      <c r="EI94" s="311"/>
      <c r="EJ94" s="312"/>
      <c r="EM94" s="351"/>
      <c r="EN94" s="351"/>
      <c r="EO94" s="352"/>
      <c r="EP94" s="347"/>
      <c r="EQ94" s="348"/>
      <c r="ER94" s="348"/>
      <c r="ES94" s="348"/>
      <c r="ET94" s="348"/>
    </row>
    <row r="95" spans="1:150" ht="4.5" customHeight="1" x14ac:dyDescent="0.2">
      <c r="A95" s="347"/>
      <c r="B95" s="348"/>
      <c r="C95" s="348"/>
      <c r="D95" s="348"/>
      <c r="E95" s="348"/>
      <c r="F95" s="351"/>
      <c r="G95" s="351"/>
      <c r="H95" s="352"/>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BA95" s="41"/>
      <c r="BI95" s="41"/>
      <c r="CL95" s="30"/>
      <c r="CS95" s="41"/>
      <c r="DC95" s="323"/>
      <c r="DD95" s="324"/>
      <c r="DE95" s="324"/>
      <c r="DF95" s="324"/>
      <c r="DG95" s="10"/>
      <c r="DH95" s="315"/>
      <c r="DI95" s="315"/>
      <c r="DJ95" s="315"/>
      <c r="DK95" s="315"/>
      <c r="DL95" s="315"/>
      <c r="DM95" s="315"/>
      <c r="DN95" s="315"/>
      <c r="DO95" s="315"/>
      <c r="DP95" s="315"/>
      <c r="DQ95" s="315"/>
      <c r="DR95" s="315"/>
      <c r="DS95" s="317" t="e">
        <f>VLOOKUP(DC92,選手リスト,8,FALSE)</f>
        <v>#N/A</v>
      </c>
      <c r="DT95" s="317"/>
      <c r="DU95" s="317"/>
      <c r="DV95" s="317"/>
      <c r="DW95" s="319" t="e">
        <f>VLOOKUP(DC92,選手リスト,9,FALSE)</f>
        <v>#N/A</v>
      </c>
      <c r="DX95" s="319"/>
      <c r="DY95" s="319"/>
      <c r="DZ95" s="319"/>
      <c r="EG95" s="311"/>
      <c r="EH95" s="311"/>
      <c r="EI95" s="311"/>
      <c r="EJ95" s="312"/>
      <c r="EM95" s="351"/>
      <c r="EN95" s="351"/>
      <c r="EO95" s="352"/>
      <c r="EP95" s="347"/>
      <c r="EQ95" s="348"/>
      <c r="ER95" s="348"/>
      <c r="ES95" s="348"/>
      <c r="ET95" s="348"/>
    </row>
    <row r="96" spans="1:150" ht="4.5" customHeight="1" x14ac:dyDescent="0.2">
      <c r="A96" s="347"/>
      <c r="B96" s="348"/>
      <c r="C96" s="348"/>
      <c r="D96" s="348"/>
      <c r="E96" s="348"/>
      <c r="F96" s="351"/>
      <c r="G96" s="351"/>
      <c r="H96" s="352"/>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BA96" s="41"/>
      <c r="BI96" s="41"/>
      <c r="CL96" s="30"/>
      <c r="CS96" s="41"/>
      <c r="DC96" s="323"/>
      <c r="DD96" s="324"/>
      <c r="DE96" s="324"/>
      <c r="DF96" s="324"/>
      <c r="DG96" s="84"/>
      <c r="DH96" s="315"/>
      <c r="DI96" s="315"/>
      <c r="DJ96" s="315"/>
      <c r="DK96" s="315"/>
      <c r="DL96" s="315"/>
      <c r="DM96" s="315"/>
      <c r="DN96" s="315"/>
      <c r="DO96" s="315"/>
      <c r="DP96" s="315"/>
      <c r="DQ96" s="315"/>
      <c r="DR96" s="315"/>
      <c r="DS96" s="317"/>
      <c r="DT96" s="317"/>
      <c r="DU96" s="317"/>
      <c r="DV96" s="317"/>
      <c r="DW96" s="319"/>
      <c r="DX96" s="319"/>
      <c r="DY96" s="319"/>
      <c r="DZ96" s="319"/>
      <c r="EG96" s="311"/>
      <c r="EH96" s="311"/>
      <c r="EI96" s="311"/>
      <c r="EJ96" s="312"/>
      <c r="EM96" s="351"/>
      <c r="EN96" s="351"/>
      <c r="EO96" s="352"/>
      <c r="EP96" s="347"/>
      <c r="EQ96" s="348"/>
      <c r="ER96" s="348"/>
      <c r="ES96" s="348"/>
      <c r="ET96" s="348"/>
    </row>
    <row r="97" spans="1:150" ht="4.5" customHeight="1" x14ac:dyDescent="0.2">
      <c r="A97" s="347"/>
      <c r="B97" s="348"/>
      <c r="C97" s="348"/>
      <c r="D97" s="348"/>
      <c r="E97" s="348"/>
      <c r="F97" s="351"/>
      <c r="G97" s="351"/>
      <c r="H97" s="352"/>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X97" s="381">
        <f>AX65+1</f>
        <v>25</v>
      </c>
      <c r="AY97" s="381"/>
      <c r="AZ97" s="381"/>
      <c r="BA97" s="382"/>
      <c r="BI97" s="41"/>
      <c r="CL97" s="30"/>
      <c r="CS97" s="41"/>
      <c r="CT97" s="381">
        <f>CT65+1</f>
        <v>3</v>
      </c>
      <c r="CU97" s="381"/>
      <c r="CV97" s="381"/>
      <c r="CW97" s="381"/>
      <c r="DC97" s="325"/>
      <c r="DD97" s="326"/>
      <c r="DE97" s="326"/>
      <c r="DF97" s="326"/>
      <c r="DG97" s="23"/>
      <c r="DH97" s="316"/>
      <c r="DI97" s="316"/>
      <c r="DJ97" s="316"/>
      <c r="DK97" s="316"/>
      <c r="DL97" s="316"/>
      <c r="DM97" s="316"/>
      <c r="DN97" s="316"/>
      <c r="DO97" s="316"/>
      <c r="DP97" s="316"/>
      <c r="DQ97" s="316"/>
      <c r="DR97" s="316"/>
      <c r="DS97" s="318"/>
      <c r="DT97" s="318"/>
      <c r="DU97" s="318"/>
      <c r="DV97" s="318"/>
      <c r="DW97" s="320"/>
      <c r="DX97" s="320"/>
      <c r="DY97" s="320"/>
      <c r="DZ97" s="320"/>
      <c r="EA97" s="34"/>
      <c r="EB97" s="34"/>
      <c r="EC97" s="34"/>
      <c r="ED97" s="34"/>
      <c r="EE97" s="34"/>
      <c r="EF97" s="34"/>
      <c r="EG97" s="313"/>
      <c r="EH97" s="313"/>
      <c r="EI97" s="313"/>
      <c r="EJ97" s="314"/>
      <c r="EM97" s="351"/>
      <c r="EN97" s="351"/>
      <c r="EO97" s="352"/>
      <c r="EP97" s="347"/>
      <c r="EQ97" s="348"/>
      <c r="ER97" s="348"/>
      <c r="ES97" s="348"/>
      <c r="ET97" s="348"/>
    </row>
    <row r="98" spans="1:150" ht="4.5" customHeight="1" x14ac:dyDescent="0.2">
      <c r="A98" s="347"/>
      <c r="B98" s="348"/>
      <c r="C98" s="348"/>
      <c r="D98" s="348"/>
      <c r="E98" s="348"/>
      <c r="F98" s="351"/>
      <c r="G98" s="351"/>
      <c r="H98" s="352"/>
      <c r="AX98" s="381"/>
      <c r="AY98" s="381"/>
      <c r="AZ98" s="381"/>
      <c r="BA98" s="382"/>
      <c r="BI98" s="41"/>
      <c r="CL98" s="30"/>
      <c r="CS98" s="41"/>
      <c r="CT98" s="381"/>
      <c r="CU98" s="381"/>
      <c r="CV98" s="381"/>
      <c r="CW98" s="381"/>
      <c r="EM98" s="351"/>
      <c r="EN98" s="351"/>
      <c r="EO98" s="352"/>
      <c r="EP98" s="347"/>
      <c r="EQ98" s="348"/>
      <c r="ER98" s="348"/>
      <c r="ES98" s="348"/>
      <c r="ET98" s="348"/>
    </row>
    <row r="99" spans="1:150" ht="4.5" customHeight="1" x14ac:dyDescent="0.2">
      <c r="A99" s="347"/>
      <c r="B99" s="348"/>
      <c r="C99" s="348"/>
      <c r="D99" s="348"/>
      <c r="E99" s="348"/>
      <c r="F99" s="351"/>
      <c r="G99" s="351"/>
      <c r="H99" s="352"/>
      <c r="AS99" s="2"/>
      <c r="AT99" s="44"/>
      <c r="AU99" s="49"/>
      <c r="AV99" s="49"/>
      <c r="AW99" s="44"/>
      <c r="AX99" s="381"/>
      <c r="AY99" s="381"/>
      <c r="AZ99" s="381"/>
      <c r="BA99" s="382"/>
      <c r="BB99" s="22"/>
      <c r="BC99" s="22"/>
      <c r="BD99" s="22"/>
      <c r="BE99" s="39"/>
      <c r="BI99" s="41"/>
      <c r="CL99" s="30"/>
      <c r="CP99" s="31"/>
      <c r="CQ99" s="22"/>
      <c r="CR99" s="22"/>
      <c r="CS99" s="39"/>
      <c r="CT99" s="381"/>
      <c r="CU99" s="381"/>
      <c r="CV99" s="381"/>
      <c r="CW99" s="381"/>
      <c r="EM99" s="351"/>
      <c r="EN99" s="351"/>
      <c r="EO99" s="352"/>
      <c r="EP99" s="347"/>
      <c r="EQ99" s="348"/>
      <c r="ER99" s="348"/>
      <c r="ES99" s="348"/>
      <c r="ET99" s="348"/>
    </row>
    <row r="100" spans="1:150" ht="4.5" customHeight="1" x14ac:dyDescent="0.2">
      <c r="A100" s="347"/>
      <c r="B100" s="348"/>
      <c r="C100" s="348"/>
      <c r="D100" s="348"/>
      <c r="E100" s="348"/>
      <c r="F100" s="351"/>
      <c r="G100" s="351"/>
      <c r="H100" s="352"/>
      <c r="K100" s="321">
        <f t="shared" ref="K100" si="16">K92+1</f>
        <v>11</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X100" s="381"/>
      <c r="AY100" s="381"/>
      <c r="AZ100" s="381"/>
      <c r="BA100" s="382"/>
      <c r="BE100" s="41"/>
      <c r="BI100" s="41"/>
      <c r="CL100" s="30"/>
      <c r="CP100" s="30"/>
      <c r="CS100" s="41"/>
      <c r="CT100" s="381"/>
      <c r="CU100" s="381"/>
      <c r="CV100" s="381"/>
      <c r="CW100" s="381"/>
      <c r="DC100" s="321">
        <f t="shared" ref="DC100" si="17">DC92+1</f>
        <v>27</v>
      </c>
      <c r="DD100" s="322"/>
      <c r="DE100" s="322"/>
      <c r="DF100" s="322"/>
      <c r="DG100" s="6"/>
      <c r="DH100" s="327" t="e">
        <f>VLOOKUP(DC100,選手リスト,3,FALSE)</f>
        <v>#N/A</v>
      </c>
      <c r="DI100" s="327"/>
      <c r="DJ100" s="327"/>
      <c r="DK100" s="327"/>
      <c r="DL100" s="327"/>
      <c r="DM100" s="327"/>
      <c r="DN100" s="327"/>
      <c r="DO100" s="327"/>
      <c r="DP100" s="327"/>
      <c r="DQ100" s="327"/>
      <c r="DR100" s="327"/>
      <c r="DS100" s="329" t="e">
        <f>VLOOKUP(DC100,選手リスト,4,FALSE)</f>
        <v>#N/A</v>
      </c>
      <c r="DT100" s="329"/>
      <c r="DU100" s="329"/>
      <c r="DV100" s="329"/>
      <c r="DW100" s="329"/>
      <c r="DX100" s="329"/>
      <c r="DY100" s="329"/>
      <c r="DZ100" s="329"/>
      <c r="EA100" s="329"/>
      <c r="EB100" s="329"/>
      <c r="EC100" s="329"/>
      <c r="ED100" s="329"/>
      <c r="EE100" s="329"/>
      <c r="EF100" s="329"/>
      <c r="EG100" s="309" t="e">
        <f>VLOOKUP(DC100,選手リスト,5,FALSE)</f>
        <v>#N/A</v>
      </c>
      <c r="EH100" s="309"/>
      <c r="EI100" s="309"/>
      <c r="EJ100" s="310"/>
      <c r="EM100" s="351"/>
      <c r="EN100" s="351"/>
      <c r="EO100" s="352"/>
      <c r="EP100" s="347"/>
      <c r="EQ100" s="348"/>
      <c r="ER100" s="348"/>
      <c r="ES100" s="348"/>
      <c r="ET100" s="348"/>
    </row>
    <row r="101" spans="1:150"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BA101" s="41"/>
      <c r="BE101" s="41"/>
      <c r="BI101" s="41"/>
      <c r="CL101" s="30"/>
      <c r="CP101" s="30"/>
      <c r="CS101" s="41"/>
      <c r="DC101" s="323"/>
      <c r="DD101" s="324"/>
      <c r="DE101" s="324"/>
      <c r="DF101" s="324"/>
      <c r="DG101" s="10"/>
      <c r="DH101" s="328"/>
      <c r="DI101" s="328"/>
      <c r="DJ101" s="328"/>
      <c r="DK101" s="328"/>
      <c r="DL101" s="328"/>
      <c r="DM101" s="328"/>
      <c r="DN101" s="328"/>
      <c r="DO101" s="328"/>
      <c r="DP101" s="328"/>
      <c r="DQ101" s="328"/>
      <c r="DR101" s="328"/>
      <c r="DS101" s="330"/>
      <c r="DT101" s="330"/>
      <c r="DU101" s="330"/>
      <c r="DV101" s="330"/>
      <c r="DW101" s="330"/>
      <c r="DX101" s="330"/>
      <c r="DY101" s="330"/>
      <c r="DZ101" s="330"/>
      <c r="EA101" s="330"/>
      <c r="EB101" s="330"/>
      <c r="EC101" s="330"/>
      <c r="ED101" s="330"/>
      <c r="EE101" s="330"/>
      <c r="EF101" s="330"/>
      <c r="EG101" s="311"/>
      <c r="EH101" s="311"/>
      <c r="EI101" s="311"/>
      <c r="EJ101" s="312"/>
      <c r="EM101" s="351"/>
      <c r="EN101" s="351"/>
      <c r="EO101" s="352"/>
      <c r="EP101" s="347"/>
      <c r="EQ101" s="348"/>
      <c r="ER101" s="348"/>
      <c r="ES101" s="348"/>
      <c r="ET101" s="348"/>
    </row>
    <row r="102" spans="1:150"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BA102" s="41"/>
      <c r="BE102" s="41"/>
      <c r="BI102" s="41"/>
      <c r="CL102" s="30"/>
      <c r="CP102" s="30"/>
      <c r="CS102" s="41"/>
      <c r="CX102" s="34"/>
      <c r="CY102" s="34"/>
      <c r="CZ102" s="34"/>
      <c r="DA102" s="34"/>
      <c r="DB102" s="35"/>
      <c r="DC102" s="323"/>
      <c r="DD102" s="324"/>
      <c r="DE102" s="324"/>
      <c r="DF102" s="324"/>
      <c r="DG102" s="10"/>
      <c r="DH102" s="315" t="e">
        <f>VLOOKUP(DC100,選手リスト,2,FALSE)</f>
        <v>#N/A</v>
      </c>
      <c r="DI102" s="315"/>
      <c r="DJ102" s="315"/>
      <c r="DK102" s="315"/>
      <c r="DL102" s="315"/>
      <c r="DM102" s="315"/>
      <c r="DN102" s="315"/>
      <c r="DO102" s="315"/>
      <c r="DP102" s="315"/>
      <c r="DQ102" s="315"/>
      <c r="DR102" s="315"/>
      <c r="DS102" s="330"/>
      <c r="DT102" s="330"/>
      <c r="DU102" s="330"/>
      <c r="DV102" s="330"/>
      <c r="DW102" s="330"/>
      <c r="DX102" s="330"/>
      <c r="DY102" s="330"/>
      <c r="DZ102" s="330"/>
      <c r="EA102" s="330"/>
      <c r="EB102" s="330"/>
      <c r="EC102" s="330"/>
      <c r="ED102" s="330"/>
      <c r="EE102" s="330"/>
      <c r="EF102" s="330"/>
      <c r="EG102" s="311"/>
      <c r="EH102" s="311"/>
      <c r="EI102" s="311"/>
      <c r="EJ102" s="312"/>
      <c r="EM102" s="351"/>
      <c r="EN102" s="351"/>
      <c r="EO102" s="352"/>
      <c r="EP102" s="347"/>
      <c r="EQ102" s="348"/>
      <c r="ER102" s="348"/>
      <c r="ES102" s="348"/>
      <c r="ET102" s="348"/>
    </row>
    <row r="103" spans="1:150"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22"/>
      <c r="AT103" s="22"/>
      <c r="AU103" s="22"/>
      <c r="AV103" s="22"/>
      <c r="AW103" s="39"/>
      <c r="BA103" s="41"/>
      <c r="BE103" s="41"/>
      <c r="BI103" s="41"/>
      <c r="CL103" s="30"/>
      <c r="CP103" s="30"/>
      <c r="CS103" s="41"/>
      <c r="CW103" s="41"/>
      <c r="CX103" s="31"/>
      <c r="CY103" s="22"/>
      <c r="CZ103" s="22"/>
      <c r="DA103" s="22"/>
      <c r="DC103" s="323"/>
      <c r="DD103" s="324"/>
      <c r="DE103" s="324"/>
      <c r="DF103" s="324"/>
      <c r="DG103" s="10"/>
      <c r="DH103" s="315"/>
      <c r="DI103" s="315"/>
      <c r="DJ103" s="315"/>
      <c r="DK103" s="315"/>
      <c r="DL103" s="315"/>
      <c r="DM103" s="315"/>
      <c r="DN103" s="315"/>
      <c r="DO103" s="315"/>
      <c r="DP103" s="315"/>
      <c r="DQ103" s="315"/>
      <c r="DR103" s="315"/>
      <c r="DS103" s="317" t="e">
        <f>VLOOKUP(DC100,選手リスト,8,FALSE)</f>
        <v>#N/A</v>
      </c>
      <c r="DT103" s="317"/>
      <c r="DU103" s="317"/>
      <c r="DV103" s="317"/>
      <c r="DW103" s="319" t="e">
        <f>VLOOKUP(DC100,選手リスト,9,FALSE)</f>
        <v>#N/A</v>
      </c>
      <c r="DX103" s="319"/>
      <c r="DY103" s="319"/>
      <c r="DZ103" s="319"/>
      <c r="EG103" s="311"/>
      <c r="EH103" s="311"/>
      <c r="EI103" s="311"/>
      <c r="EJ103" s="312"/>
      <c r="EM103" s="351"/>
      <c r="EN103" s="351"/>
      <c r="EO103" s="352"/>
      <c r="EP103" s="347"/>
      <c r="EQ103" s="348"/>
      <c r="ER103" s="348"/>
      <c r="ES103" s="348"/>
      <c r="ET103" s="348"/>
    </row>
    <row r="104" spans="1:150"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W104" s="41"/>
      <c r="BA104" s="41"/>
      <c r="BE104" s="41"/>
      <c r="BI104" s="41"/>
      <c r="CL104" s="30"/>
      <c r="CP104" s="30"/>
      <c r="CS104" s="41"/>
      <c r="CW104" s="41"/>
      <c r="CX104" s="30"/>
      <c r="DC104" s="323"/>
      <c r="DD104" s="324"/>
      <c r="DE104" s="324"/>
      <c r="DF104" s="324"/>
      <c r="DG104" s="84"/>
      <c r="DH104" s="315"/>
      <c r="DI104" s="315"/>
      <c r="DJ104" s="315"/>
      <c r="DK104" s="315"/>
      <c r="DL104" s="315"/>
      <c r="DM104" s="315"/>
      <c r="DN104" s="315"/>
      <c r="DO104" s="315"/>
      <c r="DP104" s="315"/>
      <c r="DQ104" s="315"/>
      <c r="DR104" s="315"/>
      <c r="DS104" s="317"/>
      <c r="DT104" s="317"/>
      <c r="DU104" s="317"/>
      <c r="DV104" s="317"/>
      <c r="DW104" s="319"/>
      <c r="DX104" s="319"/>
      <c r="DY104" s="319"/>
      <c r="DZ104" s="319"/>
      <c r="EG104" s="311"/>
      <c r="EH104" s="311"/>
      <c r="EI104" s="311"/>
      <c r="EJ104" s="312"/>
      <c r="EM104" s="351"/>
      <c r="EN104" s="351"/>
      <c r="EO104" s="352"/>
      <c r="EP104" s="347"/>
      <c r="EQ104" s="348"/>
      <c r="ER104" s="348"/>
      <c r="ES104" s="348"/>
      <c r="ET104" s="348"/>
    </row>
    <row r="105" spans="1:150"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381">
        <f>AT89+1</f>
        <v>28</v>
      </c>
      <c r="AU105" s="381"/>
      <c r="AV105" s="381"/>
      <c r="AW105" s="382"/>
      <c r="BA105" s="41"/>
      <c r="BE105" s="41"/>
      <c r="BI105" s="41"/>
      <c r="CL105" s="30"/>
      <c r="CP105" s="30"/>
      <c r="CS105" s="41"/>
      <c r="CW105" s="41"/>
      <c r="CX105" s="397">
        <f>CX89+1</f>
        <v>29</v>
      </c>
      <c r="CY105" s="381"/>
      <c r="CZ105" s="381"/>
      <c r="DA105" s="381"/>
      <c r="DC105" s="325"/>
      <c r="DD105" s="326"/>
      <c r="DE105" s="326"/>
      <c r="DF105" s="326"/>
      <c r="DG105" s="23"/>
      <c r="DH105" s="316"/>
      <c r="DI105" s="316"/>
      <c r="DJ105" s="316"/>
      <c r="DK105" s="316"/>
      <c r="DL105" s="316"/>
      <c r="DM105" s="316"/>
      <c r="DN105" s="316"/>
      <c r="DO105" s="316"/>
      <c r="DP105" s="316"/>
      <c r="DQ105" s="316"/>
      <c r="DR105" s="316"/>
      <c r="DS105" s="318"/>
      <c r="DT105" s="318"/>
      <c r="DU105" s="318"/>
      <c r="DV105" s="318"/>
      <c r="DW105" s="320"/>
      <c r="DX105" s="320"/>
      <c r="DY105" s="320"/>
      <c r="DZ105" s="320"/>
      <c r="EA105" s="34"/>
      <c r="EB105" s="34"/>
      <c r="EC105" s="34"/>
      <c r="ED105" s="34"/>
      <c r="EE105" s="34"/>
      <c r="EF105" s="34"/>
      <c r="EG105" s="313"/>
      <c r="EH105" s="313"/>
      <c r="EI105" s="313"/>
      <c r="EJ105" s="314"/>
      <c r="EM105" s="351"/>
      <c r="EN105" s="351"/>
      <c r="EO105" s="352"/>
      <c r="EP105" s="347"/>
      <c r="EQ105" s="348"/>
      <c r="ER105" s="348"/>
      <c r="ES105" s="348"/>
      <c r="ET105" s="348"/>
    </row>
    <row r="106" spans="1:150" ht="4.5" customHeight="1" x14ac:dyDescent="0.2">
      <c r="A106" s="347"/>
      <c r="B106" s="348"/>
      <c r="C106" s="348"/>
      <c r="D106" s="348"/>
      <c r="E106" s="348"/>
      <c r="F106" s="351"/>
      <c r="G106" s="351"/>
      <c r="H106" s="352"/>
      <c r="AT106" s="381"/>
      <c r="AU106" s="381"/>
      <c r="AV106" s="381"/>
      <c r="AW106" s="382"/>
      <c r="AX106" s="34"/>
      <c r="AY106" s="34"/>
      <c r="AZ106" s="34"/>
      <c r="BA106" s="35"/>
      <c r="BE106" s="41"/>
      <c r="BI106" s="41"/>
      <c r="CL106" s="30"/>
      <c r="CP106" s="30"/>
      <c r="CS106" s="41"/>
      <c r="CT106" s="34"/>
      <c r="CU106" s="34"/>
      <c r="CV106" s="34"/>
      <c r="CW106" s="35"/>
      <c r="CX106" s="397"/>
      <c r="CY106" s="381"/>
      <c r="CZ106" s="381"/>
      <c r="DA106" s="381"/>
      <c r="EM106" s="351"/>
      <c r="EN106" s="351"/>
      <c r="EO106" s="352"/>
      <c r="EP106" s="347"/>
      <c r="EQ106" s="348"/>
      <c r="ER106" s="348"/>
      <c r="ES106" s="348"/>
      <c r="ET106" s="348"/>
    </row>
    <row r="107" spans="1:150" ht="4.5" customHeight="1" x14ac:dyDescent="0.2">
      <c r="A107" s="347"/>
      <c r="B107" s="348"/>
      <c r="C107" s="348"/>
      <c r="D107" s="348"/>
      <c r="E107" s="348"/>
      <c r="F107" s="351"/>
      <c r="G107" s="351"/>
      <c r="H107" s="352"/>
      <c r="AT107" s="381"/>
      <c r="AU107" s="381"/>
      <c r="AV107" s="381"/>
      <c r="AW107" s="382"/>
      <c r="BE107" s="41"/>
      <c r="BI107" s="41"/>
      <c r="CL107" s="30"/>
      <c r="CP107" s="30"/>
      <c r="CW107" s="41"/>
      <c r="CX107" s="397"/>
      <c r="CY107" s="381"/>
      <c r="CZ107" s="381"/>
      <c r="DA107" s="381"/>
      <c r="EM107" s="351"/>
      <c r="EN107" s="351"/>
      <c r="EO107" s="352"/>
      <c r="EP107" s="347"/>
      <c r="EQ107" s="348"/>
      <c r="ER107" s="348"/>
      <c r="ES107" s="348"/>
      <c r="ET107" s="348"/>
    </row>
    <row r="108" spans="1:150" ht="4.5" customHeight="1" x14ac:dyDescent="0.2">
      <c r="A108" s="347"/>
      <c r="B108" s="348"/>
      <c r="C108" s="348"/>
      <c r="D108" s="348"/>
      <c r="E108" s="348"/>
      <c r="F108" s="351"/>
      <c r="G108" s="351"/>
      <c r="H108" s="352"/>
      <c r="K108" s="321">
        <f t="shared" ref="K108" si="18">K100+1</f>
        <v>12</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T108" s="381"/>
      <c r="AU108" s="381"/>
      <c r="AV108" s="381"/>
      <c r="AW108" s="382"/>
      <c r="BE108" s="41"/>
      <c r="BI108" s="41"/>
      <c r="CL108" s="30"/>
      <c r="CP108" s="30"/>
      <c r="CW108" s="41"/>
      <c r="CX108" s="397"/>
      <c r="CY108" s="381"/>
      <c r="CZ108" s="381"/>
      <c r="DA108" s="381"/>
      <c r="DC108" s="321">
        <f t="shared" ref="DC108" si="19">DC100+1</f>
        <v>28</v>
      </c>
      <c r="DD108" s="322"/>
      <c r="DE108" s="322"/>
      <c r="DF108" s="322"/>
      <c r="DG108" s="6"/>
      <c r="DH108" s="327" t="e">
        <f>VLOOKUP(DC108,選手リスト,3,FALSE)</f>
        <v>#N/A</v>
      </c>
      <c r="DI108" s="327"/>
      <c r="DJ108" s="327"/>
      <c r="DK108" s="327"/>
      <c r="DL108" s="327"/>
      <c r="DM108" s="327"/>
      <c r="DN108" s="327"/>
      <c r="DO108" s="327"/>
      <c r="DP108" s="327"/>
      <c r="DQ108" s="327"/>
      <c r="DR108" s="327"/>
      <c r="DS108" s="329" t="e">
        <f>VLOOKUP(DC108,選手リスト,4,FALSE)</f>
        <v>#N/A</v>
      </c>
      <c r="DT108" s="329"/>
      <c r="DU108" s="329"/>
      <c r="DV108" s="329"/>
      <c r="DW108" s="329"/>
      <c r="DX108" s="329"/>
      <c r="DY108" s="329"/>
      <c r="DZ108" s="329"/>
      <c r="EA108" s="329"/>
      <c r="EB108" s="329"/>
      <c r="EC108" s="329"/>
      <c r="ED108" s="329"/>
      <c r="EE108" s="329"/>
      <c r="EF108" s="329"/>
      <c r="EG108" s="309" t="e">
        <f>VLOOKUP(DC108,選手リスト,5,FALSE)</f>
        <v>#N/A</v>
      </c>
      <c r="EH108" s="309"/>
      <c r="EI108" s="309"/>
      <c r="EJ108" s="310"/>
      <c r="EM108" s="351"/>
      <c r="EN108" s="351"/>
      <c r="EO108" s="352"/>
      <c r="EP108" s="347"/>
      <c r="EQ108" s="348"/>
      <c r="ER108" s="348"/>
      <c r="ES108" s="348"/>
      <c r="ET108" s="348"/>
    </row>
    <row r="109" spans="1:150" ht="4.5" customHeight="1" x14ac:dyDescent="0.2">
      <c r="A109" s="347"/>
      <c r="B109" s="348"/>
      <c r="C109" s="348"/>
      <c r="D109" s="348"/>
      <c r="E109" s="348"/>
      <c r="F109" s="351"/>
      <c r="G109" s="351"/>
      <c r="H109" s="35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W109" s="41"/>
      <c r="BE109" s="41"/>
      <c r="BI109" s="41"/>
      <c r="CL109" s="30"/>
      <c r="CP109" s="30"/>
      <c r="CW109" s="41"/>
      <c r="CX109" s="30"/>
      <c r="DC109" s="323"/>
      <c r="DD109" s="324"/>
      <c r="DE109" s="324"/>
      <c r="DF109" s="324"/>
      <c r="DG109" s="10"/>
      <c r="DH109" s="328"/>
      <c r="DI109" s="328"/>
      <c r="DJ109" s="328"/>
      <c r="DK109" s="328"/>
      <c r="DL109" s="328"/>
      <c r="DM109" s="328"/>
      <c r="DN109" s="328"/>
      <c r="DO109" s="328"/>
      <c r="DP109" s="328"/>
      <c r="DQ109" s="328"/>
      <c r="DR109" s="328"/>
      <c r="DS109" s="330"/>
      <c r="DT109" s="330"/>
      <c r="DU109" s="330"/>
      <c r="DV109" s="330"/>
      <c r="DW109" s="330"/>
      <c r="DX109" s="330"/>
      <c r="DY109" s="330"/>
      <c r="DZ109" s="330"/>
      <c r="EA109" s="330"/>
      <c r="EB109" s="330"/>
      <c r="EC109" s="330"/>
      <c r="ED109" s="330"/>
      <c r="EE109" s="330"/>
      <c r="EF109" s="330"/>
      <c r="EG109" s="311"/>
      <c r="EH109" s="311"/>
      <c r="EI109" s="311"/>
      <c r="EJ109" s="312"/>
      <c r="EM109" s="351"/>
      <c r="EN109" s="351"/>
      <c r="EO109" s="352"/>
      <c r="EP109" s="347"/>
      <c r="EQ109" s="348"/>
      <c r="ER109" s="348"/>
      <c r="ES109" s="348"/>
      <c r="ET109" s="348"/>
    </row>
    <row r="110" spans="1:150" ht="4.5" customHeight="1" x14ac:dyDescent="0.2">
      <c r="A110" s="347"/>
      <c r="B110" s="348"/>
      <c r="C110" s="348"/>
      <c r="D110" s="348"/>
      <c r="E110" s="348"/>
      <c r="F110" s="351"/>
      <c r="G110" s="351"/>
      <c r="H110" s="352"/>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AS110" s="34"/>
      <c r="AT110" s="34"/>
      <c r="AU110" s="34"/>
      <c r="AV110" s="34"/>
      <c r="AW110" s="35"/>
      <c r="BE110" s="41"/>
      <c r="BI110" s="41"/>
      <c r="CL110" s="30"/>
      <c r="CP110" s="30"/>
      <c r="CW110" s="41"/>
      <c r="CX110" s="36"/>
      <c r="CY110" s="34"/>
      <c r="CZ110" s="34"/>
      <c r="DA110" s="34"/>
      <c r="DB110" s="35"/>
      <c r="DC110" s="323"/>
      <c r="DD110" s="324"/>
      <c r="DE110" s="324"/>
      <c r="DF110" s="324"/>
      <c r="DG110" s="10"/>
      <c r="DH110" s="315" t="e">
        <f>VLOOKUP(DC108,選手リスト,2,FALSE)</f>
        <v>#N/A</v>
      </c>
      <c r="DI110" s="315"/>
      <c r="DJ110" s="315"/>
      <c r="DK110" s="315"/>
      <c r="DL110" s="315"/>
      <c r="DM110" s="315"/>
      <c r="DN110" s="315"/>
      <c r="DO110" s="315"/>
      <c r="DP110" s="315"/>
      <c r="DQ110" s="315"/>
      <c r="DR110" s="315"/>
      <c r="DS110" s="330"/>
      <c r="DT110" s="330"/>
      <c r="DU110" s="330"/>
      <c r="DV110" s="330"/>
      <c r="DW110" s="330"/>
      <c r="DX110" s="330"/>
      <c r="DY110" s="330"/>
      <c r="DZ110" s="330"/>
      <c r="EA110" s="330"/>
      <c r="EB110" s="330"/>
      <c r="EC110" s="330"/>
      <c r="ED110" s="330"/>
      <c r="EE110" s="330"/>
      <c r="EF110" s="330"/>
      <c r="EG110" s="311"/>
      <c r="EH110" s="311"/>
      <c r="EI110" s="311"/>
      <c r="EJ110" s="312"/>
      <c r="EM110" s="351"/>
      <c r="EN110" s="351"/>
      <c r="EO110" s="352"/>
      <c r="EP110" s="347"/>
      <c r="EQ110" s="348"/>
      <c r="ER110" s="348"/>
      <c r="ES110" s="348"/>
      <c r="ET110" s="348"/>
    </row>
    <row r="111" spans="1:150" ht="4.5" customHeight="1" x14ac:dyDescent="0.2">
      <c r="A111" s="347"/>
      <c r="B111" s="348"/>
      <c r="C111" s="348"/>
      <c r="D111" s="348"/>
      <c r="E111" s="348"/>
      <c r="F111" s="351"/>
      <c r="G111" s="351"/>
      <c r="H111" s="352"/>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BE111" s="41"/>
      <c r="BI111" s="41"/>
      <c r="CL111" s="30"/>
      <c r="CP111" s="30"/>
      <c r="DC111" s="323"/>
      <c r="DD111" s="324"/>
      <c r="DE111" s="324"/>
      <c r="DF111" s="324"/>
      <c r="DG111" s="10"/>
      <c r="DH111" s="315"/>
      <c r="DI111" s="315"/>
      <c r="DJ111" s="315"/>
      <c r="DK111" s="315"/>
      <c r="DL111" s="315"/>
      <c r="DM111" s="315"/>
      <c r="DN111" s="315"/>
      <c r="DO111" s="315"/>
      <c r="DP111" s="315"/>
      <c r="DQ111" s="315"/>
      <c r="DR111" s="315"/>
      <c r="DS111" s="317" t="e">
        <f>VLOOKUP(DC108,選手リスト,8,FALSE)</f>
        <v>#N/A</v>
      </c>
      <c r="DT111" s="317"/>
      <c r="DU111" s="317"/>
      <c r="DV111" s="317"/>
      <c r="DW111" s="319" t="e">
        <f>VLOOKUP(DC108,選手リスト,9,FALSE)</f>
        <v>#N/A</v>
      </c>
      <c r="DX111" s="319"/>
      <c r="DY111" s="319"/>
      <c r="DZ111" s="319"/>
      <c r="EG111" s="311"/>
      <c r="EH111" s="311"/>
      <c r="EI111" s="311"/>
      <c r="EJ111" s="312"/>
      <c r="EM111" s="351"/>
      <c r="EN111" s="351"/>
      <c r="EO111" s="352"/>
      <c r="EP111" s="347"/>
      <c r="EQ111" s="348"/>
      <c r="ER111" s="348"/>
      <c r="ES111" s="348"/>
      <c r="ET111" s="348"/>
    </row>
    <row r="112" spans="1:150" ht="4.5" customHeight="1" x14ac:dyDescent="0.2">
      <c r="A112" s="347"/>
      <c r="B112" s="348"/>
      <c r="C112" s="348"/>
      <c r="D112" s="348"/>
      <c r="E112" s="348"/>
      <c r="F112" s="351"/>
      <c r="G112" s="351"/>
      <c r="H112" s="352"/>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BE112" s="41"/>
      <c r="BI112" s="41"/>
      <c r="CL112" s="30"/>
      <c r="CP112" s="30"/>
      <c r="DC112" s="323"/>
      <c r="DD112" s="324"/>
      <c r="DE112" s="324"/>
      <c r="DF112" s="324"/>
      <c r="DG112" s="84"/>
      <c r="DH112" s="315"/>
      <c r="DI112" s="315"/>
      <c r="DJ112" s="315"/>
      <c r="DK112" s="315"/>
      <c r="DL112" s="315"/>
      <c r="DM112" s="315"/>
      <c r="DN112" s="315"/>
      <c r="DO112" s="315"/>
      <c r="DP112" s="315"/>
      <c r="DQ112" s="315"/>
      <c r="DR112" s="315"/>
      <c r="DS112" s="317"/>
      <c r="DT112" s="317"/>
      <c r="DU112" s="317"/>
      <c r="DV112" s="317"/>
      <c r="DW112" s="319"/>
      <c r="DX112" s="319"/>
      <c r="DY112" s="319"/>
      <c r="DZ112" s="319"/>
      <c r="EG112" s="311"/>
      <c r="EH112" s="311"/>
      <c r="EI112" s="311"/>
      <c r="EJ112" s="312"/>
      <c r="EM112" s="351"/>
      <c r="EN112" s="351"/>
      <c r="EO112" s="352"/>
      <c r="EP112" s="347"/>
      <c r="EQ112" s="348"/>
      <c r="ER112" s="348"/>
      <c r="ES112" s="348"/>
      <c r="ET112" s="348"/>
    </row>
    <row r="113" spans="1:150" ht="4.5" customHeight="1" x14ac:dyDescent="0.2">
      <c r="A113" s="347"/>
      <c r="B113" s="348"/>
      <c r="C113" s="348"/>
      <c r="D113" s="348"/>
      <c r="E113" s="348"/>
      <c r="F113" s="351"/>
      <c r="G113" s="351"/>
      <c r="H113" s="352"/>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BB113" s="381">
        <f>BB49+1</f>
        <v>24</v>
      </c>
      <c r="BC113" s="381"/>
      <c r="BD113" s="381"/>
      <c r="BE113" s="382"/>
      <c r="BI113" s="41"/>
      <c r="CL113" s="30"/>
      <c r="CP113" s="397">
        <f>CP49+1</f>
        <v>24</v>
      </c>
      <c r="CQ113" s="381"/>
      <c r="CR113" s="381"/>
      <c r="CS113" s="381"/>
      <c r="DC113" s="325"/>
      <c r="DD113" s="326"/>
      <c r="DE113" s="326"/>
      <c r="DF113" s="326"/>
      <c r="DG113" s="23"/>
      <c r="DH113" s="316"/>
      <c r="DI113" s="316"/>
      <c r="DJ113" s="316"/>
      <c r="DK113" s="316"/>
      <c r="DL113" s="316"/>
      <c r="DM113" s="316"/>
      <c r="DN113" s="316"/>
      <c r="DO113" s="316"/>
      <c r="DP113" s="316"/>
      <c r="DQ113" s="316"/>
      <c r="DR113" s="316"/>
      <c r="DS113" s="318"/>
      <c r="DT113" s="318"/>
      <c r="DU113" s="318"/>
      <c r="DV113" s="318"/>
      <c r="DW113" s="320"/>
      <c r="DX113" s="320"/>
      <c r="DY113" s="320"/>
      <c r="DZ113" s="320"/>
      <c r="EA113" s="34"/>
      <c r="EB113" s="34"/>
      <c r="EC113" s="34"/>
      <c r="ED113" s="34"/>
      <c r="EE113" s="34"/>
      <c r="EF113" s="34"/>
      <c r="EG113" s="313"/>
      <c r="EH113" s="313"/>
      <c r="EI113" s="313"/>
      <c r="EJ113" s="314"/>
      <c r="EM113" s="351"/>
      <c r="EN113" s="351"/>
      <c r="EO113" s="352"/>
      <c r="EP113" s="347"/>
      <c r="EQ113" s="348"/>
      <c r="ER113" s="348"/>
      <c r="ES113" s="348"/>
      <c r="ET113" s="348"/>
    </row>
    <row r="114" spans="1:150" ht="4.5" customHeight="1" x14ac:dyDescent="0.2">
      <c r="A114" s="347"/>
      <c r="B114" s="348"/>
      <c r="C114" s="348"/>
      <c r="D114" s="348"/>
      <c r="E114" s="348"/>
      <c r="F114" s="351"/>
      <c r="G114" s="351"/>
      <c r="H114" s="352"/>
      <c r="BB114" s="381"/>
      <c r="BC114" s="381"/>
      <c r="BD114" s="381"/>
      <c r="BE114" s="382"/>
      <c r="BF114" s="34"/>
      <c r="BG114" s="34"/>
      <c r="BH114" s="34"/>
      <c r="BI114" s="35"/>
      <c r="CL114" s="36"/>
      <c r="CM114" s="34"/>
      <c r="CN114" s="34"/>
      <c r="CO114" s="34"/>
      <c r="CP114" s="397"/>
      <c r="CQ114" s="381"/>
      <c r="CR114" s="381"/>
      <c r="CS114" s="381"/>
      <c r="EM114" s="351"/>
      <c r="EN114" s="351"/>
      <c r="EO114" s="352"/>
      <c r="EP114" s="347"/>
      <c r="EQ114" s="348"/>
      <c r="ER114" s="348"/>
      <c r="ES114" s="348"/>
      <c r="ET114" s="348"/>
    </row>
    <row r="115" spans="1:150" ht="4.5" customHeight="1" x14ac:dyDescent="0.2">
      <c r="A115" s="347"/>
      <c r="B115" s="348"/>
      <c r="C115" s="348"/>
      <c r="D115" s="348"/>
      <c r="E115" s="348"/>
      <c r="F115" s="351"/>
      <c r="G115" s="351"/>
      <c r="H115" s="352"/>
      <c r="AS115" s="2"/>
      <c r="AT115" s="44"/>
      <c r="AU115" s="49"/>
      <c r="AV115" s="49"/>
      <c r="AW115" s="44"/>
      <c r="AX115" s="44"/>
      <c r="BB115" s="381"/>
      <c r="BC115" s="381"/>
      <c r="BD115" s="381"/>
      <c r="BE115" s="382"/>
      <c r="CP115" s="397"/>
      <c r="CQ115" s="381"/>
      <c r="CR115" s="381"/>
      <c r="CS115" s="381"/>
      <c r="EM115" s="351"/>
      <c r="EN115" s="351"/>
      <c r="EO115" s="352"/>
      <c r="EP115" s="347"/>
      <c r="EQ115" s="348"/>
      <c r="ER115" s="348"/>
      <c r="ES115" s="348"/>
      <c r="ET115" s="348"/>
    </row>
    <row r="116" spans="1:150" ht="4.5" customHeight="1" x14ac:dyDescent="0.2">
      <c r="A116" s="347"/>
      <c r="B116" s="348"/>
      <c r="C116" s="348"/>
      <c r="D116" s="348"/>
      <c r="E116" s="348"/>
      <c r="F116" s="351"/>
      <c r="G116" s="351"/>
      <c r="H116" s="352"/>
      <c r="K116" s="321">
        <f t="shared" ref="K116" si="20">K108+1</f>
        <v>13</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BB116" s="381"/>
      <c r="BC116" s="381"/>
      <c r="BD116" s="381"/>
      <c r="BE116" s="382"/>
      <c r="CP116" s="397"/>
      <c r="CQ116" s="381"/>
      <c r="CR116" s="381"/>
      <c r="CS116" s="381"/>
      <c r="DC116" s="321">
        <f t="shared" ref="DC116" si="21">DC108+1</f>
        <v>29</v>
      </c>
      <c r="DD116" s="322"/>
      <c r="DE116" s="322"/>
      <c r="DF116" s="322"/>
      <c r="DG116" s="6"/>
      <c r="DH116" s="327" t="e">
        <f>VLOOKUP(DC116,選手リスト,3,FALSE)</f>
        <v>#N/A</v>
      </c>
      <c r="DI116" s="327"/>
      <c r="DJ116" s="327"/>
      <c r="DK116" s="327"/>
      <c r="DL116" s="327"/>
      <c r="DM116" s="327"/>
      <c r="DN116" s="327"/>
      <c r="DO116" s="327"/>
      <c r="DP116" s="327"/>
      <c r="DQ116" s="327"/>
      <c r="DR116" s="327"/>
      <c r="DS116" s="329" t="e">
        <f>VLOOKUP(DC116,選手リスト,4,FALSE)</f>
        <v>#N/A</v>
      </c>
      <c r="DT116" s="329"/>
      <c r="DU116" s="329"/>
      <c r="DV116" s="329"/>
      <c r="DW116" s="329"/>
      <c r="DX116" s="329"/>
      <c r="DY116" s="329"/>
      <c r="DZ116" s="329"/>
      <c r="EA116" s="329"/>
      <c r="EB116" s="329"/>
      <c r="EC116" s="329"/>
      <c r="ED116" s="329"/>
      <c r="EE116" s="329"/>
      <c r="EF116" s="329"/>
      <c r="EG116" s="309" t="e">
        <f>VLOOKUP(DC116,選手リスト,5,FALSE)</f>
        <v>#N/A</v>
      </c>
      <c r="EH116" s="309"/>
      <c r="EI116" s="309"/>
      <c r="EJ116" s="310"/>
      <c r="EM116" s="351"/>
      <c r="EN116" s="351"/>
      <c r="EO116" s="352"/>
      <c r="EP116" s="347"/>
      <c r="EQ116" s="348"/>
      <c r="ER116" s="348"/>
      <c r="ES116" s="348"/>
      <c r="ET116" s="348"/>
    </row>
    <row r="117" spans="1:150" ht="4.5" customHeight="1" x14ac:dyDescent="0.2">
      <c r="A117" s="347"/>
      <c r="B117" s="348"/>
      <c r="C117" s="348"/>
      <c r="D117" s="348"/>
      <c r="E117" s="348"/>
      <c r="F117" s="351"/>
      <c r="G117" s="351"/>
      <c r="H117" s="352"/>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BE117" s="41"/>
      <c r="CP117" s="30"/>
      <c r="DC117" s="323"/>
      <c r="DD117" s="324"/>
      <c r="DE117" s="324"/>
      <c r="DF117" s="324"/>
      <c r="DG117" s="10"/>
      <c r="DH117" s="328"/>
      <c r="DI117" s="328"/>
      <c r="DJ117" s="328"/>
      <c r="DK117" s="328"/>
      <c r="DL117" s="328"/>
      <c r="DM117" s="328"/>
      <c r="DN117" s="328"/>
      <c r="DO117" s="328"/>
      <c r="DP117" s="328"/>
      <c r="DQ117" s="328"/>
      <c r="DR117" s="328"/>
      <c r="DS117" s="330"/>
      <c r="DT117" s="330"/>
      <c r="DU117" s="330"/>
      <c r="DV117" s="330"/>
      <c r="DW117" s="330"/>
      <c r="DX117" s="330"/>
      <c r="DY117" s="330"/>
      <c r="DZ117" s="330"/>
      <c r="EA117" s="330"/>
      <c r="EB117" s="330"/>
      <c r="EC117" s="330"/>
      <c r="ED117" s="330"/>
      <c r="EE117" s="330"/>
      <c r="EF117" s="330"/>
      <c r="EG117" s="311"/>
      <c r="EH117" s="311"/>
      <c r="EI117" s="311"/>
      <c r="EJ117" s="312"/>
      <c r="EM117" s="351"/>
      <c r="EN117" s="351"/>
      <c r="EO117" s="352"/>
      <c r="EP117" s="347"/>
      <c r="EQ117" s="348"/>
      <c r="ER117" s="348"/>
      <c r="ES117" s="348"/>
      <c r="ET117" s="348"/>
    </row>
    <row r="118" spans="1:150" ht="4.5" customHeight="1" x14ac:dyDescent="0.2">
      <c r="A118" s="347"/>
      <c r="B118" s="348"/>
      <c r="C118" s="348"/>
      <c r="D118" s="348"/>
      <c r="E118" s="348"/>
      <c r="F118" s="351"/>
      <c r="G118" s="351"/>
      <c r="H118" s="352"/>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BE118" s="41"/>
      <c r="CP118" s="30"/>
      <c r="DB118" s="35"/>
      <c r="DC118" s="323"/>
      <c r="DD118" s="324"/>
      <c r="DE118" s="324"/>
      <c r="DF118" s="324"/>
      <c r="DG118" s="10"/>
      <c r="DH118" s="315" t="e">
        <f>VLOOKUP(DC116,選手リスト,2,FALSE)</f>
        <v>#N/A</v>
      </c>
      <c r="DI118" s="315"/>
      <c r="DJ118" s="315"/>
      <c r="DK118" s="315"/>
      <c r="DL118" s="315"/>
      <c r="DM118" s="315"/>
      <c r="DN118" s="315"/>
      <c r="DO118" s="315"/>
      <c r="DP118" s="315"/>
      <c r="DQ118" s="315"/>
      <c r="DR118" s="315"/>
      <c r="DS118" s="330"/>
      <c r="DT118" s="330"/>
      <c r="DU118" s="330"/>
      <c r="DV118" s="330"/>
      <c r="DW118" s="330"/>
      <c r="DX118" s="330"/>
      <c r="DY118" s="330"/>
      <c r="DZ118" s="330"/>
      <c r="EA118" s="330"/>
      <c r="EB118" s="330"/>
      <c r="EC118" s="330"/>
      <c r="ED118" s="330"/>
      <c r="EE118" s="330"/>
      <c r="EF118" s="330"/>
      <c r="EG118" s="311"/>
      <c r="EH118" s="311"/>
      <c r="EI118" s="311"/>
      <c r="EJ118" s="312"/>
      <c r="EM118" s="351"/>
      <c r="EN118" s="351"/>
      <c r="EO118" s="352"/>
      <c r="EP118" s="347"/>
      <c r="EQ118" s="348"/>
      <c r="ER118" s="348"/>
      <c r="ES118" s="348"/>
      <c r="ET118" s="348"/>
    </row>
    <row r="119" spans="1:150" ht="4.5" customHeight="1" x14ac:dyDescent="0.2">
      <c r="A119" s="347"/>
      <c r="B119" s="348"/>
      <c r="C119" s="348"/>
      <c r="D119" s="348"/>
      <c r="E119" s="348"/>
      <c r="F119" s="351"/>
      <c r="G119" s="351"/>
      <c r="H119" s="352"/>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S119" s="22"/>
      <c r="AT119" s="22"/>
      <c r="AU119" s="22"/>
      <c r="AV119" s="22"/>
      <c r="AW119" s="39"/>
      <c r="BE119" s="41"/>
      <c r="CP119" s="30"/>
      <c r="CW119" s="41"/>
      <c r="CX119" s="31"/>
      <c r="CY119" s="22"/>
      <c r="CZ119" s="22"/>
      <c r="DA119" s="22"/>
      <c r="DC119" s="323"/>
      <c r="DD119" s="324"/>
      <c r="DE119" s="324"/>
      <c r="DF119" s="324"/>
      <c r="DG119" s="10"/>
      <c r="DH119" s="315"/>
      <c r="DI119" s="315"/>
      <c r="DJ119" s="315"/>
      <c r="DK119" s="315"/>
      <c r="DL119" s="315"/>
      <c r="DM119" s="315"/>
      <c r="DN119" s="315"/>
      <c r="DO119" s="315"/>
      <c r="DP119" s="315"/>
      <c r="DQ119" s="315"/>
      <c r="DR119" s="315"/>
      <c r="DS119" s="317" t="e">
        <f>VLOOKUP(DC116,選手リスト,8,FALSE)</f>
        <v>#N/A</v>
      </c>
      <c r="DT119" s="317"/>
      <c r="DU119" s="317"/>
      <c r="DV119" s="317"/>
      <c r="DW119" s="319" t="e">
        <f>VLOOKUP(DC116,選手リスト,9,FALSE)</f>
        <v>#N/A</v>
      </c>
      <c r="DX119" s="319"/>
      <c r="DY119" s="319"/>
      <c r="DZ119" s="319"/>
      <c r="EG119" s="311"/>
      <c r="EH119" s="311"/>
      <c r="EI119" s="311"/>
      <c r="EJ119" s="312"/>
      <c r="EM119" s="351"/>
      <c r="EN119" s="351"/>
      <c r="EO119" s="352"/>
      <c r="EP119" s="347"/>
      <c r="EQ119" s="348"/>
      <c r="ER119" s="348"/>
      <c r="ES119" s="348"/>
      <c r="ET119" s="348"/>
    </row>
    <row r="120" spans="1:150" ht="4.5" customHeight="1" x14ac:dyDescent="0.2">
      <c r="A120" s="347"/>
      <c r="B120" s="348"/>
      <c r="C120" s="348"/>
      <c r="D120" s="348"/>
      <c r="E120" s="348"/>
      <c r="F120" s="351"/>
      <c r="G120" s="351"/>
      <c r="H120" s="352"/>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W120" s="41"/>
      <c r="BE120" s="41"/>
      <c r="CP120" s="30"/>
      <c r="CW120" s="41"/>
      <c r="CX120" s="30"/>
      <c r="DC120" s="323"/>
      <c r="DD120" s="324"/>
      <c r="DE120" s="324"/>
      <c r="DF120" s="324"/>
      <c r="DG120" s="84"/>
      <c r="DH120" s="315"/>
      <c r="DI120" s="315"/>
      <c r="DJ120" s="315"/>
      <c r="DK120" s="315"/>
      <c r="DL120" s="315"/>
      <c r="DM120" s="315"/>
      <c r="DN120" s="315"/>
      <c r="DO120" s="315"/>
      <c r="DP120" s="315"/>
      <c r="DQ120" s="315"/>
      <c r="DR120" s="315"/>
      <c r="DS120" s="317"/>
      <c r="DT120" s="317"/>
      <c r="DU120" s="317"/>
      <c r="DV120" s="317"/>
      <c r="DW120" s="319"/>
      <c r="DX120" s="319"/>
      <c r="DY120" s="319"/>
      <c r="DZ120" s="319"/>
      <c r="EG120" s="311"/>
      <c r="EH120" s="311"/>
      <c r="EI120" s="311"/>
      <c r="EJ120" s="312"/>
      <c r="EM120" s="351"/>
      <c r="EN120" s="351"/>
      <c r="EO120" s="352"/>
      <c r="EP120" s="347"/>
      <c r="EQ120" s="348"/>
      <c r="ER120" s="348"/>
      <c r="ES120" s="348"/>
      <c r="ET120" s="348"/>
    </row>
    <row r="121" spans="1:150" ht="4.5" customHeight="1" x14ac:dyDescent="0.2">
      <c r="A121" s="347"/>
      <c r="B121" s="348"/>
      <c r="C121" s="348"/>
      <c r="D121" s="348"/>
      <c r="E121" s="348"/>
      <c r="F121" s="351"/>
      <c r="G121" s="351"/>
      <c r="H121" s="352"/>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T121" s="381">
        <v>23</v>
      </c>
      <c r="AU121" s="381"/>
      <c r="AV121" s="381"/>
      <c r="AW121" s="382"/>
      <c r="BE121" s="41"/>
      <c r="CP121" s="30"/>
      <c r="CW121" s="41"/>
      <c r="CX121" s="397">
        <f>CX105+1</f>
        <v>30</v>
      </c>
      <c r="CY121" s="381"/>
      <c r="CZ121" s="381"/>
      <c r="DA121" s="381"/>
      <c r="DC121" s="325"/>
      <c r="DD121" s="326"/>
      <c r="DE121" s="326"/>
      <c r="DF121" s="326"/>
      <c r="DG121" s="23"/>
      <c r="DH121" s="316"/>
      <c r="DI121" s="316"/>
      <c r="DJ121" s="316"/>
      <c r="DK121" s="316"/>
      <c r="DL121" s="316"/>
      <c r="DM121" s="316"/>
      <c r="DN121" s="316"/>
      <c r="DO121" s="316"/>
      <c r="DP121" s="316"/>
      <c r="DQ121" s="316"/>
      <c r="DR121" s="316"/>
      <c r="DS121" s="318"/>
      <c r="DT121" s="318"/>
      <c r="DU121" s="318"/>
      <c r="DV121" s="318"/>
      <c r="DW121" s="320"/>
      <c r="DX121" s="320"/>
      <c r="DY121" s="320"/>
      <c r="DZ121" s="320"/>
      <c r="EA121" s="34"/>
      <c r="EB121" s="34"/>
      <c r="EC121" s="34"/>
      <c r="ED121" s="34"/>
      <c r="EE121" s="34"/>
      <c r="EF121" s="34"/>
      <c r="EG121" s="313"/>
      <c r="EH121" s="313"/>
      <c r="EI121" s="313"/>
      <c r="EJ121" s="314"/>
      <c r="EM121" s="351"/>
      <c r="EN121" s="351"/>
      <c r="EO121" s="352"/>
      <c r="EP121" s="347"/>
      <c r="EQ121" s="348"/>
      <c r="ER121" s="348"/>
      <c r="ES121" s="348"/>
      <c r="ET121" s="348"/>
    </row>
    <row r="122" spans="1:150" ht="4.5" customHeight="1" x14ac:dyDescent="0.2">
      <c r="A122" s="347"/>
      <c r="B122" s="348"/>
      <c r="C122" s="348"/>
      <c r="D122" s="348"/>
      <c r="E122" s="348"/>
      <c r="F122" s="351"/>
      <c r="G122" s="351"/>
      <c r="H122" s="352"/>
      <c r="AT122" s="381"/>
      <c r="AU122" s="381"/>
      <c r="AV122" s="381"/>
      <c r="AW122" s="382"/>
      <c r="BE122" s="41"/>
      <c r="CP122" s="30"/>
      <c r="CT122" s="34"/>
      <c r="CU122" s="34"/>
      <c r="CV122" s="34"/>
      <c r="CW122" s="35"/>
      <c r="CX122" s="397"/>
      <c r="CY122" s="381"/>
      <c r="CZ122" s="381"/>
      <c r="DA122" s="381"/>
      <c r="EM122" s="351"/>
      <c r="EN122" s="351"/>
      <c r="EO122" s="352"/>
      <c r="EP122" s="347"/>
      <c r="EQ122" s="348"/>
      <c r="ER122" s="348"/>
      <c r="ES122" s="348"/>
      <c r="ET122" s="348"/>
    </row>
    <row r="123" spans="1:150" ht="4.5" customHeight="1" x14ac:dyDescent="0.2">
      <c r="A123" s="347"/>
      <c r="B123" s="348"/>
      <c r="C123" s="348"/>
      <c r="D123" s="348"/>
      <c r="E123" s="348"/>
      <c r="F123" s="351"/>
      <c r="G123" s="351"/>
      <c r="H123" s="352"/>
      <c r="AT123" s="381"/>
      <c r="AU123" s="381"/>
      <c r="AV123" s="381"/>
      <c r="AW123" s="382"/>
      <c r="AX123" s="22"/>
      <c r="AY123" s="22"/>
      <c r="AZ123" s="22"/>
      <c r="BA123" s="39"/>
      <c r="BE123" s="41"/>
      <c r="CP123" s="30"/>
      <c r="CS123" s="41"/>
      <c r="CW123" s="41"/>
      <c r="CX123" s="397"/>
      <c r="CY123" s="381"/>
      <c r="CZ123" s="381"/>
      <c r="DA123" s="381"/>
      <c r="EM123" s="351"/>
      <c r="EN123" s="351"/>
      <c r="EO123" s="352"/>
      <c r="EP123" s="347"/>
      <c r="EQ123" s="348"/>
      <c r="ER123" s="348"/>
      <c r="ES123" s="348"/>
      <c r="ET123" s="348"/>
    </row>
    <row r="124" spans="1:150" ht="4.5" customHeight="1" x14ac:dyDescent="0.2">
      <c r="A124" s="347"/>
      <c r="B124" s="348"/>
      <c r="C124" s="348"/>
      <c r="D124" s="348"/>
      <c r="E124" s="348"/>
      <c r="F124" s="351"/>
      <c r="G124" s="351"/>
      <c r="H124" s="352"/>
      <c r="K124" s="321">
        <f t="shared" ref="K124" si="22">K116+1</f>
        <v>14</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T124" s="381"/>
      <c r="AU124" s="381"/>
      <c r="AV124" s="381"/>
      <c r="AW124" s="382"/>
      <c r="BA124" s="41"/>
      <c r="BE124" s="41"/>
      <c r="CP124" s="30"/>
      <c r="CS124" s="41"/>
      <c r="CW124" s="41"/>
      <c r="CX124" s="397"/>
      <c r="CY124" s="381"/>
      <c r="CZ124" s="381"/>
      <c r="DA124" s="381"/>
      <c r="DC124" s="321">
        <f t="shared" ref="DC124" si="23">DC116+1</f>
        <v>30</v>
      </c>
      <c r="DD124" s="322"/>
      <c r="DE124" s="322"/>
      <c r="DF124" s="322"/>
      <c r="DG124" s="6"/>
      <c r="DH124" s="327" t="e">
        <f>VLOOKUP(DC124,選手リスト,3,FALSE)</f>
        <v>#N/A</v>
      </c>
      <c r="DI124" s="327"/>
      <c r="DJ124" s="327"/>
      <c r="DK124" s="327"/>
      <c r="DL124" s="327"/>
      <c r="DM124" s="327"/>
      <c r="DN124" s="327"/>
      <c r="DO124" s="327"/>
      <c r="DP124" s="327"/>
      <c r="DQ124" s="327"/>
      <c r="DR124" s="327"/>
      <c r="DS124" s="329" t="e">
        <f>VLOOKUP(DC124,選手リスト,4,FALSE)</f>
        <v>#N/A</v>
      </c>
      <c r="DT124" s="329"/>
      <c r="DU124" s="329"/>
      <c r="DV124" s="329"/>
      <c r="DW124" s="329"/>
      <c r="DX124" s="329"/>
      <c r="DY124" s="329"/>
      <c r="DZ124" s="329"/>
      <c r="EA124" s="329"/>
      <c r="EB124" s="329"/>
      <c r="EC124" s="329"/>
      <c r="ED124" s="329"/>
      <c r="EE124" s="329"/>
      <c r="EF124" s="329"/>
      <c r="EG124" s="309" t="e">
        <f>VLOOKUP(DC124,選手リスト,5,FALSE)</f>
        <v>#N/A</v>
      </c>
      <c r="EH124" s="309"/>
      <c r="EI124" s="309"/>
      <c r="EJ124" s="310"/>
      <c r="EM124" s="351"/>
      <c r="EN124" s="351"/>
      <c r="EO124" s="352"/>
      <c r="EP124" s="347"/>
      <c r="EQ124" s="348"/>
      <c r="ER124" s="348"/>
      <c r="ES124" s="348"/>
      <c r="ET124" s="348"/>
    </row>
    <row r="125" spans="1:150" ht="4.5" customHeight="1" x14ac:dyDescent="0.2">
      <c r="A125" s="347"/>
      <c r="B125" s="348"/>
      <c r="C125" s="348"/>
      <c r="D125" s="348"/>
      <c r="E125" s="348"/>
      <c r="F125" s="351"/>
      <c r="G125" s="351"/>
      <c r="H125" s="352"/>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W125" s="41"/>
      <c r="BA125" s="41"/>
      <c r="BE125" s="41"/>
      <c r="CP125" s="30"/>
      <c r="CS125" s="41"/>
      <c r="CW125" s="41"/>
      <c r="CX125" s="30"/>
      <c r="DC125" s="323"/>
      <c r="DD125" s="324"/>
      <c r="DE125" s="324"/>
      <c r="DF125" s="324"/>
      <c r="DG125" s="10"/>
      <c r="DH125" s="328"/>
      <c r="DI125" s="328"/>
      <c r="DJ125" s="328"/>
      <c r="DK125" s="328"/>
      <c r="DL125" s="328"/>
      <c r="DM125" s="328"/>
      <c r="DN125" s="328"/>
      <c r="DO125" s="328"/>
      <c r="DP125" s="328"/>
      <c r="DQ125" s="328"/>
      <c r="DR125" s="328"/>
      <c r="DS125" s="330"/>
      <c r="DT125" s="330"/>
      <c r="DU125" s="330"/>
      <c r="DV125" s="330"/>
      <c r="DW125" s="330"/>
      <c r="DX125" s="330"/>
      <c r="DY125" s="330"/>
      <c r="DZ125" s="330"/>
      <c r="EA125" s="330"/>
      <c r="EB125" s="330"/>
      <c r="EC125" s="330"/>
      <c r="ED125" s="330"/>
      <c r="EE125" s="330"/>
      <c r="EF125" s="330"/>
      <c r="EG125" s="311"/>
      <c r="EH125" s="311"/>
      <c r="EI125" s="311"/>
      <c r="EJ125" s="312"/>
      <c r="EM125" s="351"/>
      <c r="EN125" s="351"/>
      <c r="EO125" s="352"/>
      <c r="EP125" s="347"/>
      <c r="EQ125" s="348"/>
      <c r="ER125" s="348"/>
      <c r="ES125" s="348"/>
      <c r="ET125" s="348"/>
    </row>
    <row r="126" spans="1:150" ht="4.5" customHeight="1" x14ac:dyDescent="0.2">
      <c r="A126" s="347"/>
      <c r="B126" s="348"/>
      <c r="C126" s="348"/>
      <c r="D126" s="348"/>
      <c r="E126" s="348"/>
      <c r="F126" s="351"/>
      <c r="G126" s="351"/>
      <c r="H126" s="352"/>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34"/>
      <c r="AT126" s="34"/>
      <c r="AU126" s="34"/>
      <c r="AV126" s="34"/>
      <c r="AW126" s="35"/>
      <c r="BA126" s="41"/>
      <c r="BE126" s="41"/>
      <c r="CP126" s="30"/>
      <c r="CS126" s="41"/>
      <c r="CW126" s="41"/>
      <c r="CX126" s="36"/>
      <c r="CY126" s="34"/>
      <c r="CZ126" s="34"/>
      <c r="DA126" s="34"/>
      <c r="DB126" s="35"/>
      <c r="DC126" s="323"/>
      <c r="DD126" s="324"/>
      <c r="DE126" s="324"/>
      <c r="DF126" s="324"/>
      <c r="DG126" s="10"/>
      <c r="DH126" s="315" t="e">
        <f>VLOOKUP(DC124,選手リスト,2,FALSE)</f>
        <v>#N/A</v>
      </c>
      <c r="DI126" s="315"/>
      <c r="DJ126" s="315"/>
      <c r="DK126" s="315"/>
      <c r="DL126" s="315"/>
      <c r="DM126" s="315"/>
      <c r="DN126" s="315"/>
      <c r="DO126" s="315"/>
      <c r="DP126" s="315"/>
      <c r="DQ126" s="315"/>
      <c r="DR126" s="315"/>
      <c r="DS126" s="330"/>
      <c r="DT126" s="330"/>
      <c r="DU126" s="330"/>
      <c r="DV126" s="330"/>
      <c r="DW126" s="330"/>
      <c r="DX126" s="330"/>
      <c r="DY126" s="330"/>
      <c r="DZ126" s="330"/>
      <c r="EA126" s="330"/>
      <c r="EB126" s="330"/>
      <c r="EC126" s="330"/>
      <c r="ED126" s="330"/>
      <c r="EE126" s="330"/>
      <c r="EF126" s="330"/>
      <c r="EG126" s="311"/>
      <c r="EH126" s="311"/>
      <c r="EI126" s="311"/>
      <c r="EJ126" s="312"/>
      <c r="EM126" s="351"/>
      <c r="EN126" s="351"/>
      <c r="EO126" s="352"/>
      <c r="EP126" s="347"/>
      <c r="EQ126" s="348"/>
      <c r="ER126" s="348"/>
      <c r="ES126" s="348"/>
      <c r="ET126" s="348"/>
    </row>
    <row r="127" spans="1:150" ht="4.5" customHeight="1" x14ac:dyDescent="0.2">
      <c r="A127" s="347"/>
      <c r="B127" s="348"/>
      <c r="C127" s="348"/>
      <c r="D127" s="348"/>
      <c r="E127" s="348"/>
      <c r="F127" s="351"/>
      <c r="G127" s="351"/>
      <c r="H127" s="352"/>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BA127" s="41"/>
      <c r="BE127" s="41"/>
      <c r="CP127" s="30"/>
      <c r="CS127" s="41"/>
      <c r="CT127" s="381">
        <f>CT97+1</f>
        <v>4</v>
      </c>
      <c r="CU127" s="381"/>
      <c r="CV127" s="381"/>
      <c r="CW127" s="381"/>
      <c r="DC127" s="323"/>
      <c r="DD127" s="324"/>
      <c r="DE127" s="324"/>
      <c r="DF127" s="324"/>
      <c r="DG127" s="10"/>
      <c r="DH127" s="315"/>
      <c r="DI127" s="315"/>
      <c r="DJ127" s="315"/>
      <c r="DK127" s="315"/>
      <c r="DL127" s="315"/>
      <c r="DM127" s="315"/>
      <c r="DN127" s="315"/>
      <c r="DO127" s="315"/>
      <c r="DP127" s="315"/>
      <c r="DQ127" s="315"/>
      <c r="DR127" s="315"/>
      <c r="DS127" s="317" t="e">
        <f>VLOOKUP(DC124,選手リスト,8,FALSE)</f>
        <v>#N/A</v>
      </c>
      <c r="DT127" s="317"/>
      <c r="DU127" s="317"/>
      <c r="DV127" s="317"/>
      <c r="DW127" s="319" t="e">
        <f>VLOOKUP(DC124,選手リスト,9,FALSE)</f>
        <v>#N/A</v>
      </c>
      <c r="DX127" s="319"/>
      <c r="DY127" s="319"/>
      <c r="DZ127" s="319"/>
      <c r="EG127" s="311"/>
      <c r="EH127" s="311"/>
      <c r="EI127" s="311"/>
      <c r="EJ127" s="312"/>
      <c r="EM127" s="351"/>
      <c r="EN127" s="351"/>
      <c r="EO127" s="352"/>
      <c r="EP127" s="347"/>
      <c r="EQ127" s="348"/>
      <c r="ER127" s="348"/>
      <c r="ES127" s="348"/>
      <c r="ET127" s="348"/>
    </row>
    <row r="128" spans="1:150" ht="4.5" customHeight="1" x14ac:dyDescent="0.2">
      <c r="A128" s="347"/>
      <c r="B128" s="348"/>
      <c r="C128" s="348"/>
      <c r="D128" s="348"/>
      <c r="E128" s="348"/>
      <c r="F128" s="351"/>
      <c r="G128" s="351"/>
      <c r="H128" s="352"/>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BA128" s="41"/>
      <c r="BE128" s="41"/>
      <c r="CP128" s="36"/>
      <c r="CQ128" s="34"/>
      <c r="CR128" s="34"/>
      <c r="CS128" s="35"/>
      <c r="CT128" s="381"/>
      <c r="CU128" s="381"/>
      <c r="CV128" s="381"/>
      <c r="CW128" s="381"/>
      <c r="DC128" s="323"/>
      <c r="DD128" s="324"/>
      <c r="DE128" s="324"/>
      <c r="DF128" s="324"/>
      <c r="DG128" s="84"/>
      <c r="DH128" s="315"/>
      <c r="DI128" s="315"/>
      <c r="DJ128" s="315"/>
      <c r="DK128" s="315"/>
      <c r="DL128" s="315"/>
      <c r="DM128" s="315"/>
      <c r="DN128" s="315"/>
      <c r="DO128" s="315"/>
      <c r="DP128" s="315"/>
      <c r="DQ128" s="315"/>
      <c r="DR128" s="315"/>
      <c r="DS128" s="317"/>
      <c r="DT128" s="317"/>
      <c r="DU128" s="317"/>
      <c r="DV128" s="317"/>
      <c r="DW128" s="319"/>
      <c r="DX128" s="319"/>
      <c r="DY128" s="319"/>
      <c r="DZ128" s="319"/>
      <c r="EG128" s="311"/>
      <c r="EH128" s="311"/>
      <c r="EI128" s="311"/>
      <c r="EJ128" s="312"/>
      <c r="EM128" s="351"/>
      <c r="EN128" s="351"/>
      <c r="EO128" s="352"/>
      <c r="EP128" s="347"/>
      <c r="EQ128" s="348"/>
      <c r="ER128" s="348"/>
      <c r="ES128" s="348"/>
      <c r="ET128" s="348"/>
    </row>
    <row r="129" spans="1:150" ht="4.5" customHeight="1" x14ac:dyDescent="0.2">
      <c r="A129" s="347"/>
      <c r="B129" s="348"/>
      <c r="C129" s="348"/>
      <c r="D129" s="348"/>
      <c r="E129" s="348"/>
      <c r="F129" s="351"/>
      <c r="G129" s="351"/>
      <c r="H129" s="352"/>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X129" s="381">
        <f>AX97+1</f>
        <v>26</v>
      </c>
      <c r="AY129" s="381"/>
      <c r="AZ129" s="381"/>
      <c r="BA129" s="382"/>
      <c r="BE129" s="41"/>
      <c r="CS129" s="41"/>
      <c r="CT129" s="381"/>
      <c r="CU129" s="381"/>
      <c r="CV129" s="381"/>
      <c r="CW129" s="381"/>
      <c r="DC129" s="325"/>
      <c r="DD129" s="326"/>
      <c r="DE129" s="326"/>
      <c r="DF129" s="326"/>
      <c r="DG129" s="23"/>
      <c r="DH129" s="316"/>
      <c r="DI129" s="316"/>
      <c r="DJ129" s="316"/>
      <c r="DK129" s="316"/>
      <c r="DL129" s="316"/>
      <c r="DM129" s="316"/>
      <c r="DN129" s="316"/>
      <c r="DO129" s="316"/>
      <c r="DP129" s="316"/>
      <c r="DQ129" s="316"/>
      <c r="DR129" s="316"/>
      <c r="DS129" s="318"/>
      <c r="DT129" s="318"/>
      <c r="DU129" s="318"/>
      <c r="DV129" s="318"/>
      <c r="DW129" s="320"/>
      <c r="DX129" s="320"/>
      <c r="DY129" s="320"/>
      <c r="DZ129" s="320"/>
      <c r="EA129" s="34"/>
      <c r="EB129" s="34"/>
      <c r="EC129" s="34"/>
      <c r="ED129" s="34"/>
      <c r="EE129" s="34"/>
      <c r="EF129" s="34"/>
      <c r="EG129" s="313"/>
      <c r="EH129" s="313"/>
      <c r="EI129" s="313"/>
      <c r="EJ129" s="314"/>
      <c r="EM129" s="351"/>
      <c r="EN129" s="351"/>
      <c r="EO129" s="352"/>
      <c r="EP129" s="347"/>
      <c r="EQ129" s="348"/>
      <c r="ER129" s="348"/>
      <c r="ES129" s="348"/>
      <c r="ET129" s="348"/>
    </row>
    <row r="130" spans="1:150" ht="4.5" customHeight="1" x14ac:dyDescent="0.2">
      <c r="A130" s="347"/>
      <c r="B130" s="348"/>
      <c r="C130" s="348"/>
      <c r="D130" s="348"/>
      <c r="E130" s="348"/>
      <c r="F130" s="351"/>
      <c r="G130" s="351"/>
      <c r="H130" s="352"/>
      <c r="AX130" s="381"/>
      <c r="AY130" s="381"/>
      <c r="AZ130" s="381"/>
      <c r="BA130" s="382"/>
      <c r="BB130" s="34"/>
      <c r="BC130" s="34"/>
      <c r="BD130" s="34"/>
      <c r="BE130" s="35"/>
      <c r="CS130" s="41"/>
      <c r="CT130" s="381"/>
      <c r="CU130" s="381"/>
      <c r="CV130" s="381"/>
      <c r="CW130" s="381"/>
      <c r="EM130" s="351"/>
      <c r="EN130" s="351"/>
      <c r="EO130" s="352"/>
      <c r="EP130" s="347"/>
      <c r="EQ130" s="348"/>
      <c r="ER130" s="348"/>
      <c r="ES130" s="348"/>
      <c r="ET130" s="348"/>
    </row>
    <row r="131" spans="1:150" ht="4.5" customHeight="1" x14ac:dyDescent="0.2">
      <c r="A131" s="347"/>
      <c r="B131" s="348"/>
      <c r="C131" s="348"/>
      <c r="D131" s="348"/>
      <c r="E131" s="348"/>
      <c r="F131" s="351"/>
      <c r="G131" s="351"/>
      <c r="H131" s="352"/>
      <c r="AS131" s="2"/>
      <c r="AT131" s="44"/>
      <c r="AU131" s="49"/>
      <c r="AV131" s="49"/>
      <c r="AW131" s="44"/>
      <c r="AX131" s="381"/>
      <c r="AY131" s="381"/>
      <c r="AZ131" s="381"/>
      <c r="BA131" s="382"/>
      <c r="CS131" s="41"/>
      <c r="EM131" s="351"/>
      <c r="EN131" s="351"/>
      <c r="EO131" s="352"/>
      <c r="EP131" s="347"/>
      <c r="EQ131" s="348"/>
      <c r="ER131" s="348"/>
      <c r="ES131" s="348"/>
      <c r="ET131" s="348"/>
    </row>
    <row r="132" spans="1:150" ht="4.5" customHeight="1" x14ac:dyDescent="0.2">
      <c r="A132" s="347"/>
      <c r="B132" s="348"/>
      <c r="C132" s="348"/>
      <c r="D132" s="348"/>
      <c r="E132" s="348"/>
      <c r="F132" s="351"/>
      <c r="G132" s="351"/>
      <c r="H132" s="352"/>
      <c r="K132" s="321">
        <f t="shared" ref="K132" si="24">K124+1</f>
        <v>15</v>
      </c>
      <c r="L132" s="322"/>
      <c r="M132" s="322"/>
      <c r="N132" s="322"/>
      <c r="O132" s="6"/>
      <c r="P132" s="327" t="e">
        <f>VLOOKUP(K132,選手リスト,3,FALSE)</f>
        <v>#N/A</v>
      </c>
      <c r="Q132" s="327"/>
      <c r="R132" s="327"/>
      <c r="S132" s="327"/>
      <c r="T132" s="327"/>
      <c r="U132" s="327"/>
      <c r="V132" s="327"/>
      <c r="W132" s="327"/>
      <c r="X132" s="327"/>
      <c r="Y132" s="327"/>
      <c r="Z132" s="327"/>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AX132" s="381"/>
      <c r="AY132" s="381"/>
      <c r="AZ132" s="381"/>
      <c r="BA132" s="382"/>
      <c r="CS132" s="41"/>
      <c r="DC132" s="321">
        <f t="shared" ref="DC132" si="25">DC124+1</f>
        <v>31</v>
      </c>
      <c r="DD132" s="322"/>
      <c r="DE132" s="322"/>
      <c r="DF132" s="322"/>
      <c r="DG132" s="6"/>
      <c r="DH132" s="327" t="e">
        <f>VLOOKUP(DC132,選手リスト,3,FALSE)</f>
        <v>#N/A</v>
      </c>
      <c r="DI132" s="327"/>
      <c r="DJ132" s="327"/>
      <c r="DK132" s="327"/>
      <c r="DL132" s="327"/>
      <c r="DM132" s="327"/>
      <c r="DN132" s="327"/>
      <c r="DO132" s="327"/>
      <c r="DP132" s="327"/>
      <c r="DQ132" s="327"/>
      <c r="DR132" s="327"/>
      <c r="DS132" s="329" t="e">
        <f>VLOOKUP(DC132,選手リスト,4,FALSE)</f>
        <v>#N/A</v>
      </c>
      <c r="DT132" s="329"/>
      <c r="DU132" s="329"/>
      <c r="DV132" s="329"/>
      <c r="DW132" s="329"/>
      <c r="DX132" s="329"/>
      <c r="DY132" s="329"/>
      <c r="DZ132" s="329"/>
      <c r="EA132" s="329"/>
      <c r="EB132" s="329"/>
      <c r="EC132" s="329"/>
      <c r="ED132" s="329"/>
      <c r="EE132" s="329"/>
      <c r="EF132" s="329"/>
      <c r="EG132" s="309" t="e">
        <f>VLOOKUP(DC132,選手リスト,5,FALSE)</f>
        <v>#N/A</v>
      </c>
      <c r="EH132" s="309"/>
      <c r="EI132" s="309"/>
      <c r="EJ132" s="310"/>
      <c r="EM132" s="351"/>
      <c r="EN132" s="351"/>
      <c r="EO132" s="352"/>
      <c r="EP132" s="347"/>
      <c r="EQ132" s="348"/>
      <c r="ER132" s="348"/>
      <c r="ES132" s="348"/>
      <c r="ET132" s="348"/>
    </row>
    <row r="133" spans="1:150" ht="4.5" customHeight="1" x14ac:dyDescent="0.2">
      <c r="A133" s="347"/>
      <c r="B133" s="348"/>
      <c r="C133" s="348"/>
      <c r="D133" s="348"/>
      <c r="E133" s="348"/>
      <c r="F133" s="351"/>
      <c r="G133" s="351"/>
      <c r="H133" s="352"/>
      <c r="K133" s="323"/>
      <c r="L133" s="324"/>
      <c r="M133" s="324"/>
      <c r="N133" s="324"/>
      <c r="O133" s="10"/>
      <c r="P133" s="328"/>
      <c r="Q133" s="328"/>
      <c r="R133" s="328"/>
      <c r="S133" s="328"/>
      <c r="T133" s="328"/>
      <c r="U133" s="328"/>
      <c r="V133" s="328"/>
      <c r="W133" s="328"/>
      <c r="X133" s="328"/>
      <c r="Y133" s="328"/>
      <c r="Z133" s="328"/>
      <c r="AA133" s="330"/>
      <c r="AB133" s="330"/>
      <c r="AC133" s="330"/>
      <c r="AD133" s="330"/>
      <c r="AE133" s="330"/>
      <c r="AF133" s="330"/>
      <c r="AG133" s="330"/>
      <c r="AH133" s="330"/>
      <c r="AI133" s="330"/>
      <c r="AJ133" s="330"/>
      <c r="AK133" s="330"/>
      <c r="AL133" s="330"/>
      <c r="AM133" s="330"/>
      <c r="AN133" s="330"/>
      <c r="AO133" s="311"/>
      <c r="AP133" s="311"/>
      <c r="AQ133" s="311"/>
      <c r="AR133" s="312"/>
      <c r="BA133" s="41"/>
      <c r="CS133" s="41"/>
      <c r="DC133" s="323"/>
      <c r="DD133" s="324"/>
      <c r="DE133" s="324"/>
      <c r="DF133" s="324"/>
      <c r="DG133" s="10"/>
      <c r="DH133" s="328"/>
      <c r="DI133" s="328"/>
      <c r="DJ133" s="328"/>
      <c r="DK133" s="328"/>
      <c r="DL133" s="328"/>
      <c r="DM133" s="328"/>
      <c r="DN133" s="328"/>
      <c r="DO133" s="328"/>
      <c r="DP133" s="328"/>
      <c r="DQ133" s="328"/>
      <c r="DR133" s="328"/>
      <c r="DS133" s="330"/>
      <c r="DT133" s="330"/>
      <c r="DU133" s="330"/>
      <c r="DV133" s="330"/>
      <c r="DW133" s="330"/>
      <c r="DX133" s="330"/>
      <c r="DY133" s="330"/>
      <c r="DZ133" s="330"/>
      <c r="EA133" s="330"/>
      <c r="EB133" s="330"/>
      <c r="EC133" s="330"/>
      <c r="ED133" s="330"/>
      <c r="EE133" s="330"/>
      <c r="EF133" s="330"/>
      <c r="EG133" s="311"/>
      <c r="EH133" s="311"/>
      <c r="EI133" s="311"/>
      <c r="EJ133" s="312"/>
      <c r="EM133" s="351"/>
      <c r="EN133" s="351"/>
      <c r="EO133" s="352"/>
      <c r="EP133" s="347"/>
      <c r="EQ133" s="348"/>
      <c r="ER133" s="348"/>
      <c r="ES133" s="348"/>
      <c r="ET133" s="348"/>
    </row>
    <row r="134" spans="1:150" ht="4.5" customHeight="1" x14ac:dyDescent="0.2">
      <c r="A134" s="347"/>
      <c r="B134" s="348"/>
      <c r="C134" s="348"/>
      <c r="D134" s="348"/>
      <c r="E134" s="348"/>
      <c r="F134" s="351"/>
      <c r="G134" s="351"/>
      <c r="H134" s="352"/>
      <c r="K134" s="323"/>
      <c r="L134" s="324"/>
      <c r="M134" s="324"/>
      <c r="N134" s="324"/>
      <c r="O134" s="10"/>
      <c r="P134" s="315" t="e">
        <f>VLOOKUP(K132,選手リスト,2,FALSE)</f>
        <v>#N/A</v>
      </c>
      <c r="Q134" s="315"/>
      <c r="R134" s="315"/>
      <c r="S134" s="315"/>
      <c r="T134" s="315"/>
      <c r="U134" s="315"/>
      <c r="V134" s="315"/>
      <c r="W134" s="315"/>
      <c r="X134" s="315"/>
      <c r="Y134" s="315"/>
      <c r="Z134" s="315"/>
      <c r="AA134" s="330"/>
      <c r="AB134" s="330"/>
      <c r="AC134" s="330"/>
      <c r="AD134" s="330"/>
      <c r="AE134" s="330"/>
      <c r="AF134" s="330"/>
      <c r="AG134" s="330"/>
      <c r="AH134" s="330"/>
      <c r="AI134" s="330"/>
      <c r="AJ134" s="330"/>
      <c r="AK134" s="330"/>
      <c r="AL134" s="330"/>
      <c r="AM134" s="330"/>
      <c r="AN134" s="330"/>
      <c r="AO134" s="311"/>
      <c r="AP134" s="311"/>
      <c r="AQ134" s="311"/>
      <c r="AR134" s="312"/>
      <c r="BA134" s="41"/>
      <c r="CS134" s="41"/>
      <c r="CT134" s="34"/>
      <c r="CU134" s="34"/>
      <c r="CV134" s="34"/>
      <c r="CW134" s="34"/>
      <c r="CX134" s="34"/>
      <c r="CY134" s="34"/>
      <c r="CZ134" s="34"/>
      <c r="DA134" s="34"/>
      <c r="DB134" s="35"/>
      <c r="DC134" s="323"/>
      <c r="DD134" s="324"/>
      <c r="DE134" s="324"/>
      <c r="DF134" s="324"/>
      <c r="DG134" s="10"/>
      <c r="DH134" s="315" t="e">
        <f>VLOOKUP(DC132,選手リスト,2,FALSE)</f>
        <v>#N/A</v>
      </c>
      <c r="DI134" s="315"/>
      <c r="DJ134" s="315"/>
      <c r="DK134" s="315"/>
      <c r="DL134" s="315"/>
      <c r="DM134" s="315"/>
      <c r="DN134" s="315"/>
      <c r="DO134" s="315"/>
      <c r="DP134" s="315"/>
      <c r="DQ134" s="315"/>
      <c r="DR134" s="315"/>
      <c r="DS134" s="330"/>
      <c r="DT134" s="330"/>
      <c r="DU134" s="330"/>
      <c r="DV134" s="330"/>
      <c r="DW134" s="330"/>
      <c r="DX134" s="330"/>
      <c r="DY134" s="330"/>
      <c r="DZ134" s="330"/>
      <c r="EA134" s="330"/>
      <c r="EB134" s="330"/>
      <c r="EC134" s="330"/>
      <c r="ED134" s="330"/>
      <c r="EE134" s="330"/>
      <c r="EF134" s="330"/>
      <c r="EG134" s="311"/>
      <c r="EH134" s="311"/>
      <c r="EI134" s="311"/>
      <c r="EJ134" s="312"/>
      <c r="EM134" s="351"/>
      <c r="EN134" s="351"/>
      <c r="EO134" s="352"/>
      <c r="EP134" s="347"/>
      <c r="EQ134" s="348"/>
      <c r="ER134" s="348"/>
      <c r="ES134" s="348"/>
      <c r="ET134" s="348"/>
    </row>
    <row r="135" spans="1:150" ht="4.5" customHeight="1" x14ac:dyDescent="0.2">
      <c r="A135" s="349"/>
      <c r="B135" s="350"/>
      <c r="C135" s="350"/>
      <c r="D135" s="350"/>
      <c r="E135" s="350"/>
      <c r="F135" s="353"/>
      <c r="G135" s="353"/>
      <c r="H135" s="354"/>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AS135" s="22"/>
      <c r="AT135" s="22"/>
      <c r="AU135" s="22"/>
      <c r="AV135" s="22"/>
      <c r="AW135" s="39"/>
      <c r="BA135" s="41"/>
      <c r="DC135" s="323"/>
      <c r="DD135" s="324"/>
      <c r="DE135" s="324"/>
      <c r="DF135" s="324"/>
      <c r="DG135" s="10"/>
      <c r="DH135" s="315"/>
      <c r="DI135" s="315"/>
      <c r="DJ135" s="315"/>
      <c r="DK135" s="315"/>
      <c r="DL135" s="315"/>
      <c r="DM135" s="315"/>
      <c r="DN135" s="315"/>
      <c r="DO135" s="315"/>
      <c r="DP135" s="315"/>
      <c r="DQ135" s="315"/>
      <c r="DR135" s="315"/>
      <c r="DS135" s="317" t="e">
        <f>VLOOKUP(DC132,選手リスト,8,FALSE)</f>
        <v>#N/A</v>
      </c>
      <c r="DT135" s="317"/>
      <c r="DU135" s="317"/>
      <c r="DV135" s="317"/>
      <c r="DW135" s="319" t="e">
        <f>VLOOKUP(DC132,選手リスト,9,FALSE)</f>
        <v>#N/A</v>
      </c>
      <c r="DX135" s="319"/>
      <c r="DY135" s="319"/>
      <c r="DZ135" s="319"/>
      <c r="EG135" s="311"/>
      <c r="EH135" s="311"/>
      <c r="EI135" s="311"/>
      <c r="EJ135" s="312"/>
      <c r="EM135" s="353"/>
      <c r="EN135" s="353"/>
      <c r="EO135" s="354"/>
      <c r="EP135" s="349"/>
      <c r="EQ135" s="350"/>
      <c r="ER135" s="350"/>
      <c r="ES135" s="350"/>
      <c r="ET135" s="350"/>
    </row>
    <row r="136" spans="1:150" ht="4.5" customHeight="1" x14ac:dyDescent="0.2">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AW136" s="41"/>
      <c r="BA136" s="41"/>
      <c r="DC136" s="323"/>
      <c r="DD136" s="324"/>
      <c r="DE136" s="324"/>
      <c r="DF136" s="324"/>
      <c r="DG136" s="84"/>
      <c r="DH136" s="315"/>
      <c r="DI136" s="315"/>
      <c r="DJ136" s="315"/>
      <c r="DK136" s="315"/>
      <c r="DL136" s="315"/>
      <c r="DM136" s="315"/>
      <c r="DN136" s="315"/>
      <c r="DO136" s="315"/>
      <c r="DP136" s="315"/>
      <c r="DQ136" s="315"/>
      <c r="DR136" s="315"/>
      <c r="DS136" s="317"/>
      <c r="DT136" s="317"/>
      <c r="DU136" s="317"/>
      <c r="DV136" s="317"/>
      <c r="DW136" s="319"/>
      <c r="DX136" s="319"/>
      <c r="DY136" s="319"/>
      <c r="DZ136" s="319"/>
      <c r="EG136" s="311"/>
      <c r="EH136" s="311"/>
      <c r="EI136" s="311"/>
      <c r="EJ136" s="312"/>
    </row>
    <row r="137" spans="1:150" ht="4.5" customHeight="1" x14ac:dyDescent="0.2">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AT137" s="381">
        <v>23</v>
      </c>
      <c r="AU137" s="381"/>
      <c r="AV137" s="381"/>
      <c r="AW137" s="382"/>
      <c r="BA137" s="41"/>
      <c r="CZ137" s="273"/>
      <c r="DA137" s="273"/>
      <c r="DC137" s="325"/>
      <c r="DD137" s="326"/>
      <c r="DE137" s="326"/>
      <c r="DF137" s="326"/>
      <c r="DG137" s="23"/>
      <c r="DH137" s="316"/>
      <c r="DI137" s="316"/>
      <c r="DJ137" s="316"/>
      <c r="DK137" s="316"/>
      <c r="DL137" s="316"/>
      <c r="DM137" s="316"/>
      <c r="DN137" s="316"/>
      <c r="DO137" s="316"/>
      <c r="DP137" s="316"/>
      <c r="DQ137" s="316"/>
      <c r="DR137" s="316"/>
      <c r="DS137" s="318"/>
      <c r="DT137" s="318"/>
      <c r="DU137" s="318"/>
      <c r="DV137" s="318"/>
      <c r="DW137" s="320"/>
      <c r="DX137" s="320"/>
      <c r="DY137" s="320"/>
      <c r="DZ137" s="320"/>
      <c r="EA137" s="34"/>
      <c r="EB137" s="34"/>
      <c r="EC137" s="34"/>
      <c r="ED137" s="34"/>
      <c r="EE137" s="34"/>
      <c r="EF137" s="34"/>
      <c r="EG137" s="313"/>
      <c r="EH137" s="313"/>
      <c r="EI137" s="313"/>
      <c r="EJ137" s="314"/>
    </row>
    <row r="138" spans="1:150" ht="4.5" customHeight="1" x14ac:dyDescent="0.2">
      <c r="AT138" s="381"/>
      <c r="AU138" s="381"/>
      <c r="AV138" s="381"/>
      <c r="AW138" s="382"/>
      <c r="AX138" s="34"/>
      <c r="AY138" s="34"/>
      <c r="AZ138" s="34"/>
      <c r="BA138" s="35"/>
      <c r="CZ138" s="273"/>
      <c r="DA138" s="273"/>
    </row>
    <row r="139" spans="1:150" ht="4.5" customHeight="1" x14ac:dyDescent="0.2">
      <c r="AT139" s="381"/>
      <c r="AU139" s="381"/>
      <c r="AV139" s="381"/>
      <c r="AW139" s="382"/>
      <c r="CZ139" s="273"/>
      <c r="DA139" s="273"/>
    </row>
    <row r="140" spans="1:150" ht="4.5" customHeight="1" x14ac:dyDescent="0.2">
      <c r="K140" s="321">
        <f t="shared" ref="K140" si="26">K132+1</f>
        <v>16</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T140" s="381"/>
      <c r="AU140" s="381"/>
      <c r="AV140" s="381"/>
      <c r="AW140" s="382"/>
    </row>
    <row r="141" spans="1:150"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W141" s="41"/>
    </row>
    <row r="142" spans="1:150"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34"/>
      <c r="AT142" s="34"/>
      <c r="AU142" s="34"/>
      <c r="AV142" s="34"/>
      <c r="AW142" s="35"/>
    </row>
    <row r="143" spans="1:150"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row>
    <row r="144" spans="1:150"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row>
    <row r="145" spans="11:140"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row>
    <row r="150" spans="11:140" ht="4.5" customHeight="1" x14ac:dyDescent="0.2">
      <c r="K150" s="379">
        <f>K20</f>
        <v>1</v>
      </c>
      <c r="L150" s="379"/>
      <c r="M150" s="379"/>
      <c r="N150" s="379"/>
      <c r="O150" s="379"/>
      <c r="P150" s="379"/>
      <c r="Q150" s="379"/>
      <c r="R150" s="379">
        <f>K28</f>
        <v>2</v>
      </c>
      <c r="S150" s="379"/>
      <c r="T150" s="379"/>
      <c r="U150" s="379"/>
      <c r="V150" s="379"/>
      <c r="W150" s="379"/>
      <c r="X150" s="379"/>
      <c r="Y150" s="379">
        <f>K36</f>
        <v>3</v>
      </c>
      <c r="Z150" s="379"/>
      <c r="AA150" s="379"/>
      <c r="AB150" s="379"/>
      <c r="AC150" s="379"/>
      <c r="AD150" s="379"/>
      <c r="AE150" s="379"/>
      <c r="AF150" s="379">
        <f>K44</f>
        <v>4</v>
      </c>
      <c r="AG150" s="379"/>
      <c r="AH150" s="379"/>
      <c r="AI150" s="379"/>
      <c r="AJ150" s="379"/>
      <c r="AK150" s="379"/>
      <c r="AL150" s="379"/>
      <c r="AM150" s="379">
        <f>K52</f>
        <v>5</v>
      </c>
      <c r="AN150" s="379"/>
      <c r="AO150" s="379"/>
      <c r="AP150" s="379"/>
      <c r="AQ150" s="379"/>
      <c r="AR150" s="379"/>
      <c r="AS150" s="379"/>
      <c r="AT150" s="379">
        <f>K60</f>
        <v>6</v>
      </c>
      <c r="AU150" s="379"/>
      <c r="AV150" s="379"/>
      <c r="AW150" s="379"/>
      <c r="AX150" s="379"/>
      <c r="AY150" s="379"/>
      <c r="AZ150" s="379"/>
      <c r="BA150" s="379">
        <f>K68</f>
        <v>7</v>
      </c>
      <c r="BB150" s="379"/>
      <c r="BC150" s="379"/>
      <c r="BD150" s="379"/>
      <c r="BE150" s="379"/>
      <c r="BF150" s="379"/>
      <c r="BG150" s="379"/>
      <c r="BH150" s="379">
        <f>K76</f>
        <v>8</v>
      </c>
      <c r="BI150" s="379"/>
      <c r="BJ150" s="379"/>
      <c r="BK150" s="379"/>
      <c r="BL150" s="379"/>
      <c r="BM150" s="379"/>
      <c r="BN150" s="379"/>
      <c r="CG150" s="379">
        <f>BH173+1</f>
        <v>17</v>
      </c>
      <c r="CH150" s="379"/>
      <c r="CI150" s="379"/>
      <c r="CJ150" s="379"/>
      <c r="CK150" s="379"/>
      <c r="CL150" s="379"/>
      <c r="CM150" s="379"/>
      <c r="CN150" s="379">
        <f>CG150+1</f>
        <v>18</v>
      </c>
      <c r="CO150" s="379"/>
      <c r="CP150" s="379"/>
      <c r="CQ150" s="379"/>
      <c r="CR150" s="379"/>
      <c r="CS150" s="379"/>
      <c r="CT150" s="379"/>
      <c r="CU150" s="379">
        <f>CN150+1</f>
        <v>19</v>
      </c>
      <c r="CV150" s="379"/>
      <c r="CW150" s="379"/>
      <c r="CX150" s="379"/>
      <c r="CY150" s="379"/>
      <c r="CZ150" s="379"/>
      <c r="DA150" s="379"/>
      <c r="DB150" s="379">
        <f t="shared" ref="DB150" si="27">CU150+1</f>
        <v>20</v>
      </c>
      <c r="DC150" s="379"/>
      <c r="DD150" s="379"/>
      <c r="DE150" s="379"/>
      <c r="DF150" s="379"/>
      <c r="DG150" s="379"/>
      <c r="DH150" s="379"/>
      <c r="DI150" s="379">
        <f t="shared" ref="DI150" si="28">DB150+1</f>
        <v>21</v>
      </c>
      <c r="DJ150" s="379"/>
      <c r="DK150" s="379"/>
      <c r="DL150" s="379"/>
      <c r="DM150" s="379"/>
      <c r="DN150" s="379"/>
      <c r="DO150" s="379"/>
      <c r="DP150" s="379">
        <f t="shared" ref="DP150" si="29">DI150+1</f>
        <v>22</v>
      </c>
      <c r="DQ150" s="379"/>
      <c r="DR150" s="379"/>
      <c r="DS150" s="379"/>
      <c r="DT150" s="379"/>
      <c r="DU150" s="379"/>
      <c r="DV150" s="379"/>
      <c r="DW150" s="379">
        <f t="shared" ref="DW150" si="30">DP150+1</f>
        <v>23</v>
      </c>
      <c r="DX150" s="379"/>
      <c r="DY150" s="379"/>
      <c r="DZ150" s="379"/>
      <c r="EA150" s="379"/>
      <c r="EB150" s="379"/>
      <c r="EC150" s="379"/>
      <c r="ED150" s="379">
        <f t="shared" ref="ED150" si="31">DW150+1</f>
        <v>24</v>
      </c>
      <c r="EE150" s="379"/>
      <c r="EF150" s="379"/>
      <c r="EG150" s="379"/>
      <c r="EH150" s="379"/>
      <c r="EI150" s="379"/>
      <c r="EJ150" s="379"/>
    </row>
    <row r="151" spans="11:140" ht="4.5" customHeight="1" x14ac:dyDescent="0.2">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c r="BC151" s="379"/>
      <c r="BD151" s="379"/>
      <c r="BE151" s="379"/>
      <c r="BF151" s="379"/>
      <c r="BG151" s="379"/>
      <c r="BH151" s="379"/>
      <c r="BI151" s="379"/>
      <c r="BJ151" s="379"/>
      <c r="BK151" s="379"/>
      <c r="BL151" s="379"/>
      <c r="BM151" s="379"/>
      <c r="BN151" s="379"/>
      <c r="CG151" s="379"/>
      <c r="CH151" s="379"/>
      <c r="CI151" s="379"/>
      <c r="CJ151" s="379"/>
      <c r="CK151" s="379"/>
      <c r="CL151" s="379"/>
      <c r="CM151" s="379"/>
      <c r="CN151" s="379"/>
      <c r="CO151" s="379"/>
      <c r="CP151" s="379"/>
      <c r="CQ151" s="379"/>
      <c r="CR151" s="379"/>
      <c r="CS151" s="379"/>
      <c r="CT151" s="379"/>
      <c r="CU151" s="379"/>
      <c r="CV151" s="379"/>
      <c r="CW151" s="379"/>
      <c r="CX151" s="379"/>
      <c r="CY151" s="379"/>
      <c r="CZ151" s="379"/>
      <c r="DA151" s="379"/>
      <c r="DB151" s="379"/>
      <c r="DC151" s="379"/>
      <c r="DD151" s="379"/>
      <c r="DE151" s="379"/>
      <c r="DF151" s="379"/>
      <c r="DG151" s="379"/>
      <c r="DH151" s="379"/>
      <c r="DI151" s="379"/>
      <c r="DJ151" s="379"/>
      <c r="DK151" s="379"/>
      <c r="DL151" s="379"/>
      <c r="DM151" s="379"/>
      <c r="DN151" s="379"/>
      <c r="DO151" s="379"/>
      <c r="DP151" s="379"/>
      <c r="DQ151" s="379"/>
      <c r="DR151" s="379"/>
      <c r="DS151" s="379"/>
      <c r="DT151" s="379"/>
      <c r="DU151" s="379"/>
      <c r="DV151" s="379"/>
      <c r="DW151" s="379"/>
      <c r="DX151" s="379"/>
      <c r="DY151" s="379"/>
      <c r="DZ151" s="379"/>
      <c r="EA151" s="379"/>
      <c r="EB151" s="379"/>
      <c r="EC151" s="379"/>
      <c r="ED151" s="379"/>
      <c r="EE151" s="379"/>
      <c r="EF151" s="379"/>
      <c r="EG151" s="379"/>
      <c r="EH151" s="379"/>
      <c r="EI151" s="379"/>
      <c r="EJ151" s="379"/>
    </row>
    <row r="169" spans="11:140" ht="4.5" customHeight="1" x14ac:dyDescent="0.2">
      <c r="K169" s="380" t="e">
        <f>VLOOKUP(K150,選手リスト,2,FALSE)</f>
        <v>#N/A</v>
      </c>
      <c r="L169" s="380"/>
      <c r="M169" s="380"/>
      <c r="N169" s="380"/>
      <c r="O169" s="380"/>
      <c r="P169" s="380"/>
      <c r="Q169" s="380"/>
      <c r="R169" s="380" t="e">
        <f>VLOOKUP(R150,選手リスト,2,FALSE)</f>
        <v>#N/A</v>
      </c>
      <c r="S169" s="380"/>
      <c r="T169" s="380"/>
      <c r="U169" s="380"/>
      <c r="V169" s="380"/>
      <c r="W169" s="380"/>
      <c r="X169" s="380"/>
      <c r="Y169" s="380" t="e">
        <f>VLOOKUP(Y150,選手リスト,2,FALSE)</f>
        <v>#N/A</v>
      </c>
      <c r="Z169" s="380"/>
      <c r="AA169" s="380"/>
      <c r="AB169" s="380"/>
      <c r="AC169" s="380"/>
      <c r="AD169" s="380"/>
      <c r="AE169" s="380"/>
      <c r="AF169" s="380" t="e">
        <f>VLOOKUP(AF150,選手リスト,2,FALSE)</f>
        <v>#N/A</v>
      </c>
      <c r="AG169" s="380"/>
      <c r="AH169" s="380"/>
      <c r="AI169" s="380"/>
      <c r="AJ169" s="380"/>
      <c r="AK169" s="380"/>
      <c r="AL169" s="380"/>
      <c r="AM169" s="380" t="e">
        <f>VLOOKUP(AM150,選手リスト,2,FALSE)</f>
        <v>#N/A</v>
      </c>
      <c r="AN169" s="380"/>
      <c r="AO169" s="380"/>
      <c r="AP169" s="380"/>
      <c r="AQ169" s="380"/>
      <c r="AR169" s="380"/>
      <c r="AS169" s="380"/>
      <c r="AT169" s="380" t="e">
        <f>VLOOKUP(AT150,選手リスト,2,FALSE)</f>
        <v>#N/A</v>
      </c>
      <c r="AU169" s="380"/>
      <c r="AV169" s="380"/>
      <c r="AW169" s="380"/>
      <c r="AX169" s="380"/>
      <c r="AY169" s="380"/>
      <c r="AZ169" s="380"/>
      <c r="BA169" s="380" t="e">
        <f>VLOOKUP(BA150,選手リスト,2,FALSE)</f>
        <v>#N/A</v>
      </c>
      <c r="BB169" s="380"/>
      <c r="BC169" s="380"/>
      <c r="BD169" s="380"/>
      <c r="BE169" s="380"/>
      <c r="BF169" s="380"/>
      <c r="BG169" s="380"/>
      <c r="BH169" s="380" t="e">
        <f>VLOOKUP(BH150,選手リスト,2,FALSE)</f>
        <v>#N/A</v>
      </c>
      <c r="BI169" s="380"/>
      <c r="BJ169" s="380"/>
      <c r="BK169" s="380"/>
      <c r="BL169" s="380"/>
      <c r="BM169" s="380"/>
      <c r="BN169" s="380"/>
      <c r="CG169" s="380" t="e">
        <f>VLOOKUP(CG150,選手リスト,2,FALSE)</f>
        <v>#N/A</v>
      </c>
      <c r="CH169" s="380"/>
      <c r="CI169" s="380"/>
      <c r="CJ169" s="380"/>
      <c r="CK169" s="380"/>
      <c r="CL169" s="380"/>
      <c r="CM169" s="380"/>
      <c r="CN169" s="380" t="e">
        <f>VLOOKUP(CN150,選手リスト,2,FALSE)</f>
        <v>#N/A</v>
      </c>
      <c r="CO169" s="380"/>
      <c r="CP169" s="380"/>
      <c r="CQ169" s="380"/>
      <c r="CR169" s="380"/>
      <c r="CS169" s="380"/>
      <c r="CT169" s="380"/>
      <c r="CU169" s="380" t="e">
        <f>VLOOKUP(CU150,選手リスト,2,FALSE)</f>
        <v>#N/A</v>
      </c>
      <c r="CV169" s="380"/>
      <c r="CW169" s="380"/>
      <c r="CX169" s="380"/>
      <c r="CY169" s="380"/>
      <c r="CZ169" s="380"/>
      <c r="DA169" s="380"/>
      <c r="DB169" s="380" t="e">
        <f>VLOOKUP(DB150,選手リスト,2,FALSE)</f>
        <v>#N/A</v>
      </c>
      <c r="DC169" s="380"/>
      <c r="DD169" s="380"/>
      <c r="DE169" s="380"/>
      <c r="DF169" s="380"/>
      <c r="DG169" s="380"/>
      <c r="DH169" s="380"/>
      <c r="DI169" s="380" t="e">
        <f>VLOOKUP(DI150,選手リスト,2,FALSE)</f>
        <v>#N/A</v>
      </c>
      <c r="DJ169" s="380"/>
      <c r="DK169" s="380"/>
      <c r="DL169" s="380"/>
      <c r="DM169" s="380"/>
      <c r="DN169" s="380"/>
      <c r="DO169" s="380"/>
      <c r="DP169" s="380" t="e">
        <f>VLOOKUP(DP150,選手リスト,2,FALSE)</f>
        <v>#N/A</v>
      </c>
      <c r="DQ169" s="380"/>
      <c r="DR169" s="380"/>
      <c r="DS169" s="380"/>
      <c r="DT169" s="380"/>
      <c r="DU169" s="380"/>
      <c r="DV169" s="380"/>
      <c r="DW169" s="380" t="e">
        <f>VLOOKUP(DW150,選手リスト,2,FALSE)</f>
        <v>#N/A</v>
      </c>
      <c r="DX169" s="380"/>
      <c r="DY169" s="380"/>
      <c r="DZ169" s="380"/>
      <c r="EA169" s="380"/>
      <c r="EB169" s="380"/>
      <c r="EC169" s="380"/>
      <c r="ED169" s="380" t="e">
        <f>VLOOKUP(ED150,選手リスト,2,FALSE)</f>
        <v>#N/A</v>
      </c>
      <c r="EE169" s="380"/>
      <c r="EF169" s="380"/>
      <c r="EG169" s="380"/>
      <c r="EH169" s="380"/>
      <c r="EI169" s="380"/>
      <c r="EJ169" s="380"/>
    </row>
    <row r="170" spans="11:140" ht="4.5" customHeight="1" x14ac:dyDescent="0.2">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BH170" s="380"/>
      <c r="BI170" s="380"/>
      <c r="BJ170" s="380"/>
      <c r="BK170" s="380"/>
      <c r="BL170" s="380"/>
      <c r="BM170" s="380"/>
      <c r="BN170" s="380"/>
      <c r="CG170" s="380"/>
      <c r="CH170" s="380"/>
      <c r="CI170" s="380"/>
      <c r="CJ170" s="380"/>
      <c r="CK170" s="380"/>
      <c r="CL170" s="380"/>
      <c r="CM170" s="380"/>
      <c r="CN170" s="380"/>
      <c r="CO170" s="380"/>
      <c r="CP170" s="380"/>
      <c r="CQ170" s="380"/>
      <c r="CR170" s="380"/>
      <c r="CS170" s="380"/>
      <c r="CT170" s="380"/>
      <c r="CU170" s="380"/>
      <c r="CV170" s="380"/>
      <c r="CW170" s="380"/>
      <c r="CX170" s="380"/>
      <c r="CY170" s="380"/>
      <c r="CZ170" s="380"/>
      <c r="DA170" s="380"/>
      <c r="DB170" s="380"/>
      <c r="DC170" s="380"/>
      <c r="DD170" s="380"/>
      <c r="DE170" s="380"/>
      <c r="DF170" s="380"/>
      <c r="DG170" s="380"/>
      <c r="DH170" s="380"/>
      <c r="DI170" s="380"/>
      <c r="DJ170" s="380"/>
      <c r="DK170" s="380"/>
      <c r="DL170" s="380"/>
      <c r="DM170" s="380"/>
      <c r="DN170" s="380"/>
      <c r="DO170" s="380"/>
      <c r="DP170" s="380"/>
      <c r="DQ170" s="380"/>
      <c r="DR170" s="380"/>
      <c r="DS170" s="380"/>
      <c r="DT170" s="380"/>
      <c r="DU170" s="380"/>
      <c r="DV170" s="380"/>
      <c r="DW170" s="380"/>
      <c r="DX170" s="380"/>
      <c r="DY170" s="380"/>
      <c r="DZ170" s="380"/>
      <c r="EA170" s="380"/>
      <c r="EB170" s="380"/>
      <c r="EC170" s="380"/>
      <c r="ED170" s="380"/>
      <c r="EE170" s="380"/>
      <c r="EF170" s="380"/>
      <c r="EG170" s="380"/>
      <c r="EH170" s="380"/>
      <c r="EI170" s="380"/>
      <c r="EJ170" s="380"/>
    </row>
    <row r="171" spans="11:140" ht="4.5" customHeight="1" x14ac:dyDescent="0.2">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BH171" s="380"/>
      <c r="BI171" s="380"/>
      <c r="BJ171" s="380"/>
      <c r="BK171" s="380"/>
      <c r="BL171" s="380"/>
      <c r="BM171" s="380"/>
      <c r="BN171" s="380"/>
      <c r="CG171" s="380"/>
      <c r="CH171" s="380"/>
      <c r="CI171" s="380"/>
      <c r="CJ171" s="380"/>
      <c r="CK171" s="380"/>
      <c r="CL171" s="380"/>
      <c r="CM171" s="380"/>
      <c r="CN171" s="380"/>
      <c r="CO171" s="380"/>
      <c r="CP171" s="380"/>
      <c r="CQ171" s="380"/>
      <c r="CR171" s="380"/>
      <c r="CS171" s="380"/>
      <c r="CT171" s="380"/>
      <c r="CU171" s="380"/>
      <c r="CV171" s="380"/>
      <c r="CW171" s="380"/>
      <c r="CX171" s="380"/>
      <c r="CY171" s="380"/>
      <c r="CZ171" s="380"/>
      <c r="DA171" s="380"/>
      <c r="DB171" s="380"/>
      <c r="DC171" s="380"/>
      <c r="DD171" s="380"/>
      <c r="DE171" s="380"/>
      <c r="DF171" s="380"/>
      <c r="DG171" s="380"/>
      <c r="DH171" s="380"/>
      <c r="DI171" s="380"/>
      <c r="DJ171" s="380"/>
      <c r="DK171" s="380"/>
      <c r="DL171" s="380"/>
      <c r="DM171" s="380"/>
      <c r="DN171" s="380"/>
      <c r="DO171" s="380"/>
      <c r="DP171" s="380"/>
      <c r="DQ171" s="380"/>
      <c r="DR171" s="380"/>
      <c r="DS171" s="380"/>
      <c r="DT171" s="380"/>
      <c r="DU171" s="380"/>
      <c r="DV171" s="380"/>
      <c r="DW171" s="380"/>
      <c r="DX171" s="380"/>
      <c r="DY171" s="380"/>
      <c r="DZ171" s="380"/>
      <c r="EA171" s="380"/>
      <c r="EB171" s="380"/>
      <c r="EC171" s="380"/>
      <c r="ED171" s="380"/>
      <c r="EE171" s="380"/>
      <c r="EF171" s="380"/>
      <c r="EG171" s="380"/>
      <c r="EH171" s="380"/>
      <c r="EI171" s="380"/>
      <c r="EJ171" s="380"/>
    </row>
    <row r="173" spans="11:140" ht="4.5" customHeight="1" x14ac:dyDescent="0.2">
      <c r="K173" s="379">
        <f>K84</f>
        <v>9</v>
      </c>
      <c r="L173" s="379"/>
      <c r="M173" s="379"/>
      <c r="N173" s="379"/>
      <c r="O173" s="379"/>
      <c r="P173" s="379"/>
      <c r="Q173" s="379"/>
      <c r="R173" s="379">
        <f>K92</f>
        <v>10</v>
      </c>
      <c r="S173" s="379"/>
      <c r="T173" s="379"/>
      <c r="U173" s="379"/>
      <c r="V173" s="379"/>
      <c r="W173" s="379"/>
      <c r="X173" s="379"/>
      <c r="Y173" s="379">
        <f>K100</f>
        <v>11</v>
      </c>
      <c r="Z173" s="379"/>
      <c r="AA173" s="379"/>
      <c r="AB173" s="379"/>
      <c r="AC173" s="379"/>
      <c r="AD173" s="379"/>
      <c r="AE173" s="379"/>
      <c r="AF173" s="379">
        <f>K108</f>
        <v>12</v>
      </c>
      <c r="AG173" s="379"/>
      <c r="AH173" s="379"/>
      <c r="AI173" s="379"/>
      <c r="AJ173" s="379"/>
      <c r="AK173" s="379"/>
      <c r="AL173" s="379"/>
      <c r="AM173" s="379">
        <f>K116</f>
        <v>13</v>
      </c>
      <c r="AN173" s="379"/>
      <c r="AO173" s="379"/>
      <c r="AP173" s="379"/>
      <c r="AQ173" s="379"/>
      <c r="AR173" s="379"/>
      <c r="AS173" s="379"/>
      <c r="AT173" s="379">
        <f>K124</f>
        <v>14</v>
      </c>
      <c r="AU173" s="379"/>
      <c r="AV173" s="379"/>
      <c r="AW173" s="379"/>
      <c r="AX173" s="379"/>
      <c r="AY173" s="379"/>
      <c r="AZ173" s="379"/>
      <c r="BA173" s="379">
        <f>K132</f>
        <v>15</v>
      </c>
      <c r="BB173" s="379"/>
      <c r="BC173" s="379"/>
      <c r="BD173" s="379"/>
      <c r="BE173" s="379"/>
      <c r="BF173" s="379"/>
      <c r="BG173" s="379"/>
      <c r="BH173" s="379">
        <f>K140</f>
        <v>16</v>
      </c>
      <c r="BI173" s="379"/>
      <c r="BJ173" s="379"/>
      <c r="BK173" s="379"/>
      <c r="BL173" s="379"/>
      <c r="BM173" s="379"/>
      <c r="BN173" s="379"/>
      <c r="CG173" s="379">
        <f>ED150+1</f>
        <v>25</v>
      </c>
      <c r="CH173" s="379"/>
      <c r="CI173" s="379"/>
      <c r="CJ173" s="379"/>
      <c r="CK173" s="379"/>
      <c r="CL173" s="379"/>
      <c r="CM173" s="379"/>
      <c r="CN173" s="379">
        <f>CG173+1</f>
        <v>26</v>
      </c>
      <c r="CO173" s="379"/>
      <c r="CP173" s="379"/>
      <c r="CQ173" s="379"/>
      <c r="CR173" s="379"/>
      <c r="CS173" s="379"/>
      <c r="CT173" s="379"/>
      <c r="CU173" s="379">
        <f>CN173+1</f>
        <v>27</v>
      </c>
      <c r="CV173" s="379"/>
      <c r="CW173" s="379"/>
      <c r="CX173" s="379"/>
      <c r="CY173" s="379"/>
      <c r="CZ173" s="379"/>
      <c r="DA173" s="379"/>
      <c r="DB173" s="379">
        <f t="shared" ref="DB173" si="32">CU173+1</f>
        <v>28</v>
      </c>
      <c r="DC173" s="379"/>
      <c r="DD173" s="379"/>
      <c r="DE173" s="379"/>
      <c r="DF173" s="379"/>
      <c r="DG173" s="379"/>
      <c r="DH173" s="379"/>
      <c r="DI173" s="379">
        <f t="shared" ref="DI173" si="33">DB173+1</f>
        <v>29</v>
      </c>
      <c r="DJ173" s="379"/>
      <c r="DK173" s="379"/>
      <c r="DL173" s="379"/>
      <c r="DM173" s="379"/>
      <c r="DN173" s="379"/>
      <c r="DO173" s="379"/>
      <c r="DP173" s="379">
        <f t="shared" ref="DP173" si="34">DI173+1</f>
        <v>30</v>
      </c>
      <c r="DQ173" s="379"/>
      <c r="DR173" s="379"/>
      <c r="DS173" s="379"/>
      <c r="DT173" s="379"/>
      <c r="DU173" s="379"/>
      <c r="DV173" s="379"/>
      <c r="DW173" s="379">
        <f t="shared" ref="DW173" si="35">DP173+1</f>
        <v>31</v>
      </c>
      <c r="DX173" s="379"/>
      <c r="DY173" s="379"/>
      <c r="DZ173" s="379"/>
      <c r="EA173" s="379"/>
      <c r="EB173" s="379"/>
      <c r="EC173" s="379"/>
    </row>
    <row r="174" spans="11:140" ht="4.5" customHeight="1" x14ac:dyDescent="0.2">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BA174" s="379"/>
      <c r="BB174" s="379"/>
      <c r="BC174" s="379"/>
      <c r="BD174" s="379"/>
      <c r="BE174" s="379"/>
      <c r="BF174" s="379"/>
      <c r="BG174" s="379"/>
      <c r="BH174" s="379"/>
      <c r="BI174" s="379"/>
      <c r="BJ174" s="379"/>
      <c r="BK174" s="379"/>
      <c r="BL174" s="379"/>
      <c r="BM174" s="379"/>
      <c r="BN174" s="379"/>
      <c r="CG174" s="379"/>
      <c r="CH174" s="379"/>
      <c r="CI174" s="379"/>
      <c r="CJ174" s="379"/>
      <c r="CK174" s="379"/>
      <c r="CL174" s="379"/>
      <c r="CM174" s="379"/>
      <c r="CN174" s="379"/>
      <c r="CO174" s="379"/>
      <c r="CP174" s="379"/>
      <c r="CQ174" s="379"/>
      <c r="CR174" s="379"/>
      <c r="CS174" s="379"/>
      <c r="CT174" s="379"/>
      <c r="CU174" s="379"/>
      <c r="CV174" s="379"/>
      <c r="CW174" s="379"/>
      <c r="CX174" s="379"/>
      <c r="CY174" s="379"/>
      <c r="CZ174" s="379"/>
      <c r="DA174" s="379"/>
      <c r="DB174" s="379"/>
      <c r="DC174" s="379"/>
      <c r="DD174" s="379"/>
      <c r="DE174" s="379"/>
      <c r="DF174" s="379"/>
      <c r="DG174" s="379"/>
      <c r="DH174" s="379"/>
      <c r="DI174" s="379"/>
      <c r="DJ174" s="379"/>
      <c r="DK174" s="379"/>
      <c r="DL174" s="379"/>
      <c r="DM174" s="379"/>
      <c r="DN174" s="379"/>
      <c r="DO174" s="379"/>
      <c r="DP174" s="379"/>
      <c r="DQ174" s="379"/>
      <c r="DR174" s="379"/>
      <c r="DS174" s="379"/>
      <c r="DT174" s="379"/>
      <c r="DU174" s="379"/>
      <c r="DV174" s="379"/>
      <c r="DW174" s="379"/>
      <c r="DX174" s="379"/>
      <c r="DY174" s="379"/>
      <c r="DZ174" s="379"/>
      <c r="EA174" s="379"/>
      <c r="EB174" s="379"/>
      <c r="EC174" s="379"/>
    </row>
    <row r="192" spans="11:133" ht="4.5" customHeight="1" x14ac:dyDescent="0.2">
      <c r="K192" s="380" t="e">
        <f>VLOOKUP(K173,選手リスト,2,FALSE)</f>
        <v>#N/A</v>
      </c>
      <c r="L192" s="380"/>
      <c r="M192" s="380"/>
      <c r="N192" s="380"/>
      <c r="O192" s="380"/>
      <c r="P192" s="380"/>
      <c r="Q192" s="380"/>
      <c r="R192" s="380" t="e">
        <f>VLOOKUP(R173,選手リスト,2,FALSE)</f>
        <v>#N/A</v>
      </c>
      <c r="S192" s="380"/>
      <c r="T192" s="380"/>
      <c r="U192" s="380"/>
      <c r="V192" s="380"/>
      <c r="W192" s="380"/>
      <c r="X192" s="380"/>
      <c r="Y192" s="380" t="e">
        <f>VLOOKUP(Y173,選手リスト,2,FALSE)</f>
        <v>#N/A</v>
      </c>
      <c r="Z192" s="380"/>
      <c r="AA192" s="380"/>
      <c r="AB192" s="380"/>
      <c r="AC192" s="380"/>
      <c r="AD192" s="380"/>
      <c r="AE192" s="380"/>
      <c r="AF192" s="380" t="e">
        <f>VLOOKUP(AF173,選手リスト,2,FALSE)</f>
        <v>#N/A</v>
      </c>
      <c r="AG192" s="380"/>
      <c r="AH192" s="380"/>
      <c r="AI192" s="380"/>
      <c r="AJ192" s="380"/>
      <c r="AK192" s="380"/>
      <c r="AL192" s="380"/>
      <c r="AM192" s="380" t="e">
        <f>VLOOKUP(AM173,選手リスト,2,FALSE)</f>
        <v>#N/A</v>
      </c>
      <c r="AN192" s="380"/>
      <c r="AO192" s="380"/>
      <c r="AP192" s="380"/>
      <c r="AQ192" s="380"/>
      <c r="AR192" s="380"/>
      <c r="AS192" s="380"/>
      <c r="AT192" s="380" t="e">
        <f>VLOOKUP(AT173,選手リスト,2,FALSE)</f>
        <v>#N/A</v>
      </c>
      <c r="AU192" s="380"/>
      <c r="AV192" s="380"/>
      <c r="AW192" s="380"/>
      <c r="AX192" s="380"/>
      <c r="AY192" s="380"/>
      <c r="AZ192" s="380"/>
      <c r="BA192" s="380" t="e">
        <f>VLOOKUP(BA173,選手リスト,2,FALSE)</f>
        <v>#N/A</v>
      </c>
      <c r="BB192" s="380"/>
      <c r="BC192" s="380"/>
      <c r="BD192" s="380"/>
      <c r="BE192" s="380"/>
      <c r="BF192" s="380"/>
      <c r="BG192" s="380"/>
      <c r="BH192" s="380" t="e">
        <f>VLOOKUP(BH173,選手リスト,2,FALSE)</f>
        <v>#N/A</v>
      </c>
      <c r="BI192" s="380"/>
      <c r="BJ192" s="380"/>
      <c r="BK192" s="380"/>
      <c r="BL192" s="380"/>
      <c r="BM192" s="380"/>
      <c r="BN192" s="380"/>
      <c r="CG192" s="380" t="e">
        <f>VLOOKUP(CG173,選手リスト,2,FALSE)</f>
        <v>#N/A</v>
      </c>
      <c r="CH192" s="380"/>
      <c r="CI192" s="380"/>
      <c r="CJ192" s="380"/>
      <c r="CK192" s="380"/>
      <c r="CL192" s="380"/>
      <c r="CM192" s="380"/>
      <c r="CN192" s="380" t="e">
        <f>VLOOKUP(CN173,選手リスト,2,FALSE)</f>
        <v>#N/A</v>
      </c>
      <c r="CO192" s="380"/>
      <c r="CP192" s="380"/>
      <c r="CQ192" s="380"/>
      <c r="CR192" s="380"/>
      <c r="CS192" s="380"/>
      <c r="CT192" s="380"/>
      <c r="CU192" s="380" t="e">
        <f>VLOOKUP(CU173,選手リスト,2,FALSE)</f>
        <v>#N/A</v>
      </c>
      <c r="CV192" s="380"/>
      <c r="CW192" s="380"/>
      <c r="CX192" s="380"/>
      <c r="CY192" s="380"/>
      <c r="CZ192" s="380"/>
      <c r="DA192" s="380"/>
      <c r="DB192" s="380" t="e">
        <f>VLOOKUP(DB173,選手リスト,2,FALSE)</f>
        <v>#N/A</v>
      </c>
      <c r="DC192" s="380"/>
      <c r="DD192" s="380"/>
      <c r="DE192" s="380"/>
      <c r="DF192" s="380"/>
      <c r="DG192" s="380"/>
      <c r="DH192" s="380"/>
      <c r="DI192" s="380" t="e">
        <f>VLOOKUP(DI173,選手リスト,2,FALSE)</f>
        <v>#N/A</v>
      </c>
      <c r="DJ192" s="380"/>
      <c r="DK192" s="380"/>
      <c r="DL192" s="380"/>
      <c r="DM192" s="380"/>
      <c r="DN192" s="380"/>
      <c r="DO192" s="380"/>
      <c r="DP192" s="380" t="e">
        <f>VLOOKUP(DP173,選手リスト,2,FALSE)</f>
        <v>#N/A</v>
      </c>
      <c r="DQ192" s="380"/>
      <c r="DR192" s="380"/>
      <c r="DS192" s="380"/>
      <c r="DT192" s="380"/>
      <c r="DU192" s="380"/>
      <c r="DV192" s="380"/>
      <c r="DW192" s="380" t="e">
        <f>VLOOKUP(DW173,選手リスト,2,FALSE)</f>
        <v>#N/A</v>
      </c>
      <c r="DX192" s="380"/>
      <c r="DY192" s="380"/>
      <c r="DZ192" s="380"/>
      <c r="EA192" s="380"/>
      <c r="EB192" s="380"/>
      <c r="EC192" s="380"/>
    </row>
    <row r="193" spans="11:133" ht="4.5" customHeight="1" x14ac:dyDescent="0.2">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c r="BF193" s="380"/>
      <c r="BG193" s="380"/>
      <c r="BH193" s="380"/>
      <c r="BI193" s="380"/>
      <c r="BJ193" s="380"/>
      <c r="BK193" s="380"/>
      <c r="BL193" s="380"/>
      <c r="BM193" s="380"/>
      <c r="BN193" s="380"/>
      <c r="CG193" s="380"/>
      <c r="CH193" s="380"/>
      <c r="CI193" s="380"/>
      <c r="CJ193" s="380"/>
      <c r="CK193" s="380"/>
      <c r="CL193" s="380"/>
      <c r="CM193" s="380"/>
      <c r="CN193" s="380"/>
      <c r="CO193" s="380"/>
      <c r="CP193" s="380"/>
      <c r="CQ193" s="380"/>
      <c r="CR193" s="380"/>
      <c r="CS193" s="380"/>
      <c r="CT193" s="380"/>
      <c r="CU193" s="380"/>
      <c r="CV193" s="380"/>
      <c r="CW193" s="380"/>
      <c r="CX193" s="380"/>
      <c r="CY193" s="380"/>
      <c r="CZ193" s="380"/>
      <c r="DA193" s="380"/>
      <c r="DB193" s="380"/>
      <c r="DC193" s="380"/>
      <c r="DD193" s="380"/>
      <c r="DE193" s="380"/>
      <c r="DF193" s="380"/>
      <c r="DG193" s="380"/>
      <c r="DH193" s="380"/>
      <c r="DI193" s="380"/>
      <c r="DJ193" s="380"/>
      <c r="DK193" s="380"/>
      <c r="DL193" s="380"/>
      <c r="DM193" s="380"/>
      <c r="DN193" s="380"/>
      <c r="DO193" s="380"/>
      <c r="DP193" s="380"/>
      <c r="DQ193" s="380"/>
      <c r="DR193" s="380"/>
      <c r="DS193" s="380"/>
      <c r="DT193" s="380"/>
      <c r="DU193" s="380"/>
      <c r="DV193" s="380"/>
      <c r="DW193" s="380"/>
      <c r="DX193" s="380"/>
      <c r="DY193" s="380"/>
      <c r="DZ193" s="380"/>
      <c r="EA193" s="380"/>
      <c r="EB193" s="380"/>
      <c r="EC193" s="380"/>
    </row>
    <row r="194" spans="11:133" ht="4.5" customHeight="1" x14ac:dyDescent="0.2">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c r="BF194" s="380"/>
      <c r="BG194" s="380"/>
      <c r="BH194" s="380"/>
      <c r="BI194" s="380"/>
      <c r="BJ194" s="380"/>
      <c r="BK194" s="380"/>
      <c r="BL194" s="380"/>
      <c r="BM194" s="380"/>
      <c r="BN194" s="380"/>
      <c r="CG194" s="380"/>
      <c r="CH194" s="380"/>
      <c r="CI194" s="380"/>
      <c r="CJ194" s="380"/>
      <c r="CK194" s="380"/>
      <c r="CL194" s="380"/>
      <c r="CM194" s="380"/>
      <c r="CN194" s="380"/>
      <c r="CO194" s="380"/>
      <c r="CP194" s="380"/>
      <c r="CQ194" s="380"/>
      <c r="CR194" s="380"/>
      <c r="CS194" s="380"/>
      <c r="CT194" s="380"/>
      <c r="CU194" s="380"/>
      <c r="CV194" s="380"/>
      <c r="CW194" s="380"/>
      <c r="CX194" s="380"/>
      <c r="CY194" s="380"/>
      <c r="CZ194" s="380"/>
      <c r="DA194" s="380"/>
      <c r="DB194" s="380"/>
      <c r="DC194" s="380"/>
      <c r="DD194" s="380"/>
      <c r="DE194" s="380"/>
      <c r="DF194" s="380"/>
      <c r="DG194" s="380"/>
      <c r="DH194" s="380"/>
      <c r="DI194" s="380"/>
      <c r="DJ194" s="380"/>
      <c r="DK194" s="380"/>
      <c r="DL194" s="380"/>
      <c r="DM194" s="380"/>
      <c r="DN194" s="380"/>
      <c r="DO194" s="380"/>
      <c r="DP194" s="380"/>
      <c r="DQ194" s="380"/>
      <c r="DR194" s="380"/>
      <c r="DS194" s="380"/>
      <c r="DT194" s="380"/>
      <c r="DU194" s="380"/>
      <c r="DV194" s="380"/>
      <c r="DW194" s="380"/>
      <c r="DX194" s="380"/>
      <c r="DY194" s="380"/>
      <c r="DZ194" s="380"/>
      <c r="EA194" s="380"/>
      <c r="EB194" s="380"/>
      <c r="EC194" s="380"/>
    </row>
  </sheetData>
  <mergeCells count="339">
    <mergeCell ref="CT1:DG3"/>
    <mergeCell ref="DI1:DV3"/>
    <mergeCell ref="DX1:EK3"/>
    <mergeCell ref="EM1:ET10"/>
    <mergeCell ref="J4:W10"/>
    <mergeCell ref="Y4:AL10"/>
    <mergeCell ref="AN4:BA10"/>
    <mergeCell ref="BC4:BP10"/>
    <mergeCell ref="CE4:CR10"/>
    <mergeCell ref="CT4:DG10"/>
    <mergeCell ref="J1:W3"/>
    <mergeCell ref="Y1:AL3"/>
    <mergeCell ref="AN1:BA3"/>
    <mergeCell ref="BC1:BP3"/>
    <mergeCell ref="CE1:CR3"/>
    <mergeCell ref="DI4:DV10"/>
    <mergeCell ref="DX4:EK10"/>
    <mergeCell ref="A11:H15"/>
    <mergeCell ref="EM11:ET15"/>
    <mergeCell ref="J12:BP14"/>
    <mergeCell ref="A16:H20"/>
    <mergeCell ref="EM16:ET20"/>
    <mergeCell ref="K18:N19"/>
    <mergeCell ref="DC18:DF19"/>
    <mergeCell ref="K20:N25"/>
    <mergeCell ref="A1:H10"/>
    <mergeCell ref="EM21:EO135"/>
    <mergeCell ref="EP21:ET135"/>
    <mergeCell ref="P22:Z25"/>
    <mergeCell ref="DH22:DR25"/>
    <mergeCell ref="AA23:AD25"/>
    <mergeCell ref="AE23:AH25"/>
    <mergeCell ref="DS23:DV25"/>
    <mergeCell ref="P20:Z21"/>
    <mergeCell ref="AA20:AN22"/>
    <mergeCell ref="AO20:AR25"/>
    <mergeCell ref="DC20:DF25"/>
    <mergeCell ref="DH20:DR21"/>
    <mergeCell ref="DS20:EF22"/>
    <mergeCell ref="DW23:DZ25"/>
    <mergeCell ref="AT25:AW28"/>
    <mergeCell ref="CX25:DA28"/>
    <mergeCell ref="DS28:EF30"/>
    <mergeCell ref="K28:N33"/>
    <mergeCell ref="P28:Z29"/>
    <mergeCell ref="AA28:AN30"/>
    <mergeCell ref="AO28:AR33"/>
    <mergeCell ref="DC28:DF33"/>
    <mergeCell ref="DH28:DR29"/>
    <mergeCell ref="EG20:EJ25"/>
    <mergeCell ref="A21:E135"/>
    <mergeCell ref="F21:H135"/>
    <mergeCell ref="EG28:EJ33"/>
    <mergeCell ref="P30:Z33"/>
    <mergeCell ref="DH30:DR33"/>
    <mergeCell ref="AA31:AD33"/>
    <mergeCell ref="AE31:AH33"/>
    <mergeCell ref="DS31:DV33"/>
    <mergeCell ref="DW31:DZ33"/>
    <mergeCell ref="AX33:BA36"/>
    <mergeCell ref="CT33:CW36"/>
    <mergeCell ref="K36:N41"/>
    <mergeCell ref="P36:Z37"/>
    <mergeCell ref="AA36:AN38"/>
    <mergeCell ref="AO36:AR41"/>
    <mergeCell ref="DC36:DF41"/>
    <mergeCell ref="DH36:DR37"/>
    <mergeCell ref="DS36:EF38"/>
    <mergeCell ref="EG36:EJ41"/>
    <mergeCell ref="P38:Z41"/>
    <mergeCell ref="EG44:EJ49"/>
    <mergeCell ref="P46:Z49"/>
    <mergeCell ref="DH38:DR41"/>
    <mergeCell ref="AA39:AD41"/>
    <mergeCell ref="AE39:AH41"/>
    <mergeCell ref="DS39:DV41"/>
    <mergeCell ref="DW39:DZ41"/>
    <mergeCell ref="AT41:AW44"/>
    <mergeCell ref="CX41:DA44"/>
    <mergeCell ref="DH46:DR49"/>
    <mergeCell ref="AA47:AD49"/>
    <mergeCell ref="AE47:AH49"/>
    <mergeCell ref="DS47:DV49"/>
    <mergeCell ref="DW47:DZ49"/>
    <mergeCell ref="BB49:BE52"/>
    <mergeCell ref="CP49:CS52"/>
    <mergeCell ref="K44:N49"/>
    <mergeCell ref="P44:Z45"/>
    <mergeCell ref="AA44:AN46"/>
    <mergeCell ref="AO44:AR49"/>
    <mergeCell ref="DC44:DF49"/>
    <mergeCell ref="DH44:DR45"/>
    <mergeCell ref="DS44:EF46"/>
    <mergeCell ref="K52:N57"/>
    <mergeCell ref="P52:Z53"/>
    <mergeCell ref="AA52:AN54"/>
    <mergeCell ref="AO52:AR57"/>
    <mergeCell ref="DC52:DF57"/>
    <mergeCell ref="DH52:DR53"/>
    <mergeCell ref="DS52:EF54"/>
    <mergeCell ref="EG52:EJ57"/>
    <mergeCell ref="P54:Z57"/>
    <mergeCell ref="EG60:EJ65"/>
    <mergeCell ref="P62:Z65"/>
    <mergeCell ref="DH54:DR57"/>
    <mergeCell ref="AA55:AD57"/>
    <mergeCell ref="AE55:AH57"/>
    <mergeCell ref="DS55:DV57"/>
    <mergeCell ref="DW55:DZ57"/>
    <mergeCell ref="AT57:AW60"/>
    <mergeCell ref="CX57:DA60"/>
    <mergeCell ref="DH62:DR65"/>
    <mergeCell ref="AA63:AD65"/>
    <mergeCell ref="AE63:AH65"/>
    <mergeCell ref="DS63:DV65"/>
    <mergeCell ref="DW63:DZ65"/>
    <mergeCell ref="AX65:BA68"/>
    <mergeCell ref="CT65:CW68"/>
    <mergeCell ref="K60:N65"/>
    <mergeCell ref="P60:Z61"/>
    <mergeCell ref="AA60:AN62"/>
    <mergeCell ref="AO60:AR65"/>
    <mergeCell ref="DC60:DF65"/>
    <mergeCell ref="DH60:DR61"/>
    <mergeCell ref="DS60:EF62"/>
    <mergeCell ref="EG76:EJ81"/>
    <mergeCell ref="DH70:DR73"/>
    <mergeCell ref="AA71:AD73"/>
    <mergeCell ref="AE71:AH73"/>
    <mergeCell ref="DS71:DV73"/>
    <mergeCell ref="DW71:DZ73"/>
    <mergeCell ref="AT73:AW76"/>
    <mergeCell ref="CX73:DA76"/>
    <mergeCell ref="K68:N73"/>
    <mergeCell ref="P68:Z69"/>
    <mergeCell ref="AA68:AN70"/>
    <mergeCell ref="AO68:AR73"/>
    <mergeCell ref="DC68:DF73"/>
    <mergeCell ref="DH68:DR69"/>
    <mergeCell ref="DS68:EF70"/>
    <mergeCell ref="EG68:EJ73"/>
    <mergeCell ref="P70:Z73"/>
    <mergeCell ref="P78:Z81"/>
    <mergeCell ref="DH78:DR81"/>
    <mergeCell ref="AA79:AD81"/>
    <mergeCell ref="AE79:AH81"/>
    <mergeCell ref="DS79:DV81"/>
    <mergeCell ref="DW79:DZ81"/>
    <mergeCell ref="K76:N81"/>
    <mergeCell ref="P76:Z77"/>
    <mergeCell ref="AA76:AN78"/>
    <mergeCell ref="AO76:AR81"/>
    <mergeCell ref="DC76:DF81"/>
    <mergeCell ref="DH76:DR77"/>
    <mergeCell ref="DS76:EF78"/>
    <mergeCell ref="K92:N97"/>
    <mergeCell ref="P92:Z93"/>
    <mergeCell ref="AA92:AN94"/>
    <mergeCell ref="AO92:AR97"/>
    <mergeCell ref="DC92:DF97"/>
    <mergeCell ref="DH92:DR93"/>
    <mergeCell ref="DS92:EF94"/>
    <mergeCell ref="DH84:DR85"/>
    <mergeCell ref="DS84:EF86"/>
    <mergeCell ref="P86:Z89"/>
    <mergeCell ref="DH86:DR89"/>
    <mergeCell ref="AA87:AD89"/>
    <mergeCell ref="AE87:AH89"/>
    <mergeCell ref="CB87:CF90"/>
    <mergeCell ref="DS87:DV89"/>
    <mergeCell ref="DW87:DZ89"/>
    <mergeCell ref="BE81:BI84"/>
    <mergeCell ref="CL81:CP84"/>
    <mergeCell ref="CB83:CF86"/>
    <mergeCell ref="K84:N89"/>
    <mergeCell ref="P84:Z85"/>
    <mergeCell ref="AA84:AN86"/>
    <mergeCell ref="AO84:AR89"/>
    <mergeCell ref="DC84:DF89"/>
    <mergeCell ref="EG92:EJ97"/>
    <mergeCell ref="P94:Z97"/>
    <mergeCell ref="DH94:DR97"/>
    <mergeCell ref="AA95:AD97"/>
    <mergeCell ref="AE95:AH97"/>
    <mergeCell ref="DS95:DV97"/>
    <mergeCell ref="DW95:DZ97"/>
    <mergeCell ref="AX97:BA100"/>
    <mergeCell ref="CT97:CW100"/>
    <mergeCell ref="AT89:AW92"/>
    <mergeCell ref="CX89:DA92"/>
    <mergeCell ref="EG84:EJ89"/>
    <mergeCell ref="K100:N105"/>
    <mergeCell ref="P100:Z101"/>
    <mergeCell ref="AA100:AN102"/>
    <mergeCell ref="AO100:AR105"/>
    <mergeCell ref="DC100:DF105"/>
    <mergeCell ref="DH100:DR101"/>
    <mergeCell ref="DS100:EF102"/>
    <mergeCell ref="EG100:EJ105"/>
    <mergeCell ref="P102:Z105"/>
    <mergeCell ref="DS119:DV121"/>
    <mergeCell ref="DW119:DZ121"/>
    <mergeCell ref="AT121:AW124"/>
    <mergeCell ref="CX121:DA124"/>
    <mergeCell ref="DS124:EF126"/>
    <mergeCell ref="EG108:EJ113"/>
    <mergeCell ref="P110:Z113"/>
    <mergeCell ref="DH102:DR105"/>
    <mergeCell ref="AA103:AD105"/>
    <mergeCell ref="AE103:AH105"/>
    <mergeCell ref="DS103:DV105"/>
    <mergeCell ref="DW103:DZ105"/>
    <mergeCell ref="AT105:AW108"/>
    <mergeCell ref="CX105:DA108"/>
    <mergeCell ref="DH110:DR113"/>
    <mergeCell ref="AA111:AD113"/>
    <mergeCell ref="AE111:AH113"/>
    <mergeCell ref="DS111:DV113"/>
    <mergeCell ref="DW111:DZ113"/>
    <mergeCell ref="BB113:BE116"/>
    <mergeCell ref="CP113:CS116"/>
    <mergeCell ref="EG116:EJ121"/>
    <mergeCell ref="EG124:EJ129"/>
    <mergeCell ref="P124:Z125"/>
    <mergeCell ref="EG132:EJ137"/>
    <mergeCell ref="P134:Z137"/>
    <mergeCell ref="DH134:DR137"/>
    <mergeCell ref="AA135:AD137"/>
    <mergeCell ref="AE135:AH137"/>
    <mergeCell ref="DS135:DV137"/>
    <mergeCell ref="K108:N113"/>
    <mergeCell ref="P108:Z109"/>
    <mergeCell ref="AA108:AN110"/>
    <mergeCell ref="AO108:AR113"/>
    <mergeCell ref="DC108:DF113"/>
    <mergeCell ref="DH108:DR109"/>
    <mergeCell ref="DS108:EF110"/>
    <mergeCell ref="K116:N121"/>
    <mergeCell ref="P116:Z117"/>
    <mergeCell ref="AA116:AN118"/>
    <mergeCell ref="AO116:AR121"/>
    <mergeCell ref="DC116:DF121"/>
    <mergeCell ref="DH116:DR117"/>
    <mergeCell ref="DS116:EF118"/>
    <mergeCell ref="P118:Z121"/>
    <mergeCell ref="DH118:DR121"/>
    <mergeCell ref="AA119:AD121"/>
    <mergeCell ref="AE119:AH121"/>
    <mergeCell ref="CG169:CM171"/>
    <mergeCell ref="K169:Q171"/>
    <mergeCell ref="R169:X171"/>
    <mergeCell ref="Y169:AE171"/>
    <mergeCell ref="AF169:AL171"/>
    <mergeCell ref="AM169:AS171"/>
    <mergeCell ref="AT169:AZ171"/>
    <mergeCell ref="AA124:AN126"/>
    <mergeCell ref="AO124:AR129"/>
    <mergeCell ref="P126:Z129"/>
    <mergeCell ref="AA127:AD129"/>
    <mergeCell ref="AE127:AH129"/>
    <mergeCell ref="AT137:AW140"/>
    <mergeCell ref="AX129:BA132"/>
    <mergeCell ref="P142:Z145"/>
    <mergeCell ref="AA143:AD145"/>
    <mergeCell ref="AE143:AH145"/>
    <mergeCell ref="K140:N145"/>
    <mergeCell ref="P140:Z141"/>
    <mergeCell ref="AA140:AN142"/>
    <mergeCell ref="AO140:AR145"/>
    <mergeCell ref="BA169:BG171"/>
    <mergeCell ref="BH169:BN171"/>
    <mergeCell ref="K132:N137"/>
    <mergeCell ref="P132:Z133"/>
    <mergeCell ref="AA132:AN134"/>
    <mergeCell ref="AO132:AR137"/>
    <mergeCell ref="DC132:DF137"/>
    <mergeCell ref="DH132:DR133"/>
    <mergeCell ref="K124:N129"/>
    <mergeCell ref="DS132:EF134"/>
    <mergeCell ref="ED150:EJ151"/>
    <mergeCell ref="BA150:BG151"/>
    <mergeCell ref="BH150:BN151"/>
    <mergeCell ref="CG150:CM151"/>
    <mergeCell ref="CN150:CT151"/>
    <mergeCell ref="CU150:DA151"/>
    <mergeCell ref="DB150:DH151"/>
    <mergeCell ref="K150:Q151"/>
    <mergeCell ref="R150:X151"/>
    <mergeCell ref="Y150:AE151"/>
    <mergeCell ref="AF150:AL151"/>
    <mergeCell ref="AM150:AS151"/>
    <mergeCell ref="AT150:AZ151"/>
    <mergeCell ref="CT127:CW130"/>
    <mergeCell ref="DI150:DO151"/>
    <mergeCell ref="DP150:DV151"/>
    <mergeCell ref="DW150:EC151"/>
    <mergeCell ref="ED169:EJ171"/>
    <mergeCell ref="CN169:CT171"/>
    <mergeCell ref="K192:Q194"/>
    <mergeCell ref="R192:X194"/>
    <mergeCell ref="Y192:AE194"/>
    <mergeCell ref="AF192:AL194"/>
    <mergeCell ref="AM192:AS194"/>
    <mergeCell ref="AT192:AZ194"/>
    <mergeCell ref="BA173:BG174"/>
    <mergeCell ref="BH173:BN174"/>
    <mergeCell ref="CG173:CM174"/>
    <mergeCell ref="K173:Q174"/>
    <mergeCell ref="R173:X174"/>
    <mergeCell ref="Y173:AE174"/>
    <mergeCell ref="AF173:AL174"/>
    <mergeCell ref="AM173:AS174"/>
    <mergeCell ref="AT173:AZ174"/>
    <mergeCell ref="DI192:DO194"/>
    <mergeCell ref="DP192:DV194"/>
    <mergeCell ref="DW192:EC194"/>
    <mergeCell ref="BA192:BG194"/>
    <mergeCell ref="BH192:BN194"/>
    <mergeCell ref="CG192:CM194"/>
    <mergeCell ref="CN192:CT194"/>
    <mergeCell ref="DS127:DV129"/>
    <mergeCell ref="DW127:DZ129"/>
    <mergeCell ref="CU192:DA194"/>
    <mergeCell ref="DB192:DH194"/>
    <mergeCell ref="DI173:DO174"/>
    <mergeCell ref="DP173:DV174"/>
    <mergeCell ref="DW173:EC174"/>
    <mergeCell ref="CN173:CT174"/>
    <mergeCell ref="CU173:DA174"/>
    <mergeCell ref="DB173:DH174"/>
    <mergeCell ref="DI169:DO171"/>
    <mergeCell ref="DP169:DV171"/>
    <mergeCell ref="DW169:EC171"/>
    <mergeCell ref="CU169:DA171"/>
    <mergeCell ref="DB169:DH171"/>
    <mergeCell ref="DC124:DF129"/>
    <mergeCell ref="DH124:DR125"/>
    <mergeCell ref="DH126:DR129"/>
    <mergeCell ref="DW135:DZ137"/>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628C0-97B7-4856-8931-89CBF64234EE}">
  <dimension ref="A1:GA194"/>
  <sheetViews>
    <sheetView zoomScale="78" zoomScaleNormal="78" workbookViewId="0">
      <selection activeCell="BV202" sqref="BV202"/>
    </sheetView>
  </sheetViews>
  <sheetFormatPr defaultColWidth="1.33203125" defaultRowHeight="4.5" customHeight="1" x14ac:dyDescent="0.2"/>
  <cols>
    <col min="2" max="2" width="1.33203125" customWidth="1"/>
  </cols>
  <sheetData>
    <row r="1" spans="1:150"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c r="CE1" s="361" t="s">
        <v>298</v>
      </c>
      <c r="CF1" s="361"/>
      <c r="CG1" s="361"/>
      <c r="CH1" s="361"/>
      <c r="CI1" s="361"/>
      <c r="CJ1" s="361"/>
      <c r="CK1" s="361"/>
      <c r="CL1" s="361"/>
      <c r="CM1" s="361"/>
      <c r="CN1" s="361"/>
      <c r="CO1" s="361"/>
      <c r="CP1" s="361"/>
      <c r="CQ1" s="361"/>
      <c r="CR1" s="361"/>
      <c r="CS1" s="24"/>
      <c r="CT1" s="361" t="s">
        <v>298</v>
      </c>
      <c r="CU1" s="361"/>
      <c r="CV1" s="361"/>
      <c r="CW1" s="361"/>
      <c r="CX1" s="361"/>
      <c r="CY1" s="361"/>
      <c r="CZ1" s="361"/>
      <c r="DA1" s="361"/>
      <c r="DB1" s="361"/>
      <c r="DC1" s="361"/>
      <c r="DD1" s="361"/>
      <c r="DE1" s="361"/>
      <c r="DF1" s="361"/>
      <c r="DG1" s="361"/>
      <c r="DH1" s="81"/>
      <c r="DI1" s="361" t="s">
        <v>298</v>
      </c>
      <c r="DJ1" s="361"/>
      <c r="DK1" s="361"/>
      <c r="DL1" s="361"/>
      <c r="DM1" s="361"/>
      <c r="DN1" s="361"/>
      <c r="DO1" s="361"/>
      <c r="DP1" s="361"/>
      <c r="DQ1" s="361"/>
      <c r="DR1" s="361"/>
      <c r="DS1" s="361"/>
      <c r="DT1" s="361"/>
      <c r="DU1" s="361"/>
      <c r="DV1" s="361"/>
      <c r="DW1" s="81"/>
      <c r="DX1" s="361" t="s">
        <v>298</v>
      </c>
      <c r="DY1" s="361"/>
      <c r="DZ1" s="361"/>
      <c r="EA1" s="361"/>
      <c r="EB1" s="361"/>
      <c r="EC1" s="361"/>
      <c r="ED1" s="361"/>
      <c r="EE1" s="361"/>
      <c r="EF1" s="361"/>
      <c r="EG1" s="361"/>
      <c r="EH1" s="361"/>
      <c r="EI1" s="361"/>
      <c r="EJ1" s="361"/>
      <c r="EK1" s="361"/>
      <c r="EM1" s="355" t="str">
        <f>A1</f>
        <v>Q</v>
      </c>
      <c r="EN1" s="356"/>
      <c r="EO1" s="356"/>
      <c r="EP1" s="356"/>
      <c r="EQ1" s="356"/>
      <c r="ER1" s="356"/>
      <c r="ES1" s="356"/>
      <c r="ET1" s="357"/>
    </row>
    <row r="2" spans="1:150"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c r="CE2" s="361"/>
      <c r="CF2" s="361"/>
      <c r="CG2" s="361"/>
      <c r="CH2" s="361"/>
      <c r="CI2" s="361"/>
      <c r="CJ2" s="361"/>
      <c r="CK2" s="361"/>
      <c r="CL2" s="361"/>
      <c r="CM2" s="361"/>
      <c r="CN2" s="361"/>
      <c r="CO2" s="361"/>
      <c r="CP2" s="361"/>
      <c r="CQ2" s="361"/>
      <c r="CR2" s="361"/>
      <c r="CS2" s="24"/>
      <c r="CT2" s="361"/>
      <c r="CU2" s="361"/>
      <c r="CV2" s="361"/>
      <c r="CW2" s="361"/>
      <c r="CX2" s="361"/>
      <c r="CY2" s="361"/>
      <c r="CZ2" s="361"/>
      <c r="DA2" s="361"/>
      <c r="DB2" s="361"/>
      <c r="DC2" s="361"/>
      <c r="DD2" s="361"/>
      <c r="DE2" s="361"/>
      <c r="DF2" s="361"/>
      <c r="DG2" s="361"/>
      <c r="DH2" s="76"/>
      <c r="DI2" s="361"/>
      <c r="DJ2" s="361"/>
      <c r="DK2" s="361"/>
      <c r="DL2" s="361"/>
      <c r="DM2" s="361"/>
      <c r="DN2" s="361"/>
      <c r="DO2" s="361"/>
      <c r="DP2" s="361"/>
      <c r="DQ2" s="361"/>
      <c r="DR2" s="361"/>
      <c r="DS2" s="361"/>
      <c r="DT2" s="361"/>
      <c r="DU2" s="361"/>
      <c r="DV2" s="361"/>
      <c r="DW2" s="76"/>
      <c r="DX2" s="361"/>
      <c r="DY2" s="361"/>
      <c r="DZ2" s="361"/>
      <c r="EA2" s="361"/>
      <c r="EB2" s="361"/>
      <c r="EC2" s="361"/>
      <c r="ED2" s="361"/>
      <c r="EE2" s="361"/>
      <c r="EF2" s="361"/>
      <c r="EG2" s="361"/>
      <c r="EH2" s="361"/>
      <c r="EI2" s="361"/>
      <c r="EJ2" s="361"/>
      <c r="EK2" s="361"/>
      <c r="EM2" s="358"/>
      <c r="EN2" s="359"/>
      <c r="EO2" s="359"/>
      <c r="EP2" s="359"/>
      <c r="EQ2" s="359"/>
      <c r="ER2" s="359"/>
      <c r="ES2" s="359"/>
      <c r="ET2" s="360"/>
    </row>
    <row r="3" spans="1:150"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c r="CE3" s="362"/>
      <c r="CF3" s="362"/>
      <c r="CG3" s="362"/>
      <c r="CH3" s="362"/>
      <c r="CI3" s="362"/>
      <c r="CJ3" s="362"/>
      <c r="CK3" s="362"/>
      <c r="CL3" s="362"/>
      <c r="CM3" s="362"/>
      <c r="CN3" s="362"/>
      <c r="CO3" s="362"/>
      <c r="CP3" s="362"/>
      <c r="CQ3" s="362"/>
      <c r="CR3" s="362"/>
      <c r="CS3" s="24"/>
      <c r="CT3" s="362"/>
      <c r="CU3" s="362"/>
      <c r="CV3" s="362"/>
      <c r="CW3" s="362"/>
      <c r="CX3" s="362"/>
      <c r="CY3" s="362"/>
      <c r="CZ3" s="362"/>
      <c r="DA3" s="362"/>
      <c r="DB3" s="362"/>
      <c r="DC3" s="362"/>
      <c r="DD3" s="362"/>
      <c r="DE3" s="362"/>
      <c r="DF3" s="362"/>
      <c r="DG3" s="362"/>
      <c r="DH3" s="76"/>
      <c r="DI3" s="362"/>
      <c r="DJ3" s="362"/>
      <c r="DK3" s="362"/>
      <c r="DL3" s="362"/>
      <c r="DM3" s="362"/>
      <c r="DN3" s="362"/>
      <c r="DO3" s="362"/>
      <c r="DP3" s="362"/>
      <c r="DQ3" s="362"/>
      <c r="DR3" s="362"/>
      <c r="DS3" s="362"/>
      <c r="DT3" s="362"/>
      <c r="DU3" s="362"/>
      <c r="DV3" s="362"/>
      <c r="DW3" s="76"/>
      <c r="DX3" s="362"/>
      <c r="DY3" s="362"/>
      <c r="DZ3" s="362"/>
      <c r="EA3" s="362"/>
      <c r="EB3" s="362"/>
      <c r="EC3" s="362"/>
      <c r="ED3" s="362"/>
      <c r="EE3" s="362"/>
      <c r="EF3" s="362"/>
      <c r="EG3" s="362"/>
      <c r="EH3" s="362"/>
      <c r="EI3" s="362"/>
      <c r="EJ3" s="362"/>
      <c r="EK3" s="362"/>
      <c r="EM3" s="358"/>
      <c r="EN3" s="359"/>
      <c r="EO3" s="359"/>
      <c r="EP3" s="359"/>
      <c r="EQ3" s="359"/>
      <c r="ER3" s="359"/>
      <c r="ES3" s="359"/>
      <c r="ET3" s="360"/>
    </row>
    <row r="4" spans="1:150"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c r="CE4" s="363"/>
      <c r="CF4" s="364"/>
      <c r="CG4" s="364"/>
      <c r="CH4" s="364"/>
      <c r="CI4" s="364"/>
      <c r="CJ4" s="364"/>
      <c r="CK4" s="364"/>
      <c r="CL4" s="364"/>
      <c r="CM4" s="364"/>
      <c r="CN4" s="364"/>
      <c r="CO4" s="364"/>
      <c r="CP4" s="364"/>
      <c r="CQ4" s="364"/>
      <c r="CR4" s="365"/>
      <c r="CS4" s="11"/>
      <c r="CT4" s="363"/>
      <c r="CU4" s="364"/>
      <c r="CV4" s="364"/>
      <c r="CW4" s="364"/>
      <c r="CX4" s="364"/>
      <c r="CY4" s="364"/>
      <c r="CZ4" s="364"/>
      <c r="DA4" s="364"/>
      <c r="DB4" s="364"/>
      <c r="DC4" s="364"/>
      <c r="DD4" s="364"/>
      <c r="DE4" s="364"/>
      <c r="DF4" s="364"/>
      <c r="DG4" s="365"/>
      <c r="DH4" s="12"/>
      <c r="DI4" s="363"/>
      <c r="DJ4" s="364"/>
      <c r="DK4" s="364"/>
      <c r="DL4" s="364"/>
      <c r="DM4" s="364"/>
      <c r="DN4" s="364"/>
      <c r="DO4" s="364"/>
      <c r="DP4" s="364"/>
      <c r="DQ4" s="364"/>
      <c r="DR4" s="364"/>
      <c r="DS4" s="364"/>
      <c r="DT4" s="364"/>
      <c r="DU4" s="364"/>
      <c r="DV4" s="365"/>
      <c r="DW4" s="76"/>
      <c r="DX4" s="363"/>
      <c r="DY4" s="364"/>
      <c r="DZ4" s="364"/>
      <c r="EA4" s="364"/>
      <c r="EB4" s="364"/>
      <c r="EC4" s="364"/>
      <c r="ED4" s="364"/>
      <c r="EE4" s="364"/>
      <c r="EF4" s="364"/>
      <c r="EG4" s="364"/>
      <c r="EH4" s="364"/>
      <c r="EI4" s="364"/>
      <c r="EJ4" s="364"/>
      <c r="EK4" s="365"/>
      <c r="EM4" s="358"/>
      <c r="EN4" s="359"/>
      <c r="EO4" s="359"/>
      <c r="EP4" s="359"/>
      <c r="EQ4" s="359"/>
      <c r="ER4" s="359"/>
      <c r="ES4" s="359"/>
      <c r="ET4" s="360"/>
    </row>
    <row r="5" spans="1:150"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c r="CE5" s="366"/>
      <c r="CF5" s="367"/>
      <c r="CG5" s="367"/>
      <c r="CH5" s="367"/>
      <c r="CI5" s="367"/>
      <c r="CJ5" s="367"/>
      <c r="CK5" s="367"/>
      <c r="CL5" s="367"/>
      <c r="CM5" s="367"/>
      <c r="CN5" s="367"/>
      <c r="CO5" s="367"/>
      <c r="CP5" s="367"/>
      <c r="CQ5" s="367"/>
      <c r="CR5" s="368"/>
      <c r="CS5" s="11"/>
      <c r="CT5" s="366"/>
      <c r="CU5" s="367"/>
      <c r="CV5" s="367"/>
      <c r="CW5" s="367"/>
      <c r="CX5" s="367"/>
      <c r="CY5" s="367"/>
      <c r="CZ5" s="367"/>
      <c r="DA5" s="367"/>
      <c r="DB5" s="367"/>
      <c r="DC5" s="367"/>
      <c r="DD5" s="367"/>
      <c r="DE5" s="367"/>
      <c r="DF5" s="367"/>
      <c r="DG5" s="368"/>
      <c r="DH5" s="12"/>
      <c r="DI5" s="366"/>
      <c r="DJ5" s="367"/>
      <c r="DK5" s="367"/>
      <c r="DL5" s="367"/>
      <c r="DM5" s="367"/>
      <c r="DN5" s="367"/>
      <c r="DO5" s="367"/>
      <c r="DP5" s="367"/>
      <c r="DQ5" s="367"/>
      <c r="DR5" s="367"/>
      <c r="DS5" s="367"/>
      <c r="DT5" s="367"/>
      <c r="DU5" s="367"/>
      <c r="DV5" s="368"/>
      <c r="DW5" s="76"/>
      <c r="DX5" s="366"/>
      <c r="DY5" s="367"/>
      <c r="DZ5" s="367"/>
      <c r="EA5" s="367"/>
      <c r="EB5" s="367"/>
      <c r="EC5" s="367"/>
      <c r="ED5" s="367"/>
      <c r="EE5" s="367"/>
      <c r="EF5" s="367"/>
      <c r="EG5" s="367"/>
      <c r="EH5" s="367"/>
      <c r="EI5" s="367"/>
      <c r="EJ5" s="367"/>
      <c r="EK5" s="368"/>
      <c r="EM5" s="358"/>
      <c r="EN5" s="359"/>
      <c r="EO5" s="359"/>
      <c r="EP5" s="359"/>
      <c r="EQ5" s="359"/>
      <c r="ER5" s="359"/>
      <c r="ES5" s="359"/>
      <c r="ET5" s="360"/>
    </row>
    <row r="6" spans="1:150"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c r="CE6" s="366"/>
      <c r="CF6" s="367"/>
      <c r="CG6" s="367"/>
      <c r="CH6" s="367"/>
      <c r="CI6" s="367"/>
      <c r="CJ6" s="367"/>
      <c r="CK6" s="367"/>
      <c r="CL6" s="367"/>
      <c r="CM6" s="367"/>
      <c r="CN6" s="367"/>
      <c r="CO6" s="367"/>
      <c r="CP6" s="367"/>
      <c r="CQ6" s="367"/>
      <c r="CR6" s="368"/>
      <c r="CS6" s="11"/>
      <c r="CT6" s="366"/>
      <c r="CU6" s="367"/>
      <c r="CV6" s="367"/>
      <c r="CW6" s="367"/>
      <c r="CX6" s="367"/>
      <c r="CY6" s="367"/>
      <c r="CZ6" s="367"/>
      <c r="DA6" s="367"/>
      <c r="DB6" s="367"/>
      <c r="DC6" s="367"/>
      <c r="DD6" s="367"/>
      <c r="DE6" s="367"/>
      <c r="DF6" s="367"/>
      <c r="DG6" s="368"/>
      <c r="DH6" s="12"/>
      <c r="DI6" s="366"/>
      <c r="DJ6" s="367"/>
      <c r="DK6" s="367"/>
      <c r="DL6" s="367"/>
      <c r="DM6" s="367"/>
      <c r="DN6" s="367"/>
      <c r="DO6" s="367"/>
      <c r="DP6" s="367"/>
      <c r="DQ6" s="367"/>
      <c r="DR6" s="367"/>
      <c r="DS6" s="367"/>
      <c r="DT6" s="367"/>
      <c r="DU6" s="367"/>
      <c r="DV6" s="368"/>
      <c r="DW6" s="76"/>
      <c r="DX6" s="366"/>
      <c r="DY6" s="367"/>
      <c r="DZ6" s="367"/>
      <c r="EA6" s="367"/>
      <c r="EB6" s="367"/>
      <c r="EC6" s="367"/>
      <c r="ED6" s="367"/>
      <c r="EE6" s="367"/>
      <c r="EF6" s="367"/>
      <c r="EG6" s="367"/>
      <c r="EH6" s="367"/>
      <c r="EI6" s="367"/>
      <c r="EJ6" s="367"/>
      <c r="EK6" s="368"/>
      <c r="EM6" s="358"/>
      <c r="EN6" s="359"/>
      <c r="EO6" s="359"/>
      <c r="EP6" s="359"/>
      <c r="EQ6" s="359"/>
      <c r="ER6" s="359"/>
      <c r="ES6" s="359"/>
      <c r="ET6" s="360"/>
    </row>
    <row r="7" spans="1:150"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c r="CE7" s="366"/>
      <c r="CF7" s="367"/>
      <c r="CG7" s="367"/>
      <c r="CH7" s="367"/>
      <c r="CI7" s="367"/>
      <c r="CJ7" s="367"/>
      <c r="CK7" s="367"/>
      <c r="CL7" s="367"/>
      <c r="CM7" s="367"/>
      <c r="CN7" s="367"/>
      <c r="CO7" s="367"/>
      <c r="CP7" s="367"/>
      <c r="CQ7" s="367"/>
      <c r="CR7" s="368"/>
      <c r="CS7" s="11"/>
      <c r="CT7" s="366"/>
      <c r="CU7" s="367"/>
      <c r="CV7" s="367"/>
      <c r="CW7" s="367"/>
      <c r="CX7" s="367"/>
      <c r="CY7" s="367"/>
      <c r="CZ7" s="367"/>
      <c r="DA7" s="367"/>
      <c r="DB7" s="367"/>
      <c r="DC7" s="367"/>
      <c r="DD7" s="367"/>
      <c r="DE7" s="367"/>
      <c r="DF7" s="367"/>
      <c r="DG7" s="368"/>
      <c r="DH7" s="12"/>
      <c r="DI7" s="366"/>
      <c r="DJ7" s="367"/>
      <c r="DK7" s="367"/>
      <c r="DL7" s="367"/>
      <c r="DM7" s="367"/>
      <c r="DN7" s="367"/>
      <c r="DO7" s="367"/>
      <c r="DP7" s="367"/>
      <c r="DQ7" s="367"/>
      <c r="DR7" s="367"/>
      <c r="DS7" s="367"/>
      <c r="DT7" s="367"/>
      <c r="DU7" s="367"/>
      <c r="DV7" s="368"/>
      <c r="DW7" s="76"/>
      <c r="DX7" s="366"/>
      <c r="DY7" s="367"/>
      <c r="DZ7" s="367"/>
      <c r="EA7" s="367"/>
      <c r="EB7" s="367"/>
      <c r="EC7" s="367"/>
      <c r="ED7" s="367"/>
      <c r="EE7" s="367"/>
      <c r="EF7" s="367"/>
      <c r="EG7" s="367"/>
      <c r="EH7" s="367"/>
      <c r="EI7" s="367"/>
      <c r="EJ7" s="367"/>
      <c r="EK7" s="368"/>
      <c r="EM7" s="358"/>
      <c r="EN7" s="359"/>
      <c r="EO7" s="359"/>
      <c r="EP7" s="359"/>
      <c r="EQ7" s="359"/>
      <c r="ER7" s="359"/>
      <c r="ES7" s="359"/>
      <c r="ET7" s="360"/>
    </row>
    <row r="8" spans="1:150"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c r="CE8" s="366"/>
      <c r="CF8" s="367"/>
      <c r="CG8" s="367"/>
      <c r="CH8" s="367"/>
      <c r="CI8" s="367"/>
      <c r="CJ8" s="367"/>
      <c r="CK8" s="367"/>
      <c r="CL8" s="367"/>
      <c r="CM8" s="367"/>
      <c r="CN8" s="367"/>
      <c r="CO8" s="367"/>
      <c r="CP8" s="367"/>
      <c r="CQ8" s="367"/>
      <c r="CR8" s="368"/>
      <c r="CS8" s="11"/>
      <c r="CT8" s="366"/>
      <c r="CU8" s="367"/>
      <c r="CV8" s="367"/>
      <c r="CW8" s="367"/>
      <c r="CX8" s="367"/>
      <c r="CY8" s="367"/>
      <c r="CZ8" s="367"/>
      <c r="DA8" s="367"/>
      <c r="DB8" s="367"/>
      <c r="DC8" s="367"/>
      <c r="DD8" s="367"/>
      <c r="DE8" s="367"/>
      <c r="DF8" s="367"/>
      <c r="DG8" s="368"/>
      <c r="DH8" s="12"/>
      <c r="DI8" s="366"/>
      <c r="DJ8" s="367"/>
      <c r="DK8" s="367"/>
      <c r="DL8" s="367"/>
      <c r="DM8" s="367"/>
      <c r="DN8" s="367"/>
      <c r="DO8" s="367"/>
      <c r="DP8" s="367"/>
      <c r="DQ8" s="367"/>
      <c r="DR8" s="367"/>
      <c r="DS8" s="367"/>
      <c r="DT8" s="367"/>
      <c r="DU8" s="367"/>
      <c r="DV8" s="368"/>
      <c r="DW8" s="76"/>
      <c r="DX8" s="366"/>
      <c r="DY8" s="367"/>
      <c r="DZ8" s="367"/>
      <c r="EA8" s="367"/>
      <c r="EB8" s="367"/>
      <c r="EC8" s="367"/>
      <c r="ED8" s="367"/>
      <c r="EE8" s="367"/>
      <c r="EF8" s="367"/>
      <c r="EG8" s="367"/>
      <c r="EH8" s="367"/>
      <c r="EI8" s="367"/>
      <c r="EJ8" s="367"/>
      <c r="EK8" s="368"/>
      <c r="EM8" s="358"/>
      <c r="EN8" s="359"/>
      <c r="EO8" s="359"/>
      <c r="EP8" s="359"/>
      <c r="EQ8" s="359"/>
      <c r="ER8" s="359"/>
      <c r="ES8" s="359"/>
      <c r="ET8" s="360"/>
    </row>
    <row r="9" spans="1:150"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c r="CE9" s="366"/>
      <c r="CF9" s="367"/>
      <c r="CG9" s="367"/>
      <c r="CH9" s="367"/>
      <c r="CI9" s="367"/>
      <c r="CJ9" s="367"/>
      <c r="CK9" s="367"/>
      <c r="CL9" s="367"/>
      <c r="CM9" s="367"/>
      <c r="CN9" s="367"/>
      <c r="CO9" s="367"/>
      <c r="CP9" s="367"/>
      <c r="CQ9" s="367"/>
      <c r="CR9" s="368"/>
      <c r="CS9" s="11"/>
      <c r="CT9" s="366"/>
      <c r="CU9" s="367"/>
      <c r="CV9" s="367"/>
      <c r="CW9" s="367"/>
      <c r="CX9" s="367"/>
      <c r="CY9" s="367"/>
      <c r="CZ9" s="367"/>
      <c r="DA9" s="367"/>
      <c r="DB9" s="367"/>
      <c r="DC9" s="367"/>
      <c r="DD9" s="367"/>
      <c r="DE9" s="367"/>
      <c r="DF9" s="367"/>
      <c r="DG9" s="368"/>
      <c r="DH9" s="12"/>
      <c r="DI9" s="366"/>
      <c r="DJ9" s="367"/>
      <c r="DK9" s="367"/>
      <c r="DL9" s="367"/>
      <c r="DM9" s="367"/>
      <c r="DN9" s="367"/>
      <c r="DO9" s="367"/>
      <c r="DP9" s="367"/>
      <c r="DQ9" s="367"/>
      <c r="DR9" s="367"/>
      <c r="DS9" s="367"/>
      <c r="DT9" s="367"/>
      <c r="DU9" s="367"/>
      <c r="DV9" s="368"/>
      <c r="DW9" s="76"/>
      <c r="DX9" s="366"/>
      <c r="DY9" s="367"/>
      <c r="DZ9" s="367"/>
      <c r="EA9" s="367"/>
      <c r="EB9" s="367"/>
      <c r="EC9" s="367"/>
      <c r="ED9" s="367"/>
      <c r="EE9" s="367"/>
      <c r="EF9" s="367"/>
      <c r="EG9" s="367"/>
      <c r="EH9" s="367"/>
      <c r="EI9" s="367"/>
      <c r="EJ9" s="367"/>
      <c r="EK9" s="368"/>
      <c r="EM9" s="358"/>
      <c r="EN9" s="359"/>
      <c r="EO9" s="359"/>
      <c r="EP9" s="359"/>
      <c r="EQ9" s="359"/>
      <c r="ER9" s="359"/>
      <c r="ES9" s="359"/>
      <c r="ET9" s="360"/>
    </row>
    <row r="10" spans="1:150"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c r="CE10" s="369"/>
      <c r="CF10" s="370"/>
      <c r="CG10" s="370"/>
      <c r="CH10" s="370"/>
      <c r="CI10" s="370"/>
      <c r="CJ10" s="370"/>
      <c r="CK10" s="370"/>
      <c r="CL10" s="370"/>
      <c r="CM10" s="370"/>
      <c r="CN10" s="370"/>
      <c r="CO10" s="370"/>
      <c r="CP10" s="370"/>
      <c r="CQ10" s="370"/>
      <c r="CR10" s="371"/>
      <c r="CS10" s="11"/>
      <c r="CT10" s="369"/>
      <c r="CU10" s="370"/>
      <c r="CV10" s="370"/>
      <c r="CW10" s="370"/>
      <c r="CX10" s="370"/>
      <c r="CY10" s="370"/>
      <c r="CZ10" s="370"/>
      <c r="DA10" s="370"/>
      <c r="DB10" s="370"/>
      <c r="DC10" s="370"/>
      <c r="DD10" s="370"/>
      <c r="DE10" s="370"/>
      <c r="DF10" s="370"/>
      <c r="DG10" s="371"/>
      <c r="DH10" s="12"/>
      <c r="DI10" s="369"/>
      <c r="DJ10" s="370"/>
      <c r="DK10" s="370"/>
      <c r="DL10" s="370"/>
      <c r="DM10" s="370"/>
      <c r="DN10" s="370"/>
      <c r="DO10" s="370"/>
      <c r="DP10" s="370"/>
      <c r="DQ10" s="370"/>
      <c r="DR10" s="370"/>
      <c r="DS10" s="370"/>
      <c r="DT10" s="370"/>
      <c r="DU10" s="370"/>
      <c r="DV10" s="371"/>
      <c r="DW10" s="76"/>
      <c r="DX10" s="369"/>
      <c r="DY10" s="370"/>
      <c r="DZ10" s="370"/>
      <c r="EA10" s="370"/>
      <c r="EB10" s="370"/>
      <c r="EC10" s="370"/>
      <c r="ED10" s="370"/>
      <c r="EE10" s="370"/>
      <c r="EF10" s="370"/>
      <c r="EG10" s="370"/>
      <c r="EH10" s="370"/>
      <c r="EI10" s="370"/>
      <c r="EJ10" s="370"/>
      <c r="EK10" s="371"/>
      <c r="EM10" s="358"/>
      <c r="EN10" s="359"/>
      <c r="EO10" s="359"/>
      <c r="EP10" s="359"/>
      <c r="EQ10" s="359"/>
      <c r="ER10" s="359"/>
      <c r="ES10" s="359"/>
      <c r="ET10" s="360"/>
    </row>
    <row r="11" spans="1:150"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c r="EM11" s="372" t="s">
        <v>27</v>
      </c>
      <c r="EN11" s="373"/>
      <c r="EO11" s="373"/>
      <c r="EP11" s="373"/>
      <c r="EQ11" s="373"/>
      <c r="ER11" s="373"/>
      <c r="ES11" s="373"/>
      <c r="ET11" s="374"/>
    </row>
    <row r="12" spans="1:150"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c r="EM12" s="372"/>
      <c r="EN12" s="373"/>
      <c r="EO12" s="373"/>
      <c r="EP12" s="373"/>
      <c r="EQ12" s="373"/>
      <c r="ER12" s="373"/>
      <c r="ES12" s="373"/>
      <c r="ET12" s="374"/>
    </row>
    <row r="13" spans="1:150"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c r="EM13" s="372"/>
      <c r="EN13" s="373"/>
      <c r="EO13" s="373"/>
      <c r="EP13" s="373"/>
      <c r="EQ13" s="373"/>
      <c r="ER13" s="373"/>
      <c r="ES13" s="373"/>
      <c r="ET13" s="374"/>
    </row>
    <row r="14" spans="1:150"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c r="EM14" s="372"/>
      <c r="EN14" s="373"/>
      <c r="EO14" s="373"/>
      <c r="EP14" s="373"/>
      <c r="EQ14" s="373"/>
      <c r="ER14" s="373"/>
      <c r="ES14" s="373"/>
      <c r="ET14" s="374"/>
    </row>
    <row r="15" spans="1:150"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EM15" s="372"/>
      <c r="EN15" s="373"/>
      <c r="EO15" s="373"/>
      <c r="EP15" s="373"/>
      <c r="EQ15" s="373"/>
      <c r="ER15" s="373"/>
      <c r="ES15" s="373"/>
      <c r="ET15" s="374"/>
    </row>
    <row r="16" spans="1:150"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EM16" s="343" t="s">
        <v>288</v>
      </c>
      <c r="EN16" s="344"/>
      <c r="EO16" s="344"/>
      <c r="EP16" s="344"/>
      <c r="EQ16" s="344"/>
      <c r="ER16" s="344"/>
      <c r="ES16" s="344"/>
      <c r="ET16" s="345"/>
    </row>
    <row r="17" spans="1:183" ht="4.5" customHeight="1" x14ac:dyDescent="0.2">
      <c r="A17" s="343"/>
      <c r="B17" s="344"/>
      <c r="C17" s="344"/>
      <c r="D17" s="344"/>
      <c r="E17" s="344"/>
      <c r="F17" s="344"/>
      <c r="G17" s="344"/>
      <c r="H17" s="345"/>
      <c r="J17" s="84"/>
      <c r="O17" s="84"/>
      <c r="EM17" s="343"/>
      <c r="EN17" s="344"/>
      <c r="EO17" s="344"/>
      <c r="EP17" s="344"/>
      <c r="EQ17" s="344"/>
      <c r="ER17" s="344"/>
      <c r="ES17" s="344"/>
      <c r="ET17" s="345"/>
    </row>
    <row r="18" spans="1:183"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c r="DC18" s="346" t="s">
        <v>30</v>
      </c>
      <c r="DD18" s="346"/>
      <c r="DE18" s="346"/>
      <c r="DF18" s="346"/>
      <c r="DG18" s="84"/>
      <c r="EM18" s="343"/>
      <c r="EN18" s="344"/>
      <c r="EO18" s="344"/>
      <c r="EP18" s="344"/>
      <c r="EQ18" s="344"/>
      <c r="ER18" s="344"/>
      <c r="ES18" s="344"/>
      <c r="ET18" s="345"/>
    </row>
    <row r="19" spans="1:183"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c r="DC19" s="346"/>
      <c r="DD19" s="346"/>
      <c r="DE19" s="346"/>
      <c r="DF19" s="346"/>
      <c r="EM19" s="343"/>
      <c r="EN19" s="344"/>
      <c r="EO19" s="344"/>
      <c r="EP19" s="344"/>
      <c r="EQ19" s="344"/>
      <c r="ER19" s="344"/>
      <c r="ES19" s="344"/>
      <c r="ET19" s="345"/>
    </row>
    <row r="20" spans="1:183"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DC20" s="321">
        <f>K140+1</f>
        <v>17</v>
      </c>
      <c r="DD20" s="322"/>
      <c r="DE20" s="322"/>
      <c r="DF20" s="322"/>
      <c r="DG20" s="6"/>
      <c r="DH20" s="327" t="e">
        <f>VLOOKUP(DC20,選手リスト,3,FALSE)</f>
        <v>#N/A</v>
      </c>
      <c r="DI20" s="327"/>
      <c r="DJ20" s="327"/>
      <c r="DK20" s="327"/>
      <c r="DL20" s="327"/>
      <c r="DM20" s="327"/>
      <c r="DN20" s="327"/>
      <c r="DO20" s="327"/>
      <c r="DP20" s="327"/>
      <c r="DQ20" s="327"/>
      <c r="DR20" s="327"/>
      <c r="DS20" s="329" t="e">
        <f>VLOOKUP(DC20,選手リスト,4,FALSE)</f>
        <v>#N/A</v>
      </c>
      <c r="DT20" s="329"/>
      <c r="DU20" s="329"/>
      <c r="DV20" s="329"/>
      <c r="DW20" s="329"/>
      <c r="DX20" s="329"/>
      <c r="DY20" s="329"/>
      <c r="DZ20" s="329"/>
      <c r="EA20" s="329"/>
      <c r="EB20" s="329"/>
      <c r="EC20" s="329"/>
      <c r="ED20" s="329"/>
      <c r="EE20" s="329"/>
      <c r="EF20" s="329"/>
      <c r="EG20" s="309" t="e">
        <f>VLOOKUP(DC20,選手リスト,5,FALSE)</f>
        <v>#N/A</v>
      </c>
      <c r="EH20" s="309"/>
      <c r="EI20" s="309"/>
      <c r="EJ20" s="310"/>
      <c r="EM20" s="343"/>
      <c r="EN20" s="344"/>
      <c r="EO20" s="344"/>
      <c r="EP20" s="344"/>
      <c r="EQ20" s="344"/>
      <c r="ER20" s="344"/>
      <c r="ES20" s="344"/>
      <c r="ET20" s="345"/>
    </row>
    <row r="21" spans="1:183" ht="4.5" customHeight="1" x14ac:dyDescent="0.2">
      <c r="A21" s="347" t="s">
        <v>302</v>
      </c>
      <c r="B21" s="348"/>
      <c r="C21" s="348"/>
      <c r="D21" s="348"/>
      <c r="E21" s="348"/>
      <c r="F21" s="351" t="s">
        <v>308</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DC21" s="323"/>
      <c r="DD21" s="324"/>
      <c r="DE21" s="324"/>
      <c r="DF21" s="324"/>
      <c r="DG21" s="10"/>
      <c r="DH21" s="328"/>
      <c r="DI21" s="328"/>
      <c r="DJ21" s="328"/>
      <c r="DK21" s="328"/>
      <c r="DL21" s="328"/>
      <c r="DM21" s="328"/>
      <c r="DN21" s="328"/>
      <c r="DO21" s="328"/>
      <c r="DP21" s="328"/>
      <c r="DQ21" s="328"/>
      <c r="DR21" s="328"/>
      <c r="DS21" s="330"/>
      <c r="DT21" s="330"/>
      <c r="DU21" s="330"/>
      <c r="DV21" s="330"/>
      <c r="DW21" s="330"/>
      <c r="DX21" s="330"/>
      <c r="DY21" s="330"/>
      <c r="DZ21" s="330"/>
      <c r="EA21" s="330"/>
      <c r="EB21" s="330"/>
      <c r="EC21" s="330"/>
      <c r="ED21" s="330"/>
      <c r="EE21" s="330"/>
      <c r="EF21" s="330"/>
      <c r="EG21" s="311"/>
      <c r="EH21" s="311"/>
      <c r="EI21" s="311"/>
      <c r="EJ21" s="312"/>
      <c r="EM21" s="351" t="str">
        <f>F21</f>
        <v>本戦１分３０秒　延長１分　　表彰　優勝・準優勝・３位・３位・ベスト８</v>
      </c>
      <c r="EN21" s="351"/>
      <c r="EO21" s="352"/>
      <c r="EP21" s="347" t="str">
        <f>A21</f>
        <v>中学２・３年生男子 上級 軽量級</v>
      </c>
      <c r="EQ21" s="348"/>
      <c r="ER21" s="348"/>
      <c r="ES21" s="348"/>
      <c r="ET21" s="348"/>
    </row>
    <row r="22" spans="1:183"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DB22" s="35"/>
      <c r="DC22" s="323"/>
      <c r="DD22" s="324"/>
      <c r="DE22" s="324"/>
      <c r="DF22" s="324"/>
      <c r="DG22" s="10"/>
      <c r="DH22" s="315" t="e">
        <f>VLOOKUP(DC20,選手リスト,2,FALSE)</f>
        <v>#N/A</v>
      </c>
      <c r="DI22" s="315"/>
      <c r="DJ22" s="315"/>
      <c r="DK22" s="315"/>
      <c r="DL22" s="315"/>
      <c r="DM22" s="315"/>
      <c r="DN22" s="315"/>
      <c r="DO22" s="315"/>
      <c r="DP22" s="315"/>
      <c r="DQ22" s="315"/>
      <c r="DR22" s="315"/>
      <c r="DS22" s="330"/>
      <c r="DT22" s="330"/>
      <c r="DU22" s="330"/>
      <c r="DV22" s="330"/>
      <c r="DW22" s="330"/>
      <c r="DX22" s="330"/>
      <c r="DY22" s="330"/>
      <c r="DZ22" s="330"/>
      <c r="EA22" s="330"/>
      <c r="EB22" s="330"/>
      <c r="EC22" s="330"/>
      <c r="ED22" s="330"/>
      <c r="EE22" s="330"/>
      <c r="EF22" s="330"/>
      <c r="EG22" s="311"/>
      <c r="EH22" s="311"/>
      <c r="EI22" s="311"/>
      <c r="EJ22" s="312"/>
      <c r="EM22" s="351"/>
      <c r="EN22" s="351"/>
      <c r="EO22" s="352"/>
      <c r="EP22" s="347"/>
      <c r="EQ22" s="348"/>
      <c r="ER22" s="348"/>
      <c r="ES22" s="348"/>
      <c r="ET22" s="348"/>
    </row>
    <row r="23" spans="1:183"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39"/>
      <c r="CX23" s="31"/>
      <c r="CY23" s="22"/>
      <c r="CZ23" s="22"/>
      <c r="DA23" s="22"/>
      <c r="DC23" s="323"/>
      <c r="DD23" s="324"/>
      <c r="DE23" s="324"/>
      <c r="DF23" s="324"/>
      <c r="DG23" s="10"/>
      <c r="DH23" s="315"/>
      <c r="DI23" s="315"/>
      <c r="DJ23" s="315"/>
      <c r="DK23" s="315"/>
      <c r="DL23" s="315"/>
      <c r="DM23" s="315"/>
      <c r="DN23" s="315"/>
      <c r="DO23" s="315"/>
      <c r="DP23" s="315"/>
      <c r="DQ23" s="315"/>
      <c r="DR23" s="315"/>
      <c r="DS23" s="317" t="e">
        <f>VLOOKUP(DC20,選手リスト,8,FALSE)</f>
        <v>#N/A</v>
      </c>
      <c r="DT23" s="317"/>
      <c r="DU23" s="317"/>
      <c r="DV23" s="317"/>
      <c r="DW23" s="319" t="e">
        <f>VLOOKUP(DC20,選手リスト,9,FALSE)</f>
        <v>#N/A</v>
      </c>
      <c r="DX23" s="319"/>
      <c r="DY23" s="319"/>
      <c r="DZ23" s="319"/>
      <c r="EG23" s="311"/>
      <c r="EH23" s="311"/>
      <c r="EI23" s="311"/>
      <c r="EJ23" s="312"/>
      <c r="EM23" s="351"/>
      <c r="EN23" s="351"/>
      <c r="EO23" s="352"/>
      <c r="EP23" s="347"/>
      <c r="EQ23" s="348"/>
      <c r="ER23" s="348"/>
      <c r="ES23" s="348"/>
      <c r="ET23" s="348"/>
      <c r="FT23" s="34"/>
      <c r="FU23" s="34"/>
      <c r="FV23" s="34"/>
      <c r="FW23" s="34"/>
      <c r="FX23" s="34"/>
      <c r="FY23" s="34"/>
      <c r="FZ23" s="34"/>
      <c r="GA23" s="34"/>
    </row>
    <row r="24" spans="1:183"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W24" s="41"/>
      <c r="CX24" s="30"/>
      <c r="DC24" s="323"/>
      <c r="DD24" s="324"/>
      <c r="DE24" s="324"/>
      <c r="DF24" s="324"/>
      <c r="DG24" s="84"/>
      <c r="DH24" s="315"/>
      <c r="DI24" s="315"/>
      <c r="DJ24" s="315"/>
      <c r="DK24" s="315"/>
      <c r="DL24" s="315"/>
      <c r="DM24" s="315"/>
      <c r="DN24" s="315"/>
      <c r="DO24" s="315"/>
      <c r="DP24" s="315"/>
      <c r="DQ24" s="315"/>
      <c r="DR24" s="315"/>
      <c r="DS24" s="317"/>
      <c r="DT24" s="317"/>
      <c r="DU24" s="317"/>
      <c r="DV24" s="317"/>
      <c r="DW24" s="319"/>
      <c r="DX24" s="319"/>
      <c r="DY24" s="319"/>
      <c r="DZ24" s="319"/>
      <c r="EG24" s="311"/>
      <c r="EH24" s="311"/>
      <c r="EI24" s="311"/>
      <c r="EJ24" s="312"/>
      <c r="EM24" s="351"/>
      <c r="EN24" s="351"/>
      <c r="EO24" s="352"/>
      <c r="EP24" s="347"/>
      <c r="EQ24" s="348"/>
      <c r="ER24" s="348"/>
      <c r="ES24" s="348"/>
      <c r="ET24" s="348"/>
      <c r="FS24" s="41"/>
    </row>
    <row r="25" spans="1:183"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381">
        <v>23</v>
      </c>
      <c r="AU25" s="381"/>
      <c r="AV25" s="381"/>
      <c r="AW25" s="382"/>
      <c r="CX25" s="397">
        <f>AT137+1</f>
        <v>24</v>
      </c>
      <c r="CY25" s="381"/>
      <c r="CZ25" s="381"/>
      <c r="DA25" s="381"/>
      <c r="DC25" s="325"/>
      <c r="DD25" s="326"/>
      <c r="DE25" s="326"/>
      <c r="DF25" s="326"/>
      <c r="DG25" s="23"/>
      <c r="DH25" s="316"/>
      <c r="DI25" s="316"/>
      <c r="DJ25" s="316"/>
      <c r="DK25" s="316"/>
      <c r="DL25" s="316"/>
      <c r="DM25" s="316"/>
      <c r="DN25" s="316"/>
      <c r="DO25" s="316"/>
      <c r="DP25" s="316"/>
      <c r="DQ25" s="316"/>
      <c r="DR25" s="316"/>
      <c r="DS25" s="318"/>
      <c r="DT25" s="318"/>
      <c r="DU25" s="318"/>
      <c r="DV25" s="318"/>
      <c r="DW25" s="320"/>
      <c r="DX25" s="320"/>
      <c r="DY25" s="320"/>
      <c r="DZ25" s="320"/>
      <c r="EA25" s="34"/>
      <c r="EB25" s="34"/>
      <c r="EC25" s="34"/>
      <c r="ED25" s="34"/>
      <c r="EE25" s="34"/>
      <c r="EF25" s="34"/>
      <c r="EG25" s="313"/>
      <c r="EH25" s="313"/>
      <c r="EI25" s="313"/>
      <c r="EJ25" s="314"/>
      <c r="EM25" s="351"/>
      <c r="EN25" s="351"/>
      <c r="EO25" s="352"/>
      <c r="EP25" s="347"/>
      <c r="EQ25" s="348"/>
      <c r="ER25" s="348"/>
      <c r="ES25" s="348"/>
      <c r="ET25" s="348"/>
      <c r="FS25" s="41"/>
    </row>
    <row r="26" spans="1:183" ht="4.5" customHeight="1" x14ac:dyDescent="0.2">
      <c r="A26" s="347"/>
      <c r="B26" s="348"/>
      <c r="C26" s="348"/>
      <c r="D26" s="348"/>
      <c r="E26" s="348"/>
      <c r="F26" s="351"/>
      <c r="G26" s="351"/>
      <c r="H26" s="352"/>
      <c r="J26" s="10"/>
      <c r="AT26" s="381"/>
      <c r="AU26" s="381"/>
      <c r="AV26" s="381"/>
      <c r="AW26" s="382"/>
      <c r="CX26" s="397"/>
      <c r="CY26" s="381"/>
      <c r="CZ26" s="381"/>
      <c r="DA26" s="381"/>
      <c r="EM26" s="351"/>
      <c r="EN26" s="351"/>
      <c r="EO26" s="352"/>
      <c r="EP26" s="347"/>
      <c r="EQ26" s="348"/>
      <c r="ER26" s="348"/>
      <c r="ES26" s="348"/>
      <c r="ET26" s="348"/>
      <c r="FS26" s="41"/>
    </row>
    <row r="27" spans="1:183" ht="4.5" customHeight="1" x14ac:dyDescent="0.2">
      <c r="A27" s="347"/>
      <c r="B27" s="348"/>
      <c r="C27" s="348"/>
      <c r="D27" s="348"/>
      <c r="E27" s="348"/>
      <c r="F27" s="351"/>
      <c r="G27" s="351"/>
      <c r="H27" s="352"/>
      <c r="J27" s="9"/>
      <c r="AT27" s="381"/>
      <c r="AU27" s="381"/>
      <c r="AV27" s="381"/>
      <c r="AW27" s="382"/>
      <c r="AX27" s="22"/>
      <c r="AY27" s="22"/>
      <c r="AZ27" s="22"/>
      <c r="BA27" s="39"/>
      <c r="CS27" s="41"/>
      <c r="CT27" s="31"/>
      <c r="CU27" s="22"/>
      <c r="CV27" s="22"/>
      <c r="CW27" s="39"/>
      <c r="CX27" s="397"/>
      <c r="CY27" s="381"/>
      <c r="CZ27" s="381"/>
      <c r="DA27" s="381"/>
      <c r="EM27" s="351"/>
      <c r="EN27" s="351"/>
      <c r="EO27" s="352"/>
      <c r="EP27" s="347"/>
      <c r="EQ27" s="348"/>
      <c r="ER27" s="348"/>
      <c r="ES27" s="348"/>
      <c r="ET27" s="348"/>
      <c r="FS27" s="41"/>
    </row>
    <row r="28" spans="1:183" ht="4.5" customHeight="1" x14ac:dyDescent="0.2">
      <c r="A28" s="347"/>
      <c r="B28" s="348"/>
      <c r="C28" s="348"/>
      <c r="D28" s="348"/>
      <c r="E28" s="348"/>
      <c r="F28" s="351"/>
      <c r="G28" s="351"/>
      <c r="H28" s="352"/>
      <c r="J28" s="10"/>
      <c r="K28" s="321">
        <f>K20+1</f>
        <v>2</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T28" s="381"/>
      <c r="AU28" s="381"/>
      <c r="AV28" s="381"/>
      <c r="AW28" s="382"/>
      <c r="BA28" s="41"/>
      <c r="CS28" s="41"/>
      <c r="CT28" s="30"/>
      <c r="CW28" s="41"/>
      <c r="CX28" s="397"/>
      <c r="CY28" s="381"/>
      <c r="CZ28" s="381"/>
      <c r="DA28" s="381"/>
      <c r="DC28" s="321">
        <f>DC20+1</f>
        <v>18</v>
      </c>
      <c r="DD28" s="322"/>
      <c r="DE28" s="322"/>
      <c r="DF28" s="322"/>
      <c r="DG28" s="6"/>
      <c r="DH28" s="327" t="e">
        <f>VLOOKUP(DC28,選手リスト,3,FALSE)</f>
        <v>#N/A</v>
      </c>
      <c r="DI28" s="327"/>
      <c r="DJ28" s="327"/>
      <c r="DK28" s="327"/>
      <c r="DL28" s="327"/>
      <c r="DM28" s="327"/>
      <c r="DN28" s="327"/>
      <c r="DO28" s="327"/>
      <c r="DP28" s="327"/>
      <c r="DQ28" s="327"/>
      <c r="DR28" s="327"/>
      <c r="DS28" s="329" t="e">
        <f>VLOOKUP(DC28,選手リスト,4,FALSE)</f>
        <v>#N/A</v>
      </c>
      <c r="DT28" s="329"/>
      <c r="DU28" s="329"/>
      <c r="DV28" s="329"/>
      <c r="DW28" s="329"/>
      <c r="DX28" s="329"/>
      <c r="DY28" s="329"/>
      <c r="DZ28" s="329"/>
      <c r="EA28" s="329"/>
      <c r="EB28" s="329"/>
      <c r="EC28" s="329"/>
      <c r="ED28" s="329"/>
      <c r="EE28" s="329"/>
      <c r="EF28" s="329"/>
      <c r="EG28" s="309" t="e">
        <f>VLOOKUP(DC28,選手リスト,5,FALSE)</f>
        <v>#N/A</v>
      </c>
      <c r="EH28" s="309"/>
      <c r="EI28" s="309"/>
      <c r="EJ28" s="310"/>
      <c r="EM28" s="351"/>
      <c r="EN28" s="351"/>
      <c r="EO28" s="352"/>
      <c r="EP28" s="347"/>
      <c r="EQ28" s="348"/>
      <c r="ER28" s="348"/>
      <c r="ES28" s="348"/>
      <c r="ET28" s="348"/>
      <c r="FS28" s="41"/>
      <c r="FT28" s="381">
        <v>23</v>
      </c>
      <c r="FU28" s="381"/>
      <c r="FV28" s="381"/>
      <c r="FW28" s="381"/>
    </row>
    <row r="29" spans="1:183"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W29" s="41"/>
      <c r="BA29" s="41"/>
      <c r="CD29" s="30"/>
      <c r="CS29" s="41"/>
      <c r="CT29" s="30"/>
      <c r="CW29" s="41"/>
      <c r="CX29" s="30"/>
      <c r="DC29" s="323"/>
      <c r="DD29" s="324"/>
      <c r="DE29" s="324"/>
      <c r="DF29" s="324"/>
      <c r="DG29" s="10"/>
      <c r="DH29" s="328"/>
      <c r="DI29" s="328"/>
      <c r="DJ29" s="328"/>
      <c r="DK29" s="328"/>
      <c r="DL29" s="328"/>
      <c r="DM29" s="328"/>
      <c r="DN29" s="328"/>
      <c r="DO29" s="328"/>
      <c r="DP29" s="328"/>
      <c r="DQ29" s="328"/>
      <c r="DR29" s="328"/>
      <c r="DS29" s="330"/>
      <c r="DT29" s="330"/>
      <c r="DU29" s="330"/>
      <c r="DV29" s="330"/>
      <c r="DW29" s="330"/>
      <c r="DX29" s="330"/>
      <c r="DY29" s="330"/>
      <c r="DZ29" s="330"/>
      <c r="EA29" s="330"/>
      <c r="EB29" s="330"/>
      <c r="EC29" s="330"/>
      <c r="ED29" s="330"/>
      <c r="EE29" s="330"/>
      <c r="EF29" s="330"/>
      <c r="EG29" s="311"/>
      <c r="EH29" s="311"/>
      <c r="EI29" s="311"/>
      <c r="EJ29" s="312"/>
      <c r="EM29" s="351"/>
      <c r="EN29" s="351"/>
      <c r="EO29" s="352"/>
      <c r="EP29" s="347"/>
      <c r="EQ29" s="348"/>
      <c r="ER29" s="348"/>
      <c r="ES29" s="348"/>
      <c r="ET29" s="348"/>
      <c r="FP29" s="34"/>
      <c r="FQ29" s="34"/>
      <c r="FR29" s="34"/>
      <c r="FS29" s="35"/>
      <c r="FT29" s="381"/>
      <c r="FU29" s="381"/>
      <c r="FV29" s="381"/>
      <c r="FW29" s="381"/>
    </row>
    <row r="30" spans="1:183"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S30" s="34"/>
      <c r="AT30" s="34"/>
      <c r="AU30" s="34"/>
      <c r="AV30" s="34"/>
      <c r="AW30" s="35"/>
      <c r="BA30" s="41"/>
      <c r="CD30" s="30"/>
      <c r="CS30" s="41"/>
      <c r="CT30" s="30"/>
      <c r="CW30" s="41"/>
      <c r="CX30" s="36"/>
      <c r="CY30" s="34"/>
      <c r="CZ30" s="34"/>
      <c r="DA30" s="34"/>
      <c r="DB30" s="35"/>
      <c r="DC30" s="323"/>
      <c r="DD30" s="324"/>
      <c r="DE30" s="324"/>
      <c r="DF30" s="324"/>
      <c r="DG30" s="10"/>
      <c r="DH30" s="315" t="e">
        <f>VLOOKUP(DC28,選手リスト,2,FALSE)</f>
        <v>#N/A</v>
      </c>
      <c r="DI30" s="315"/>
      <c r="DJ30" s="315"/>
      <c r="DK30" s="315"/>
      <c r="DL30" s="315"/>
      <c r="DM30" s="315"/>
      <c r="DN30" s="315"/>
      <c r="DO30" s="315"/>
      <c r="DP30" s="315"/>
      <c r="DQ30" s="315"/>
      <c r="DR30" s="315"/>
      <c r="DS30" s="330"/>
      <c r="DT30" s="330"/>
      <c r="DU30" s="330"/>
      <c r="DV30" s="330"/>
      <c r="DW30" s="330"/>
      <c r="DX30" s="330"/>
      <c r="DY30" s="330"/>
      <c r="DZ30" s="330"/>
      <c r="EA30" s="330"/>
      <c r="EB30" s="330"/>
      <c r="EC30" s="330"/>
      <c r="ED30" s="330"/>
      <c r="EE30" s="330"/>
      <c r="EF30" s="330"/>
      <c r="EG30" s="311"/>
      <c r="EH30" s="311"/>
      <c r="EI30" s="311"/>
      <c r="EJ30" s="312"/>
      <c r="EM30" s="351"/>
      <c r="EN30" s="351"/>
      <c r="EO30" s="352"/>
      <c r="EP30" s="347"/>
      <c r="EQ30" s="348"/>
      <c r="ER30" s="348"/>
      <c r="ES30" s="348"/>
      <c r="ET30" s="348"/>
      <c r="FB30" s="41"/>
      <c r="FO30" s="41"/>
      <c r="FS30" s="41"/>
      <c r="FT30" s="381"/>
      <c r="FU30" s="381"/>
      <c r="FV30" s="381"/>
      <c r="FW30" s="381"/>
    </row>
    <row r="31" spans="1:183"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BA31" s="41"/>
      <c r="CD31" s="30"/>
      <c r="CS31" s="41"/>
      <c r="CT31" s="30"/>
      <c r="DC31" s="323"/>
      <c r="DD31" s="324"/>
      <c r="DE31" s="324"/>
      <c r="DF31" s="324"/>
      <c r="DG31" s="10"/>
      <c r="DH31" s="315"/>
      <c r="DI31" s="315"/>
      <c r="DJ31" s="315"/>
      <c r="DK31" s="315"/>
      <c r="DL31" s="315"/>
      <c r="DM31" s="315"/>
      <c r="DN31" s="315"/>
      <c r="DO31" s="315"/>
      <c r="DP31" s="315"/>
      <c r="DQ31" s="315"/>
      <c r="DR31" s="315"/>
      <c r="DS31" s="317" t="e">
        <f>VLOOKUP(DC28,選手リスト,8,FALSE)</f>
        <v>#N/A</v>
      </c>
      <c r="DT31" s="317"/>
      <c r="DU31" s="317"/>
      <c r="DV31" s="317"/>
      <c r="DW31" s="319" t="e">
        <f>VLOOKUP(DC28,選手リスト,9,FALSE)</f>
        <v>#N/A</v>
      </c>
      <c r="DX31" s="319"/>
      <c r="DY31" s="319"/>
      <c r="DZ31" s="319"/>
      <c r="EG31" s="311"/>
      <c r="EH31" s="311"/>
      <c r="EI31" s="311"/>
      <c r="EJ31" s="312"/>
      <c r="EM31" s="351"/>
      <c r="EN31" s="351"/>
      <c r="EO31" s="352"/>
      <c r="EP31" s="347"/>
      <c r="EQ31" s="348"/>
      <c r="ER31" s="348"/>
      <c r="ES31" s="348"/>
      <c r="ET31" s="348"/>
      <c r="FB31" s="41"/>
      <c r="FO31" s="41"/>
      <c r="FS31" s="41"/>
      <c r="FT31" s="381"/>
      <c r="FU31" s="381"/>
      <c r="FV31" s="381"/>
      <c r="FW31" s="381"/>
      <c r="FX31" s="34"/>
      <c r="FY31" s="34"/>
      <c r="FZ31" s="34"/>
      <c r="GA31" s="34"/>
    </row>
    <row r="32" spans="1:183"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BA32" s="41"/>
      <c r="CD32" s="30"/>
      <c r="CS32" s="41"/>
      <c r="CT32" s="30"/>
      <c r="DC32" s="323"/>
      <c r="DD32" s="324"/>
      <c r="DE32" s="324"/>
      <c r="DF32" s="324"/>
      <c r="DG32" s="84"/>
      <c r="DH32" s="315"/>
      <c r="DI32" s="315"/>
      <c r="DJ32" s="315"/>
      <c r="DK32" s="315"/>
      <c r="DL32" s="315"/>
      <c r="DM32" s="315"/>
      <c r="DN32" s="315"/>
      <c r="DO32" s="315"/>
      <c r="DP32" s="315"/>
      <c r="DQ32" s="315"/>
      <c r="DR32" s="315"/>
      <c r="DS32" s="317"/>
      <c r="DT32" s="317"/>
      <c r="DU32" s="317"/>
      <c r="DV32" s="317"/>
      <c r="DW32" s="319"/>
      <c r="DX32" s="319"/>
      <c r="DY32" s="319"/>
      <c r="DZ32" s="319"/>
      <c r="EG32" s="311"/>
      <c r="EH32" s="311"/>
      <c r="EI32" s="311"/>
      <c r="EJ32" s="312"/>
      <c r="EM32" s="351"/>
      <c r="EN32" s="351"/>
      <c r="EO32" s="352"/>
      <c r="EP32" s="347"/>
      <c r="EQ32" s="348"/>
      <c r="ER32" s="348"/>
      <c r="ES32" s="348"/>
      <c r="ET32" s="348"/>
      <c r="FB32" s="41"/>
      <c r="FO32" s="41"/>
      <c r="FS32" s="41"/>
      <c r="FW32" s="41"/>
    </row>
    <row r="33" spans="1:183"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X33" s="381">
        <v>23</v>
      </c>
      <c r="AY33" s="381"/>
      <c r="AZ33" s="381"/>
      <c r="BA33" s="382"/>
      <c r="CD33" s="30"/>
      <c r="CS33" s="41"/>
      <c r="CT33" s="397">
        <f>CT3+1</f>
        <v>1</v>
      </c>
      <c r="CU33" s="381"/>
      <c r="CV33" s="381"/>
      <c r="CW33" s="381"/>
      <c r="DC33" s="325"/>
      <c r="DD33" s="326"/>
      <c r="DE33" s="326"/>
      <c r="DF33" s="326"/>
      <c r="DG33" s="23"/>
      <c r="DH33" s="316"/>
      <c r="DI33" s="316"/>
      <c r="DJ33" s="316"/>
      <c r="DK33" s="316"/>
      <c r="DL33" s="316"/>
      <c r="DM33" s="316"/>
      <c r="DN33" s="316"/>
      <c r="DO33" s="316"/>
      <c r="DP33" s="316"/>
      <c r="DQ33" s="316"/>
      <c r="DR33" s="316"/>
      <c r="DS33" s="318"/>
      <c r="DT33" s="318"/>
      <c r="DU33" s="318"/>
      <c r="DV33" s="318"/>
      <c r="DW33" s="320"/>
      <c r="DX33" s="320"/>
      <c r="DY33" s="320"/>
      <c r="DZ33" s="320"/>
      <c r="EA33" s="34"/>
      <c r="EB33" s="34"/>
      <c r="EC33" s="34"/>
      <c r="ED33" s="34"/>
      <c r="EE33" s="34"/>
      <c r="EF33" s="34"/>
      <c r="EG33" s="313"/>
      <c r="EH33" s="313"/>
      <c r="EI33" s="313"/>
      <c r="EJ33" s="314"/>
      <c r="EM33" s="351"/>
      <c r="EN33" s="351"/>
      <c r="EO33" s="352"/>
      <c r="EP33" s="347"/>
      <c r="EQ33" s="348"/>
      <c r="ER33" s="348"/>
      <c r="ES33" s="348"/>
      <c r="ET33" s="348"/>
      <c r="FB33" s="41"/>
      <c r="FO33" s="41"/>
      <c r="FS33" s="41"/>
      <c r="FW33" s="41"/>
    </row>
    <row r="34" spans="1:183" ht="4.5" customHeight="1" x14ac:dyDescent="0.2">
      <c r="A34" s="347"/>
      <c r="B34" s="348"/>
      <c r="C34" s="348"/>
      <c r="D34" s="348"/>
      <c r="E34" s="348"/>
      <c r="F34" s="351"/>
      <c r="G34" s="351"/>
      <c r="H34" s="352"/>
      <c r="J34" s="10"/>
      <c r="AX34" s="381"/>
      <c r="AY34" s="381"/>
      <c r="AZ34" s="381"/>
      <c r="BA34" s="382"/>
      <c r="CD34" s="30"/>
      <c r="CS34" s="41"/>
      <c r="CT34" s="397"/>
      <c r="CU34" s="381"/>
      <c r="CV34" s="381"/>
      <c r="CW34" s="381"/>
      <c r="EM34" s="351"/>
      <c r="EN34" s="351"/>
      <c r="EO34" s="352"/>
      <c r="EP34" s="347"/>
      <c r="EQ34" s="348"/>
      <c r="ER34" s="348"/>
      <c r="ES34" s="348"/>
      <c r="ET34" s="348"/>
      <c r="FB34" s="41"/>
      <c r="FO34" s="41"/>
      <c r="FS34" s="41"/>
      <c r="FW34" s="41"/>
      <c r="FX34" s="381">
        <v>23</v>
      </c>
      <c r="FY34" s="381"/>
      <c r="FZ34" s="381"/>
      <c r="GA34" s="381"/>
    </row>
    <row r="35" spans="1:183" ht="4.5" customHeight="1" x14ac:dyDescent="0.2">
      <c r="A35" s="347"/>
      <c r="B35" s="348"/>
      <c r="C35" s="348"/>
      <c r="D35" s="348"/>
      <c r="E35" s="348"/>
      <c r="F35" s="351"/>
      <c r="G35" s="351"/>
      <c r="H35" s="352"/>
      <c r="J35" s="10"/>
      <c r="AS35" s="2"/>
      <c r="AT35" s="44"/>
      <c r="AU35" s="49"/>
      <c r="AV35" s="49"/>
      <c r="AW35" s="44"/>
      <c r="AX35" s="381"/>
      <c r="AY35" s="381"/>
      <c r="AZ35" s="381"/>
      <c r="BA35" s="382"/>
      <c r="BB35" s="22"/>
      <c r="BC35" s="22"/>
      <c r="BD35" s="22"/>
      <c r="BE35" s="39"/>
      <c r="CD35" s="30"/>
      <c r="CP35" s="31"/>
      <c r="CQ35" s="22"/>
      <c r="CR35" s="22"/>
      <c r="CS35" s="39"/>
      <c r="CT35" s="397"/>
      <c r="CU35" s="381"/>
      <c r="CV35" s="381"/>
      <c r="CW35" s="381"/>
      <c r="EM35" s="351"/>
      <c r="EN35" s="351"/>
      <c r="EO35" s="352"/>
      <c r="EP35" s="347"/>
      <c r="EQ35" s="348"/>
      <c r="ER35" s="348"/>
      <c r="ES35" s="348"/>
      <c r="ET35" s="348"/>
      <c r="FB35" s="41"/>
      <c r="FO35" s="41"/>
      <c r="FS35" s="41"/>
      <c r="FT35" s="34"/>
      <c r="FU35" s="34"/>
      <c r="FV35" s="34"/>
      <c r="FW35" s="35"/>
      <c r="FX35" s="381"/>
      <c r="FY35" s="381"/>
      <c r="FZ35" s="381"/>
      <c r="GA35" s="381"/>
    </row>
    <row r="36" spans="1:183" ht="4.5" customHeight="1" x14ac:dyDescent="0.2">
      <c r="A36" s="347"/>
      <c r="B36" s="348"/>
      <c r="C36" s="348"/>
      <c r="D36" s="348"/>
      <c r="E36" s="348"/>
      <c r="F36" s="351"/>
      <c r="G36" s="351"/>
      <c r="H36" s="352"/>
      <c r="K36" s="321">
        <f t="shared" ref="K36" si="0">K28+1</f>
        <v>3</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X36" s="381"/>
      <c r="AY36" s="381"/>
      <c r="AZ36" s="381"/>
      <c r="BA36" s="382"/>
      <c r="BE36" s="41"/>
      <c r="CD36" s="30"/>
      <c r="CP36" s="30"/>
      <c r="CS36" s="41"/>
      <c r="CT36" s="397"/>
      <c r="CU36" s="381"/>
      <c r="CV36" s="381"/>
      <c r="CW36" s="381"/>
      <c r="DC36" s="321">
        <f t="shared" ref="DC36" si="1">DC28+1</f>
        <v>19</v>
      </c>
      <c r="DD36" s="322"/>
      <c r="DE36" s="322"/>
      <c r="DF36" s="322"/>
      <c r="DG36" s="6"/>
      <c r="DH36" s="327" t="e">
        <f>VLOOKUP(DC36,選手リスト,3,FALSE)</f>
        <v>#N/A</v>
      </c>
      <c r="DI36" s="327"/>
      <c r="DJ36" s="327"/>
      <c r="DK36" s="327"/>
      <c r="DL36" s="327"/>
      <c r="DM36" s="327"/>
      <c r="DN36" s="327"/>
      <c r="DO36" s="327"/>
      <c r="DP36" s="327"/>
      <c r="DQ36" s="327"/>
      <c r="DR36" s="327"/>
      <c r="DS36" s="329" t="e">
        <f>VLOOKUP(DC36,選手リスト,4,FALSE)</f>
        <v>#N/A</v>
      </c>
      <c r="DT36" s="329"/>
      <c r="DU36" s="329"/>
      <c r="DV36" s="329"/>
      <c r="DW36" s="329"/>
      <c r="DX36" s="329"/>
      <c r="DY36" s="329"/>
      <c r="DZ36" s="329"/>
      <c r="EA36" s="329"/>
      <c r="EB36" s="329"/>
      <c r="EC36" s="329"/>
      <c r="ED36" s="329"/>
      <c r="EE36" s="329"/>
      <c r="EF36" s="329"/>
      <c r="EG36" s="309" t="e">
        <f>VLOOKUP(DC36,選手リスト,5,FALSE)</f>
        <v>#N/A</v>
      </c>
      <c r="EH36" s="309"/>
      <c r="EI36" s="309"/>
      <c r="EJ36" s="310"/>
      <c r="EM36" s="351"/>
      <c r="EN36" s="351"/>
      <c r="EO36" s="352"/>
      <c r="EP36" s="347"/>
      <c r="EQ36" s="348"/>
      <c r="ER36" s="348"/>
      <c r="ES36" s="348"/>
      <c r="ET36" s="348"/>
      <c r="FB36" s="41"/>
      <c r="FO36" s="41"/>
      <c r="FW36" s="41"/>
      <c r="FX36" s="381"/>
      <c r="FY36" s="381"/>
      <c r="FZ36" s="381"/>
      <c r="GA36" s="381"/>
    </row>
    <row r="37" spans="1:183" ht="4.5" customHeight="1" x14ac:dyDescent="0.2">
      <c r="A37" s="347"/>
      <c r="B37" s="348"/>
      <c r="C37" s="348"/>
      <c r="D37" s="348"/>
      <c r="E37" s="348"/>
      <c r="F37" s="351"/>
      <c r="G37" s="351"/>
      <c r="H37" s="352"/>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BA37" s="41"/>
      <c r="BE37" s="41"/>
      <c r="CD37" s="30"/>
      <c r="CP37" s="30"/>
      <c r="CS37" s="41"/>
      <c r="CT37" s="274"/>
      <c r="CU37" s="273"/>
      <c r="CV37" s="273"/>
      <c r="CW37" s="273"/>
      <c r="DC37" s="323"/>
      <c r="DD37" s="324"/>
      <c r="DE37" s="324"/>
      <c r="DF37" s="324"/>
      <c r="DG37" s="10"/>
      <c r="DH37" s="328"/>
      <c r="DI37" s="328"/>
      <c r="DJ37" s="328"/>
      <c r="DK37" s="328"/>
      <c r="DL37" s="328"/>
      <c r="DM37" s="328"/>
      <c r="DN37" s="328"/>
      <c r="DO37" s="328"/>
      <c r="DP37" s="328"/>
      <c r="DQ37" s="328"/>
      <c r="DR37" s="328"/>
      <c r="DS37" s="330"/>
      <c r="DT37" s="330"/>
      <c r="DU37" s="330"/>
      <c r="DV37" s="330"/>
      <c r="DW37" s="330"/>
      <c r="DX37" s="330"/>
      <c r="DY37" s="330"/>
      <c r="DZ37" s="330"/>
      <c r="EA37" s="330"/>
      <c r="EB37" s="330"/>
      <c r="EC37" s="330"/>
      <c r="ED37" s="330"/>
      <c r="EE37" s="330"/>
      <c r="EF37" s="330"/>
      <c r="EG37" s="311"/>
      <c r="EH37" s="311"/>
      <c r="EI37" s="311"/>
      <c r="EJ37" s="312"/>
      <c r="EM37" s="351"/>
      <c r="EN37" s="351"/>
      <c r="EO37" s="352"/>
      <c r="EP37" s="347"/>
      <c r="EQ37" s="348"/>
      <c r="ER37" s="348"/>
      <c r="ES37" s="348"/>
      <c r="ET37" s="348"/>
      <c r="FB37" s="41"/>
      <c r="FO37" s="41"/>
      <c r="FW37" s="41"/>
      <c r="FX37" s="381"/>
      <c r="FY37" s="381"/>
      <c r="FZ37" s="381"/>
      <c r="GA37" s="381"/>
    </row>
    <row r="38" spans="1:183" ht="4.5" customHeight="1" x14ac:dyDescent="0.2">
      <c r="A38" s="347"/>
      <c r="B38" s="348"/>
      <c r="C38" s="348"/>
      <c r="D38" s="348"/>
      <c r="E38" s="348"/>
      <c r="F38" s="351"/>
      <c r="G38" s="351"/>
      <c r="H38" s="352"/>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BA38" s="41"/>
      <c r="BE38" s="41"/>
      <c r="CD38" s="30"/>
      <c r="CP38" s="30"/>
      <c r="CS38" s="41"/>
      <c r="CX38" s="34"/>
      <c r="CY38" s="34"/>
      <c r="CZ38" s="34"/>
      <c r="DA38" s="34"/>
      <c r="DB38" s="35"/>
      <c r="DC38" s="323"/>
      <c r="DD38" s="324"/>
      <c r="DE38" s="324"/>
      <c r="DF38" s="324"/>
      <c r="DG38" s="10"/>
      <c r="DH38" s="315" t="e">
        <f>VLOOKUP(DC36,選手リスト,2,FALSE)</f>
        <v>#N/A</v>
      </c>
      <c r="DI38" s="315"/>
      <c r="DJ38" s="315"/>
      <c r="DK38" s="315"/>
      <c r="DL38" s="315"/>
      <c r="DM38" s="315"/>
      <c r="DN38" s="315"/>
      <c r="DO38" s="315"/>
      <c r="DP38" s="315"/>
      <c r="DQ38" s="315"/>
      <c r="DR38" s="315"/>
      <c r="DS38" s="330"/>
      <c r="DT38" s="330"/>
      <c r="DU38" s="330"/>
      <c r="DV38" s="330"/>
      <c r="DW38" s="330"/>
      <c r="DX38" s="330"/>
      <c r="DY38" s="330"/>
      <c r="DZ38" s="330"/>
      <c r="EA38" s="330"/>
      <c r="EB38" s="330"/>
      <c r="EC38" s="330"/>
      <c r="ED38" s="330"/>
      <c r="EE38" s="330"/>
      <c r="EF38" s="330"/>
      <c r="EG38" s="311"/>
      <c r="EH38" s="311"/>
      <c r="EI38" s="311"/>
      <c r="EJ38" s="312"/>
      <c r="EM38" s="351"/>
      <c r="EN38" s="351"/>
      <c r="EO38" s="352"/>
      <c r="EP38" s="347"/>
      <c r="EQ38" s="348"/>
      <c r="ER38" s="348"/>
      <c r="ES38" s="348"/>
      <c r="ET38" s="348"/>
      <c r="FB38" s="41"/>
      <c r="FO38" s="41"/>
      <c r="FW38" s="41"/>
    </row>
    <row r="39" spans="1:183" ht="4.5" customHeight="1" x14ac:dyDescent="0.2">
      <c r="A39" s="347"/>
      <c r="B39" s="348"/>
      <c r="C39" s="348"/>
      <c r="D39" s="348"/>
      <c r="E39" s="348"/>
      <c r="F39" s="351"/>
      <c r="G39" s="351"/>
      <c r="H39" s="35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AS39" s="22"/>
      <c r="AT39" s="22"/>
      <c r="AU39" s="22"/>
      <c r="AV39" s="22"/>
      <c r="AW39" s="39"/>
      <c r="BA39" s="41"/>
      <c r="BE39" s="41"/>
      <c r="CD39" s="30"/>
      <c r="CP39" s="30"/>
      <c r="CS39" s="41"/>
      <c r="CW39" s="41"/>
      <c r="CX39" s="31"/>
      <c r="CY39" s="22"/>
      <c r="CZ39" s="22"/>
      <c r="DA39" s="22"/>
      <c r="DC39" s="323"/>
      <c r="DD39" s="324"/>
      <c r="DE39" s="324"/>
      <c r="DF39" s="324"/>
      <c r="DG39" s="10"/>
      <c r="DH39" s="315"/>
      <c r="DI39" s="315"/>
      <c r="DJ39" s="315"/>
      <c r="DK39" s="315"/>
      <c r="DL39" s="315"/>
      <c r="DM39" s="315"/>
      <c r="DN39" s="315"/>
      <c r="DO39" s="315"/>
      <c r="DP39" s="315"/>
      <c r="DQ39" s="315"/>
      <c r="DR39" s="315"/>
      <c r="DS39" s="317" t="e">
        <f>VLOOKUP(DC36,選手リスト,8,FALSE)</f>
        <v>#N/A</v>
      </c>
      <c r="DT39" s="317"/>
      <c r="DU39" s="317"/>
      <c r="DV39" s="317"/>
      <c r="DW39" s="319" t="e">
        <f>VLOOKUP(DC36,選手リスト,9,FALSE)</f>
        <v>#N/A</v>
      </c>
      <c r="DX39" s="319"/>
      <c r="DY39" s="319"/>
      <c r="DZ39" s="319"/>
      <c r="EG39" s="311"/>
      <c r="EH39" s="311"/>
      <c r="EI39" s="311"/>
      <c r="EJ39" s="312"/>
      <c r="EM39" s="351"/>
      <c r="EN39" s="351"/>
      <c r="EO39" s="352"/>
      <c r="EP39" s="347"/>
      <c r="EQ39" s="348"/>
      <c r="ER39" s="348"/>
      <c r="ES39" s="348"/>
      <c r="ET39" s="348"/>
      <c r="FB39" s="41"/>
      <c r="FO39" s="41"/>
      <c r="FW39" s="41"/>
      <c r="FX39" s="34"/>
      <c r="FY39" s="34"/>
      <c r="FZ39" s="34"/>
      <c r="GA39" s="34"/>
    </row>
    <row r="40" spans="1:183" ht="4.5" customHeight="1" x14ac:dyDescent="0.2">
      <c r="A40" s="347"/>
      <c r="B40" s="348"/>
      <c r="C40" s="348"/>
      <c r="D40" s="348"/>
      <c r="E40" s="348"/>
      <c r="F40" s="351"/>
      <c r="G40" s="351"/>
      <c r="H40" s="352"/>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AW40" s="41"/>
      <c r="BA40" s="41"/>
      <c r="BE40" s="41"/>
      <c r="CD40" s="30"/>
      <c r="CP40" s="30"/>
      <c r="CS40" s="41"/>
      <c r="CW40" s="41"/>
      <c r="CX40" s="30"/>
      <c r="DC40" s="323"/>
      <c r="DD40" s="324"/>
      <c r="DE40" s="324"/>
      <c r="DF40" s="324"/>
      <c r="DG40" s="84"/>
      <c r="DH40" s="315"/>
      <c r="DI40" s="315"/>
      <c r="DJ40" s="315"/>
      <c r="DK40" s="315"/>
      <c r="DL40" s="315"/>
      <c r="DM40" s="315"/>
      <c r="DN40" s="315"/>
      <c r="DO40" s="315"/>
      <c r="DP40" s="315"/>
      <c r="DQ40" s="315"/>
      <c r="DR40" s="315"/>
      <c r="DS40" s="317"/>
      <c r="DT40" s="317"/>
      <c r="DU40" s="317"/>
      <c r="DV40" s="317"/>
      <c r="DW40" s="319"/>
      <c r="DX40" s="319"/>
      <c r="DY40" s="319"/>
      <c r="DZ40" s="319"/>
      <c r="EG40" s="311"/>
      <c r="EH40" s="311"/>
      <c r="EI40" s="311"/>
      <c r="EJ40" s="312"/>
      <c r="EM40" s="351"/>
      <c r="EN40" s="351"/>
      <c r="EO40" s="352"/>
      <c r="EP40" s="347"/>
      <c r="EQ40" s="348"/>
      <c r="ER40" s="348"/>
      <c r="ES40" s="348"/>
      <c r="ET40" s="348"/>
      <c r="FB40" s="41"/>
      <c r="FO40" s="41"/>
    </row>
    <row r="41" spans="1:183" ht="4.5" customHeight="1" x14ac:dyDescent="0.2">
      <c r="A41" s="347"/>
      <c r="B41" s="348"/>
      <c r="C41" s="348"/>
      <c r="D41" s="348"/>
      <c r="E41" s="348"/>
      <c r="F41" s="351"/>
      <c r="G41" s="351"/>
      <c r="H41" s="352"/>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AT41" s="381">
        <f>AT25+1</f>
        <v>24</v>
      </c>
      <c r="AU41" s="381"/>
      <c r="AV41" s="381"/>
      <c r="AW41" s="382"/>
      <c r="BA41" s="41"/>
      <c r="BE41" s="41"/>
      <c r="CD41" s="30"/>
      <c r="CP41" s="30"/>
      <c r="CS41" s="41"/>
      <c r="CW41" s="41"/>
      <c r="CX41" s="397">
        <f>CX25+1</f>
        <v>25</v>
      </c>
      <c r="CY41" s="381"/>
      <c r="CZ41" s="381"/>
      <c r="DA41" s="381"/>
      <c r="DC41" s="325"/>
      <c r="DD41" s="326"/>
      <c r="DE41" s="326"/>
      <c r="DF41" s="326"/>
      <c r="DG41" s="23"/>
      <c r="DH41" s="316"/>
      <c r="DI41" s="316"/>
      <c r="DJ41" s="316"/>
      <c r="DK41" s="316"/>
      <c r="DL41" s="316"/>
      <c r="DM41" s="316"/>
      <c r="DN41" s="316"/>
      <c r="DO41" s="316"/>
      <c r="DP41" s="316"/>
      <c r="DQ41" s="316"/>
      <c r="DR41" s="316"/>
      <c r="DS41" s="318"/>
      <c r="DT41" s="318"/>
      <c r="DU41" s="318"/>
      <c r="DV41" s="318"/>
      <c r="DW41" s="320"/>
      <c r="DX41" s="320"/>
      <c r="DY41" s="320"/>
      <c r="DZ41" s="320"/>
      <c r="EA41" s="34"/>
      <c r="EB41" s="34"/>
      <c r="EC41" s="34"/>
      <c r="ED41" s="34"/>
      <c r="EE41" s="34"/>
      <c r="EF41" s="34"/>
      <c r="EG41" s="313"/>
      <c r="EH41" s="313"/>
      <c r="EI41" s="313"/>
      <c r="EJ41" s="314"/>
      <c r="EM41" s="351"/>
      <c r="EN41" s="351"/>
      <c r="EO41" s="352"/>
      <c r="EP41" s="347"/>
      <c r="EQ41" s="348"/>
      <c r="ER41" s="348"/>
      <c r="ES41" s="348"/>
      <c r="ET41" s="348"/>
      <c r="FB41" s="41"/>
      <c r="FO41" s="41"/>
    </row>
    <row r="42" spans="1:183" ht="4.5" customHeight="1" x14ac:dyDescent="0.2">
      <c r="A42" s="347"/>
      <c r="B42" s="348"/>
      <c r="C42" s="348"/>
      <c r="D42" s="348"/>
      <c r="E42" s="348"/>
      <c r="F42" s="351"/>
      <c r="G42" s="351"/>
      <c r="H42" s="352"/>
      <c r="AT42" s="381"/>
      <c r="AU42" s="381"/>
      <c r="AV42" s="381"/>
      <c r="AW42" s="382"/>
      <c r="AX42" s="34"/>
      <c r="AY42" s="34"/>
      <c r="AZ42" s="34"/>
      <c r="BA42" s="35"/>
      <c r="BE42" s="41"/>
      <c r="CD42" s="30"/>
      <c r="CP42" s="30"/>
      <c r="CS42" s="41"/>
      <c r="CT42" s="34"/>
      <c r="CU42" s="34"/>
      <c r="CV42" s="34"/>
      <c r="CW42" s="35"/>
      <c r="CX42" s="397"/>
      <c r="CY42" s="381"/>
      <c r="CZ42" s="381"/>
      <c r="DA42" s="381"/>
      <c r="EM42" s="351"/>
      <c r="EN42" s="351"/>
      <c r="EO42" s="352"/>
      <c r="EP42" s="347"/>
      <c r="EQ42" s="348"/>
      <c r="ER42" s="348"/>
      <c r="ES42" s="348"/>
      <c r="ET42" s="348"/>
      <c r="FB42" s="41"/>
      <c r="FO42" s="41"/>
    </row>
    <row r="43" spans="1:183" ht="4.5" customHeight="1" x14ac:dyDescent="0.2">
      <c r="A43" s="347"/>
      <c r="B43" s="348"/>
      <c r="C43" s="348"/>
      <c r="D43" s="348"/>
      <c r="E43" s="348"/>
      <c r="F43" s="351"/>
      <c r="G43" s="351"/>
      <c r="H43" s="352"/>
      <c r="AT43" s="381"/>
      <c r="AU43" s="381"/>
      <c r="AV43" s="381"/>
      <c r="AW43" s="382"/>
      <c r="BE43" s="41"/>
      <c r="CD43" s="30"/>
      <c r="CP43" s="30"/>
      <c r="CW43" s="41"/>
      <c r="CX43" s="397"/>
      <c r="CY43" s="381"/>
      <c r="CZ43" s="381"/>
      <c r="DA43" s="381"/>
      <c r="EM43" s="351"/>
      <c r="EN43" s="351"/>
      <c r="EO43" s="352"/>
      <c r="EP43" s="347"/>
      <c r="EQ43" s="348"/>
      <c r="ER43" s="348"/>
      <c r="ES43" s="348"/>
      <c r="ET43" s="348"/>
      <c r="FB43" s="41"/>
      <c r="FO43" s="41"/>
      <c r="FP43" s="381">
        <v>23</v>
      </c>
      <c r="FQ43" s="381"/>
      <c r="FR43" s="381"/>
      <c r="FS43" s="381"/>
    </row>
    <row r="44" spans="1:183" ht="4.5" customHeight="1" x14ac:dyDescent="0.2">
      <c r="A44" s="347"/>
      <c r="B44" s="348"/>
      <c r="C44" s="348"/>
      <c r="D44" s="348"/>
      <c r="E44" s="348"/>
      <c r="F44" s="351"/>
      <c r="G44" s="351"/>
      <c r="H44" s="352"/>
      <c r="K44" s="321">
        <f t="shared" ref="K44" si="2">K36+1</f>
        <v>4</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AT44" s="381"/>
      <c r="AU44" s="381"/>
      <c r="AV44" s="381"/>
      <c r="AW44" s="382"/>
      <c r="BE44" s="41"/>
      <c r="CD44" s="30"/>
      <c r="CP44" s="30"/>
      <c r="CW44" s="41"/>
      <c r="CX44" s="397"/>
      <c r="CY44" s="381"/>
      <c r="CZ44" s="381"/>
      <c r="DA44" s="381"/>
      <c r="DC44" s="321">
        <f t="shared" ref="DC44" si="3">DC36+1</f>
        <v>20</v>
      </c>
      <c r="DD44" s="322"/>
      <c r="DE44" s="322"/>
      <c r="DF44" s="322"/>
      <c r="DG44" s="6"/>
      <c r="DH44" s="327" t="e">
        <f>VLOOKUP(DC44,選手リスト,3,FALSE)</f>
        <v>#N/A</v>
      </c>
      <c r="DI44" s="327"/>
      <c r="DJ44" s="327"/>
      <c r="DK44" s="327"/>
      <c r="DL44" s="327"/>
      <c r="DM44" s="327"/>
      <c r="DN44" s="327"/>
      <c r="DO44" s="327"/>
      <c r="DP44" s="327"/>
      <c r="DQ44" s="327"/>
      <c r="DR44" s="327"/>
      <c r="DS44" s="329" t="e">
        <f>VLOOKUP(DC44,選手リスト,4,FALSE)</f>
        <v>#N/A</v>
      </c>
      <c r="DT44" s="329"/>
      <c r="DU44" s="329"/>
      <c r="DV44" s="329"/>
      <c r="DW44" s="329"/>
      <c r="DX44" s="329"/>
      <c r="DY44" s="329"/>
      <c r="DZ44" s="329"/>
      <c r="EA44" s="329"/>
      <c r="EB44" s="329"/>
      <c r="EC44" s="329"/>
      <c r="ED44" s="329"/>
      <c r="EE44" s="329"/>
      <c r="EF44" s="329"/>
      <c r="EG44" s="309" t="e">
        <f>VLOOKUP(DC44,選手リスト,5,FALSE)</f>
        <v>#N/A</v>
      </c>
      <c r="EH44" s="309"/>
      <c r="EI44" s="309"/>
      <c r="EJ44" s="310"/>
      <c r="EM44" s="351"/>
      <c r="EN44" s="351"/>
      <c r="EO44" s="352"/>
      <c r="EP44" s="347"/>
      <c r="EQ44" s="348"/>
      <c r="ER44" s="348"/>
      <c r="ES44" s="348"/>
      <c r="ET44" s="348"/>
      <c r="FB44" s="41"/>
      <c r="FL44" s="34"/>
      <c r="FM44" s="34"/>
      <c r="FN44" s="34"/>
      <c r="FO44" s="35"/>
      <c r="FP44" s="381"/>
      <c r="FQ44" s="381"/>
      <c r="FR44" s="381"/>
      <c r="FS44" s="381"/>
    </row>
    <row r="45" spans="1:183" ht="4.5" customHeight="1" x14ac:dyDescent="0.2">
      <c r="A45" s="347"/>
      <c r="B45" s="348"/>
      <c r="C45" s="348"/>
      <c r="D45" s="348"/>
      <c r="E45" s="348"/>
      <c r="F45" s="351"/>
      <c r="G45" s="351"/>
      <c r="H45" s="352"/>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AW45" s="41"/>
      <c r="BE45" s="41"/>
      <c r="CD45" s="30"/>
      <c r="CP45" s="30"/>
      <c r="CW45" s="41"/>
      <c r="CX45" s="30"/>
      <c r="DC45" s="323"/>
      <c r="DD45" s="324"/>
      <c r="DE45" s="324"/>
      <c r="DF45" s="324"/>
      <c r="DG45" s="10"/>
      <c r="DH45" s="328"/>
      <c r="DI45" s="328"/>
      <c r="DJ45" s="328"/>
      <c r="DK45" s="328"/>
      <c r="DL45" s="328"/>
      <c r="DM45" s="328"/>
      <c r="DN45" s="328"/>
      <c r="DO45" s="328"/>
      <c r="DP45" s="328"/>
      <c r="DQ45" s="328"/>
      <c r="DR45" s="328"/>
      <c r="DS45" s="330"/>
      <c r="DT45" s="330"/>
      <c r="DU45" s="330"/>
      <c r="DV45" s="330"/>
      <c r="DW45" s="330"/>
      <c r="DX45" s="330"/>
      <c r="DY45" s="330"/>
      <c r="DZ45" s="330"/>
      <c r="EA45" s="330"/>
      <c r="EB45" s="330"/>
      <c r="EC45" s="330"/>
      <c r="ED45" s="330"/>
      <c r="EE45" s="330"/>
      <c r="EF45" s="330"/>
      <c r="EG45" s="311"/>
      <c r="EH45" s="311"/>
      <c r="EI45" s="311"/>
      <c r="EJ45" s="312"/>
      <c r="EM45" s="351"/>
      <c r="EN45" s="351"/>
      <c r="EO45" s="352"/>
      <c r="EP45" s="347"/>
      <c r="EQ45" s="348"/>
      <c r="ER45" s="348"/>
      <c r="ES45" s="348"/>
      <c r="ET45" s="348"/>
      <c r="FB45" s="41"/>
      <c r="FK45" s="41"/>
      <c r="FO45" s="41"/>
      <c r="FP45" s="381"/>
      <c r="FQ45" s="381"/>
      <c r="FR45" s="381"/>
      <c r="FS45" s="381"/>
    </row>
    <row r="46" spans="1:183" ht="4.5" customHeight="1" x14ac:dyDescent="0.2">
      <c r="A46" s="347"/>
      <c r="B46" s="348"/>
      <c r="C46" s="348"/>
      <c r="D46" s="348"/>
      <c r="E46" s="348"/>
      <c r="F46" s="351"/>
      <c r="G46" s="351"/>
      <c r="H46" s="352"/>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AS46" s="34"/>
      <c r="AT46" s="34"/>
      <c r="AU46" s="34"/>
      <c r="AV46" s="34"/>
      <c r="AW46" s="35"/>
      <c r="BE46" s="41"/>
      <c r="CD46" s="30"/>
      <c r="CP46" s="30"/>
      <c r="CW46" s="41"/>
      <c r="CX46" s="36"/>
      <c r="CY46" s="34"/>
      <c r="CZ46" s="34"/>
      <c r="DA46" s="34"/>
      <c r="DB46" s="35"/>
      <c r="DC46" s="323"/>
      <c r="DD46" s="324"/>
      <c r="DE46" s="324"/>
      <c r="DF46" s="324"/>
      <c r="DG46" s="10"/>
      <c r="DH46" s="315" t="e">
        <f>VLOOKUP(DC44,選手リスト,2,FALSE)</f>
        <v>#N/A</v>
      </c>
      <c r="DI46" s="315"/>
      <c r="DJ46" s="315"/>
      <c r="DK46" s="315"/>
      <c r="DL46" s="315"/>
      <c r="DM46" s="315"/>
      <c r="DN46" s="315"/>
      <c r="DO46" s="315"/>
      <c r="DP46" s="315"/>
      <c r="DQ46" s="315"/>
      <c r="DR46" s="315"/>
      <c r="DS46" s="330"/>
      <c r="DT46" s="330"/>
      <c r="DU46" s="330"/>
      <c r="DV46" s="330"/>
      <c r="DW46" s="330"/>
      <c r="DX46" s="330"/>
      <c r="DY46" s="330"/>
      <c r="DZ46" s="330"/>
      <c r="EA46" s="330"/>
      <c r="EB46" s="330"/>
      <c r="EC46" s="330"/>
      <c r="ED46" s="330"/>
      <c r="EE46" s="330"/>
      <c r="EF46" s="330"/>
      <c r="EG46" s="311"/>
      <c r="EH46" s="311"/>
      <c r="EI46" s="311"/>
      <c r="EJ46" s="312"/>
      <c r="EM46" s="351"/>
      <c r="EN46" s="351"/>
      <c r="EO46" s="352"/>
      <c r="EP46" s="347"/>
      <c r="EQ46" s="348"/>
      <c r="ER46" s="348"/>
      <c r="ES46" s="348"/>
      <c r="ET46" s="348"/>
      <c r="FB46" s="41"/>
      <c r="FK46" s="41"/>
      <c r="FO46" s="41"/>
      <c r="FP46" s="381"/>
      <c r="FQ46" s="381"/>
      <c r="FR46" s="381"/>
      <c r="FS46" s="381"/>
    </row>
    <row r="47" spans="1:183" ht="4.5" customHeight="1" x14ac:dyDescent="0.2">
      <c r="A47" s="347"/>
      <c r="B47" s="348"/>
      <c r="C47" s="348"/>
      <c r="D47" s="348"/>
      <c r="E47" s="348"/>
      <c r="F47" s="351"/>
      <c r="G47" s="351"/>
      <c r="H47" s="352"/>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BE47" s="41"/>
      <c r="CD47" s="30"/>
      <c r="CP47" s="30"/>
      <c r="DC47" s="323"/>
      <c r="DD47" s="324"/>
      <c r="DE47" s="324"/>
      <c r="DF47" s="324"/>
      <c r="DG47" s="10"/>
      <c r="DH47" s="315"/>
      <c r="DI47" s="315"/>
      <c r="DJ47" s="315"/>
      <c r="DK47" s="315"/>
      <c r="DL47" s="315"/>
      <c r="DM47" s="315"/>
      <c r="DN47" s="315"/>
      <c r="DO47" s="315"/>
      <c r="DP47" s="315"/>
      <c r="DQ47" s="315"/>
      <c r="DR47" s="315"/>
      <c r="DS47" s="317" t="e">
        <f>VLOOKUP(DC44,選手リスト,8,FALSE)</f>
        <v>#N/A</v>
      </c>
      <c r="DT47" s="317"/>
      <c r="DU47" s="317"/>
      <c r="DV47" s="317"/>
      <c r="DW47" s="319" t="e">
        <f>VLOOKUP(DC44,選手リスト,9,FALSE)</f>
        <v>#N/A</v>
      </c>
      <c r="DX47" s="319"/>
      <c r="DY47" s="319"/>
      <c r="DZ47" s="319"/>
      <c r="EG47" s="311"/>
      <c r="EH47" s="311"/>
      <c r="EI47" s="311"/>
      <c r="EJ47" s="312"/>
      <c r="EM47" s="351"/>
      <c r="EN47" s="351"/>
      <c r="EO47" s="352"/>
      <c r="EP47" s="347"/>
      <c r="EQ47" s="348"/>
      <c r="ER47" s="348"/>
      <c r="ES47" s="348"/>
      <c r="ET47" s="348"/>
      <c r="FB47" s="41"/>
      <c r="FK47" s="41"/>
      <c r="FO47" s="41"/>
      <c r="FX47" s="34"/>
      <c r="FY47" s="34"/>
      <c r="FZ47" s="34"/>
      <c r="GA47" s="34"/>
    </row>
    <row r="48" spans="1:183" ht="4.5" customHeight="1" x14ac:dyDescent="0.2">
      <c r="A48" s="347"/>
      <c r="B48" s="348"/>
      <c r="C48" s="348"/>
      <c r="D48" s="348"/>
      <c r="E48" s="348"/>
      <c r="F48" s="351"/>
      <c r="G48" s="351"/>
      <c r="H48" s="352"/>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BE48" s="41"/>
      <c r="CD48" s="30"/>
      <c r="CP48" s="30"/>
      <c r="DC48" s="323"/>
      <c r="DD48" s="324"/>
      <c r="DE48" s="324"/>
      <c r="DF48" s="324"/>
      <c r="DG48" s="84"/>
      <c r="DH48" s="315"/>
      <c r="DI48" s="315"/>
      <c r="DJ48" s="315"/>
      <c r="DK48" s="315"/>
      <c r="DL48" s="315"/>
      <c r="DM48" s="315"/>
      <c r="DN48" s="315"/>
      <c r="DO48" s="315"/>
      <c r="DP48" s="315"/>
      <c r="DQ48" s="315"/>
      <c r="DR48" s="315"/>
      <c r="DS48" s="317"/>
      <c r="DT48" s="317"/>
      <c r="DU48" s="317"/>
      <c r="DV48" s="317"/>
      <c r="DW48" s="319"/>
      <c r="DX48" s="319"/>
      <c r="DY48" s="319"/>
      <c r="DZ48" s="319"/>
      <c r="EG48" s="311"/>
      <c r="EH48" s="311"/>
      <c r="EI48" s="311"/>
      <c r="EJ48" s="312"/>
      <c r="EM48" s="351"/>
      <c r="EN48" s="351"/>
      <c r="EO48" s="352"/>
      <c r="EP48" s="347"/>
      <c r="EQ48" s="348"/>
      <c r="ER48" s="348"/>
      <c r="ES48" s="348"/>
      <c r="ET48" s="348"/>
      <c r="FB48" s="41"/>
      <c r="FK48" s="41"/>
      <c r="FO48" s="41"/>
      <c r="FW48" s="41"/>
    </row>
    <row r="49" spans="1:183" ht="4.5" customHeight="1" x14ac:dyDescent="0.2">
      <c r="A49" s="347"/>
      <c r="B49" s="348"/>
      <c r="C49" s="348"/>
      <c r="D49" s="348"/>
      <c r="E49" s="348"/>
      <c r="F49" s="351"/>
      <c r="G49" s="351"/>
      <c r="H49" s="352"/>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BB49" s="381">
        <v>23</v>
      </c>
      <c r="BC49" s="381"/>
      <c r="BD49" s="381"/>
      <c r="BE49" s="382"/>
      <c r="CD49" s="30"/>
      <c r="CP49" s="397">
        <v>23</v>
      </c>
      <c r="CQ49" s="381"/>
      <c r="CR49" s="381"/>
      <c r="CS49" s="381"/>
      <c r="DC49" s="325"/>
      <c r="DD49" s="326"/>
      <c r="DE49" s="326"/>
      <c r="DF49" s="326"/>
      <c r="DG49" s="23"/>
      <c r="DH49" s="316"/>
      <c r="DI49" s="316"/>
      <c r="DJ49" s="316"/>
      <c r="DK49" s="316"/>
      <c r="DL49" s="316"/>
      <c r="DM49" s="316"/>
      <c r="DN49" s="316"/>
      <c r="DO49" s="316"/>
      <c r="DP49" s="316"/>
      <c r="DQ49" s="316"/>
      <c r="DR49" s="316"/>
      <c r="DS49" s="318"/>
      <c r="DT49" s="318"/>
      <c r="DU49" s="318"/>
      <c r="DV49" s="318"/>
      <c r="DW49" s="320"/>
      <c r="DX49" s="320"/>
      <c r="DY49" s="320"/>
      <c r="DZ49" s="320"/>
      <c r="EA49" s="34"/>
      <c r="EB49" s="34"/>
      <c r="EC49" s="34"/>
      <c r="ED49" s="34"/>
      <c r="EE49" s="34"/>
      <c r="EF49" s="34"/>
      <c r="EG49" s="313"/>
      <c r="EH49" s="313"/>
      <c r="EI49" s="313"/>
      <c r="EJ49" s="314"/>
      <c r="EM49" s="351"/>
      <c r="EN49" s="351"/>
      <c r="EO49" s="352"/>
      <c r="EP49" s="347"/>
      <c r="EQ49" s="348"/>
      <c r="ER49" s="348"/>
      <c r="ES49" s="348"/>
      <c r="ET49" s="348"/>
      <c r="FB49" s="41"/>
      <c r="FK49" s="41"/>
      <c r="FO49" s="41"/>
      <c r="FW49" s="41"/>
    </row>
    <row r="50" spans="1:183" ht="4.5" customHeight="1" x14ac:dyDescent="0.2">
      <c r="A50" s="347"/>
      <c r="B50" s="348"/>
      <c r="C50" s="348"/>
      <c r="D50" s="348"/>
      <c r="E50" s="348"/>
      <c r="F50" s="351"/>
      <c r="G50" s="351"/>
      <c r="H50" s="352"/>
      <c r="BB50" s="381"/>
      <c r="BC50" s="381"/>
      <c r="BD50" s="381"/>
      <c r="BE50" s="382"/>
      <c r="CD50" s="30"/>
      <c r="CP50" s="397"/>
      <c r="CQ50" s="381"/>
      <c r="CR50" s="381"/>
      <c r="CS50" s="381"/>
      <c r="EM50" s="351"/>
      <c r="EN50" s="351"/>
      <c r="EO50" s="352"/>
      <c r="EP50" s="347"/>
      <c r="EQ50" s="348"/>
      <c r="ER50" s="348"/>
      <c r="ES50" s="348"/>
      <c r="ET50" s="348"/>
      <c r="FB50" s="41"/>
      <c r="FK50" s="41"/>
      <c r="FO50" s="41"/>
      <c r="FW50" s="41"/>
      <c r="FX50" s="381">
        <f>FX34+1</f>
        <v>24</v>
      </c>
      <c r="FY50" s="381"/>
      <c r="FZ50" s="381"/>
      <c r="GA50" s="381"/>
    </row>
    <row r="51" spans="1:183" ht="4.5" customHeight="1" x14ac:dyDescent="0.2">
      <c r="A51" s="347"/>
      <c r="B51" s="348"/>
      <c r="C51" s="348"/>
      <c r="D51" s="348"/>
      <c r="E51" s="348"/>
      <c r="F51" s="351"/>
      <c r="G51" s="351"/>
      <c r="H51" s="352"/>
      <c r="AS51" s="2"/>
      <c r="AT51" s="44"/>
      <c r="AU51" s="49"/>
      <c r="AV51" s="49"/>
      <c r="AW51" s="44"/>
      <c r="AX51" s="44"/>
      <c r="BB51" s="381"/>
      <c r="BC51" s="381"/>
      <c r="BD51" s="381"/>
      <c r="BE51" s="382"/>
      <c r="BF51" s="22"/>
      <c r="BG51" s="22"/>
      <c r="BH51" s="22"/>
      <c r="BI51" s="39"/>
      <c r="CD51" s="30"/>
      <c r="CL51" s="31"/>
      <c r="CM51" s="22"/>
      <c r="CN51" s="22"/>
      <c r="CO51" s="22"/>
      <c r="CP51" s="397"/>
      <c r="CQ51" s="381"/>
      <c r="CR51" s="381"/>
      <c r="CS51" s="381"/>
      <c r="EM51" s="351"/>
      <c r="EN51" s="351"/>
      <c r="EO51" s="352"/>
      <c r="EP51" s="347"/>
      <c r="EQ51" s="348"/>
      <c r="ER51" s="348"/>
      <c r="ES51" s="348"/>
      <c r="ET51" s="348"/>
      <c r="FB51" s="41"/>
      <c r="FK51" s="41"/>
      <c r="FO51" s="41"/>
      <c r="FT51" s="34"/>
      <c r="FU51" s="34"/>
      <c r="FV51" s="34"/>
      <c r="FW51" s="35"/>
      <c r="FX51" s="381"/>
      <c r="FY51" s="381"/>
      <c r="FZ51" s="381"/>
      <c r="GA51" s="381"/>
    </row>
    <row r="52" spans="1:183" ht="4.5" customHeight="1" x14ac:dyDescent="0.2">
      <c r="A52" s="347"/>
      <c r="B52" s="348"/>
      <c r="C52" s="348"/>
      <c r="D52" s="348"/>
      <c r="E52" s="348"/>
      <c r="F52" s="351"/>
      <c r="G52" s="351"/>
      <c r="H52" s="352"/>
      <c r="K52" s="321">
        <f t="shared" ref="K52" si="4">K44+1</f>
        <v>5</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BB52" s="381"/>
      <c r="BC52" s="381"/>
      <c r="BD52" s="381"/>
      <c r="BE52" s="382"/>
      <c r="BI52" s="41"/>
      <c r="CD52" s="30"/>
      <c r="CL52" s="30"/>
      <c r="CP52" s="397"/>
      <c r="CQ52" s="381"/>
      <c r="CR52" s="381"/>
      <c r="CS52" s="381"/>
      <c r="DC52" s="321">
        <f t="shared" ref="DC52" si="5">DC44+1</f>
        <v>21</v>
      </c>
      <c r="DD52" s="322"/>
      <c r="DE52" s="322"/>
      <c r="DF52" s="322"/>
      <c r="DG52" s="6"/>
      <c r="DH52" s="327" t="e">
        <f>VLOOKUP(DC52,選手リスト,3,FALSE)</f>
        <v>#N/A</v>
      </c>
      <c r="DI52" s="327"/>
      <c r="DJ52" s="327"/>
      <c r="DK52" s="327"/>
      <c r="DL52" s="327"/>
      <c r="DM52" s="327"/>
      <c r="DN52" s="327"/>
      <c r="DO52" s="327"/>
      <c r="DP52" s="327"/>
      <c r="DQ52" s="327"/>
      <c r="DR52" s="327"/>
      <c r="DS52" s="329" t="e">
        <f>VLOOKUP(DC52,選手リスト,4,FALSE)</f>
        <v>#N/A</v>
      </c>
      <c r="DT52" s="329"/>
      <c r="DU52" s="329"/>
      <c r="DV52" s="329"/>
      <c r="DW52" s="329"/>
      <c r="DX52" s="329"/>
      <c r="DY52" s="329"/>
      <c r="DZ52" s="329"/>
      <c r="EA52" s="329"/>
      <c r="EB52" s="329"/>
      <c r="EC52" s="329"/>
      <c r="ED52" s="329"/>
      <c r="EE52" s="329"/>
      <c r="EF52" s="329"/>
      <c r="EG52" s="309" t="e">
        <f>VLOOKUP(DC52,選手リスト,5,FALSE)</f>
        <v>#N/A</v>
      </c>
      <c r="EH52" s="309"/>
      <c r="EI52" s="309"/>
      <c r="EJ52" s="310"/>
      <c r="EM52" s="351"/>
      <c r="EN52" s="351"/>
      <c r="EO52" s="352"/>
      <c r="EP52" s="347"/>
      <c r="EQ52" s="348"/>
      <c r="ER52" s="348"/>
      <c r="ES52" s="348"/>
      <c r="ET52" s="348"/>
      <c r="FB52" s="41"/>
      <c r="FK52" s="41"/>
      <c r="FO52" s="41"/>
      <c r="FS52" s="41"/>
      <c r="FW52" s="41"/>
      <c r="FX52" s="381"/>
      <c r="FY52" s="381"/>
      <c r="FZ52" s="381"/>
      <c r="GA52" s="381"/>
    </row>
    <row r="53" spans="1:183" ht="4.5" customHeight="1" x14ac:dyDescent="0.2">
      <c r="A53" s="347"/>
      <c r="B53" s="348"/>
      <c r="C53" s="348"/>
      <c r="D53" s="348"/>
      <c r="E53" s="348"/>
      <c r="F53" s="351"/>
      <c r="G53" s="351"/>
      <c r="H53" s="35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BE53" s="41"/>
      <c r="BI53" s="41"/>
      <c r="CD53" s="30"/>
      <c r="CL53" s="30"/>
      <c r="CP53" s="30"/>
      <c r="DC53" s="323"/>
      <c r="DD53" s="324"/>
      <c r="DE53" s="324"/>
      <c r="DF53" s="324"/>
      <c r="DG53" s="10"/>
      <c r="DH53" s="328"/>
      <c r="DI53" s="328"/>
      <c r="DJ53" s="328"/>
      <c r="DK53" s="328"/>
      <c r="DL53" s="328"/>
      <c r="DM53" s="328"/>
      <c r="DN53" s="328"/>
      <c r="DO53" s="328"/>
      <c r="DP53" s="328"/>
      <c r="DQ53" s="328"/>
      <c r="DR53" s="328"/>
      <c r="DS53" s="330"/>
      <c r="DT53" s="330"/>
      <c r="DU53" s="330"/>
      <c r="DV53" s="330"/>
      <c r="DW53" s="330"/>
      <c r="DX53" s="330"/>
      <c r="DY53" s="330"/>
      <c r="DZ53" s="330"/>
      <c r="EA53" s="330"/>
      <c r="EB53" s="330"/>
      <c r="EC53" s="330"/>
      <c r="ED53" s="330"/>
      <c r="EE53" s="330"/>
      <c r="EF53" s="330"/>
      <c r="EG53" s="311"/>
      <c r="EH53" s="311"/>
      <c r="EI53" s="311"/>
      <c r="EJ53" s="312"/>
      <c r="EM53" s="351"/>
      <c r="EN53" s="351"/>
      <c r="EO53" s="352"/>
      <c r="EP53" s="347"/>
      <c r="EQ53" s="348"/>
      <c r="ER53" s="348"/>
      <c r="ES53" s="348"/>
      <c r="ET53" s="348"/>
      <c r="FB53" s="41"/>
      <c r="FK53" s="41"/>
      <c r="FO53" s="41"/>
      <c r="FS53" s="41"/>
      <c r="FW53" s="41"/>
      <c r="FX53" s="381"/>
      <c r="FY53" s="381"/>
      <c r="FZ53" s="381"/>
      <c r="GA53" s="381"/>
    </row>
    <row r="54" spans="1:183" ht="4.5" customHeight="1" x14ac:dyDescent="0.2">
      <c r="A54" s="347"/>
      <c r="B54" s="348"/>
      <c r="C54" s="348"/>
      <c r="D54" s="348"/>
      <c r="E54" s="348"/>
      <c r="F54" s="351"/>
      <c r="G54" s="351"/>
      <c r="H54" s="352"/>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BE54" s="41"/>
      <c r="BI54" s="41"/>
      <c r="CD54" s="30"/>
      <c r="CL54" s="30"/>
      <c r="CP54" s="30"/>
      <c r="CX54" s="34"/>
      <c r="CY54" s="34"/>
      <c r="CZ54" s="34"/>
      <c r="DA54" s="34"/>
      <c r="DB54" s="35"/>
      <c r="DC54" s="323"/>
      <c r="DD54" s="324"/>
      <c r="DE54" s="324"/>
      <c r="DF54" s="324"/>
      <c r="DG54" s="10"/>
      <c r="DH54" s="315" t="e">
        <f>VLOOKUP(DC52,選手リスト,2,FALSE)</f>
        <v>#N/A</v>
      </c>
      <c r="DI54" s="315"/>
      <c r="DJ54" s="315"/>
      <c r="DK54" s="315"/>
      <c r="DL54" s="315"/>
      <c r="DM54" s="315"/>
      <c r="DN54" s="315"/>
      <c r="DO54" s="315"/>
      <c r="DP54" s="315"/>
      <c r="DQ54" s="315"/>
      <c r="DR54" s="315"/>
      <c r="DS54" s="330"/>
      <c r="DT54" s="330"/>
      <c r="DU54" s="330"/>
      <c r="DV54" s="330"/>
      <c r="DW54" s="330"/>
      <c r="DX54" s="330"/>
      <c r="DY54" s="330"/>
      <c r="DZ54" s="330"/>
      <c r="EA54" s="330"/>
      <c r="EB54" s="330"/>
      <c r="EC54" s="330"/>
      <c r="ED54" s="330"/>
      <c r="EE54" s="330"/>
      <c r="EF54" s="330"/>
      <c r="EG54" s="311"/>
      <c r="EH54" s="311"/>
      <c r="EI54" s="311"/>
      <c r="EJ54" s="312"/>
      <c r="EM54" s="351"/>
      <c r="EN54" s="351"/>
      <c r="EO54" s="352"/>
      <c r="EP54" s="347"/>
      <c r="EQ54" s="348"/>
      <c r="ER54" s="348"/>
      <c r="ES54" s="348"/>
      <c r="ET54" s="348"/>
      <c r="FB54" s="41"/>
      <c r="FK54" s="41"/>
      <c r="FO54" s="41"/>
      <c r="FS54" s="41"/>
      <c r="FW54" s="41"/>
    </row>
    <row r="55" spans="1:183" ht="4.5" customHeight="1" x14ac:dyDescent="0.2">
      <c r="A55" s="347"/>
      <c r="B55" s="348"/>
      <c r="C55" s="348"/>
      <c r="D55" s="348"/>
      <c r="E55" s="348"/>
      <c r="F55" s="351"/>
      <c r="G55" s="351"/>
      <c r="H55" s="352"/>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AS55" s="22"/>
      <c r="AT55" s="22"/>
      <c r="AU55" s="22"/>
      <c r="AV55" s="22"/>
      <c r="AW55" s="39"/>
      <c r="BE55" s="41"/>
      <c r="BI55" s="41"/>
      <c r="CD55" s="30"/>
      <c r="CL55" s="30"/>
      <c r="CP55" s="30"/>
      <c r="CW55" s="41"/>
      <c r="CX55" s="31"/>
      <c r="CY55" s="22"/>
      <c r="CZ55" s="22"/>
      <c r="DA55" s="22"/>
      <c r="DC55" s="323"/>
      <c r="DD55" s="324"/>
      <c r="DE55" s="324"/>
      <c r="DF55" s="324"/>
      <c r="DG55" s="10"/>
      <c r="DH55" s="315"/>
      <c r="DI55" s="315"/>
      <c r="DJ55" s="315"/>
      <c r="DK55" s="315"/>
      <c r="DL55" s="315"/>
      <c r="DM55" s="315"/>
      <c r="DN55" s="315"/>
      <c r="DO55" s="315"/>
      <c r="DP55" s="315"/>
      <c r="DQ55" s="315"/>
      <c r="DR55" s="315"/>
      <c r="DS55" s="317" t="e">
        <f>VLOOKUP(DC52,選手リスト,8,FALSE)</f>
        <v>#N/A</v>
      </c>
      <c r="DT55" s="317"/>
      <c r="DU55" s="317"/>
      <c r="DV55" s="317"/>
      <c r="DW55" s="319" t="e">
        <f>VLOOKUP(DC52,選手リスト,9,FALSE)</f>
        <v>#N/A</v>
      </c>
      <c r="DX55" s="319"/>
      <c r="DY55" s="319"/>
      <c r="DZ55" s="319"/>
      <c r="EG55" s="311"/>
      <c r="EH55" s="311"/>
      <c r="EI55" s="311"/>
      <c r="EJ55" s="312"/>
      <c r="EM55" s="351"/>
      <c r="EN55" s="351"/>
      <c r="EO55" s="352"/>
      <c r="EP55" s="347"/>
      <c r="EQ55" s="348"/>
      <c r="ER55" s="348"/>
      <c r="ES55" s="348"/>
      <c r="ET55" s="348"/>
      <c r="FB55" s="41"/>
      <c r="FK55" s="41"/>
      <c r="FO55" s="41"/>
      <c r="FS55" s="41"/>
      <c r="FW55" s="41"/>
      <c r="FX55" s="34"/>
      <c r="FY55" s="34"/>
      <c r="FZ55" s="34"/>
      <c r="GA55" s="34"/>
    </row>
    <row r="56" spans="1:183" ht="4.5" customHeight="1" x14ac:dyDescent="0.2">
      <c r="A56" s="347"/>
      <c r="B56" s="348"/>
      <c r="C56" s="348"/>
      <c r="D56" s="348"/>
      <c r="E56" s="348"/>
      <c r="F56" s="351"/>
      <c r="G56" s="351"/>
      <c r="H56" s="352"/>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AW56" s="41"/>
      <c r="BE56" s="41"/>
      <c r="BI56" s="41"/>
      <c r="CD56" s="30"/>
      <c r="CL56" s="30"/>
      <c r="CP56" s="30"/>
      <c r="CW56" s="41"/>
      <c r="CX56" s="30"/>
      <c r="DC56" s="323"/>
      <c r="DD56" s="324"/>
      <c r="DE56" s="324"/>
      <c r="DF56" s="324"/>
      <c r="DG56" s="84"/>
      <c r="DH56" s="315"/>
      <c r="DI56" s="315"/>
      <c r="DJ56" s="315"/>
      <c r="DK56" s="315"/>
      <c r="DL56" s="315"/>
      <c r="DM56" s="315"/>
      <c r="DN56" s="315"/>
      <c r="DO56" s="315"/>
      <c r="DP56" s="315"/>
      <c r="DQ56" s="315"/>
      <c r="DR56" s="315"/>
      <c r="DS56" s="317"/>
      <c r="DT56" s="317"/>
      <c r="DU56" s="317"/>
      <c r="DV56" s="317"/>
      <c r="DW56" s="319"/>
      <c r="DX56" s="319"/>
      <c r="DY56" s="319"/>
      <c r="DZ56" s="319"/>
      <c r="EG56" s="311"/>
      <c r="EH56" s="311"/>
      <c r="EI56" s="311"/>
      <c r="EJ56" s="312"/>
      <c r="EM56" s="351"/>
      <c r="EN56" s="351"/>
      <c r="EO56" s="352"/>
      <c r="EP56" s="347"/>
      <c r="EQ56" s="348"/>
      <c r="ER56" s="348"/>
      <c r="ES56" s="348"/>
      <c r="ET56" s="348"/>
      <c r="FB56" s="41"/>
      <c r="FK56" s="41"/>
      <c r="FO56" s="41"/>
      <c r="FS56" s="41"/>
    </row>
    <row r="57" spans="1:183" ht="4.5" customHeight="1" x14ac:dyDescent="0.2">
      <c r="A57" s="347"/>
      <c r="B57" s="348"/>
      <c r="C57" s="348"/>
      <c r="D57" s="348"/>
      <c r="E57" s="348"/>
      <c r="F57" s="351"/>
      <c r="G57" s="351"/>
      <c r="H57" s="352"/>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T57" s="381">
        <f>AT41+1</f>
        <v>25</v>
      </c>
      <c r="AU57" s="381"/>
      <c r="AV57" s="381"/>
      <c r="AW57" s="382"/>
      <c r="BE57" s="41"/>
      <c r="BI57" s="41"/>
      <c r="CD57" s="30"/>
      <c r="CL57" s="30"/>
      <c r="CP57" s="30"/>
      <c r="CW57" s="41"/>
      <c r="CX57" s="397">
        <f>CX41+1</f>
        <v>26</v>
      </c>
      <c r="CY57" s="381"/>
      <c r="CZ57" s="381"/>
      <c r="DA57" s="381"/>
      <c r="DC57" s="325"/>
      <c r="DD57" s="326"/>
      <c r="DE57" s="326"/>
      <c r="DF57" s="326"/>
      <c r="DG57" s="23"/>
      <c r="DH57" s="316"/>
      <c r="DI57" s="316"/>
      <c r="DJ57" s="316"/>
      <c r="DK57" s="316"/>
      <c r="DL57" s="316"/>
      <c r="DM57" s="316"/>
      <c r="DN57" s="316"/>
      <c r="DO57" s="316"/>
      <c r="DP57" s="316"/>
      <c r="DQ57" s="316"/>
      <c r="DR57" s="316"/>
      <c r="DS57" s="318"/>
      <c r="DT57" s="318"/>
      <c r="DU57" s="318"/>
      <c r="DV57" s="318"/>
      <c r="DW57" s="320"/>
      <c r="DX57" s="320"/>
      <c r="DY57" s="320"/>
      <c r="DZ57" s="320"/>
      <c r="EA57" s="34"/>
      <c r="EB57" s="34"/>
      <c r="EC57" s="34"/>
      <c r="ED57" s="34"/>
      <c r="EE57" s="34"/>
      <c r="EF57" s="34"/>
      <c r="EG57" s="313"/>
      <c r="EH57" s="313"/>
      <c r="EI57" s="313"/>
      <c r="EJ57" s="314"/>
      <c r="EM57" s="351"/>
      <c r="EN57" s="351"/>
      <c r="EO57" s="352"/>
      <c r="EP57" s="347"/>
      <c r="EQ57" s="348"/>
      <c r="ER57" s="348"/>
      <c r="ES57" s="348"/>
      <c r="ET57" s="348"/>
      <c r="FB57" s="41"/>
      <c r="FK57" s="41"/>
      <c r="FO57" s="41"/>
      <c r="FS57" s="41"/>
    </row>
    <row r="58" spans="1:183" ht="4.5" customHeight="1" x14ac:dyDescent="0.2">
      <c r="A58" s="347"/>
      <c r="B58" s="348"/>
      <c r="C58" s="348"/>
      <c r="D58" s="348"/>
      <c r="E58" s="348"/>
      <c r="F58" s="351"/>
      <c r="G58" s="351"/>
      <c r="H58" s="352"/>
      <c r="AT58" s="381"/>
      <c r="AU58" s="381"/>
      <c r="AV58" s="381"/>
      <c r="AW58" s="382"/>
      <c r="BE58" s="41"/>
      <c r="BI58" s="41"/>
      <c r="CD58" s="30"/>
      <c r="CL58" s="30"/>
      <c r="CP58" s="30"/>
      <c r="CT58" s="34"/>
      <c r="CU58" s="34"/>
      <c r="CV58" s="34"/>
      <c r="CW58" s="35"/>
      <c r="CX58" s="397"/>
      <c r="CY58" s="381"/>
      <c r="CZ58" s="381"/>
      <c r="DA58" s="381"/>
      <c r="EM58" s="351"/>
      <c r="EN58" s="351"/>
      <c r="EO58" s="352"/>
      <c r="EP58" s="347"/>
      <c r="EQ58" s="348"/>
      <c r="ER58" s="348"/>
      <c r="ES58" s="348"/>
      <c r="ET58" s="348"/>
      <c r="FB58" s="41"/>
      <c r="FK58" s="41"/>
      <c r="FO58" s="41"/>
      <c r="FS58" s="41"/>
    </row>
    <row r="59" spans="1:183" ht="4.5" customHeight="1" x14ac:dyDescent="0.2">
      <c r="A59" s="347"/>
      <c r="B59" s="348"/>
      <c r="C59" s="348"/>
      <c r="D59" s="348"/>
      <c r="E59" s="348"/>
      <c r="F59" s="351"/>
      <c r="G59" s="351"/>
      <c r="H59" s="352"/>
      <c r="AT59" s="381"/>
      <c r="AU59" s="381"/>
      <c r="AV59" s="381"/>
      <c r="AW59" s="382"/>
      <c r="AX59" s="22"/>
      <c r="AY59" s="22"/>
      <c r="AZ59" s="22"/>
      <c r="BA59" s="39"/>
      <c r="BE59" s="41"/>
      <c r="BI59" s="41"/>
      <c r="CD59" s="30"/>
      <c r="CL59" s="30"/>
      <c r="CP59" s="30"/>
      <c r="CS59" s="41"/>
      <c r="CW59" s="41"/>
      <c r="CX59" s="397"/>
      <c r="CY59" s="381"/>
      <c r="CZ59" s="381"/>
      <c r="DA59" s="381"/>
      <c r="EM59" s="351"/>
      <c r="EN59" s="351"/>
      <c r="EO59" s="352"/>
      <c r="EP59" s="347"/>
      <c r="EQ59" s="348"/>
      <c r="ER59" s="348"/>
      <c r="ES59" s="348"/>
      <c r="ET59" s="348"/>
      <c r="FB59" s="41"/>
      <c r="FK59" s="41"/>
      <c r="FO59" s="41"/>
      <c r="FS59" s="41"/>
      <c r="FT59" s="381">
        <f>FT28+1</f>
        <v>24</v>
      </c>
      <c r="FU59" s="381"/>
      <c r="FV59" s="381"/>
      <c r="FW59" s="381"/>
    </row>
    <row r="60" spans="1:183" ht="4.5" customHeight="1" x14ac:dyDescent="0.2">
      <c r="A60" s="347"/>
      <c r="B60" s="348"/>
      <c r="C60" s="348"/>
      <c r="D60" s="348"/>
      <c r="E60" s="348"/>
      <c r="F60" s="351"/>
      <c r="G60" s="351"/>
      <c r="H60" s="352"/>
      <c r="K60" s="321">
        <f t="shared" ref="K60" si="6">K52+1</f>
        <v>6</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381"/>
      <c r="AU60" s="381"/>
      <c r="AV60" s="381"/>
      <c r="AW60" s="382"/>
      <c r="BA60" s="41"/>
      <c r="BE60" s="41"/>
      <c r="BI60" s="41"/>
      <c r="CD60" s="30"/>
      <c r="CL60" s="30"/>
      <c r="CP60" s="30"/>
      <c r="CS60" s="41"/>
      <c r="CW60" s="41"/>
      <c r="CX60" s="397"/>
      <c r="CY60" s="381"/>
      <c r="CZ60" s="381"/>
      <c r="DA60" s="381"/>
      <c r="DC60" s="321">
        <f t="shared" ref="DC60" si="7">DC52+1</f>
        <v>22</v>
      </c>
      <c r="DD60" s="322"/>
      <c r="DE60" s="322"/>
      <c r="DF60" s="322"/>
      <c r="DG60" s="6"/>
      <c r="DH60" s="327" t="e">
        <f>VLOOKUP(DC60,選手リスト,3,FALSE)</f>
        <v>#N/A</v>
      </c>
      <c r="DI60" s="327"/>
      <c r="DJ60" s="327"/>
      <c r="DK60" s="327"/>
      <c r="DL60" s="327"/>
      <c r="DM60" s="327"/>
      <c r="DN60" s="327"/>
      <c r="DO60" s="327"/>
      <c r="DP60" s="327"/>
      <c r="DQ60" s="327"/>
      <c r="DR60" s="327"/>
      <c r="DS60" s="329" t="e">
        <f>VLOOKUP(DC60,選手リスト,4,FALSE)</f>
        <v>#N/A</v>
      </c>
      <c r="DT60" s="329"/>
      <c r="DU60" s="329"/>
      <c r="DV60" s="329"/>
      <c r="DW60" s="329"/>
      <c r="DX60" s="329"/>
      <c r="DY60" s="329"/>
      <c r="DZ60" s="329"/>
      <c r="EA60" s="329"/>
      <c r="EB60" s="329"/>
      <c r="EC60" s="329"/>
      <c r="ED60" s="329"/>
      <c r="EE60" s="329"/>
      <c r="EF60" s="329"/>
      <c r="EG60" s="309" t="e">
        <f>VLOOKUP(DC60,選手リスト,5,FALSE)</f>
        <v>#N/A</v>
      </c>
      <c r="EH60" s="309"/>
      <c r="EI60" s="309"/>
      <c r="EJ60" s="310"/>
      <c r="EM60" s="351"/>
      <c r="EN60" s="351"/>
      <c r="EO60" s="352"/>
      <c r="EP60" s="347"/>
      <c r="EQ60" s="348"/>
      <c r="ER60" s="348"/>
      <c r="ES60" s="348"/>
      <c r="ET60" s="348"/>
      <c r="FB60" s="41"/>
      <c r="FK60" s="41"/>
      <c r="FO60" s="41"/>
      <c r="FP60" s="34"/>
      <c r="FQ60" s="34"/>
      <c r="FR60" s="34"/>
      <c r="FS60" s="35"/>
      <c r="FT60" s="381"/>
      <c r="FU60" s="381"/>
      <c r="FV60" s="381"/>
      <c r="FW60" s="381"/>
    </row>
    <row r="61" spans="1:183" ht="4.5" customHeight="1" x14ac:dyDescent="0.2">
      <c r="A61" s="347"/>
      <c r="B61" s="348"/>
      <c r="C61" s="348"/>
      <c r="D61" s="348"/>
      <c r="E61" s="348"/>
      <c r="F61" s="351"/>
      <c r="G61" s="351"/>
      <c r="H61" s="352"/>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W61" s="41"/>
      <c r="BA61" s="41"/>
      <c r="BE61" s="41"/>
      <c r="BI61" s="41"/>
      <c r="CD61" s="30"/>
      <c r="CL61" s="30"/>
      <c r="CP61" s="30"/>
      <c r="CS61" s="41"/>
      <c r="CW61" s="41"/>
      <c r="CX61" s="30"/>
      <c r="DC61" s="323"/>
      <c r="DD61" s="324"/>
      <c r="DE61" s="324"/>
      <c r="DF61" s="324"/>
      <c r="DG61" s="10"/>
      <c r="DH61" s="328"/>
      <c r="DI61" s="328"/>
      <c r="DJ61" s="328"/>
      <c r="DK61" s="328"/>
      <c r="DL61" s="328"/>
      <c r="DM61" s="328"/>
      <c r="DN61" s="328"/>
      <c r="DO61" s="328"/>
      <c r="DP61" s="328"/>
      <c r="DQ61" s="328"/>
      <c r="DR61" s="328"/>
      <c r="DS61" s="330"/>
      <c r="DT61" s="330"/>
      <c r="DU61" s="330"/>
      <c r="DV61" s="330"/>
      <c r="DW61" s="330"/>
      <c r="DX61" s="330"/>
      <c r="DY61" s="330"/>
      <c r="DZ61" s="330"/>
      <c r="EA61" s="330"/>
      <c r="EB61" s="330"/>
      <c r="EC61" s="330"/>
      <c r="ED61" s="330"/>
      <c r="EE61" s="330"/>
      <c r="EF61" s="330"/>
      <c r="EG61" s="311"/>
      <c r="EH61" s="311"/>
      <c r="EI61" s="311"/>
      <c r="EJ61" s="312"/>
      <c r="EM61" s="351"/>
      <c r="EN61" s="351"/>
      <c r="EO61" s="352"/>
      <c r="EP61" s="347"/>
      <c r="EQ61" s="348"/>
      <c r="ER61" s="348"/>
      <c r="ES61" s="348"/>
      <c r="ET61" s="348"/>
      <c r="FB61" s="41"/>
      <c r="FK61" s="41"/>
      <c r="FS61" s="41"/>
      <c r="FT61" s="381"/>
      <c r="FU61" s="381"/>
      <c r="FV61" s="381"/>
      <c r="FW61" s="381"/>
    </row>
    <row r="62" spans="1:183" ht="4.5" customHeight="1" x14ac:dyDescent="0.2">
      <c r="A62" s="347"/>
      <c r="B62" s="348"/>
      <c r="C62" s="348"/>
      <c r="D62" s="348"/>
      <c r="E62" s="348"/>
      <c r="F62" s="351"/>
      <c r="G62" s="351"/>
      <c r="H62" s="352"/>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34"/>
      <c r="AU62" s="34"/>
      <c r="AV62" s="34"/>
      <c r="AW62" s="35"/>
      <c r="BA62" s="41"/>
      <c r="BE62" s="41"/>
      <c r="BI62" s="41"/>
      <c r="CD62" s="30"/>
      <c r="CL62" s="30"/>
      <c r="CP62" s="30"/>
      <c r="CS62" s="41"/>
      <c r="CW62" s="41"/>
      <c r="CX62" s="36"/>
      <c r="CY62" s="34"/>
      <c r="CZ62" s="34"/>
      <c r="DA62" s="34"/>
      <c r="DB62" s="35"/>
      <c r="DC62" s="323"/>
      <c r="DD62" s="324"/>
      <c r="DE62" s="324"/>
      <c r="DF62" s="324"/>
      <c r="DG62" s="10"/>
      <c r="DH62" s="315" t="e">
        <f>VLOOKUP(DC60,選手リスト,2,FALSE)</f>
        <v>#N/A</v>
      </c>
      <c r="DI62" s="315"/>
      <c r="DJ62" s="315"/>
      <c r="DK62" s="315"/>
      <c r="DL62" s="315"/>
      <c r="DM62" s="315"/>
      <c r="DN62" s="315"/>
      <c r="DO62" s="315"/>
      <c r="DP62" s="315"/>
      <c r="DQ62" s="315"/>
      <c r="DR62" s="315"/>
      <c r="DS62" s="330"/>
      <c r="DT62" s="330"/>
      <c r="DU62" s="330"/>
      <c r="DV62" s="330"/>
      <c r="DW62" s="330"/>
      <c r="DX62" s="330"/>
      <c r="DY62" s="330"/>
      <c r="DZ62" s="330"/>
      <c r="EA62" s="330"/>
      <c r="EB62" s="330"/>
      <c r="EC62" s="330"/>
      <c r="ED62" s="330"/>
      <c r="EE62" s="330"/>
      <c r="EF62" s="330"/>
      <c r="EG62" s="311"/>
      <c r="EH62" s="311"/>
      <c r="EI62" s="311"/>
      <c r="EJ62" s="312"/>
      <c r="EM62" s="351"/>
      <c r="EN62" s="351"/>
      <c r="EO62" s="352"/>
      <c r="EP62" s="347"/>
      <c r="EQ62" s="348"/>
      <c r="ER62" s="348"/>
      <c r="ES62" s="348"/>
      <c r="ET62" s="348"/>
      <c r="FB62" s="41"/>
      <c r="FK62" s="41"/>
      <c r="FS62" s="41"/>
      <c r="FT62" s="381"/>
      <c r="FU62" s="381"/>
      <c r="FV62" s="381"/>
      <c r="FW62" s="381"/>
    </row>
    <row r="63" spans="1:183" ht="4.5" customHeight="1" x14ac:dyDescent="0.2">
      <c r="A63" s="347"/>
      <c r="B63" s="348"/>
      <c r="C63" s="348"/>
      <c r="D63" s="348"/>
      <c r="E63" s="348"/>
      <c r="F63" s="351"/>
      <c r="G63" s="351"/>
      <c r="H63" s="352"/>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BA63" s="41"/>
      <c r="BE63" s="41"/>
      <c r="BI63" s="41"/>
      <c r="CD63" s="30"/>
      <c r="CL63" s="30"/>
      <c r="CP63" s="30"/>
      <c r="CS63" s="41"/>
      <c r="DC63" s="323"/>
      <c r="DD63" s="324"/>
      <c r="DE63" s="324"/>
      <c r="DF63" s="324"/>
      <c r="DG63" s="10"/>
      <c r="DH63" s="315"/>
      <c r="DI63" s="315"/>
      <c r="DJ63" s="315"/>
      <c r="DK63" s="315"/>
      <c r="DL63" s="315"/>
      <c r="DM63" s="315"/>
      <c r="DN63" s="315"/>
      <c r="DO63" s="315"/>
      <c r="DP63" s="315"/>
      <c r="DQ63" s="315"/>
      <c r="DR63" s="315"/>
      <c r="DS63" s="317" t="e">
        <f>VLOOKUP(DC60,選手リスト,8,FALSE)</f>
        <v>#N/A</v>
      </c>
      <c r="DT63" s="317"/>
      <c r="DU63" s="317"/>
      <c r="DV63" s="317"/>
      <c r="DW63" s="319" t="e">
        <f>VLOOKUP(DC60,選手リスト,9,FALSE)</f>
        <v>#N/A</v>
      </c>
      <c r="DX63" s="319"/>
      <c r="DY63" s="319"/>
      <c r="DZ63" s="319"/>
      <c r="EG63" s="311"/>
      <c r="EH63" s="311"/>
      <c r="EI63" s="311"/>
      <c r="EJ63" s="312"/>
      <c r="EM63" s="351"/>
      <c r="EN63" s="351"/>
      <c r="EO63" s="352"/>
      <c r="EP63" s="347"/>
      <c r="EQ63" s="348"/>
      <c r="ER63" s="348"/>
      <c r="ES63" s="348"/>
      <c r="ET63" s="348"/>
      <c r="FB63" s="41"/>
      <c r="FK63" s="41"/>
      <c r="FS63" s="41"/>
      <c r="FX63" s="34"/>
      <c r="FY63" s="34"/>
      <c r="FZ63" s="34"/>
      <c r="GA63" s="34"/>
    </row>
    <row r="64" spans="1:183" ht="4.5" customHeight="1" x14ac:dyDescent="0.2">
      <c r="A64" s="347"/>
      <c r="B64" s="348"/>
      <c r="C64" s="348"/>
      <c r="D64" s="348"/>
      <c r="E64" s="348"/>
      <c r="F64" s="351"/>
      <c r="G64" s="351"/>
      <c r="H64" s="352"/>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BA64" s="41"/>
      <c r="BE64" s="41"/>
      <c r="BI64" s="41"/>
      <c r="CD64" s="30"/>
      <c r="CL64" s="30"/>
      <c r="CP64" s="30"/>
      <c r="CS64" s="41"/>
      <c r="DC64" s="323"/>
      <c r="DD64" s="324"/>
      <c r="DE64" s="324"/>
      <c r="DF64" s="324"/>
      <c r="DG64" s="84"/>
      <c r="DH64" s="315"/>
      <c r="DI64" s="315"/>
      <c r="DJ64" s="315"/>
      <c r="DK64" s="315"/>
      <c r="DL64" s="315"/>
      <c r="DM64" s="315"/>
      <c r="DN64" s="315"/>
      <c r="DO64" s="315"/>
      <c r="DP64" s="315"/>
      <c r="DQ64" s="315"/>
      <c r="DR64" s="315"/>
      <c r="DS64" s="317"/>
      <c r="DT64" s="317"/>
      <c r="DU64" s="317"/>
      <c r="DV64" s="317"/>
      <c r="DW64" s="319"/>
      <c r="DX64" s="319"/>
      <c r="DY64" s="319"/>
      <c r="DZ64" s="319"/>
      <c r="EG64" s="311"/>
      <c r="EH64" s="311"/>
      <c r="EI64" s="311"/>
      <c r="EJ64" s="312"/>
      <c r="EM64" s="351"/>
      <c r="EN64" s="351"/>
      <c r="EO64" s="352"/>
      <c r="EP64" s="347"/>
      <c r="EQ64" s="348"/>
      <c r="ER64" s="348"/>
      <c r="ES64" s="348"/>
      <c r="ET64" s="348"/>
      <c r="FB64" s="41"/>
      <c r="FK64" s="41"/>
      <c r="FS64" s="41"/>
      <c r="FW64" s="41"/>
    </row>
    <row r="65" spans="1:183" ht="4.5" customHeight="1" x14ac:dyDescent="0.2">
      <c r="A65" s="347"/>
      <c r="B65" s="348"/>
      <c r="C65" s="348"/>
      <c r="D65" s="348"/>
      <c r="E65" s="348"/>
      <c r="F65" s="351"/>
      <c r="G65" s="351"/>
      <c r="H65" s="352"/>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X65" s="381">
        <f>AX33+1</f>
        <v>24</v>
      </c>
      <c r="AY65" s="381"/>
      <c r="AZ65" s="381"/>
      <c r="BA65" s="382"/>
      <c r="BE65" s="41"/>
      <c r="BI65" s="41"/>
      <c r="CD65" s="30"/>
      <c r="CL65" s="30"/>
      <c r="CP65" s="30"/>
      <c r="CS65" s="41"/>
      <c r="CT65" s="381">
        <f>CT33+1</f>
        <v>2</v>
      </c>
      <c r="CU65" s="381"/>
      <c r="CV65" s="381"/>
      <c r="CW65" s="381"/>
      <c r="DC65" s="325"/>
      <c r="DD65" s="326"/>
      <c r="DE65" s="326"/>
      <c r="DF65" s="326"/>
      <c r="DG65" s="23"/>
      <c r="DH65" s="316"/>
      <c r="DI65" s="316"/>
      <c r="DJ65" s="316"/>
      <c r="DK65" s="316"/>
      <c r="DL65" s="316"/>
      <c r="DM65" s="316"/>
      <c r="DN65" s="316"/>
      <c r="DO65" s="316"/>
      <c r="DP65" s="316"/>
      <c r="DQ65" s="316"/>
      <c r="DR65" s="316"/>
      <c r="DS65" s="318"/>
      <c r="DT65" s="318"/>
      <c r="DU65" s="318"/>
      <c r="DV65" s="318"/>
      <c r="DW65" s="320"/>
      <c r="DX65" s="320"/>
      <c r="DY65" s="320"/>
      <c r="DZ65" s="320"/>
      <c r="EA65" s="34"/>
      <c r="EB65" s="34"/>
      <c r="EC65" s="34"/>
      <c r="ED65" s="34"/>
      <c r="EE65" s="34"/>
      <c r="EF65" s="34"/>
      <c r="EG65" s="313"/>
      <c r="EH65" s="313"/>
      <c r="EI65" s="313"/>
      <c r="EJ65" s="314"/>
      <c r="EM65" s="351"/>
      <c r="EN65" s="351"/>
      <c r="EO65" s="352"/>
      <c r="EP65" s="347"/>
      <c r="EQ65" s="348"/>
      <c r="ER65" s="348"/>
      <c r="ES65" s="348"/>
      <c r="ET65" s="348"/>
      <c r="FB65" s="41"/>
      <c r="FK65" s="41"/>
      <c r="FS65" s="41"/>
      <c r="FW65" s="41"/>
    </row>
    <row r="66" spans="1:183" ht="4.5" customHeight="1" x14ac:dyDescent="0.2">
      <c r="A66" s="347"/>
      <c r="B66" s="348"/>
      <c r="C66" s="348"/>
      <c r="D66" s="348"/>
      <c r="E66" s="348"/>
      <c r="F66" s="351"/>
      <c r="G66" s="351"/>
      <c r="H66" s="352"/>
      <c r="AX66" s="381"/>
      <c r="AY66" s="381"/>
      <c r="AZ66" s="381"/>
      <c r="BA66" s="382"/>
      <c r="BB66" s="34"/>
      <c r="BC66" s="34"/>
      <c r="BD66" s="34"/>
      <c r="BE66" s="35"/>
      <c r="BI66" s="41"/>
      <c r="CD66" s="30"/>
      <c r="CL66" s="30"/>
      <c r="CP66" s="36"/>
      <c r="CQ66" s="34"/>
      <c r="CR66" s="34"/>
      <c r="CS66" s="35"/>
      <c r="CT66" s="381"/>
      <c r="CU66" s="381"/>
      <c r="CV66" s="381"/>
      <c r="CW66" s="381"/>
      <c r="EM66" s="351"/>
      <c r="EN66" s="351"/>
      <c r="EO66" s="352"/>
      <c r="EP66" s="347"/>
      <c r="EQ66" s="348"/>
      <c r="ER66" s="348"/>
      <c r="ES66" s="348"/>
      <c r="ET66" s="348"/>
      <c r="FB66" s="41"/>
      <c r="FK66" s="41"/>
      <c r="FS66" s="41"/>
      <c r="FW66" s="41"/>
      <c r="FX66" s="381">
        <f>FX50+1</f>
        <v>25</v>
      </c>
      <c r="FY66" s="381"/>
      <c r="FZ66" s="381"/>
      <c r="GA66" s="381"/>
    </row>
    <row r="67" spans="1:183" ht="4.5" customHeight="1" x14ac:dyDescent="0.2">
      <c r="A67" s="347"/>
      <c r="B67" s="348"/>
      <c r="C67" s="348"/>
      <c r="D67" s="348"/>
      <c r="E67" s="348"/>
      <c r="F67" s="351"/>
      <c r="G67" s="351"/>
      <c r="H67" s="352"/>
      <c r="AS67" s="2"/>
      <c r="AT67" s="44"/>
      <c r="AU67" s="49"/>
      <c r="AV67" s="49"/>
      <c r="AW67" s="44"/>
      <c r="AX67" s="381"/>
      <c r="AY67" s="381"/>
      <c r="AZ67" s="381"/>
      <c r="BA67" s="382"/>
      <c r="BI67" s="41"/>
      <c r="CD67" s="30"/>
      <c r="CL67" s="30"/>
      <c r="CS67" s="41"/>
      <c r="CT67" s="381"/>
      <c r="CU67" s="381"/>
      <c r="CV67" s="381"/>
      <c r="CW67" s="381"/>
      <c r="EM67" s="351"/>
      <c r="EN67" s="351"/>
      <c r="EO67" s="352"/>
      <c r="EP67" s="347"/>
      <c r="EQ67" s="348"/>
      <c r="ER67" s="348"/>
      <c r="ES67" s="348"/>
      <c r="ET67" s="348"/>
      <c r="FB67" s="41"/>
      <c r="FK67" s="41"/>
      <c r="FS67" s="41"/>
      <c r="FT67" s="34"/>
      <c r="FU67" s="34"/>
      <c r="FV67" s="34"/>
      <c r="FW67" s="35"/>
      <c r="FX67" s="381"/>
      <c r="FY67" s="381"/>
      <c r="FZ67" s="381"/>
      <c r="GA67" s="381"/>
    </row>
    <row r="68" spans="1:183" ht="4.5" customHeight="1" x14ac:dyDescent="0.2">
      <c r="A68" s="347"/>
      <c r="B68" s="348"/>
      <c r="C68" s="348"/>
      <c r="D68" s="348"/>
      <c r="E68" s="348"/>
      <c r="F68" s="351"/>
      <c r="G68" s="351"/>
      <c r="H68" s="352"/>
      <c r="K68" s="321">
        <f t="shared" ref="K68" si="8">K60+1</f>
        <v>7</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X68" s="381"/>
      <c r="AY68" s="381"/>
      <c r="AZ68" s="381"/>
      <c r="BA68" s="382"/>
      <c r="BI68" s="41"/>
      <c r="CD68" s="30"/>
      <c r="CL68" s="30"/>
      <c r="CS68" s="41"/>
      <c r="CT68" s="381"/>
      <c r="CU68" s="381"/>
      <c r="CV68" s="381"/>
      <c r="CW68" s="381"/>
      <c r="DC68" s="321">
        <f t="shared" ref="DC68" si="9">DC60+1</f>
        <v>23</v>
      </c>
      <c r="DD68" s="322"/>
      <c r="DE68" s="322"/>
      <c r="DF68" s="322"/>
      <c r="DG68" s="6"/>
      <c r="DH68" s="327" t="e">
        <f>VLOOKUP(DC68,選手リスト,3,FALSE)</f>
        <v>#N/A</v>
      </c>
      <c r="DI68" s="327"/>
      <c r="DJ68" s="327"/>
      <c r="DK68" s="327"/>
      <c r="DL68" s="327"/>
      <c r="DM68" s="327"/>
      <c r="DN68" s="327"/>
      <c r="DO68" s="327"/>
      <c r="DP68" s="327"/>
      <c r="DQ68" s="327"/>
      <c r="DR68" s="327"/>
      <c r="DS68" s="329" t="e">
        <f>VLOOKUP(DC68,選手リスト,4,FALSE)</f>
        <v>#N/A</v>
      </c>
      <c r="DT68" s="329"/>
      <c r="DU68" s="329"/>
      <c r="DV68" s="329"/>
      <c r="DW68" s="329"/>
      <c r="DX68" s="329"/>
      <c r="DY68" s="329"/>
      <c r="DZ68" s="329"/>
      <c r="EA68" s="329"/>
      <c r="EB68" s="329"/>
      <c r="EC68" s="329"/>
      <c r="ED68" s="329"/>
      <c r="EE68" s="329"/>
      <c r="EF68" s="329"/>
      <c r="EG68" s="309" t="e">
        <f>VLOOKUP(DC68,選手リスト,5,FALSE)</f>
        <v>#N/A</v>
      </c>
      <c r="EH68" s="309"/>
      <c r="EI68" s="309"/>
      <c r="EJ68" s="310"/>
      <c r="EM68" s="351"/>
      <c r="EN68" s="351"/>
      <c r="EO68" s="352"/>
      <c r="EP68" s="347"/>
      <c r="EQ68" s="348"/>
      <c r="ER68" s="348"/>
      <c r="ES68" s="348"/>
      <c r="ET68" s="348"/>
      <c r="FB68" s="41"/>
      <c r="FK68" s="41"/>
      <c r="FW68" s="41"/>
      <c r="FX68" s="381"/>
      <c r="FY68" s="381"/>
      <c r="FZ68" s="381"/>
      <c r="GA68" s="381"/>
    </row>
    <row r="69" spans="1:183" ht="4.5" customHeight="1" x14ac:dyDescent="0.2">
      <c r="A69" s="347"/>
      <c r="B69" s="348"/>
      <c r="C69" s="348"/>
      <c r="D69" s="348"/>
      <c r="E69" s="348"/>
      <c r="F69" s="351"/>
      <c r="G69" s="351"/>
      <c r="H69" s="352"/>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BA69" s="41"/>
      <c r="BI69" s="41"/>
      <c r="CD69" s="30"/>
      <c r="CL69" s="30"/>
      <c r="CS69" s="41"/>
      <c r="DC69" s="323"/>
      <c r="DD69" s="324"/>
      <c r="DE69" s="324"/>
      <c r="DF69" s="324"/>
      <c r="DG69" s="10"/>
      <c r="DH69" s="328"/>
      <c r="DI69" s="328"/>
      <c r="DJ69" s="328"/>
      <c r="DK69" s="328"/>
      <c r="DL69" s="328"/>
      <c r="DM69" s="328"/>
      <c r="DN69" s="328"/>
      <c r="DO69" s="328"/>
      <c r="DP69" s="328"/>
      <c r="DQ69" s="328"/>
      <c r="DR69" s="328"/>
      <c r="DS69" s="330"/>
      <c r="DT69" s="330"/>
      <c r="DU69" s="330"/>
      <c r="DV69" s="330"/>
      <c r="DW69" s="330"/>
      <c r="DX69" s="330"/>
      <c r="DY69" s="330"/>
      <c r="DZ69" s="330"/>
      <c r="EA69" s="330"/>
      <c r="EB69" s="330"/>
      <c r="EC69" s="330"/>
      <c r="ED69" s="330"/>
      <c r="EE69" s="330"/>
      <c r="EF69" s="330"/>
      <c r="EG69" s="311"/>
      <c r="EH69" s="311"/>
      <c r="EI69" s="311"/>
      <c r="EJ69" s="312"/>
      <c r="EM69" s="351"/>
      <c r="EN69" s="351"/>
      <c r="EO69" s="352"/>
      <c r="EP69" s="347"/>
      <c r="EQ69" s="348"/>
      <c r="ER69" s="348"/>
      <c r="ES69" s="348"/>
      <c r="ET69" s="348"/>
      <c r="FB69" s="41"/>
      <c r="FK69" s="41"/>
      <c r="FW69" s="41"/>
      <c r="FX69" s="381"/>
      <c r="FY69" s="381"/>
      <c r="FZ69" s="381"/>
      <c r="GA69" s="381"/>
    </row>
    <row r="70" spans="1:183" ht="4.5" customHeight="1" x14ac:dyDescent="0.2">
      <c r="A70" s="347"/>
      <c r="B70" s="348"/>
      <c r="C70" s="348"/>
      <c r="D70" s="348"/>
      <c r="E70" s="348"/>
      <c r="F70" s="351"/>
      <c r="G70" s="351"/>
      <c r="H70" s="352"/>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BA70" s="41"/>
      <c r="BI70" s="41"/>
      <c r="CD70" s="30"/>
      <c r="CL70" s="30"/>
      <c r="CS70" s="41"/>
      <c r="CX70" s="34"/>
      <c r="CY70" s="34"/>
      <c r="CZ70" s="34"/>
      <c r="DA70" s="34"/>
      <c r="DB70" s="35"/>
      <c r="DC70" s="323"/>
      <c r="DD70" s="324"/>
      <c r="DE70" s="324"/>
      <c r="DF70" s="324"/>
      <c r="DG70" s="10"/>
      <c r="DH70" s="315" t="e">
        <f>VLOOKUP(DC68,選手リスト,2,FALSE)</f>
        <v>#N/A</v>
      </c>
      <c r="DI70" s="315"/>
      <c r="DJ70" s="315"/>
      <c r="DK70" s="315"/>
      <c r="DL70" s="315"/>
      <c r="DM70" s="315"/>
      <c r="DN70" s="315"/>
      <c r="DO70" s="315"/>
      <c r="DP70" s="315"/>
      <c r="DQ70" s="315"/>
      <c r="DR70" s="315"/>
      <c r="DS70" s="330"/>
      <c r="DT70" s="330"/>
      <c r="DU70" s="330"/>
      <c r="DV70" s="330"/>
      <c r="DW70" s="330"/>
      <c r="DX70" s="330"/>
      <c r="DY70" s="330"/>
      <c r="DZ70" s="330"/>
      <c r="EA70" s="330"/>
      <c r="EB70" s="330"/>
      <c r="EC70" s="330"/>
      <c r="ED70" s="330"/>
      <c r="EE70" s="330"/>
      <c r="EF70" s="330"/>
      <c r="EG70" s="311"/>
      <c r="EH70" s="311"/>
      <c r="EI70" s="311"/>
      <c r="EJ70" s="312"/>
      <c r="EM70" s="351"/>
      <c r="EN70" s="351"/>
      <c r="EO70" s="352"/>
      <c r="EP70" s="347"/>
      <c r="EQ70" s="348"/>
      <c r="ER70" s="348"/>
      <c r="ES70" s="348"/>
      <c r="ET70" s="348"/>
      <c r="FB70" s="41"/>
      <c r="FK70" s="41"/>
      <c r="FW70" s="41"/>
    </row>
    <row r="71" spans="1:183" ht="4.5" customHeight="1" x14ac:dyDescent="0.2">
      <c r="A71" s="347"/>
      <c r="B71" s="348"/>
      <c r="C71" s="348"/>
      <c r="D71" s="348"/>
      <c r="E71" s="348"/>
      <c r="F71" s="351"/>
      <c r="G71" s="351"/>
      <c r="H71" s="352"/>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AS71" s="22"/>
      <c r="AT71" s="22"/>
      <c r="AU71" s="22"/>
      <c r="AV71" s="22"/>
      <c r="AW71" s="39"/>
      <c r="BA71" s="41"/>
      <c r="BI71" s="41"/>
      <c r="CD71" s="30"/>
      <c r="CL71" s="30"/>
      <c r="CS71" s="41"/>
      <c r="CW71" s="41"/>
      <c r="CX71" s="31"/>
      <c r="CY71" s="22"/>
      <c r="CZ71" s="22"/>
      <c r="DA71" s="22"/>
      <c r="DB71" s="22"/>
      <c r="DC71" s="323"/>
      <c r="DD71" s="324"/>
      <c r="DE71" s="324"/>
      <c r="DF71" s="324"/>
      <c r="DG71" s="10"/>
      <c r="DH71" s="315"/>
      <c r="DI71" s="315"/>
      <c r="DJ71" s="315"/>
      <c r="DK71" s="315"/>
      <c r="DL71" s="315"/>
      <c r="DM71" s="315"/>
      <c r="DN71" s="315"/>
      <c r="DO71" s="315"/>
      <c r="DP71" s="315"/>
      <c r="DQ71" s="315"/>
      <c r="DR71" s="315"/>
      <c r="DS71" s="317" t="e">
        <f>VLOOKUP(DC68,選手リスト,8,FALSE)</f>
        <v>#N/A</v>
      </c>
      <c r="DT71" s="317"/>
      <c r="DU71" s="317"/>
      <c r="DV71" s="317"/>
      <c r="DW71" s="319" t="e">
        <f>VLOOKUP(DC68,選手リスト,9,FALSE)</f>
        <v>#N/A</v>
      </c>
      <c r="DX71" s="319"/>
      <c r="DY71" s="319"/>
      <c r="DZ71" s="319"/>
      <c r="EG71" s="311"/>
      <c r="EH71" s="311"/>
      <c r="EI71" s="311"/>
      <c r="EJ71" s="312"/>
      <c r="EM71" s="351"/>
      <c r="EN71" s="351"/>
      <c r="EO71" s="352"/>
      <c r="EP71" s="347"/>
      <c r="EQ71" s="348"/>
      <c r="ER71" s="348"/>
      <c r="ES71" s="348"/>
      <c r="ET71" s="348"/>
      <c r="FB71" s="41"/>
      <c r="FK71" s="41"/>
      <c r="FW71" s="41"/>
      <c r="FX71" s="34"/>
      <c r="FY71" s="34"/>
      <c r="FZ71" s="34"/>
      <c r="GA71" s="34"/>
    </row>
    <row r="72" spans="1:183" ht="4.5" customHeight="1" x14ac:dyDescent="0.2">
      <c r="A72" s="347"/>
      <c r="B72" s="348"/>
      <c r="C72" s="348"/>
      <c r="D72" s="348"/>
      <c r="E72" s="348"/>
      <c r="F72" s="351"/>
      <c r="G72" s="351"/>
      <c r="H72" s="352"/>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AW72" s="41"/>
      <c r="BA72" s="41"/>
      <c r="BI72" s="41"/>
      <c r="CD72" s="30"/>
      <c r="CL72" s="30"/>
      <c r="CS72" s="41"/>
      <c r="CW72" s="41"/>
      <c r="CX72" s="30"/>
      <c r="DC72" s="323"/>
      <c r="DD72" s="324"/>
      <c r="DE72" s="324"/>
      <c r="DF72" s="324"/>
      <c r="DG72" s="84"/>
      <c r="DH72" s="315"/>
      <c r="DI72" s="315"/>
      <c r="DJ72" s="315"/>
      <c r="DK72" s="315"/>
      <c r="DL72" s="315"/>
      <c r="DM72" s="315"/>
      <c r="DN72" s="315"/>
      <c r="DO72" s="315"/>
      <c r="DP72" s="315"/>
      <c r="DQ72" s="315"/>
      <c r="DR72" s="315"/>
      <c r="DS72" s="317"/>
      <c r="DT72" s="317"/>
      <c r="DU72" s="317"/>
      <c r="DV72" s="317"/>
      <c r="DW72" s="319"/>
      <c r="DX72" s="319"/>
      <c r="DY72" s="319"/>
      <c r="DZ72" s="319"/>
      <c r="EG72" s="311"/>
      <c r="EH72" s="311"/>
      <c r="EI72" s="311"/>
      <c r="EJ72" s="312"/>
      <c r="EM72" s="351"/>
      <c r="EN72" s="351"/>
      <c r="EO72" s="352"/>
      <c r="EP72" s="347"/>
      <c r="EQ72" s="348"/>
      <c r="ER72" s="348"/>
      <c r="ES72" s="348"/>
      <c r="ET72" s="348"/>
      <c r="FB72" s="41"/>
      <c r="FK72" s="41"/>
    </row>
    <row r="73" spans="1:183" ht="4.5" customHeight="1" x14ac:dyDescent="0.2">
      <c r="A73" s="347"/>
      <c r="B73" s="348"/>
      <c r="C73" s="348"/>
      <c r="D73" s="348"/>
      <c r="E73" s="348"/>
      <c r="F73" s="351"/>
      <c r="G73" s="351"/>
      <c r="H73" s="352"/>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AT73" s="381">
        <f>AT57+1</f>
        <v>26</v>
      </c>
      <c r="AU73" s="381"/>
      <c r="AV73" s="381"/>
      <c r="AW73" s="382"/>
      <c r="BA73" s="41"/>
      <c r="BI73" s="41"/>
      <c r="CD73" s="30"/>
      <c r="CL73" s="30"/>
      <c r="CS73" s="41"/>
      <c r="CW73" s="41"/>
      <c r="CX73" s="397">
        <f>CX57+1</f>
        <v>27</v>
      </c>
      <c r="CY73" s="381"/>
      <c r="CZ73" s="381"/>
      <c r="DA73" s="381"/>
      <c r="DC73" s="325"/>
      <c r="DD73" s="326"/>
      <c r="DE73" s="326"/>
      <c r="DF73" s="326"/>
      <c r="DG73" s="23"/>
      <c r="DH73" s="316"/>
      <c r="DI73" s="316"/>
      <c r="DJ73" s="316"/>
      <c r="DK73" s="316"/>
      <c r="DL73" s="316"/>
      <c r="DM73" s="316"/>
      <c r="DN73" s="316"/>
      <c r="DO73" s="316"/>
      <c r="DP73" s="316"/>
      <c r="DQ73" s="316"/>
      <c r="DR73" s="316"/>
      <c r="DS73" s="318"/>
      <c r="DT73" s="318"/>
      <c r="DU73" s="318"/>
      <c r="DV73" s="318"/>
      <c r="DW73" s="320"/>
      <c r="DX73" s="320"/>
      <c r="DY73" s="320"/>
      <c r="DZ73" s="320"/>
      <c r="EA73" s="34"/>
      <c r="EB73" s="34"/>
      <c r="EC73" s="34"/>
      <c r="ED73" s="34"/>
      <c r="EE73" s="34"/>
      <c r="EF73" s="34"/>
      <c r="EG73" s="313"/>
      <c r="EH73" s="313"/>
      <c r="EI73" s="313"/>
      <c r="EJ73" s="314"/>
      <c r="EM73" s="351"/>
      <c r="EN73" s="351"/>
      <c r="EO73" s="352"/>
      <c r="EP73" s="347"/>
      <c r="EQ73" s="348"/>
      <c r="ER73" s="348"/>
      <c r="ES73" s="348"/>
      <c r="ET73" s="348"/>
      <c r="FB73" s="41"/>
      <c r="FK73" s="41"/>
    </row>
    <row r="74" spans="1:183" ht="4.5" customHeight="1" x14ac:dyDescent="0.2">
      <c r="A74" s="347"/>
      <c r="B74" s="348"/>
      <c r="C74" s="348"/>
      <c r="D74" s="348"/>
      <c r="E74" s="348"/>
      <c r="F74" s="351"/>
      <c r="G74" s="351"/>
      <c r="H74" s="352"/>
      <c r="AT74" s="381"/>
      <c r="AU74" s="381"/>
      <c r="AV74" s="381"/>
      <c r="AW74" s="382"/>
      <c r="AX74" s="34"/>
      <c r="AY74" s="34"/>
      <c r="AZ74" s="34"/>
      <c r="BA74" s="35"/>
      <c r="BI74" s="41"/>
      <c r="CD74" s="30"/>
      <c r="CL74" s="30"/>
      <c r="CS74" s="41"/>
      <c r="CT74" s="34"/>
      <c r="CU74" s="34"/>
      <c r="CV74" s="34"/>
      <c r="CW74" s="35"/>
      <c r="CX74" s="397"/>
      <c r="CY74" s="381"/>
      <c r="CZ74" s="381"/>
      <c r="DA74" s="381"/>
      <c r="EM74" s="351"/>
      <c r="EN74" s="351"/>
      <c r="EO74" s="352"/>
      <c r="EP74" s="347"/>
      <c r="EQ74" s="348"/>
      <c r="ER74" s="348"/>
      <c r="ES74" s="348"/>
      <c r="ET74" s="348"/>
      <c r="FB74" s="41"/>
      <c r="FK74" s="41"/>
      <c r="FL74" s="381">
        <v>64</v>
      </c>
      <c r="FM74" s="381"/>
      <c r="FN74" s="381"/>
      <c r="FO74" s="381"/>
      <c r="FP74" s="381"/>
    </row>
    <row r="75" spans="1:183" ht="4.5" customHeight="1" x14ac:dyDescent="0.2">
      <c r="A75" s="347"/>
      <c r="B75" s="348"/>
      <c r="C75" s="348"/>
      <c r="D75" s="348"/>
      <c r="E75" s="348"/>
      <c r="F75" s="351"/>
      <c r="G75" s="351"/>
      <c r="H75" s="352"/>
      <c r="AT75" s="381"/>
      <c r="AU75" s="381"/>
      <c r="AV75" s="381"/>
      <c r="AW75" s="382"/>
      <c r="BI75" s="41"/>
      <c r="CD75" s="30"/>
      <c r="CL75" s="30"/>
      <c r="CW75" s="41"/>
      <c r="CX75" s="397"/>
      <c r="CY75" s="381"/>
      <c r="CZ75" s="381"/>
      <c r="DA75" s="381"/>
      <c r="EM75" s="351"/>
      <c r="EN75" s="351"/>
      <c r="EO75" s="352"/>
      <c r="EP75" s="347"/>
      <c r="EQ75" s="348"/>
      <c r="ER75" s="348"/>
      <c r="ES75" s="348"/>
      <c r="ET75" s="348"/>
      <c r="EZ75" s="34"/>
      <c r="FA75" s="34"/>
      <c r="FB75" s="35"/>
      <c r="FC75" s="34"/>
      <c r="FD75" s="34"/>
      <c r="FE75" s="34"/>
      <c r="FF75" s="34"/>
      <c r="FG75" s="34"/>
      <c r="FH75" s="34"/>
      <c r="FI75" s="34"/>
      <c r="FJ75" s="34"/>
      <c r="FK75" s="35"/>
      <c r="FL75" s="381"/>
      <c r="FM75" s="381"/>
      <c r="FN75" s="381"/>
      <c r="FO75" s="381"/>
      <c r="FP75" s="381"/>
    </row>
    <row r="76" spans="1:183" ht="4.5" customHeight="1" x14ac:dyDescent="0.2">
      <c r="A76" s="347"/>
      <c r="B76" s="348"/>
      <c r="C76" s="348"/>
      <c r="D76" s="348"/>
      <c r="E76" s="348"/>
      <c r="F76" s="351"/>
      <c r="G76" s="351"/>
      <c r="H76" s="352"/>
      <c r="K76" s="321">
        <f t="shared" ref="K76" si="10">K68+1</f>
        <v>8</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AT76" s="381"/>
      <c r="AU76" s="381"/>
      <c r="AV76" s="381"/>
      <c r="AW76" s="382"/>
      <c r="BI76" s="41"/>
      <c r="CD76" s="30"/>
      <c r="CL76" s="30"/>
      <c r="CX76" s="397"/>
      <c r="CY76" s="381"/>
      <c r="CZ76" s="381"/>
      <c r="DA76" s="381"/>
      <c r="DC76" s="321">
        <f t="shared" ref="DC76" si="11">DC68+1</f>
        <v>24</v>
      </c>
      <c r="DD76" s="322"/>
      <c r="DE76" s="322"/>
      <c r="DF76" s="322"/>
      <c r="DG76" s="6"/>
      <c r="DH76" s="327" t="e">
        <f>VLOOKUP(DC76,選手リスト,3,FALSE)</f>
        <v>#N/A</v>
      </c>
      <c r="DI76" s="327"/>
      <c r="DJ76" s="327"/>
      <c r="DK76" s="327"/>
      <c r="DL76" s="327"/>
      <c r="DM76" s="327"/>
      <c r="DN76" s="327"/>
      <c r="DO76" s="327"/>
      <c r="DP76" s="327"/>
      <c r="DQ76" s="327"/>
      <c r="DR76" s="327"/>
      <c r="DS76" s="329" t="e">
        <f>VLOOKUP(DC76,選手リスト,4,FALSE)</f>
        <v>#N/A</v>
      </c>
      <c r="DT76" s="329"/>
      <c r="DU76" s="329"/>
      <c r="DV76" s="329"/>
      <c r="DW76" s="329"/>
      <c r="DX76" s="329"/>
      <c r="DY76" s="329"/>
      <c r="DZ76" s="329"/>
      <c r="EA76" s="329"/>
      <c r="EB76" s="329"/>
      <c r="EC76" s="329"/>
      <c r="ED76" s="329"/>
      <c r="EE76" s="329"/>
      <c r="EF76" s="329"/>
      <c r="EG76" s="309" t="e">
        <f>VLOOKUP(DC76,選手リスト,5,FALSE)</f>
        <v>#N/A</v>
      </c>
      <c r="EH76" s="309"/>
      <c r="EI76" s="309"/>
      <c r="EJ76" s="310"/>
      <c r="EM76" s="351"/>
      <c r="EN76" s="351"/>
      <c r="EO76" s="352"/>
      <c r="EP76" s="347"/>
      <c r="EQ76" s="348"/>
      <c r="ER76" s="348"/>
      <c r="ES76" s="348"/>
      <c r="ET76" s="348"/>
      <c r="FA76" s="381">
        <v>64</v>
      </c>
      <c r="FB76" s="381"/>
      <c r="FC76" s="381"/>
      <c r="FD76" s="381"/>
      <c r="FE76" s="381"/>
      <c r="FK76" s="41"/>
      <c r="FL76" s="381"/>
      <c r="FM76" s="381"/>
      <c r="FN76" s="381"/>
      <c r="FO76" s="381"/>
      <c r="FP76" s="381"/>
    </row>
    <row r="77" spans="1:183" ht="4.5" customHeight="1" x14ac:dyDescent="0.2">
      <c r="A77" s="347"/>
      <c r="B77" s="348"/>
      <c r="C77" s="348"/>
      <c r="D77" s="348"/>
      <c r="E77" s="348"/>
      <c r="F77" s="351"/>
      <c r="G77" s="351"/>
      <c r="H77" s="352"/>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AW77" s="41"/>
      <c r="BI77" s="41"/>
      <c r="CD77" s="30"/>
      <c r="CL77" s="30"/>
      <c r="CX77" s="30"/>
      <c r="DC77" s="323"/>
      <c r="DD77" s="324"/>
      <c r="DE77" s="324"/>
      <c r="DF77" s="324"/>
      <c r="DG77" s="10"/>
      <c r="DH77" s="328"/>
      <c r="DI77" s="328"/>
      <c r="DJ77" s="328"/>
      <c r="DK77" s="328"/>
      <c r="DL77" s="328"/>
      <c r="DM77" s="328"/>
      <c r="DN77" s="328"/>
      <c r="DO77" s="328"/>
      <c r="DP77" s="328"/>
      <c r="DQ77" s="328"/>
      <c r="DR77" s="328"/>
      <c r="DS77" s="330"/>
      <c r="DT77" s="330"/>
      <c r="DU77" s="330"/>
      <c r="DV77" s="330"/>
      <c r="DW77" s="330"/>
      <c r="DX77" s="330"/>
      <c r="DY77" s="330"/>
      <c r="DZ77" s="330"/>
      <c r="EA77" s="330"/>
      <c r="EB77" s="330"/>
      <c r="EC77" s="330"/>
      <c r="ED77" s="330"/>
      <c r="EE77" s="330"/>
      <c r="EF77" s="330"/>
      <c r="EG77" s="311"/>
      <c r="EH77" s="311"/>
      <c r="EI77" s="311"/>
      <c r="EJ77" s="312"/>
      <c r="EM77" s="351"/>
      <c r="EN77" s="351"/>
      <c r="EO77" s="352"/>
      <c r="EP77" s="347"/>
      <c r="EQ77" s="348"/>
      <c r="ER77" s="348"/>
      <c r="ES77" s="348"/>
      <c r="ET77" s="348"/>
      <c r="FA77" s="381"/>
      <c r="FB77" s="381"/>
      <c r="FC77" s="381"/>
      <c r="FD77" s="381"/>
      <c r="FE77" s="381"/>
      <c r="FK77" s="41"/>
      <c r="FL77" s="381"/>
      <c r="FM77" s="381"/>
      <c r="FN77" s="381"/>
      <c r="FO77" s="381"/>
      <c r="FP77" s="381"/>
    </row>
    <row r="78" spans="1:183" ht="4.5" customHeight="1" x14ac:dyDescent="0.2">
      <c r="A78" s="347"/>
      <c r="B78" s="348"/>
      <c r="C78" s="348"/>
      <c r="D78" s="348"/>
      <c r="E78" s="348"/>
      <c r="F78" s="351"/>
      <c r="G78" s="351"/>
      <c r="H78" s="352"/>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AS78" s="34"/>
      <c r="AT78" s="34"/>
      <c r="AU78" s="34"/>
      <c r="AV78" s="34"/>
      <c r="AW78" s="35"/>
      <c r="BI78" s="41"/>
      <c r="CD78" s="30"/>
      <c r="CL78" s="30"/>
      <c r="CX78" s="36"/>
      <c r="CY78" s="34"/>
      <c r="CZ78" s="34"/>
      <c r="DA78" s="34"/>
      <c r="DB78" s="35"/>
      <c r="DC78" s="323"/>
      <c r="DD78" s="324"/>
      <c r="DE78" s="324"/>
      <c r="DF78" s="324"/>
      <c r="DG78" s="10"/>
      <c r="DH78" s="315" t="e">
        <f>VLOOKUP(DC76,選手リスト,2,FALSE)</f>
        <v>#N/A</v>
      </c>
      <c r="DI78" s="315"/>
      <c r="DJ78" s="315"/>
      <c r="DK78" s="315"/>
      <c r="DL78" s="315"/>
      <c r="DM78" s="315"/>
      <c r="DN78" s="315"/>
      <c r="DO78" s="315"/>
      <c r="DP78" s="315"/>
      <c r="DQ78" s="315"/>
      <c r="DR78" s="315"/>
      <c r="DS78" s="330"/>
      <c r="DT78" s="330"/>
      <c r="DU78" s="330"/>
      <c r="DV78" s="330"/>
      <c r="DW78" s="330"/>
      <c r="DX78" s="330"/>
      <c r="DY78" s="330"/>
      <c r="DZ78" s="330"/>
      <c r="EA78" s="330"/>
      <c r="EB78" s="330"/>
      <c r="EC78" s="330"/>
      <c r="ED78" s="330"/>
      <c r="EE78" s="330"/>
      <c r="EF78" s="330"/>
      <c r="EG78" s="311"/>
      <c r="EH78" s="311"/>
      <c r="EI78" s="311"/>
      <c r="EJ78" s="312"/>
      <c r="EM78" s="351"/>
      <c r="EN78" s="351"/>
      <c r="EO78" s="352"/>
      <c r="EP78" s="347"/>
      <c r="EQ78" s="348"/>
      <c r="ER78" s="348"/>
      <c r="ES78" s="348"/>
      <c r="ET78" s="348"/>
      <c r="FA78" s="381"/>
      <c r="FB78" s="381"/>
      <c r="FC78" s="381"/>
      <c r="FD78" s="381"/>
      <c r="FE78" s="381"/>
      <c r="FK78" s="41"/>
      <c r="FL78" s="115"/>
      <c r="FM78" s="115"/>
      <c r="FN78" s="115"/>
      <c r="FO78" s="115"/>
      <c r="FP78" s="115"/>
    </row>
    <row r="79" spans="1:183" ht="4.5" customHeight="1" x14ac:dyDescent="0.2">
      <c r="A79" s="347"/>
      <c r="B79" s="348"/>
      <c r="C79" s="348"/>
      <c r="D79" s="348"/>
      <c r="E79" s="348"/>
      <c r="F79" s="351"/>
      <c r="G79" s="351"/>
      <c r="H79" s="352"/>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BI79" s="41"/>
      <c r="CD79" s="30"/>
      <c r="CL79" s="30"/>
      <c r="DC79" s="323"/>
      <c r="DD79" s="324"/>
      <c r="DE79" s="324"/>
      <c r="DF79" s="324"/>
      <c r="DG79" s="10"/>
      <c r="DH79" s="315"/>
      <c r="DI79" s="315"/>
      <c r="DJ79" s="315"/>
      <c r="DK79" s="315"/>
      <c r="DL79" s="315"/>
      <c r="DM79" s="315"/>
      <c r="DN79" s="315"/>
      <c r="DO79" s="315"/>
      <c r="DP79" s="315"/>
      <c r="DQ79" s="315"/>
      <c r="DR79" s="315"/>
      <c r="DS79" s="317" t="e">
        <f>VLOOKUP(DC76,選手リスト,8,FALSE)</f>
        <v>#N/A</v>
      </c>
      <c r="DT79" s="317"/>
      <c r="DU79" s="317"/>
      <c r="DV79" s="317"/>
      <c r="DW79" s="319" t="e">
        <f>VLOOKUP(DC76,選手リスト,9,FALSE)</f>
        <v>#N/A</v>
      </c>
      <c r="DX79" s="319"/>
      <c r="DY79" s="319"/>
      <c r="DZ79" s="319"/>
      <c r="EG79" s="311"/>
      <c r="EH79" s="311"/>
      <c r="EI79" s="311"/>
      <c r="EJ79" s="312"/>
      <c r="EM79" s="351"/>
      <c r="EN79" s="351"/>
      <c r="EO79" s="352"/>
      <c r="EP79" s="347"/>
      <c r="EQ79" s="348"/>
      <c r="ER79" s="348"/>
      <c r="ES79" s="348"/>
      <c r="ET79" s="348"/>
      <c r="FA79" s="381"/>
      <c r="FB79" s="381"/>
      <c r="FC79" s="381"/>
      <c r="FD79" s="381"/>
      <c r="FE79" s="381"/>
      <c r="FK79" s="41"/>
      <c r="FL79" s="115"/>
      <c r="FM79" s="115"/>
      <c r="FN79" s="115"/>
      <c r="FO79" s="115"/>
      <c r="FP79" s="115"/>
      <c r="FX79" s="34"/>
      <c r="FY79" s="34"/>
      <c r="FZ79" s="34"/>
      <c r="GA79" s="34"/>
    </row>
    <row r="80" spans="1:183" ht="4.5" customHeight="1" x14ac:dyDescent="0.2">
      <c r="A80" s="347"/>
      <c r="B80" s="348"/>
      <c r="C80" s="348"/>
      <c r="D80" s="348"/>
      <c r="E80" s="348"/>
      <c r="F80" s="351"/>
      <c r="G80" s="351"/>
      <c r="H80" s="352"/>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BI80" s="41"/>
      <c r="CD80" s="30"/>
      <c r="CL80" s="30"/>
      <c r="DC80" s="323"/>
      <c r="DD80" s="324"/>
      <c r="DE80" s="324"/>
      <c r="DF80" s="324"/>
      <c r="DG80" s="84"/>
      <c r="DH80" s="315"/>
      <c r="DI80" s="315"/>
      <c r="DJ80" s="315"/>
      <c r="DK80" s="315"/>
      <c r="DL80" s="315"/>
      <c r="DM80" s="315"/>
      <c r="DN80" s="315"/>
      <c r="DO80" s="315"/>
      <c r="DP80" s="315"/>
      <c r="DQ80" s="315"/>
      <c r="DR80" s="315"/>
      <c r="DS80" s="317"/>
      <c r="DT80" s="317"/>
      <c r="DU80" s="317"/>
      <c r="DV80" s="317"/>
      <c r="DW80" s="319"/>
      <c r="DX80" s="319"/>
      <c r="DY80" s="319"/>
      <c r="DZ80" s="319"/>
      <c r="EG80" s="311"/>
      <c r="EH80" s="311"/>
      <c r="EI80" s="311"/>
      <c r="EJ80" s="312"/>
      <c r="EM80" s="351"/>
      <c r="EN80" s="351"/>
      <c r="EO80" s="352"/>
      <c r="EP80" s="347"/>
      <c r="EQ80" s="348"/>
      <c r="ER80" s="348"/>
      <c r="ES80" s="348"/>
      <c r="ET80" s="348"/>
      <c r="FA80" s="375" t="s">
        <v>113</v>
      </c>
      <c r="FB80" s="375"/>
      <c r="FC80" s="375"/>
      <c r="FD80" s="375"/>
      <c r="FE80" s="375"/>
      <c r="FK80" s="41"/>
      <c r="FL80" s="115"/>
      <c r="FM80" s="115"/>
      <c r="FN80" s="115"/>
      <c r="FO80" s="115"/>
      <c r="FP80" s="115"/>
      <c r="FW80" s="41"/>
    </row>
    <row r="81" spans="1:183" ht="4.5" customHeight="1" x14ac:dyDescent="0.2">
      <c r="A81" s="347"/>
      <c r="B81" s="348"/>
      <c r="C81" s="348"/>
      <c r="D81" s="348"/>
      <c r="E81" s="348"/>
      <c r="F81" s="351"/>
      <c r="G81" s="351"/>
      <c r="H81" s="352"/>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BE81" s="381">
        <v>64</v>
      </c>
      <c r="BF81" s="381"/>
      <c r="BG81" s="381"/>
      <c r="BH81" s="381"/>
      <c r="BI81" s="382"/>
      <c r="CD81" s="30"/>
      <c r="CL81" s="397">
        <f>BE81+1</f>
        <v>65</v>
      </c>
      <c r="CM81" s="381"/>
      <c r="CN81" s="381"/>
      <c r="CO81" s="381"/>
      <c r="CP81" s="381"/>
      <c r="DC81" s="325"/>
      <c r="DD81" s="326"/>
      <c r="DE81" s="326"/>
      <c r="DF81" s="326"/>
      <c r="DG81" s="23"/>
      <c r="DH81" s="316"/>
      <c r="DI81" s="316"/>
      <c r="DJ81" s="316"/>
      <c r="DK81" s="316"/>
      <c r="DL81" s="316"/>
      <c r="DM81" s="316"/>
      <c r="DN81" s="316"/>
      <c r="DO81" s="316"/>
      <c r="DP81" s="316"/>
      <c r="DQ81" s="316"/>
      <c r="DR81" s="316"/>
      <c r="DS81" s="318"/>
      <c r="DT81" s="318"/>
      <c r="DU81" s="318"/>
      <c r="DV81" s="318"/>
      <c r="DW81" s="320"/>
      <c r="DX81" s="320"/>
      <c r="DY81" s="320"/>
      <c r="DZ81" s="320"/>
      <c r="EA81" s="34"/>
      <c r="EB81" s="34"/>
      <c r="EC81" s="34"/>
      <c r="ED81" s="34"/>
      <c r="EE81" s="34"/>
      <c r="EF81" s="34"/>
      <c r="EG81" s="313"/>
      <c r="EH81" s="313"/>
      <c r="EI81" s="313"/>
      <c r="EJ81" s="314"/>
      <c r="EM81" s="351"/>
      <c r="EN81" s="351"/>
      <c r="EO81" s="352"/>
      <c r="EP81" s="347"/>
      <c r="EQ81" s="348"/>
      <c r="ER81" s="348"/>
      <c r="ES81" s="348"/>
      <c r="ET81" s="348"/>
      <c r="FA81" s="375"/>
      <c r="FB81" s="375"/>
      <c r="FC81" s="375"/>
      <c r="FD81" s="375"/>
      <c r="FE81" s="375"/>
      <c r="FK81" s="41"/>
      <c r="FL81" s="115"/>
      <c r="FM81" s="115"/>
      <c r="FN81" s="115"/>
      <c r="FO81" s="115"/>
      <c r="FP81" s="115"/>
      <c r="FW81" s="41"/>
    </row>
    <row r="82" spans="1:183" ht="4.5" customHeight="1" x14ac:dyDescent="0.2">
      <c r="A82" s="347"/>
      <c r="B82" s="348"/>
      <c r="C82" s="348"/>
      <c r="D82" s="348"/>
      <c r="E82" s="348"/>
      <c r="F82" s="351"/>
      <c r="G82" s="351"/>
      <c r="H82" s="352"/>
      <c r="BE82" s="381"/>
      <c r="BF82" s="381"/>
      <c r="BG82" s="381"/>
      <c r="BH82" s="381"/>
      <c r="BI82" s="382"/>
      <c r="CD82" s="30"/>
      <c r="CG82" s="34"/>
      <c r="CL82" s="397"/>
      <c r="CM82" s="381"/>
      <c r="CN82" s="381"/>
      <c r="CO82" s="381"/>
      <c r="CP82" s="381"/>
      <c r="EM82" s="351"/>
      <c r="EN82" s="351"/>
      <c r="EO82" s="352"/>
      <c r="EP82" s="347"/>
      <c r="EQ82" s="348"/>
      <c r="ER82" s="348"/>
      <c r="ES82" s="348"/>
      <c r="ET82" s="348"/>
      <c r="FA82" s="375"/>
      <c r="FB82" s="375"/>
      <c r="FC82" s="375"/>
      <c r="FD82" s="375"/>
      <c r="FE82" s="375"/>
      <c r="FK82" s="41"/>
      <c r="FW82" s="41"/>
      <c r="FX82" s="381">
        <f>FX66+1</f>
        <v>26</v>
      </c>
      <c r="FY82" s="381"/>
      <c r="FZ82" s="381"/>
      <c r="GA82" s="381"/>
    </row>
    <row r="83" spans="1:183" ht="4.5" customHeight="1" x14ac:dyDescent="0.2">
      <c r="A83" s="347"/>
      <c r="B83" s="348"/>
      <c r="C83" s="348"/>
      <c r="D83" s="348"/>
      <c r="E83" s="348"/>
      <c r="F83" s="351"/>
      <c r="G83" s="351"/>
      <c r="H83" s="352"/>
      <c r="AS83" s="2"/>
      <c r="AT83" s="44"/>
      <c r="AU83" s="49"/>
      <c r="AV83" s="49"/>
      <c r="AW83" s="44"/>
      <c r="AX83" s="44"/>
      <c r="BE83" s="381"/>
      <c r="BF83" s="381"/>
      <c r="BG83" s="381"/>
      <c r="BH83" s="381"/>
      <c r="BI83" s="382"/>
      <c r="BJ83" s="22"/>
      <c r="BK83" s="22"/>
      <c r="BL83" s="22"/>
      <c r="BM83" s="22"/>
      <c r="BN83" s="22"/>
      <c r="BO83" s="22"/>
      <c r="BP83" s="22"/>
      <c r="BQ83" s="22"/>
      <c r="BR83" s="22"/>
      <c r="BS83" s="22"/>
      <c r="BT83" s="22"/>
      <c r="BU83" s="22"/>
      <c r="BV83" s="22"/>
      <c r="BW83" s="22"/>
      <c r="BX83" s="22"/>
      <c r="BY83" s="22"/>
      <c r="BZ83" s="22"/>
      <c r="CA83" s="22"/>
      <c r="CB83" s="398">
        <v>64</v>
      </c>
      <c r="CC83" s="398"/>
      <c r="CD83" s="398"/>
      <c r="CE83" s="398"/>
      <c r="CF83" s="398"/>
      <c r="CG83" s="22"/>
      <c r="CH83" s="22"/>
      <c r="CI83" s="22"/>
      <c r="CJ83" s="22"/>
      <c r="CK83" s="22"/>
      <c r="CL83" s="397"/>
      <c r="CM83" s="381"/>
      <c r="CN83" s="381"/>
      <c r="CO83" s="381"/>
      <c r="CP83" s="381"/>
      <c r="EM83" s="351"/>
      <c r="EN83" s="351"/>
      <c r="EO83" s="352"/>
      <c r="EP83" s="347"/>
      <c r="EQ83" s="348"/>
      <c r="ER83" s="348"/>
      <c r="ES83" s="348"/>
      <c r="ET83" s="348"/>
      <c r="FA83" s="375"/>
      <c r="FB83" s="375"/>
      <c r="FC83" s="375"/>
      <c r="FD83" s="375"/>
      <c r="FE83" s="375"/>
      <c r="FK83" s="41"/>
      <c r="FT83" s="34"/>
      <c r="FU83" s="34"/>
      <c r="FV83" s="34"/>
      <c r="FW83" s="35"/>
      <c r="FX83" s="381"/>
      <c r="FY83" s="381"/>
      <c r="FZ83" s="381"/>
      <c r="GA83" s="381"/>
    </row>
    <row r="84" spans="1:183" ht="4.5" customHeight="1" x14ac:dyDescent="0.2">
      <c r="A84" s="347"/>
      <c r="B84" s="348"/>
      <c r="C84" s="348"/>
      <c r="D84" s="348"/>
      <c r="E84" s="348"/>
      <c r="F84" s="351"/>
      <c r="G84" s="351"/>
      <c r="H84" s="352"/>
      <c r="K84" s="321">
        <f t="shared" ref="K84" si="12">K76+1</f>
        <v>9</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BE84" s="381"/>
      <c r="BF84" s="381"/>
      <c r="BG84" s="381"/>
      <c r="BH84" s="381"/>
      <c r="BI84" s="382"/>
      <c r="CB84" s="381"/>
      <c r="CC84" s="381"/>
      <c r="CD84" s="381"/>
      <c r="CE84" s="381"/>
      <c r="CF84" s="381"/>
      <c r="CL84" s="397"/>
      <c r="CM84" s="381"/>
      <c r="CN84" s="381"/>
      <c r="CO84" s="381"/>
      <c r="CP84" s="381"/>
      <c r="DC84" s="321">
        <f t="shared" ref="DC84" si="13">DC76+1</f>
        <v>25</v>
      </c>
      <c r="DD84" s="322"/>
      <c r="DE84" s="322"/>
      <c r="DF84" s="322"/>
      <c r="DG84" s="6"/>
      <c r="DH84" s="327" t="e">
        <f>VLOOKUP(DC84,選手リスト,3,FALSE)</f>
        <v>#N/A</v>
      </c>
      <c r="DI84" s="327"/>
      <c r="DJ84" s="327"/>
      <c r="DK84" s="327"/>
      <c r="DL84" s="327"/>
      <c r="DM84" s="327"/>
      <c r="DN84" s="327"/>
      <c r="DO84" s="327"/>
      <c r="DP84" s="327"/>
      <c r="DQ84" s="327"/>
      <c r="DR84" s="327"/>
      <c r="DS84" s="329" t="e">
        <f>VLOOKUP(DC84,選手リスト,4,FALSE)</f>
        <v>#N/A</v>
      </c>
      <c r="DT84" s="329"/>
      <c r="DU84" s="329"/>
      <c r="DV84" s="329"/>
      <c r="DW84" s="329"/>
      <c r="DX84" s="329"/>
      <c r="DY84" s="329"/>
      <c r="DZ84" s="329"/>
      <c r="EA84" s="329"/>
      <c r="EB84" s="329"/>
      <c r="EC84" s="329"/>
      <c r="ED84" s="329"/>
      <c r="EE84" s="329"/>
      <c r="EF84" s="329"/>
      <c r="EG84" s="309" t="e">
        <f>VLOOKUP(DC84,選手リスト,5,FALSE)</f>
        <v>#N/A</v>
      </c>
      <c r="EH84" s="309"/>
      <c r="EI84" s="309"/>
      <c r="EJ84" s="310"/>
      <c r="EM84" s="351"/>
      <c r="EN84" s="351"/>
      <c r="EO84" s="352"/>
      <c r="EP84" s="347"/>
      <c r="EQ84" s="348"/>
      <c r="ER84" s="348"/>
      <c r="ES84" s="348"/>
      <c r="ET84" s="348"/>
      <c r="FK84" s="41"/>
      <c r="FS84" s="41"/>
      <c r="FW84" s="41"/>
      <c r="FX84" s="381"/>
      <c r="FY84" s="381"/>
      <c r="FZ84" s="381"/>
      <c r="GA84" s="381"/>
    </row>
    <row r="85" spans="1:183" ht="4.5" customHeight="1" x14ac:dyDescent="0.2">
      <c r="A85" s="347"/>
      <c r="B85" s="348"/>
      <c r="C85" s="348"/>
      <c r="D85" s="348"/>
      <c r="E85" s="348"/>
      <c r="F85" s="351"/>
      <c r="G85" s="351"/>
      <c r="H85" s="352"/>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BI85" s="41"/>
      <c r="CB85" s="381"/>
      <c r="CC85" s="381"/>
      <c r="CD85" s="381"/>
      <c r="CE85" s="381"/>
      <c r="CF85" s="381"/>
      <c r="CK85" s="41"/>
      <c r="CL85" s="30"/>
      <c r="DC85" s="323"/>
      <c r="DD85" s="324"/>
      <c r="DE85" s="324"/>
      <c r="DF85" s="324"/>
      <c r="DG85" s="10"/>
      <c r="DH85" s="328"/>
      <c r="DI85" s="328"/>
      <c r="DJ85" s="328"/>
      <c r="DK85" s="328"/>
      <c r="DL85" s="328"/>
      <c r="DM85" s="328"/>
      <c r="DN85" s="328"/>
      <c r="DO85" s="328"/>
      <c r="DP85" s="328"/>
      <c r="DQ85" s="328"/>
      <c r="DR85" s="328"/>
      <c r="DS85" s="330"/>
      <c r="DT85" s="330"/>
      <c r="DU85" s="330"/>
      <c r="DV85" s="330"/>
      <c r="DW85" s="330"/>
      <c r="DX85" s="330"/>
      <c r="DY85" s="330"/>
      <c r="DZ85" s="330"/>
      <c r="EA85" s="330"/>
      <c r="EB85" s="330"/>
      <c r="EC85" s="330"/>
      <c r="ED85" s="330"/>
      <c r="EE85" s="330"/>
      <c r="EF85" s="330"/>
      <c r="EG85" s="311"/>
      <c r="EH85" s="311"/>
      <c r="EI85" s="311"/>
      <c r="EJ85" s="312"/>
      <c r="EM85" s="351"/>
      <c r="EN85" s="351"/>
      <c r="EO85" s="352"/>
      <c r="EP85" s="347"/>
      <c r="EQ85" s="348"/>
      <c r="ER85" s="348"/>
      <c r="ES85" s="348"/>
      <c r="ET85" s="348"/>
      <c r="FK85" s="41"/>
      <c r="FS85" s="41"/>
      <c r="FW85" s="41"/>
      <c r="FX85" s="381"/>
      <c r="FY85" s="381"/>
      <c r="FZ85" s="381"/>
      <c r="GA85" s="381"/>
    </row>
    <row r="86" spans="1:183" ht="4.5" customHeight="1" x14ac:dyDescent="0.2">
      <c r="A86" s="347"/>
      <c r="B86" s="348"/>
      <c r="C86" s="348"/>
      <c r="D86" s="348"/>
      <c r="E86" s="348"/>
      <c r="F86" s="351"/>
      <c r="G86" s="351"/>
      <c r="H86" s="352"/>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BI86" s="41"/>
      <c r="CB86" s="381"/>
      <c r="CC86" s="381"/>
      <c r="CD86" s="381"/>
      <c r="CE86" s="381"/>
      <c r="CF86" s="381"/>
      <c r="CK86" s="41"/>
      <c r="CL86" s="30"/>
      <c r="CX86" s="34"/>
      <c r="CY86" s="34"/>
      <c r="CZ86" s="34"/>
      <c r="DA86" s="34"/>
      <c r="DB86" s="35"/>
      <c r="DC86" s="323"/>
      <c r="DD86" s="324"/>
      <c r="DE86" s="324"/>
      <c r="DF86" s="324"/>
      <c r="DG86" s="10"/>
      <c r="DH86" s="315" t="e">
        <f>VLOOKUP(DC84,選手リスト,2,FALSE)</f>
        <v>#N/A</v>
      </c>
      <c r="DI86" s="315"/>
      <c r="DJ86" s="315"/>
      <c r="DK86" s="315"/>
      <c r="DL86" s="315"/>
      <c r="DM86" s="315"/>
      <c r="DN86" s="315"/>
      <c r="DO86" s="315"/>
      <c r="DP86" s="315"/>
      <c r="DQ86" s="315"/>
      <c r="DR86" s="315"/>
      <c r="DS86" s="330"/>
      <c r="DT86" s="330"/>
      <c r="DU86" s="330"/>
      <c r="DV86" s="330"/>
      <c r="DW86" s="330"/>
      <c r="DX86" s="330"/>
      <c r="DY86" s="330"/>
      <c r="DZ86" s="330"/>
      <c r="EA86" s="330"/>
      <c r="EB86" s="330"/>
      <c r="EC86" s="330"/>
      <c r="ED86" s="330"/>
      <c r="EE86" s="330"/>
      <c r="EF86" s="330"/>
      <c r="EG86" s="311"/>
      <c r="EH86" s="311"/>
      <c r="EI86" s="311"/>
      <c r="EJ86" s="312"/>
      <c r="EM86" s="351"/>
      <c r="EN86" s="351"/>
      <c r="EO86" s="352"/>
      <c r="EP86" s="347"/>
      <c r="EQ86" s="348"/>
      <c r="ER86" s="348"/>
      <c r="ES86" s="348"/>
      <c r="ET86" s="348"/>
      <c r="FK86" s="41"/>
      <c r="FS86" s="41"/>
      <c r="FW86" s="41"/>
    </row>
    <row r="87" spans="1:183" ht="4.5" customHeight="1" x14ac:dyDescent="0.2">
      <c r="A87" s="347"/>
      <c r="B87" s="348"/>
      <c r="C87" s="348"/>
      <c r="D87" s="348"/>
      <c r="E87" s="348"/>
      <c r="F87" s="351"/>
      <c r="G87" s="351"/>
      <c r="H87" s="352"/>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AS87" s="22"/>
      <c r="AT87" s="22"/>
      <c r="AU87" s="22"/>
      <c r="AV87" s="22"/>
      <c r="AW87" s="39"/>
      <c r="BI87" s="41"/>
      <c r="CB87" s="375" t="s">
        <v>113</v>
      </c>
      <c r="CC87" s="375"/>
      <c r="CD87" s="375"/>
      <c r="CE87" s="375"/>
      <c r="CF87" s="375"/>
      <c r="CL87" s="30"/>
      <c r="CX87" s="31"/>
      <c r="CY87" s="22"/>
      <c r="CZ87" s="22"/>
      <c r="DA87" s="22"/>
      <c r="DB87" s="22"/>
      <c r="DC87" s="323"/>
      <c r="DD87" s="324"/>
      <c r="DE87" s="324"/>
      <c r="DF87" s="324"/>
      <c r="DG87" s="10"/>
      <c r="DH87" s="315"/>
      <c r="DI87" s="315"/>
      <c r="DJ87" s="315"/>
      <c r="DK87" s="315"/>
      <c r="DL87" s="315"/>
      <c r="DM87" s="315"/>
      <c r="DN87" s="315"/>
      <c r="DO87" s="315"/>
      <c r="DP87" s="315"/>
      <c r="DQ87" s="315"/>
      <c r="DR87" s="315"/>
      <c r="DS87" s="317" t="e">
        <f>VLOOKUP(DC84,選手リスト,8,FALSE)</f>
        <v>#N/A</v>
      </c>
      <c r="DT87" s="317"/>
      <c r="DU87" s="317"/>
      <c r="DV87" s="317"/>
      <c r="DW87" s="319" t="e">
        <f>VLOOKUP(DC84,選手リスト,9,FALSE)</f>
        <v>#N/A</v>
      </c>
      <c r="DX87" s="319"/>
      <c r="DY87" s="319"/>
      <c r="DZ87" s="319"/>
      <c r="EG87" s="311"/>
      <c r="EH87" s="311"/>
      <c r="EI87" s="311"/>
      <c r="EJ87" s="312"/>
      <c r="EM87" s="351"/>
      <c r="EN87" s="351"/>
      <c r="EO87" s="352"/>
      <c r="EP87" s="347"/>
      <c r="EQ87" s="348"/>
      <c r="ER87" s="348"/>
      <c r="ES87" s="348"/>
      <c r="ET87" s="348"/>
      <c r="FK87" s="41"/>
      <c r="FS87" s="41"/>
      <c r="FW87" s="41"/>
      <c r="FX87" s="34"/>
      <c r="FY87" s="34"/>
      <c r="FZ87" s="34"/>
      <c r="GA87" s="34"/>
    </row>
    <row r="88" spans="1:183" ht="4.5" customHeight="1" x14ac:dyDescent="0.2">
      <c r="A88" s="347"/>
      <c r="B88" s="348"/>
      <c r="C88" s="348"/>
      <c r="D88" s="348"/>
      <c r="E88" s="348"/>
      <c r="F88" s="351"/>
      <c r="G88" s="351"/>
      <c r="H88" s="352"/>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AW88" s="41"/>
      <c r="BI88" s="41"/>
      <c r="CB88" s="375"/>
      <c r="CC88" s="375"/>
      <c r="CD88" s="375"/>
      <c r="CE88" s="375"/>
      <c r="CF88" s="375"/>
      <c r="CL88" s="30"/>
      <c r="CX88" s="30"/>
      <c r="DC88" s="323"/>
      <c r="DD88" s="324"/>
      <c r="DE88" s="324"/>
      <c r="DF88" s="324"/>
      <c r="DG88" s="84"/>
      <c r="DH88" s="315"/>
      <c r="DI88" s="315"/>
      <c r="DJ88" s="315"/>
      <c r="DK88" s="315"/>
      <c r="DL88" s="315"/>
      <c r="DM88" s="315"/>
      <c r="DN88" s="315"/>
      <c r="DO88" s="315"/>
      <c r="DP88" s="315"/>
      <c r="DQ88" s="315"/>
      <c r="DR88" s="315"/>
      <c r="DS88" s="317"/>
      <c r="DT88" s="317"/>
      <c r="DU88" s="317"/>
      <c r="DV88" s="317"/>
      <c r="DW88" s="319"/>
      <c r="DX88" s="319"/>
      <c r="DY88" s="319"/>
      <c r="DZ88" s="319"/>
      <c r="EG88" s="311"/>
      <c r="EH88" s="311"/>
      <c r="EI88" s="311"/>
      <c r="EJ88" s="312"/>
      <c r="EM88" s="351"/>
      <c r="EN88" s="351"/>
      <c r="EO88" s="352"/>
      <c r="EP88" s="347"/>
      <c r="EQ88" s="348"/>
      <c r="ER88" s="348"/>
      <c r="ES88" s="348"/>
      <c r="ET88" s="348"/>
      <c r="FK88" s="41"/>
      <c r="FS88" s="41"/>
    </row>
    <row r="89" spans="1:183" ht="4.5" customHeight="1" x14ac:dyDescent="0.2">
      <c r="A89" s="347"/>
      <c r="B89" s="348"/>
      <c r="C89" s="348"/>
      <c r="D89" s="348"/>
      <c r="E89" s="348"/>
      <c r="F89" s="351"/>
      <c r="G89" s="351"/>
      <c r="H89" s="352"/>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AT89" s="381">
        <f>AT73+1</f>
        <v>27</v>
      </c>
      <c r="AU89" s="381"/>
      <c r="AV89" s="381"/>
      <c r="AW89" s="382"/>
      <c r="BI89" s="41"/>
      <c r="CB89" s="375"/>
      <c r="CC89" s="375"/>
      <c r="CD89" s="375"/>
      <c r="CE89" s="375"/>
      <c r="CF89" s="375"/>
      <c r="CL89" s="30"/>
      <c r="CX89" s="397">
        <f>CX73+1</f>
        <v>28</v>
      </c>
      <c r="CY89" s="381"/>
      <c r="CZ89" s="381"/>
      <c r="DA89" s="381"/>
      <c r="DC89" s="325"/>
      <c r="DD89" s="326"/>
      <c r="DE89" s="326"/>
      <c r="DF89" s="326"/>
      <c r="DG89" s="23"/>
      <c r="DH89" s="316"/>
      <c r="DI89" s="316"/>
      <c r="DJ89" s="316"/>
      <c r="DK89" s="316"/>
      <c r="DL89" s="316"/>
      <c r="DM89" s="316"/>
      <c r="DN89" s="316"/>
      <c r="DO89" s="316"/>
      <c r="DP89" s="316"/>
      <c r="DQ89" s="316"/>
      <c r="DR89" s="316"/>
      <c r="DS89" s="318"/>
      <c r="DT89" s="318"/>
      <c r="DU89" s="318"/>
      <c r="DV89" s="318"/>
      <c r="DW89" s="320"/>
      <c r="DX89" s="320"/>
      <c r="DY89" s="320"/>
      <c r="DZ89" s="320"/>
      <c r="EA89" s="34"/>
      <c r="EB89" s="34"/>
      <c r="EC89" s="34"/>
      <c r="ED89" s="34"/>
      <c r="EE89" s="34"/>
      <c r="EF89" s="34"/>
      <c r="EG89" s="313"/>
      <c r="EH89" s="313"/>
      <c r="EI89" s="313"/>
      <c r="EJ89" s="314"/>
      <c r="EM89" s="351"/>
      <c r="EN89" s="351"/>
      <c r="EO89" s="352"/>
      <c r="EP89" s="347"/>
      <c r="EQ89" s="348"/>
      <c r="ER89" s="348"/>
      <c r="ES89" s="348"/>
      <c r="ET89" s="348"/>
      <c r="FK89" s="41"/>
      <c r="FS89" s="41"/>
    </row>
    <row r="90" spans="1:183" ht="4.5" customHeight="1" x14ac:dyDescent="0.2">
      <c r="A90" s="347"/>
      <c r="B90" s="348"/>
      <c r="C90" s="348"/>
      <c r="D90" s="348"/>
      <c r="E90" s="348"/>
      <c r="F90" s="351"/>
      <c r="G90" s="351"/>
      <c r="H90" s="352"/>
      <c r="AT90" s="381"/>
      <c r="AU90" s="381"/>
      <c r="AV90" s="381"/>
      <c r="AW90" s="382"/>
      <c r="BI90" s="41"/>
      <c r="CB90" s="375"/>
      <c r="CC90" s="375"/>
      <c r="CD90" s="375"/>
      <c r="CE90" s="375"/>
      <c r="CF90" s="375"/>
      <c r="CL90" s="30"/>
      <c r="CX90" s="397"/>
      <c r="CY90" s="381"/>
      <c r="CZ90" s="381"/>
      <c r="DA90" s="381"/>
      <c r="EM90" s="351"/>
      <c r="EN90" s="351"/>
      <c r="EO90" s="352"/>
      <c r="EP90" s="347"/>
      <c r="EQ90" s="348"/>
      <c r="ER90" s="348"/>
      <c r="ES90" s="348"/>
      <c r="ET90" s="348"/>
      <c r="FK90" s="41"/>
      <c r="FS90" s="41"/>
      <c r="FT90" s="381">
        <f>FT59+1</f>
        <v>25</v>
      </c>
      <c r="FU90" s="381"/>
      <c r="FV90" s="381"/>
      <c r="FW90" s="381"/>
    </row>
    <row r="91" spans="1:183" ht="4.5" customHeight="1" x14ac:dyDescent="0.2">
      <c r="A91" s="347"/>
      <c r="B91" s="348"/>
      <c r="C91" s="348"/>
      <c r="D91" s="348"/>
      <c r="E91" s="348"/>
      <c r="F91" s="351"/>
      <c r="G91" s="351"/>
      <c r="H91" s="352"/>
      <c r="AT91" s="381"/>
      <c r="AU91" s="381"/>
      <c r="AV91" s="381"/>
      <c r="AW91" s="382"/>
      <c r="AX91" s="22"/>
      <c r="AY91" s="22"/>
      <c r="AZ91" s="22"/>
      <c r="BA91" s="39"/>
      <c r="BI91" s="41"/>
      <c r="CL91" s="30"/>
      <c r="CS91" s="41"/>
      <c r="CT91" s="31"/>
      <c r="CU91" s="22"/>
      <c r="CV91" s="22"/>
      <c r="CW91" s="39"/>
      <c r="CX91" s="397"/>
      <c r="CY91" s="381"/>
      <c r="CZ91" s="381"/>
      <c r="DA91" s="381"/>
      <c r="EM91" s="351"/>
      <c r="EN91" s="351"/>
      <c r="EO91" s="352"/>
      <c r="EP91" s="347"/>
      <c r="EQ91" s="348"/>
      <c r="ER91" s="348"/>
      <c r="ES91" s="348"/>
      <c r="ET91" s="348"/>
      <c r="FK91" s="41"/>
      <c r="FP91" s="34"/>
      <c r="FQ91" s="34"/>
      <c r="FR91" s="34"/>
      <c r="FS91" s="35"/>
      <c r="FT91" s="381"/>
      <c r="FU91" s="381"/>
      <c r="FV91" s="381"/>
      <c r="FW91" s="381"/>
    </row>
    <row r="92" spans="1:183" ht="4.5" customHeight="1" x14ac:dyDescent="0.2">
      <c r="A92" s="347"/>
      <c r="B92" s="348"/>
      <c r="C92" s="348"/>
      <c r="D92" s="348"/>
      <c r="E92" s="348"/>
      <c r="F92" s="351"/>
      <c r="G92" s="351"/>
      <c r="H92" s="352"/>
      <c r="K92" s="321">
        <f t="shared" ref="K92" si="14">K84+1</f>
        <v>10</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T92" s="381"/>
      <c r="AU92" s="381"/>
      <c r="AV92" s="381"/>
      <c r="AW92" s="382"/>
      <c r="BA92" s="41"/>
      <c r="BI92" s="41"/>
      <c r="CL92" s="30"/>
      <c r="CS92" s="41"/>
      <c r="CT92" s="30"/>
      <c r="CW92" s="41"/>
      <c r="CX92" s="397"/>
      <c r="CY92" s="381"/>
      <c r="CZ92" s="381"/>
      <c r="DA92" s="381"/>
      <c r="DC92" s="321">
        <f t="shared" ref="DC92" si="15">DC84+1</f>
        <v>26</v>
      </c>
      <c r="DD92" s="322"/>
      <c r="DE92" s="322"/>
      <c r="DF92" s="322"/>
      <c r="DG92" s="6"/>
      <c r="DH92" s="327" t="e">
        <f>VLOOKUP(DC92,選手リスト,3,FALSE)</f>
        <v>#N/A</v>
      </c>
      <c r="DI92" s="327"/>
      <c r="DJ92" s="327"/>
      <c r="DK92" s="327"/>
      <c r="DL92" s="327"/>
      <c r="DM92" s="327"/>
      <c r="DN92" s="327"/>
      <c r="DO92" s="327"/>
      <c r="DP92" s="327"/>
      <c r="DQ92" s="327"/>
      <c r="DR92" s="327"/>
      <c r="DS92" s="329" t="e">
        <f>VLOOKUP(DC92,選手リスト,4,FALSE)</f>
        <v>#N/A</v>
      </c>
      <c r="DT92" s="329"/>
      <c r="DU92" s="329"/>
      <c r="DV92" s="329"/>
      <c r="DW92" s="329"/>
      <c r="DX92" s="329"/>
      <c r="DY92" s="329"/>
      <c r="DZ92" s="329"/>
      <c r="EA92" s="329"/>
      <c r="EB92" s="329"/>
      <c r="EC92" s="329"/>
      <c r="ED92" s="329"/>
      <c r="EE92" s="329"/>
      <c r="EF92" s="329"/>
      <c r="EG92" s="309" t="e">
        <f>VLOOKUP(DC92,選手リスト,5,FALSE)</f>
        <v>#N/A</v>
      </c>
      <c r="EH92" s="309"/>
      <c r="EI92" s="309"/>
      <c r="EJ92" s="310"/>
      <c r="EM92" s="351"/>
      <c r="EN92" s="351"/>
      <c r="EO92" s="352"/>
      <c r="EP92" s="347"/>
      <c r="EQ92" s="348"/>
      <c r="ER92" s="348"/>
      <c r="ES92" s="348"/>
      <c r="ET92" s="348"/>
      <c r="FK92" s="41"/>
      <c r="FO92" s="41"/>
      <c r="FS92" s="41"/>
      <c r="FT92" s="381"/>
      <c r="FU92" s="381"/>
      <c r="FV92" s="381"/>
      <c r="FW92" s="381"/>
    </row>
    <row r="93" spans="1:183" ht="4.5" customHeight="1" x14ac:dyDescent="0.2">
      <c r="A93" s="347"/>
      <c r="B93" s="348"/>
      <c r="C93" s="348"/>
      <c r="D93" s="348"/>
      <c r="E93" s="348"/>
      <c r="F93" s="351"/>
      <c r="G93" s="351"/>
      <c r="H93" s="352"/>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AW93" s="41"/>
      <c r="BA93" s="41"/>
      <c r="BI93" s="41"/>
      <c r="CL93" s="30"/>
      <c r="CS93" s="41"/>
      <c r="CT93" s="30"/>
      <c r="CW93" s="41"/>
      <c r="CX93" s="30"/>
      <c r="DC93" s="323"/>
      <c r="DD93" s="324"/>
      <c r="DE93" s="324"/>
      <c r="DF93" s="324"/>
      <c r="DG93" s="10"/>
      <c r="DH93" s="328"/>
      <c r="DI93" s="328"/>
      <c r="DJ93" s="328"/>
      <c r="DK93" s="328"/>
      <c r="DL93" s="328"/>
      <c r="DM93" s="328"/>
      <c r="DN93" s="328"/>
      <c r="DO93" s="328"/>
      <c r="DP93" s="328"/>
      <c r="DQ93" s="328"/>
      <c r="DR93" s="328"/>
      <c r="DS93" s="330"/>
      <c r="DT93" s="330"/>
      <c r="DU93" s="330"/>
      <c r="DV93" s="330"/>
      <c r="DW93" s="330"/>
      <c r="DX93" s="330"/>
      <c r="DY93" s="330"/>
      <c r="DZ93" s="330"/>
      <c r="EA93" s="330"/>
      <c r="EB93" s="330"/>
      <c r="EC93" s="330"/>
      <c r="ED93" s="330"/>
      <c r="EE93" s="330"/>
      <c r="EF93" s="330"/>
      <c r="EG93" s="311"/>
      <c r="EH93" s="311"/>
      <c r="EI93" s="311"/>
      <c r="EJ93" s="312"/>
      <c r="EM93" s="351"/>
      <c r="EN93" s="351"/>
      <c r="EO93" s="352"/>
      <c r="EP93" s="347"/>
      <c r="EQ93" s="348"/>
      <c r="ER93" s="348"/>
      <c r="ES93" s="348"/>
      <c r="ET93" s="348"/>
      <c r="FK93" s="41"/>
      <c r="FO93" s="41"/>
      <c r="FS93" s="41"/>
      <c r="FT93" s="381"/>
      <c r="FU93" s="381"/>
      <c r="FV93" s="381"/>
      <c r="FW93" s="381"/>
    </row>
    <row r="94" spans="1:183" ht="4.5" customHeight="1" x14ac:dyDescent="0.2">
      <c r="A94" s="347"/>
      <c r="B94" s="348"/>
      <c r="C94" s="348"/>
      <c r="D94" s="348"/>
      <c r="E94" s="348"/>
      <c r="F94" s="351"/>
      <c r="G94" s="351"/>
      <c r="H94" s="352"/>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AS94" s="34"/>
      <c r="AT94" s="34"/>
      <c r="AU94" s="34"/>
      <c r="AV94" s="34"/>
      <c r="AW94" s="35"/>
      <c r="BA94" s="41"/>
      <c r="BI94" s="41"/>
      <c r="CL94" s="30"/>
      <c r="CS94" s="41"/>
      <c r="CT94" s="30"/>
      <c r="CW94" s="41"/>
      <c r="CX94" s="36"/>
      <c r="CY94" s="34"/>
      <c r="CZ94" s="34"/>
      <c r="DA94" s="34"/>
      <c r="DB94" s="35"/>
      <c r="DC94" s="323"/>
      <c r="DD94" s="324"/>
      <c r="DE94" s="324"/>
      <c r="DF94" s="324"/>
      <c r="DG94" s="10"/>
      <c r="DH94" s="315" t="e">
        <f>VLOOKUP(DC92,選手リスト,2,FALSE)</f>
        <v>#N/A</v>
      </c>
      <c r="DI94" s="315"/>
      <c r="DJ94" s="315"/>
      <c r="DK94" s="315"/>
      <c r="DL94" s="315"/>
      <c r="DM94" s="315"/>
      <c r="DN94" s="315"/>
      <c r="DO94" s="315"/>
      <c r="DP94" s="315"/>
      <c r="DQ94" s="315"/>
      <c r="DR94" s="315"/>
      <c r="DS94" s="330"/>
      <c r="DT94" s="330"/>
      <c r="DU94" s="330"/>
      <c r="DV94" s="330"/>
      <c r="DW94" s="330"/>
      <c r="DX94" s="330"/>
      <c r="DY94" s="330"/>
      <c r="DZ94" s="330"/>
      <c r="EA94" s="330"/>
      <c r="EB94" s="330"/>
      <c r="EC94" s="330"/>
      <c r="ED94" s="330"/>
      <c r="EE94" s="330"/>
      <c r="EF94" s="330"/>
      <c r="EG94" s="311"/>
      <c r="EH94" s="311"/>
      <c r="EI94" s="311"/>
      <c r="EJ94" s="312"/>
      <c r="EM94" s="351"/>
      <c r="EN94" s="351"/>
      <c r="EO94" s="352"/>
      <c r="EP94" s="347"/>
      <c r="EQ94" s="348"/>
      <c r="ER94" s="348"/>
      <c r="ES94" s="348"/>
      <c r="ET94" s="348"/>
      <c r="FK94" s="41"/>
      <c r="FO94" s="41"/>
      <c r="FS94" s="41"/>
    </row>
    <row r="95" spans="1:183" ht="4.5" customHeight="1" x14ac:dyDescent="0.2">
      <c r="A95" s="347"/>
      <c r="B95" s="348"/>
      <c r="C95" s="348"/>
      <c r="D95" s="348"/>
      <c r="E95" s="348"/>
      <c r="F95" s="351"/>
      <c r="G95" s="351"/>
      <c r="H95" s="352"/>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BA95" s="41"/>
      <c r="BI95" s="41"/>
      <c r="CL95" s="30"/>
      <c r="CS95" s="41"/>
      <c r="DC95" s="323"/>
      <c r="DD95" s="324"/>
      <c r="DE95" s="324"/>
      <c r="DF95" s="324"/>
      <c r="DG95" s="10"/>
      <c r="DH95" s="315"/>
      <c r="DI95" s="315"/>
      <c r="DJ95" s="315"/>
      <c r="DK95" s="315"/>
      <c r="DL95" s="315"/>
      <c r="DM95" s="315"/>
      <c r="DN95" s="315"/>
      <c r="DO95" s="315"/>
      <c r="DP95" s="315"/>
      <c r="DQ95" s="315"/>
      <c r="DR95" s="315"/>
      <c r="DS95" s="317" t="e">
        <f>VLOOKUP(DC92,選手リスト,8,FALSE)</f>
        <v>#N/A</v>
      </c>
      <c r="DT95" s="317"/>
      <c r="DU95" s="317"/>
      <c r="DV95" s="317"/>
      <c r="DW95" s="319" t="e">
        <f>VLOOKUP(DC92,選手リスト,9,FALSE)</f>
        <v>#N/A</v>
      </c>
      <c r="DX95" s="319"/>
      <c r="DY95" s="319"/>
      <c r="DZ95" s="319"/>
      <c r="EG95" s="311"/>
      <c r="EH95" s="311"/>
      <c r="EI95" s="311"/>
      <c r="EJ95" s="312"/>
      <c r="EM95" s="351"/>
      <c r="EN95" s="351"/>
      <c r="EO95" s="352"/>
      <c r="EP95" s="347"/>
      <c r="EQ95" s="348"/>
      <c r="ER95" s="348"/>
      <c r="ES95" s="348"/>
      <c r="ET95" s="348"/>
      <c r="FK95" s="41"/>
      <c r="FO95" s="41"/>
      <c r="FS95" s="41"/>
      <c r="FX95" s="34"/>
      <c r="FY95" s="34"/>
      <c r="FZ95" s="34"/>
      <c r="GA95" s="34"/>
    </row>
    <row r="96" spans="1:183" ht="4.5" customHeight="1" x14ac:dyDescent="0.2">
      <c r="A96" s="347"/>
      <c r="B96" s="348"/>
      <c r="C96" s="348"/>
      <c r="D96" s="348"/>
      <c r="E96" s="348"/>
      <c r="F96" s="351"/>
      <c r="G96" s="351"/>
      <c r="H96" s="352"/>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BA96" s="41"/>
      <c r="BI96" s="41"/>
      <c r="CL96" s="30"/>
      <c r="CS96" s="41"/>
      <c r="DC96" s="323"/>
      <c r="DD96" s="324"/>
      <c r="DE96" s="324"/>
      <c r="DF96" s="324"/>
      <c r="DG96" s="84"/>
      <c r="DH96" s="315"/>
      <c r="DI96" s="315"/>
      <c r="DJ96" s="315"/>
      <c r="DK96" s="315"/>
      <c r="DL96" s="315"/>
      <c r="DM96" s="315"/>
      <c r="DN96" s="315"/>
      <c r="DO96" s="315"/>
      <c r="DP96" s="315"/>
      <c r="DQ96" s="315"/>
      <c r="DR96" s="315"/>
      <c r="DS96" s="317"/>
      <c r="DT96" s="317"/>
      <c r="DU96" s="317"/>
      <c r="DV96" s="317"/>
      <c r="DW96" s="319"/>
      <c r="DX96" s="319"/>
      <c r="DY96" s="319"/>
      <c r="DZ96" s="319"/>
      <c r="EG96" s="311"/>
      <c r="EH96" s="311"/>
      <c r="EI96" s="311"/>
      <c r="EJ96" s="312"/>
      <c r="EM96" s="351"/>
      <c r="EN96" s="351"/>
      <c r="EO96" s="352"/>
      <c r="EP96" s="347"/>
      <c r="EQ96" s="348"/>
      <c r="ER96" s="348"/>
      <c r="ES96" s="348"/>
      <c r="ET96" s="348"/>
      <c r="FK96" s="41"/>
      <c r="FO96" s="41"/>
      <c r="FS96" s="41"/>
      <c r="FW96" s="41"/>
    </row>
    <row r="97" spans="1:183" ht="4.5" customHeight="1" x14ac:dyDescent="0.2">
      <c r="A97" s="347"/>
      <c r="B97" s="348"/>
      <c r="C97" s="348"/>
      <c r="D97" s="348"/>
      <c r="E97" s="348"/>
      <c r="F97" s="351"/>
      <c r="G97" s="351"/>
      <c r="H97" s="352"/>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X97" s="381">
        <f>AX65+1</f>
        <v>25</v>
      </c>
      <c r="AY97" s="381"/>
      <c r="AZ97" s="381"/>
      <c r="BA97" s="382"/>
      <c r="BI97" s="41"/>
      <c r="CL97" s="30"/>
      <c r="CS97" s="41"/>
      <c r="CT97" s="381">
        <f>CT65+1</f>
        <v>3</v>
      </c>
      <c r="CU97" s="381"/>
      <c r="CV97" s="381"/>
      <c r="CW97" s="381"/>
      <c r="DC97" s="325"/>
      <c r="DD97" s="326"/>
      <c r="DE97" s="326"/>
      <c r="DF97" s="326"/>
      <c r="DG97" s="23"/>
      <c r="DH97" s="316"/>
      <c r="DI97" s="316"/>
      <c r="DJ97" s="316"/>
      <c r="DK97" s="316"/>
      <c r="DL97" s="316"/>
      <c r="DM97" s="316"/>
      <c r="DN97" s="316"/>
      <c r="DO97" s="316"/>
      <c r="DP97" s="316"/>
      <c r="DQ97" s="316"/>
      <c r="DR97" s="316"/>
      <c r="DS97" s="318"/>
      <c r="DT97" s="318"/>
      <c r="DU97" s="318"/>
      <c r="DV97" s="318"/>
      <c r="DW97" s="320"/>
      <c r="DX97" s="320"/>
      <c r="DY97" s="320"/>
      <c r="DZ97" s="320"/>
      <c r="EA97" s="34"/>
      <c r="EB97" s="34"/>
      <c r="EC97" s="34"/>
      <c r="ED97" s="34"/>
      <c r="EE97" s="34"/>
      <c r="EF97" s="34"/>
      <c r="EG97" s="313"/>
      <c r="EH97" s="313"/>
      <c r="EI97" s="313"/>
      <c r="EJ97" s="314"/>
      <c r="EM97" s="351"/>
      <c r="EN97" s="351"/>
      <c r="EO97" s="352"/>
      <c r="EP97" s="347"/>
      <c r="EQ97" s="348"/>
      <c r="ER97" s="348"/>
      <c r="ES97" s="348"/>
      <c r="ET97" s="348"/>
      <c r="FK97" s="41"/>
      <c r="FO97" s="41"/>
      <c r="FS97" s="41"/>
      <c r="FW97" s="41"/>
    </row>
    <row r="98" spans="1:183" ht="4.5" customHeight="1" x14ac:dyDescent="0.2">
      <c r="A98" s="347"/>
      <c r="B98" s="348"/>
      <c r="C98" s="348"/>
      <c r="D98" s="348"/>
      <c r="E98" s="348"/>
      <c r="F98" s="351"/>
      <c r="G98" s="351"/>
      <c r="H98" s="352"/>
      <c r="AX98" s="381"/>
      <c r="AY98" s="381"/>
      <c r="AZ98" s="381"/>
      <c r="BA98" s="382"/>
      <c r="BI98" s="41"/>
      <c r="CL98" s="30"/>
      <c r="CS98" s="41"/>
      <c r="CT98" s="381"/>
      <c r="CU98" s="381"/>
      <c r="CV98" s="381"/>
      <c r="CW98" s="381"/>
      <c r="EM98" s="351"/>
      <c r="EN98" s="351"/>
      <c r="EO98" s="352"/>
      <c r="EP98" s="347"/>
      <c r="EQ98" s="348"/>
      <c r="ER98" s="348"/>
      <c r="ES98" s="348"/>
      <c r="ET98" s="348"/>
      <c r="FK98" s="41"/>
      <c r="FO98" s="41"/>
      <c r="FS98" s="41"/>
      <c r="FW98" s="41"/>
      <c r="FX98" s="381">
        <f>FX82+1</f>
        <v>27</v>
      </c>
      <c r="FY98" s="381"/>
      <c r="FZ98" s="381"/>
      <c r="GA98" s="381"/>
    </row>
    <row r="99" spans="1:183" ht="4.5" customHeight="1" x14ac:dyDescent="0.2">
      <c r="A99" s="347"/>
      <c r="B99" s="348"/>
      <c r="C99" s="348"/>
      <c r="D99" s="348"/>
      <c r="E99" s="348"/>
      <c r="F99" s="351"/>
      <c r="G99" s="351"/>
      <c r="H99" s="352"/>
      <c r="AS99" s="2"/>
      <c r="AT99" s="44"/>
      <c r="AU99" s="49"/>
      <c r="AV99" s="49"/>
      <c r="AW99" s="44"/>
      <c r="AX99" s="381"/>
      <c r="AY99" s="381"/>
      <c r="AZ99" s="381"/>
      <c r="BA99" s="382"/>
      <c r="BB99" s="22"/>
      <c r="BC99" s="22"/>
      <c r="BD99" s="22"/>
      <c r="BE99" s="39"/>
      <c r="BI99" s="41"/>
      <c r="CL99" s="30"/>
      <c r="CP99" s="31"/>
      <c r="CQ99" s="22"/>
      <c r="CR99" s="22"/>
      <c r="CS99" s="39"/>
      <c r="CT99" s="381"/>
      <c r="CU99" s="381"/>
      <c r="CV99" s="381"/>
      <c r="CW99" s="381"/>
      <c r="EM99" s="351"/>
      <c r="EN99" s="351"/>
      <c r="EO99" s="352"/>
      <c r="EP99" s="347"/>
      <c r="EQ99" s="348"/>
      <c r="ER99" s="348"/>
      <c r="ES99" s="348"/>
      <c r="ET99" s="348"/>
      <c r="FK99" s="41"/>
      <c r="FO99" s="41"/>
      <c r="FS99" s="41"/>
      <c r="FT99" s="34"/>
      <c r="FU99" s="34"/>
      <c r="FV99" s="34"/>
      <c r="FW99" s="35"/>
      <c r="FX99" s="381"/>
      <c r="FY99" s="381"/>
      <c r="FZ99" s="381"/>
      <c r="GA99" s="381"/>
    </row>
    <row r="100" spans="1:183" ht="4.5" customHeight="1" x14ac:dyDescent="0.2">
      <c r="A100" s="347"/>
      <c r="B100" s="348"/>
      <c r="C100" s="348"/>
      <c r="D100" s="348"/>
      <c r="E100" s="348"/>
      <c r="F100" s="351"/>
      <c r="G100" s="351"/>
      <c r="H100" s="352"/>
      <c r="K100" s="321">
        <f t="shared" ref="K100" si="16">K92+1</f>
        <v>11</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X100" s="381"/>
      <c r="AY100" s="381"/>
      <c r="AZ100" s="381"/>
      <c r="BA100" s="382"/>
      <c r="BE100" s="41"/>
      <c r="BI100" s="41"/>
      <c r="CL100" s="30"/>
      <c r="CP100" s="30"/>
      <c r="CS100" s="41"/>
      <c r="CT100" s="381"/>
      <c r="CU100" s="381"/>
      <c r="CV100" s="381"/>
      <c r="CW100" s="381"/>
      <c r="DC100" s="321">
        <f t="shared" ref="DC100" si="17">DC92+1</f>
        <v>27</v>
      </c>
      <c r="DD100" s="322"/>
      <c r="DE100" s="322"/>
      <c r="DF100" s="322"/>
      <c r="DG100" s="6"/>
      <c r="DH100" s="327" t="e">
        <f>VLOOKUP(DC100,選手リスト,3,FALSE)</f>
        <v>#N/A</v>
      </c>
      <c r="DI100" s="327"/>
      <c r="DJ100" s="327"/>
      <c r="DK100" s="327"/>
      <c r="DL100" s="327"/>
      <c r="DM100" s="327"/>
      <c r="DN100" s="327"/>
      <c r="DO100" s="327"/>
      <c r="DP100" s="327"/>
      <c r="DQ100" s="327"/>
      <c r="DR100" s="327"/>
      <c r="DS100" s="329" t="e">
        <f>VLOOKUP(DC100,選手リスト,4,FALSE)</f>
        <v>#N/A</v>
      </c>
      <c r="DT100" s="329"/>
      <c r="DU100" s="329"/>
      <c r="DV100" s="329"/>
      <c r="DW100" s="329"/>
      <c r="DX100" s="329"/>
      <c r="DY100" s="329"/>
      <c r="DZ100" s="329"/>
      <c r="EA100" s="329"/>
      <c r="EB100" s="329"/>
      <c r="EC100" s="329"/>
      <c r="ED100" s="329"/>
      <c r="EE100" s="329"/>
      <c r="EF100" s="329"/>
      <c r="EG100" s="309" t="e">
        <f>VLOOKUP(DC100,選手リスト,5,FALSE)</f>
        <v>#N/A</v>
      </c>
      <c r="EH100" s="309"/>
      <c r="EI100" s="309"/>
      <c r="EJ100" s="310"/>
      <c r="EM100" s="351"/>
      <c r="EN100" s="351"/>
      <c r="EO100" s="352"/>
      <c r="EP100" s="347"/>
      <c r="EQ100" s="348"/>
      <c r="ER100" s="348"/>
      <c r="ES100" s="348"/>
      <c r="ET100" s="348"/>
      <c r="FK100" s="41"/>
      <c r="FO100" s="41"/>
      <c r="FW100" s="41"/>
      <c r="FX100" s="381"/>
      <c r="FY100" s="381"/>
      <c r="FZ100" s="381"/>
      <c r="GA100" s="381"/>
    </row>
    <row r="101" spans="1:183"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BA101" s="41"/>
      <c r="BE101" s="41"/>
      <c r="BI101" s="41"/>
      <c r="CL101" s="30"/>
      <c r="CP101" s="30"/>
      <c r="CS101" s="41"/>
      <c r="DC101" s="323"/>
      <c r="DD101" s="324"/>
      <c r="DE101" s="324"/>
      <c r="DF101" s="324"/>
      <c r="DG101" s="10"/>
      <c r="DH101" s="328"/>
      <c r="DI101" s="328"/>
      <c r="DJ101" s="328"/>
      <c r="DK101" s="328"/>
      <c r="DL101" s="328"/>
      <c r="DM101" s="328"/>
      <c r="DN101" s="328"/>
      <c r="DO101" s="328"/>
      <c r="DP101" s="328"/>
      <c r="DQ101" s="328"/>
      <c r="DR101" s="328"/>
      <c r="DS101" s="330"/>
      <c r="DT101" s="330"/>
      <c r="DU101" s="330"/>
      <c r="DV101" s="330"/>
      <c r="DW101" s="330"/>
      <c r="DX101" s="330"/>
      <c r="DY101" s="330"/>
      <c r="DZ101" s="330"/>
      <c r="EA101" s="330"/>
      <c r="EB101" s="330"/>
      <c r="EC101" s="330"/>
      <c r="ED101" s="330"/>
      <c r="EE101" s="330"/>
      <c r="EF101" s="330"/>
      <c r="EG101" s="311"/>
      <c r="EH101" s="311"/>
      <c r="EI101" s="311"/>
      <c r="EJ101" s="312"/>
      <c r="EM101" s="351"/>
      <c r="EN101" s="351"/>
      <c r="EO101" s="352"/>
      <c r="EP101" s="347"/>
      <c r="EQ101" s="348"/>
      <c r="ER101" s="348"/>
      <c r="ES101" s="348"/>
      <c r="ET101" s="348"/>
      <c r="FK101" s="41"/>
      <c r="FO101" s="41"/>
      <c r="FW101" s="41"/>
      <c r="FX101" s="381"/>
      <c r="FY101" s="381"/>
      <c r="FZ101" s="381"/>
      <c r="GA101" s="381"/>
    </row>
    <row r="102" spans="1:183"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BA102" s="41"/>
      <c r="BE102" s="41"/>
      <c r="BI102" s="41"/>
      <c r="CL102" s="30"/>
      <c r="CP102" s="30"/>
      <c r="CS102" s="41"/>
      <c r="CX102" s="34"/>
      <c r="CY102" s="34"/>
      <c r="CZ102" s="34"/>
      <c r="DA102" s="34"/>
      <c r="DB102" s="35"/>
      <c r="DC102" s="323"/>
      <c r="DD102" s="324"/>
      <c r="DE102" s="324"/>
      <c r="DF102" s="324"/>
      <c r="DG102" s="10"/>
      <c r="DH102" s="315" t="e">
        <f>VLOOKUP(DC100,選手リスト,2,FALSE)</f>
        <v>#N/A</v>
      </c>
      <c r="DI102" s="315"/>
      <c r="DJ102" s="315"/>
      <c r="DK102" s="315"/>
      <c r="DL102" s="315"/>
      <c r="DM102" s="315"/>
      <c r="DN102" s="315"/>
      <c r="DO102" s="315"/>
      <c r="DP102" s="315"/>
      <c r="DQ102" s="315"/>
      <c r="DR102" s="315"/>
      <c r="DS102" s="330"/>
      <c r="DT102" s="330"/>
      <c r="DU102" s="330"/>
      <c r="DV102" s="330"/>
      <c r="DW102" s="330"/>
      <c r="DX102" s="330"/>
      <c r="DY102" s="330"/>
      <c r="DZ102" s="330"/>
      <c r="EA102" s="330"/>
      <c r="EB102" s="330"/>
      <c r="EC102" s="330"/>
      <c r="ED102" s="330"/>
      <c r="EE102" s="330"/>
      <c r="EF102" s="330"/>
      <c r="EG102" s="311"/>
      <c r="EH102" s="311"/>
      <c r="EI102" s="311"/>
      <c r="EJ102" s="312"/>
      <c r="EM102" s="351"/>
      <c r="EN102" s="351"/>
      <c r="EO102" s="352"/>
      <c r="EP102" s="347"/>
      <c r="EQ102" s="348"/>
      <c r="ER102" s="348"/>
      <c r="ES102" s="348"/>
      <c r="ET102" s="348"/>
      <c r="FK102" s="41"/>
      <c r="FO102" s="41"/>
      <c r="FW102" s="41"/>
    </row>
    <row r="103" spans="1:183"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22"/>
      <c r="AT103" s="22"/>
      <c r="AU103" s="22"/>
      <c r="AV103" s="22"/>
      <c r="AW103" s="39"/>
      <c r="BA103" s="41"/>
      <c r="BE103" s="41"/>
      <c r="BI103" s="41"/>
      <c r="CL103" s="30"/>
      <c r="CP103" s="30"/>
      <c r="CS103" s="41"/>
      <c r="CW103" s="41"/>
      <c r="CX103" s="31"/>
      <c r="CY103" s="22"/>
      <c r="CZ103" s="22"/>
      <c r="DA103" s="22"/>
      <c r="DC103" s="323"/>
      <c r="DD103" s="324"/>
      <c r="DE103" s="324"/>
      <c r="DF103" s="324"/>
      <c r="DG103" s="10"/>
      <c r="DH103" s="315"/>
      <c r="DI103" s="315"/>
      <c r="DJ103" s="315"/>
      <c r="DK103" s="315"/>
      <c r="DL103" s="315"/>
      <c r="DM103" s="315"/>
      <c r="DN103" s="315"/>
      <c r="DO103" s="315"/>
      <c r="DP103" s="315"/>
      <c r="DQ103" s="315"/>
      <c r="DR103" s="315"/>
      <c r="DS103" s="317" t="e">
        <f>VLOOKUP(DC100,選手リスト,8,FALSE)</f>
        <v>#N/A</v>
      </c>
      <c r="DT103" s="317"/>
      <c r="DU103" s="317"/>
      <c r="DV103" s="317"/>
      <c r="DW103" s="319" t="e">
        <f>VLOOKUP(DC100,選手リスト,9,FALSE)</f>
        <v>#N/A</v>
      </c>
      <c r="DX103" s="319"/>
      <c r="DY103" s="319"/>
      <c r="DZ103" s="319"/>
      <c r="EG103" s="311"/>
      <c r="EH103" s="311"/>
      <c r="EI103" s="311"/>
      <c r="EJ103" s="312"/>
      <c r="EM103" s="351"/>
      <c r="EN103" s="351"/>
      <c r="EO103" s="352"/>
      <c r="EP103" s="347"/>
      <c r="EQ103" s="348"/>
      <c r="ER103" s="348"/>
      <c r="ES103" s="348"/>
      <c r="ET103" s="348"/>
      <c r="FK103" s="41"/>
      <c r="FO103" s="41"/>
      <c r="FW103" s="41"/>
      <c r="FX103" s="34"/>
      <c r="FY103" s="34"/>
      <c r="FZ103" s="34"/>
      <c r="GA103" s="34"/>
    </row>
    <row r="104" spans="1:183"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W104" s="41"/>
      <c r="BA104" s="41"/>
      <c r="BE104" s="41"/>
      <c r="BI104" s="41"/>
      <c r="CL104" s="30"/>
      <c r="CP104" s="30"/>
      <c r="CS104" s="41"/>
      <c r="CW104" s="41"/>
      <c r="CX104" s="30"/>
      <c r="DC104" s="323"/>
      <c r="DD104" s="324"/>
      <c r="DE104" s="324"/>
      <c r="DF104" s="324"/>
      <c r="DG104" s="84"/>
      <c r="DH104" s="315"/>
      <c r="DI104" s="315"/>
      <c r="DJ104" s="315"/>
      <c r="DK104" s="315"/>
      <c r="DL104" s="315"/>
      <c r="DM104" s="315"/>
      <c r="DN104" s="315"/>
      <c r="DO104" s="315"/>
      <c r="DP104" s="315"/>
      <c r="DQ104" s="315"/>
      <c r="DR104" s="315"/>
      <c r="DS104" s="317"/>
      <c r="DT104" s="317"/>
      <c r="DU104" s="317"/>
      <c r="DV104" s="317"/>
      <c r="DW104" s="319"/>
      <c r="DX104" s="319"/>
      <c r="DY104" s="319"/>
      <c r="DZ104" s="319"/>
      <c r="EG104" s="311"/>
      <c r="EH104" s="311"/>
      <c r="EI104" s="311"/>
      <c r="EJ104" s="312"/>
      <c r="EM104" s="351"/>
      <c r="EN104" s="351"/>
      <c r="EO104" s="352"/>
      <c r="EP104" s="347"/>
      <c r="EQ104" s="348"/>
      <c r="ER104" s="348"/>
      <c r="ES104" s="348"/>
      <c r="ET104" s="348"/>
      <c r="FK104" s="41"/>
      <c r="FO104" s="41"/>
    </row>
    <row r="105" spans="1:183"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381">
        <f>AT89+1</f>
        <v>28</v>
      </c>
      <c r="AU105" s="381"/>
      <c r="AV105" s="381"/>
      <c r="AW105" s="382"/>
      <c r="BA105" s="41"/>
      <c r="BE105" s="41"/>
      <c r="BI105" s="41"/>
      <c r="CL105" s="30"/>
      <c r="CP105" s="30"/>
      <c r="CS105" s="41"/>
      <c r="CW105" s="41"/>
      <c r="CX105" s="397">
        <f>CX89+1</f>
        <v>29</v>
      </c>
      <c r="CY105" s="381"/>
      <c r="CZ105" s="381"/>
      <c r="DA105" s="381"/>
      <c r="DC105" s="325"/>
      <c r="DD105" s="326"/>
      <c r="DE105" s="326"/>
      <c r="DF105" s="326"/>
      <c r="DG105" s="23"/>
      <c r="DH105" s="316"/>
      <c r="DI105" s="316"/>
      <c r="DJ105" s="316"/>
      <c r="DK105" s="316"/>
      <c r="DL105" s="316"/>
      <c r="DM105" s="316"/>
      <c r="DN105" s="316"/>
      <c r="DO105" s="316"/>
      <c r="DP105" s="316"/>
      <c r="DQ105" s="316"/>
      <c r="DR105" s="316"/>
      <c r="DS105" s="318"/>
      <c r="DT105" s="318"/>
      <c r="DU105" s="318"/>
      <c r="DV105" s="318"/>
      <c r="DW105" s="320"/>
      <c r="DX105" s="320"/>
      <c r="DY105" s="320"/>
      <c r="DZ105" s="320"/>
      <c r="EA105" s="34"/>
      <c r="EB105" s="34"/>
      <c r="EC105" s="34"/>
      <c r="ED105" s="34"/>
      <c r="EE105" s="34"/>
      <c r="EF105" s="34"/>
      <c r="EG105" s="313"/>
      <c r="EH105" s="313"/>
      <c r="EI105" s="313"/>
      <c r="EJ105" s="314"/>
      <c r="EM105" s="351"/>
      <c r="EN105" s="351"/>
      <c r="EO105" s="352"/>
      <c r="EP105" s="347"/>
      <c r="EQ105" s="348"/>
      <c r="ER105" s="348"/>
      <c r="ES105" s="348"/>
      <c r="ET105" s="348"/>
      <c r="FK105" s="41"/>
      <c r="FO105" s="41"/>
      <c r="FP105" s="381">
        <f>FP43+1</f>
        <v>24</v>
      </c>
      <c r="FQ105" s="381"/>
      <c r="FR105" s="381"/>
      <c r="FS105" s="381"/>
    </row>
    <row r="106" spans="1:183" ht="4.5" customHeight="1" x14ac:dyDescent="0.2">
      <c r="A106" s="347"/>
      <c r="B106" s="348"/>
      <c r="C106" s="348"/>
      <c r="D106" s="348"/>
      <c r="E106" s="348"/>
      <c r="F106" s="351"/>
      <c r="G106" s="351"/>
      <c r="H106" s="352"/>
      <c r="AT106" s="381"/>
      <c r="AU106" s="381"/>
      <c r="AV106" s="381"/>
      <c r="AW106" s="382"/>
      <c r="AX106" s="34"/>
      <c r="AY106" s="34"/>
      <c r="AZ106" s="34"/>
      <c r="BA106" s="35"/>
      <c r="BE106" s="41"/>
      <c r="BI106" s="41"/>
      <c r="CL106" s="30"/>
      <c r="CP106" s="30"/>
      <c r="CS106" s="41"/>
      <c r="CT106" s="34"/>
      <c r="CU106" s="34"/>
      <c r="CV106" s="34"/>
      <c r="CW106" s="35"/>
      <c r="CX106" s="397"/>
      <c r="CY106" s="381"/>
      <c r="CZ106" s="381"/>
      <c r="DA106" s="381"/>
      <c r="EM106" s="351"/>
      <c r="EN106" s="351"/>
      <c r="EO106" s="352"/>
      <c r="EP106" s="347"/>
      <c r="EQ106" s="348"/>
      <c r="ER106" s="348"/>
      <c r="ES106" s="348"/>
      <c r="ET106" s="348"/>
      <c r="FK106" s="41"/>
      <c r="FL106" s="34"/>
      <c r="FM106" s="34"/>
      <c r="FN106" s="34"/>
      <c r="FO106" s="35"/>
      <c r="FP106" s="381"/>
      <c r="FQ106" s="381"/>
      <c r="FR106" s="381"/>
      <c r="FS106" s="381"/>
    </row>
    <row r="107" spans="1:183" ht="4.5" customHeight="1" x14ac:dyDescent="0.2">
      <c r="A107" s="347"/>
      <c r="B107" s="348"/>
      <c r="C107" s="348"/>
      <c r="D107" s="348"/>
      <c r="E107" s="348"/>
      <c r="F107" s="351"/>
      <c r="G107" s="351"/>
      <c r="H107" s="352"/>
      <c r="AT107" s="381"/>
      <c r="AU107" s="381"/>
      <c r="AV107" s="381"/>
      <c r="AW107" s="382"/>
      <c r="BE107" s="41"/>
      <c r="BI107" s="41"/>
      <c r="CL107" s="30"/>
      <c r="CP107" s="30"/>
      <c r="CW107" s="41"/>
      <c r="CX107" s="397"/>
      <c r="CY107" s="381"/>
      <c r="CZ107" s="381"/>
      <c r="DA107" s="381"/>
      <c r="EM107" s="351"/>
      <c r="EN107" s="351"/>
      <c r="EO107" s="352"/>
      <c r="EP107" s="347"/>
      <c r="EQ107" s="348"/>
      <c r="ER107" s="348"/>
      <c r="ES107" s="348"/>
      <c r="ET107" s="348"/>
      <c r="FO107" s="41"/>
      <c r="FP107" s="381"/>
      <c r="FQ107" s="381"/>
      <c r="FR107" s="381"/>
      <c r="FS107" s="381"/>
    </row>
    <row r="108" spans="1:183" ht="4.5" customHeight="1" x14ac:dyDescent="0.2">
      <c r="A108" s="347"/>
      <c r="B108" s="348"/>
      <c r="C108" s="348"/>
      <c r="D108" s="348"/>
      <c r="E108" s="348"/>
      <c r="F108" s="351"/>
      <c r="G108" s="351"/>
      <c r="H108" s="352"/>
      <c r="K108" s="321">
        <f t="shared" ref="K108" si="18">K100+1</f>
        <v>12</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T108" s="381"/>
      <c r="AU108" s="381"/>
      <c r="AV108" s="381"/>
      <c r="AW108" s="382"/>
      <c r="BE108" s="41"/>
      <c r="BI108" s="41"/>
      <c r="CL108" s="30"/>
      <c r="CP108" s="30"/>
      <c r="CW108" s="41"/>
      <c r="CX108" s="397"/>
      <c r="CY108" s="381"/>
      <c r="CZ108" s="381"/>
      <c r="DA108" s="381"/>
      <c r="DC108" s="321">
        <f t="shared" ref="DC108" si="19">DC100+1</f>
        <v>28</v>
      </c>
      <c r="DD108" s="322"/>
      <c r="DE108" s="322"/>
      <c r="DF108" s="322"/>
      <c r="DG108" s="6"/>
      <c r="DH108" s="327" t="e">
        <f>VLOOKUP(DC108,選手リスト,3,FALSE)</f>
        <v>#N/A</v>
      </c>
      <c r="DI108" s="327"/>
      <c r="DJ108" s="327"/>
      <c r="DK108" s="327"/>
      <c r="DL108" s="327"/>
      <c r="DM108" s="327"/>
      <c r="DN108" s="327"/>
      <c r="DO108" s="327"/>
      <c r="DP108" s="327"/>
      <c r="DQ108" s="327"/>
      <c r="DR108" s="327"/>
      <c r="DS108" s="329" t="e">
        <f>VLOOKUP(DC108,選手リスト,4,FALSE)</f>
        <v>#N/A</v>
      </c>
      <c r="DT108" s="329"/>
      <c r="DU108" s="329"/>
      <c r="DV108" s="329"/>
      <c r="DW108" s="329"/>
      <c r="DX108" s="329"/>
      <c r="DY108" s="329"/>
      <c r="DZ108" s="329"/>
      <c r="EA108" s="329"/>
      <c r="EB108" s="329"/>
      <c r="EC108" s="329"/>
      <c r="ED108" s="329"/>
      <c r="EE108" s="329"/>
      <c r="EF108" s="329"/>
      <c r="EG108" s="309" t="e">
        <f>VLOOKUP(DC108,選手リスト,5,FALSE)</f>
        <v>#N/A</v>
      </c>
      <c r="EH108" s="309"/>
      <c r="EI108" s="309"/>
      <c r="EJ108" s="310"/>
      <c r="EM108" s="351"/>
      <c r="EN108" s="351"/>
      <c r="EO108" s="352"/>
      <c r="EP108" s="347"/>
      <c r="EQ108" s="348"/>
      <c r="ER108" s="348"/>
      <c r="ES108" s="348"/>
      <c r="ET108" s="348"/>
      <c r="FO108" s="41"/>
      <c r="FP108" s="381"/>
      <c r="FQ108" s="381"/>
      <c r="FR108" s="381"/>
      <c r="FS108" s="381"/>
    </row>
    <row r="109" spans="1:183" ht="4.5" customHeight="1" x14ac:dyDescent="0.2">
      <c r="A109" s="347"/>
      <c r="B109" s="348"/>
      <c r="C109" s="348"/>
      <c r="D109" s="348"/>
      <c r="E109" s="348"/>
      <c r="F109" s="351"/>
      <c r="G109" s="351"/>
      <c r="H109" s="35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W109" s="41"/>
      <c r="BE109" s="41"/>
      <c r="BI109" s="41"/>
      <c r="CL109" s="30"/>
      <c r="CP109" s="30"/>
      <c r="CW109" s="41"/>
      <c r="CX109" s="30"/>
      <c r="DC109" s="323"/>
      <c r="DD109" s="324"/>
      <c r="DE109" s="324"/>
      <c r="DF109" s="324"/>
      <c r="DG109" s="10"/>
      <c r="DH109" s="328"/>
      <c r="DI109" s="328"/>
      <c r="DJ109" s="328"/>
      <c r="DK109" s="328"/>
      <c r="DL109" s="328"/>
      <c r="DM109" s="328"/>
      <c r="DN109" s="328"/>
      <c r="DO109" s="328"/>
      <c r="DP109" s="328"/>
      <c r="DQ109" s="328"/>
      <c r="DR109" s="328"/>
      <c r="DS109" s="330"/>
      <c r="DT109" s="330"/>
      <c r="DU109" s="330"/>
      <c r="DV109" s="330"/>
      <c r="DW109" s="330"/>
      <c r="DX109" s="330"/>
      <c r="DY109" s="330"/>
      <c r="DZ109" s="330"/>
      <c r="EA109" s="330"/>
      <c r="EB109" s="330"/>
      <c r="EC109" s="330"/>
      <c r="ED109" s="330"/>
      <c r="EE109" s="330"/>
      <c r="EF109" s="330"/>
      <c r="EG109" s="311"/>
      <c r="EH109" s="311"/>
      <c r="EI109" s="311"/>
      <c r="EJ109" s="312"/>
      <c r="EM109" s="351"/>
      <c r="EN109" s="351"/>
      <c r="EO109" s="352"/>
      <c r="EP109" s="347"/>
      <c r="EQ109" s="348"/>
      <c r="ER109" s="348"/>
      <c r="ES109" s="348"/>
      <c r="ET109" s="348"/>
      <c r="FO109" s="41"/>
    </row>
    <row r="110" spans="1:183" ht="4.5" customHeight="1" x14ac:dyDescent="0.2">
      <c r="A110" s="347"/>
      <c r="B110" s="348"/>
      <c r="C110" s="348"/>
      <c r="D110" s="348"/>
      <c r="E110" s="348"/>
      <c r="F110" s="351"/>
      <c r="G110" s="351"/>
      <c r="H110" s="352"/>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AS110" s="34"/>
      <c r="AT110" s="34"/>
      <c r="AU110" s="34"/>
      <c r="AV110" s="34"/>
      <c r="AW110" s="35"/>
      <c r="BE110" s="41"/>
      <c r="BI110" s="41"/>
      <c r="CL110" s="30"/>
      <c r="CP110" s="30"/>
      <c r="CW110" s="41"/>
      <c r="CX110" s="36"/>
      <c r="CY110" s="34"/>
      <c r="CZ110" s="34"/>
      <c r="DA110" s="34"/>
      <c r="DB110" s="35"/>
      <c r="DC110" s="323"/>
      <c r="DD110" s="324"/>
      <c r="DE110" s="324"/>
      <c r="DF110" s="324"/>
      <c r="DG110" s="10"/>
      <c r="DH110" s="315" t="e">
        <f>VLOOKUP(DC108,選手リスト,2,FALSE)</f>
        <v>#N/A</v>
      </c>
      <c r="DI110" s="315"/>
      <c r="DJ110" s="315"/>
      <c r="DK110" s="315"/>
      <c r="DL110" s="315"/>
      <c r="DM110" s="315"/>
      <c r="DN110" s="315"/>
      <c r="DO110" s="315"/>
      <c r="DP110" s="315"/>
      <c r="DQ110" s="315"/>
      <c r="DR110" s="315"/>
      <c r="DS110" s="330"/>
      <c r="DT110" s="330"/>
      <c r="DU110" s="330"/>
      <c r="DV110" s="330"/>
      <c r="DW110" s="330"/>
      <c r="DX110" s="330"/>
      <c r="DY110" s="330"/>
      <c r="DZ110" s="330"/>
      <c r="EA110" s="330"/>
      <c r="EB110" s="330"/>
      <c r="EC110" s="330"/>
      <c r="ED110" s="330"/>
      <c r="EE110" s="330"/>
      <c r="EF110" s="330"/>
      <c r="EG110" s="311"/>
      <c r="EH110" s="311"/>
      <c r="EI110" s="311"/>
      <c r="EJ110" s="312"/>
      <c r="EM110" s="351"/>
      <c r="EN110" s="351"/>
      <c r="EO110" s="352"/>
      <c r="EP110" s="347"/>
      <c r="EQ110" s="348"/>
      <c r="ER110" s="348"/>
      <c r="ES110" s="348"/>
      <c r="ET110" s="348"/>
      <c r="FO110" s="41"/>
    </row>
    <row r="111" spans="1:183" ht="4.5" customHeight="1" x14ac:dyDescent="0.2">
      <c r="A111" s="347"/>
      <c r="B111" s="348"/>
      <c r="C111" s="348"/>
      <c r="D111" s="348"/>
      <c r="E111" s="348"/>
      <c r="F111" s="351"/>
      <c r="G111" s="351"/>
      <c r="H111" s="352"/>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BE111" s="41"/>
      <c r="BI111" s="41"/>
      <c r="CL111" s="30"/>
      <c r="CP111" s="30"/>
      <c r="DC111" s="323"/>
      <c r="DD111" s="324"/>
      <c r="DE111" s="324"/>
      <c r="DF111" s="324"/>
      <c r="DG111" s="10"/>
      <c r="DH111" s="315"/>
      <c r="DI111" s="315"/>
      <c r="DJ111" s="315"/>
      <c r="DK111" s="315"/>
      <c r="DL111" s="315"/>
      <c r="DM111" s="315"/>
      <c r="DN111" s="315"/>
      <c r="DO111" s="315"/>
      <c r="DP111" s="315"/>
      <c r="DQ111" s="315"/>
      <c r="DR111" s="315"/>
      <c r="DS111" s="317" t="e">
        <f>VLOOKUP(DC108,選手リスト,8,FALSE)</f>
        <v>#N/A</v>
      </c>
      <c r="DT111" s="317"/>
      <c r="DU111" s="317"/>
      <c r="DV111" s="317"/>
      <c r="DW111" s="319" t="e">
        <f>VLOOKUP(DC108,選手リスト,9,FALSE)</f>
        <v>#N/A</v>
      </c>
      <c r="DX111" s="319"/>
      <c r="DY111" s="319"/>
      <c r="DZ111" s="319"/>
      <c r="EG111" s="311"/>
      <c r="EH111" s="311"/>
      <c r="EI111" s="311"/>
      <c r="EJ111" s="312"/>
      <c r="EM111" s="351"/>
      <c r="EN111" s="351"/>
      <c r="EO111" s="352"/>
      <c r="EP111" s="347"/>
      <c r="EQ111" s="348"/>
      <c r="ER111" s="348"/>
      <c r="ES111" s="348"/>
      <c r="ET111" s="348"/>
      <c r="FO111" s="41"/>
      <c r="FX111" s="34"/>
      <c r="FY111" s="34"/>
      <c r="FZ111" s="34"/>
      <c r="GA111" s="34"/>
    </row>
    <row r="112" spans="1:183" ht="4.5" customHeight="1" x14ac:dyDescent="0.2">
      <c r="A112" s="347"/>
      <c r="B112" s="348"/>
      <c r="C112" s="348"/>
      <c r="D112" s="348"/>
      <c r="E112" s="348"/>
      <c r="F112" s="351"/>
      <c r="G112" s="351"/>
      <c r="H112" s="352"/>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BE112" s="41"/>
      <c r="BI112" s="41"/>
      <c r="CL112" s="30"/>
      <c r="CP112" s="30"/>
      <c r="DC112" s="323"/>
      <c r="DD112" s="324"/>
      <c r="DE112" s="324"/>
      <c r="DF112" s="324"/>
      <c r="DG112" s="84"/>
      <c r="DH112" s="315"/>
      <c r="DI112" s="315"/>
      <c r="DJ112" s="315"/>
      <c r="DK112" s="315"/>
      <c r="DL112" s="315"/>
      <c r="DM112" s="315"/>
      <c r="DN112" s="315"/>
      <c r="DO112" s="315"/>
      <c r="DP112" s="315"/>
      <c r="DQ112" s="315"/>
      <c r="DR112" s="315"/>
      <c r="DS112" s="317"/>
      <c r="DT112" s="317"/>
      <c r="DU112" s="317"/>
      <c r="DV112" s="317"/>
      <c r="DW112" s="319"/>
      <c r="DX112" s="319"/>
      <c r="DY112" s="319"/>
      <c r="DZ112" s="319"/>
      <c r="EG112" s="311"/>
      <c r="EH112" s="311"/>
      <c r="EI112" s="311"/>
      <c r="EJ112" s="312"/>
      <c r="EM112" s="351"/>
      <c r="EN112" s="351"/>
      <c r="EO112" s="352"/>
      <c r="EP112" s="347"/>
      <c r="EQ112" s="348"/>
      <c r="ER112" s="348"/>
      <c r="ES112" s="348"/>
      <c r="ET112" s="348"/>
      <c r="FO112" s="41"/>
      <c r="FX112" s="31"/>
    </row>
    <row r="113" spans="1:183" ht="4.5" customHeight="1" x14ac:dyDescent="0.2">
      <c r="A113" s="347"/>
      <c r="B113" s="348"/>
      <c r="C113" s="348"/>
      <c r="D113" s="348"/>
      <c r="E113" s="348"/>
      <c r="F113" s="351"/>
      <c r="G113" s="351"/>
      <c r="H113" s="352"/>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BB113" s="381">
        <f>BB49+1</f>
        <v>24</v>
      </c>
      <c r="BC113" s="381"/>
      <c r="BD113" s="381"/>
      <c r="BE113" s="382"/>
      <c r="BI113" s="41"/>
      <c r="CL113" s="30"/>
      <c r="CP113" s="397">
        <f>CP49+1</f>
        <v>24</v>
      </c>
      <c r="CQ113" s="381"/>
      <c r="CR113" s="381"/>
      <c r="CS113" s="381"/>
      <c r="DC113" s="325"/>
      <c r="DD113" s="326"/>
      <c r="DE113" s="326"/>
      <c r="DF113" s="326"/>
      <c r="DG113" s="23"/>
      <c r="DH113" s="316"/>
      <c r="DI113" s="316"/>
      <c r="DJ113" s="316"/>
      <c r="DK113" s="316"/>
      <c r="DL113" s="316"/>
      <c r="DM113" s="316"/>
      <c r="DN113" s="316"/>
      <c r="DO113" s="316"/>
      <c r="DP113" s="316"/>
      <c r="DQ113" s="316"/>
      <c r="DR113" s="316"/>
      <c r="DS113" s="318"/>
      <c r="DT113" s="318"/>
      <c r="DU113" s="318"/>
      <c r="DV113" s="318"/>
      <c r="DW113" s="320"/>
      <c r="DX113" s="320"/>
      <c r="DY113" s="320"/>
      <c r="DZ113" s="320"/>
      <c r="EA113" s="34"/>
      <c r="EB113" s="34"/>
      <c r="EC113" s="34"/>
      <c r="ED113" s="34"/>
      <c r="EE113" s="34"/>
      <c r="EF113" s="34"/>
      <c r="EG113" s="313"/>
      <c r="EH113" s="313"/>
      <c r="EI113" s="313"/>
      <c r="EJ113" s="314"/>
      <c r="EM113" s="351"/>
      <c r="EN113" s="351"/>
      <c r="EO113" s="352"/>
      <c r="EP113" s="347"/>
      <c r="EQ113" s="348"/>
      <c r="ER113" s="348"/>
      <c r="ES113" s="348"/>
      <c r="ET113" s="348"/>
      <c r="FO113" s="41"/>
      <c r="FX113" s="30"/>
    </row>
    <row r="114" spans="1:183" ht="4.5" customHeight="1" x14ac:dyDescent="0.2">
      <c r="A114" s="347"/>
      <c r="B114" s="348"/>
      <c r="C114" s="348"/>
      <c r="D114" s="348"/>
      <c r="E114" s="348"/>
      <c r="F114" s="351"/>
      <c r="G114" s="351"/>
      <c r="H114" s="352"/>
      <c r="BB114" s="381"/>
      <c r="BC114" s="381"/>
      <c r="BD114" s="381"/>
      <c r="BE114" s="382"/>
      <c r="BF114" s="34"/>
      <c r="BG114" s="34"/>
      <c r="BH114" s="34"/>
      <c r="BI114" s="35"/>
      <c r="CL114" s="36"/>
      <c r="CM114" s="34"/>
      <c r="CN114" s="34"/>
      <c r="CO114" s="34"/>
      <c r="CP114" s="397"/>
      <c r="CQ114" s="381"/>
      <c r="CR114" s="381"/>
      <c r="CS114" s="381"/>
      <c r="EM114" s="351"/>
      <c r="EN114" s="351"/>
      <c r="EO114" s="352"/>
      <c r="EP114" s="347"/>
      <c r="EQ114" s="348"/>
      <c r="ER114" s="348"/>
      <c r="ES114" s="348"/>
      <c r="ET114" s="348"/>
      <c r="FO114" s="41"/>
      <c r="FW114" s="41"/>
      <c r="FX114" s="381">
        <f>FX98+1</f>
        <v>28</v>
      </c>
      <c r="FY114" s="381"/>
      <c r="FZ114" s="381"/>
      <c r="GA114" s="381"/>
    </row>
    <row r="115" spans="1:183" ht="4.5" customHeight="1" x14ac:dyDescent="0.2">
      <c r="A115" s="347"/>
      <c r="B115" s="348"/>
      <c r="C115" s="348"/>
      <c r="D115" s="348"/>
      <c r="E115" s="348"/>
      <c r="F115" s="351"/>
      <c r="G115" s="351"/>
      <c r="H115" s="352"/>
      <c r="AS115" s="2"/>
      <c r="AT115" s="44"/>
      <c r="AU115" s="49"/>
      <c r="AV115" s="49"/>
      <c r="AW115" s="44"/>
      <c r="AX115" s="44"/>
      <c r="BB115" s="381"/>
      <c r="BC115" s="381"/>
      <c r="BD115" s="381"/>
      <c r="BE115" s="382"/>
      <c r="CP115" s="397"/>
      <c r="CQ115" s="381"/>
      <c r="CR115" s="381"/>
      <c r="CS115" s="381"/>
      <c r="EM115" s="351"/>
      <c r="EN115" s="351"/>
      <c r="EO115" s="352"/>
      <c r="EP115" s="347"/>
      <c r="EQ115" s="348"/>
      <c r="ER115" s="348"/>
      <c r="ES115" s="348"/>
      <c r="ET115" s="348"/>
      <c r="FO115" s="41"/>
      <c r="FT115" s="34"/>
      <c r="FU115" s="34"/>
      <c r="FV115" s="34"/>
      <c r="FW115" s="35"/>
      <c r="FX115" s="381"/>
      <c r="FY115" s="381"/>
      <c r="FZ115" s="381"/>
      <c r="GA115" s="381"/>
    </row>
    <row r="116" spans="1:183" ht="4.5" customHeight="1" x14ac:dyDescent="0.2">
      <c r="A116" s="347"/>
      <c r="B116" s="348"/>
      <c r="C116" s="348"/>
      <c r="D116" s="348"/>
      <c r="E116" s="348"/>
      <c r="F116" s="351"/>
      <c r="G116" s="351"/>
      <c r="H116" s="352"/>
      <c r="K116" s="321">
        <f t="shared" ref="K116" si="20">K108+1</f>
        <v>13</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BB116" s="381"/>
      <c r="BC116" s="381"/>
      <c r="BD116" s="381"/>
      <c r="BE116" s="382"/>
      <c r="CP116" s="397"/>
      <c r="CQ116" s="381"/>
      <c r="CR116" s="381"/>
      <c r="CS116" s="381"/>
      <c r="DC116" s="321">
        <f t="shared" ref="DC116" si="21">DC108+1</f>
        <v>29</v>
      </c>
      <c r="DD116" s="322"/>
      <c r="DE116" s="322"/>
      <c r="DF116" s="322"/>
      <c r="DG116" s="6"/>
      <c r="DH116" s="327" t="e">
        <f>VLOOKUP(DC116,選手リスト,3,FALSE)</f>
        <v>#N/A</v>
      </c>
      <c r="DI116" s="327"/>
      <c r="DJ116" s="327"/>
      <c r="DK116" s="327"/>
      <c r="DL116" s="327"/>
      <c r="DM116" s="327"/>
      <c r="DN116" s="327"/>
      <c r="DO116" s="327"/>
      <c r="DP116" s="327"/>
      <c r="DQ116" s="327"/>
      <c r="DR116" s="327"/>
      <c r="DS116" s="329" t="e">
        <f>VLOOKUP(DC116,選手リスト,4,FALSE)</f>
        <v>#N/A</v>
      </c>
      <c r="DT116" s="329"/>
      <c r="DU116" s="329"/>
      <c r="DV116" s="329"/>
      <c r="DW116" s="329"/>
      <c r="DX116" s="329"/>
      <c r="DY116" s="329"/>
      <c r="DZ116" s="329"/>
      <c r="EA116" s="329"/>
      <c r="EB116" s="329"/>
      <c r="EC116" s="329"/>
      <c r="ED116" s="329"/>
      <c r="EE116" s="329"/>
      <c r="EF116" s="329"/>
      <c r="EG116" s="309" t="e">
        <f>VLOOKUP(DC116,選手リスト,5,FALSE)</f>
        <v>#N/A</v>
      </c>
      <c r="EH116" s="309"/>
      <c r="EI116" s="309"/>
      <c r="EJ116" s="310"/>
      <c r="EM116" s="351"/>
      <c r="EN116" s="351"/>
      <c r="EO116" s="352"/>
      <c r="EP116" s="347"/>
      <c r="EQ116" s="348"/>
      <c r="ER116" s="348"/>
      <c r="ES116" s="348"/>
      <c r="ET116" s="348"/>
      <c r="FO116" s="41"/>
      <c r="FS116" s="41"/>
      <c r="FW116" s="41"/>
      <c r="FX116" s="381"/>
      <c r="FY116" s="381"/>
      <c r="FZ116" s="381"/>
      <c r="GA116" s="381"/>
    </row>
    <row r="117" spans="1:183" ht="4.5" customHeight="1" x14ac:dyDescent="0.2">
      <c r="A117" s="347"/>
      <c r="B117" s="348"/>
      <c r="C117" s="348"/>
      <c r="D117" s="348"/>
      <c r="E117" s="348"/>
      <c r="F117" s="351"/>
      <c r="G117" s="351"/>
      <c r="H117" s="352"/>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BE117" s="41"/>
      <c r="CP117" s="30"/>
      <c r="DC117" s="323"/>
      <c r="DD117" s="324"/>
      <c r="DE117" s="324"/>
      <c r="DF117" s="324"/>
      <c r="DG117" s="10"/>
      <c r="DH117" s="328"/>
      <c r="DI117" s="328"/>
      <c r="DJ117" s="328"/>
      <c r="DK117" s="328"/>
      <c r="DL117" s="328"/>
      <c r="DM117" s="328"/>
      <c r="DN117" s="328"/>
      <c r="DO117" s="328"/>
      <c r="DP117" s="328"/>
      <c r="DQ117" s="328"/>
      <c r="DR117" s="328"/>
      <c r="DS117" s="330"/>
      <c r="DT117" s="330"/>
      <c r="DU117" s="330"/>
      <c r="DV117" s="330"/>
      <c r="DW117" s="330"/>
      <c r="DX117" s="330"/>
      <c r="DY117" s="330"/>
      <c r="DZ117" s="330"/>
      <c r="EA117" s="330"/>
      <c r="EB117" s="330"/>
      <c r="EC117" s="330"/>
      <c r="ED117" s="330"/>
      <c r="EE117" s="330"/>
      <c r="EF117" s="330"/>
      <c r="EG117" s="311"/>
      <c r="EH117" s="311"/>
      <c r="EI117" s="311"/>
      <c r="EJ117" s="312"/>
      <c r="EM117" s="351"/>
      <c r="EN117" s="351"/>
      <c r="EO117" s="352"/>
      <c r="EP117" s="347"/>
      <c r="EQ117" s="348"/>
      <c r="ER117" s="348"/>
      <c r="ES117" s="348"/>
      <c r="ET117" s="348"/>
      <c r="FO117" s="41"/>
      <c r="FS117" s="41"/>
      <c r="FW117" s="41"/>
      <c r="FX117" s="381"/>
      <c r="FY117" s="381"/>
      <c r="FZ117" s="381"/>
      <c r="GA117" s="381"/>
    </row>
    <row r="118" spans="1:183" ht="4.5" customHeight="1" x14ac:dyDescent="0.2">
      <c r="A118" s="347"/>
      <c r="B118" s="348"/>
      <c r="C118" s="348"/>
      <c r="D118" s="348"/>
      <c r="E118" s="348"/>
      <c r="F118" s="351"/>
      <c r="G118" s="351"/>
      <c r="H118" s="352"/>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BE118" s="41"/>
      <c r="CP118" s="30"/>
      <c r="DB118" s="35"/>
      <c r="DC118" s="323"/>
      <c r="DD118" s="324"/>
      <c r="DE118" s="324"/>
      <c r="DF118" s="324"/>
      <c r="DG118" s="10"/>
      <c r="DH118" s="315" t="e">
        <f>VLOOKUP(DC116,選手リスト,2,FALSE)</f>
        <v>#N/A</v>
      </c>
      <c r="DI118" s="315"/>
      <c r="DJ118" s="315"/>
      <c r="DK118" s="315"/>
      <c r="DL118" s="315"/>
      <c r="DM118" s="315"/>
      <c r="DN118" s="315"/>
      <c r="DO118" s="315"/>
      <c r="DP118" s="315"/>
      <c r="DQ118" s="315"/>
      <c r="DR118" s="315"/>
      <c r="DS118" s="330"/>
      <c r="DT118" s="330"/>
      <c r="DU118" s="330"/>
      <c r="DV118" s="330"/>
      <c r="DW118" s="330"/>
      <c r="DX118" s="330"/>
      <c r="DY118" s="330"/>
      <c r="DZ118" s="330"/>
      <c r="EA118" s="330"/>
      <c r="EB118" s="330"/>
      <c r="EC118" s="330"/>
      <c r="ED118" s="330"/>
      <c r="EE118" s="330"/>
      <c r="EF118" s="330"/>
      <c r="EG118" s="311"/>
      <c r="EH118" s="311"/>
      <c r="EI118" s="311"/>
      <c r="EJ118" s="312"/>
      <c r="EM118" s="351"/>
      <c r="EN118" s="351"/>
      <c r="EO118" s="352"/>
      <c r="EP118" s="347"/>
      <c r="EQ118" s="348"/>
      <c r="ER118" s="348"/>
      <c r="ES118" s="348"/>
      <c r="ET118" s="348"/>
      <c r="FO118" s="41"/>
      <c r="FS118" s="41"/>
      <c r="FW118" s="41"/>
    </row>
    <row r="119" spans="1:183" ht="4.5" customHeight="1" x14ac:dyDescent="0.2">
      <c r="A119" s="347"/>
      <c r="B119" s="348"/>
      <c r="C119" s="348"/>
      <c r="D119" s="348"/>
      <c r="E119" s="348"/>
      <c r="F119" s="351"/>
      <c r="G119" s="351"/>
      <c r="H119" s="352"/>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S119" s="22"/>
      <c r="AT119" s="22"/>
      <c r="AU119" s="22"/>
      <c r="AV119" s="22"/>
      <c r="AW119" s="39"/>
      <c r="BE119" s="41"/>
      <c r="CP119" s="30"/>
      <c r="CW119" s="41"/>
      <c r="CX119" s="31"/>
      <c r="CY119" s="22"/>
      <c r="CZ119" s="22"/>
      <c r="DA119" s="22"/>
      <c r="DC119" s="323"/>
      <c r="DD119" s="324"/>
      <c r="DE119" s="324"/>
      <c r="DF119" s="324"/>
      <c r="DG119" s="10"/>
      <c r="DH119" s="315"/>
      <c r="DI119" s="315"/>
      <c r="DJ119" s="315"/>
      <c r="DK119" s="315"/>
      <c r="DL119" s="315"/>
      <c r="DM119" s="315"/>
      <c r="DN119" s="315"/>
      <c r="DO119" s="315"/>
      <c r="DP119" s="315"/>
      <c r="DQ119" s="315"/>
      <c r="DR119" s="315"/>
      <c r="DS119" s="317" t="e">
        <f>VLOOKUP(DC116,選手リスト,8,FALSE)</f>
        <v>#N/A</v>
      </c>
      <c r="DT119" s="317"/>
      <c r="DU119" s="317"/>
      <c r="DV119" s="317"/>
      <c r="DW119" s="319" t="e">
        <f>VLOOKUP(DC116,選手リスト,9,FALSE)</f>
        <v>#N/A</v>
      </c>
      <c r="DX119" s="319"/>
      <c r="DY119" s="319"/>
      <c r="DZ119" s="319"/>
      <c r="EG119" s="311"/>
      <c r="EH119" s="311"/>
      <c r="EI119" s="311"/>
      <c r="EJ119" s="312"/>
      <c r="EM119" s="351"/>
      <c r="EN119" s="351"/>
      <c r="EO119" s="352"/>
      <c r="EP119" s="347"/>
      <c r="EQ119" s="348"/>
      <c r="ER119" s="348"/>
      <c r="ES119" s="348"/>
      <c r="ET119" s="348"/>
      <c r="FO119" s="41"/>
      <c r="FS119" s="41"/>
      <c r="FW119" s="41"/>
      <c r="FX119" s="34"/>
      <c r="FY119" s="34"/>
      <c r="FZ119" s="34"/>
      <c r="GA119" s="34"/>
    </row>
    <row r="120" spans="1:183" ht="4.5" customHeight="1" x14ac:dyDescent="0.2">
      <c r="A120" s="347"/>
      <c r="B120" s="348"/>
      <c r="C120" s="348"/>
      <c r="D120" s="348"/>
      <c r="E120" s="348"/>
      <c r="F120" s="351"/>
      <c r="G120" s="351"/>
      <c r="H120" s="352"/>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W120" s="41"/>
      <c r="BE120" s="41"/>
      <c r="CP120" s="30"/>
      <c r="CW120" s="41"/>
      <c r="CX120" s="30"/>
      <c r="DC120" s="323"/>
      <c r="DD120" s="324"/>
      <c r="DE120" s="324"/>
      <c r="DF120" s="324"/>
      <c r="DG120" s="84"/>
      <c r="DH120" s="315"/>
      <c r="DI120" s="315"/>
      <c r="DJ120" s="315"/>
      <c r="DK120" s="315"/>
      <c r="DL120" s="315"/>
      <c r="DM120" s="315"/>
      <c r="DN120" s="315"/>
      <c r="DO120" s="315"/>
      <c r="DP120" s="315"/>
      <c r="DQ120" s="315"/>
      <c r="DR120" s="315"/>
      <c r="DS120" s="317"/>
      <c r="DT120" s="317"/>
      <c r="DU120" s="317"/>
      <c r="DV120" s="317"/>
      <c r="DW120" s="319"/>
      <c r="DX120" s="319"/>
      <c r="DY120" s="319"/>
      <c r="DZ120" s="319"/>
      <c r="EG120" s="311"/>
      <c r="EH120" s="311"/>
      <c r="EI120" s="311"/>
      <c r="EJ120" s="312"/>
      <c r="EM120" s="351"/>
      <c r="EN120" s="351"/>
      <c r="EO120" s="352"/>
      <c r="EP120" s="347"/>
      <c r="EQ120" s="348"/>
      <c r="ER120" s="348"/>
      <c r="ES120" s="348"/>
      <c r="ET120" s="348"/>
      <c r="FO120" s="41"/>
      <c r="FS120" s="41"/>
      <c r="FT120" s="381">
        <f>FT90+1</f>
        <v>26</v>
      </c>
      <c r="FU120" s="381"/>
      <c r="FV120" s="381"/>
      <c r="FW120" s="381"/>
    </row>
    <row r="121" spans="1:183" ht="4.5" customHeight="1" x14ac:dyDescent="0.2">
      <c r="A121" s="347"/>
      <c r="B121" s="348"/>
      <c r="C121" s="348"/>
      <c r="D121" s="348"/>
      <c r="E121" s="348"/>
      <c r="F121" s="351"/>
      <c r="G121" s="351"/>
      <c r="H121" s="352"/>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T121" s="381">
        <v>23</v>
      </c>
      <c r="AU121" s="381"/>
      <c r="AV121" s="381"/>
      <c r="AW121" s="382"/>
      <c r="BE121" s="41"/>
      <c r="CP121" s="30"/>
      <c r="CW121" s="41"/>
      <c r="CX121" s="397">
        <f>CX105+1</f>
        <v>30</v>
      </c>
      <c r="CY121" s="381"/>
      <c r="CZ121" s="381"/>
      <c r="DA121" s="381"/>
      <c r="DC121" s="325"/>
      <c r="DD121" s="326"/>
      <c r="DE121" s="326"/>
      <c r="DF121" s="326"/>
      <c r="DG121" s="23"/>
      <c r="DH121" s="316"/>
      <c r="DI121" s="316"/>
      <c r="DJ121" s="316"/>
      <c r="DK121" s="316"/>
      <c r="DL121" s="316"/>
      <c r="DM121" s="316"/>
      <c r="DN121" s="316"/>
      <c r="DO121" s="316"/>
      <c r="DP121" s="316"/>
      <c r="DQ121" s="316"/>
      <c r="DR121" s="316"/>
      <c r="DS121" s="318"/>
      <c r="DT121" s="318"/>
      <c r="DU121" s="318"/>
      <c r="DV121" s="318"/>
      <c r="DW121" s="320"/>
      <c r="DX121" s="320"/>
      <c r="DY121" s="320"/>
      <c r="DZ121" s="320"/>
      <c r="EA121" s="34"/>
      <c r="EB121" s="34"/>
      <c r="EC121" s="34"/>
      <c r="ED121" s="34"/>
      <c r="EE121" s="34"/>
      <c r="EF121" s="34"/>
      <c r="EG121" s="313"/>
      <c r="EH121" s="313"/>
      <c r="EI121" s="313"/>
      <c r="EJ121" s="314"/>
      <c r="EM121" s="351"/>
      <c r="EN121" s="351"/>
      <c r="EO121" s="352"/>
      <c r="EP121" s="347"/>
      <c r="EQ121" s="348"/>
      <c r="ER121" s="348"/>
      <c r="ES121" s="348"/>
      <c r="ET121" s="348"/>
      <c r="FO121" s="41"/>
      <c r="FP121" s="36"/>
      <c r="FQ121" s="34"/>
      <c r="FR121" s="34"/>
      <c r="FS121" s="35"/>
      <c r="FT121" s="381"/>
      <c r="FU121" s="381"/>
      <c r="FV121" s="381"/>
      <c r="FW121" s="381"/>
    </row>
    <row r="122" spans="1:183" ht="4.5" customHeight="1" x14ac:dyDescent="0.2">
      <c r="A122" s="347"/>
      <c r="B122" s="348"/>
      <c r="C122" s="348"/>
      <c r="D122" s="348"/>
      <c r="E122" s="348"/>
      <c r="F122" s="351"/>
      <c r="G122" s="351"/>
      <c r="H122" s="352"/>
      <c r="AT122" s="381"/>
      <c r="AU122" s="381"/>
      <c r="AV122" s="381"/>
      <c r="AW122" s="382"/>
      <c r="BE122" s="41"/>
      <c r="CP122" s="30"/>
      <c r="CT122" s="34"/>
      <c r="CU122" s="34"/>
      <c r="CV122" s="34"/>
      <c r="CW122" s="35"/>
      <c r="CX122" s="397"/>
      <c r="CY122" s="381"/>
      <c r="CZ122" s="381"/>
      <c r="DA122" s="381"/>
      <c r="EM122" s="351"/>
      <c r="EN122" s="351"/>
      <c r="EO122" s="352"/>
      <c r="EP122" s="347"/>
      <c r="EQ122" s="348"/>
      <c r="ER122" s="348"/>
      <c r="ES122" s="348"/>
      <c r="ET122" s="348"/>
      <c r="FS122" s="41"/>
      <c r="FT122" s="381"/>
      <c r="FU122" s="381"/>
      <c r="FV122" s="381"/>
      <c r="FW122" s="381"/>
    </row>
    <row r="123" spans="1:183" ht="4.5" customHeight="1" x14ac:dyDescent="0.2">
      <c r="A123" s="347"/>
      <c r="B123" s="348"/>
      <c r="C123" s="348"/>
      <c r="D123" s="348"/>
      <c r="E123" s="348"/>
      <c r="F123" s="351"/>
      <c r="G123" s="351"/>
      <c r="H123" s="352"/>
      <c r="AT123" s="381"/>
      <c r="AU123" s="381"/>
      <c r="AV123" s="381"/>
      <c r="AW123" s="382"/>
      <c r="AX123" s="22"/>
      <c r="AY123" s="22"/>
      <c r="AZ123" s="22"/>
      <c r="BA123" s="39"/>
      <c r="BE123" s="41"/>
      <c r="CP123" s="30"/>
      <c r="CS123" s="41"/>
      <c r="CW123" s="41"/>
      <c r="CX123" s="397"/>
      <c r="CY123" s="381"/>
      <c r="CZ123" s="381"/>
      <c r="DA123" s="381"/>
      <c r="EM123" s="351"/>
      <c r="EN123" s="351"/>
      <c r="EO123" s="352"/>
      <c r="EP123" s="347"/>
      <c r="EQ123" s="348"/>
      <c r="ER123" s="348"/>
      <c r="ES123" s="348"/>
      <c r="ET123" s="348"/>
      <c r="FS123" s="41"/>
      <c r="FT123" s="381"/>
      <c r="FU123" s="381"/>
      <c r="FV123" s="381"/>
      <c r="FW123" s="381"/>
    </row>
    <row r="124" spans="1:183" ht="4.5" customHeight="1" x14ac:dyDescent="0.2">
      <c r="A124" s="347"/>
      <c r="B124" s="348"/>
      <c r="C124" s="348"/>
      <c r="D124" s="348"/>
      <c r="E124" s="348"/>
      <c r="F124" s="351"/>
      <c r="G124" s="351"/>
      <c r="H124" s="352"/>
      <c r="K124" s="321">
        <f t="shared" ref="K124" si="22">K116+1</f>
        <v>14</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T124" s="381"/>
      <c r="AU124" s="381"/>
      <c r="AV124" s="381"/>
      <c r="AW124" s="382"/>
      <c r="BA124" s="41"/>
      <c r="BE124" s="41"/>
      <c r="CP124" s="30"/>
      <c r="CS124" s="41"/>
      <c r="CW124" s="41"/>
      <c r="CX124" s="397"/>
      <c r="CY124" s="381"/>
      <c r="CZ124" s="381"/>
      <c r="DA124" s="381"/>
      <c r="DC124" s="321">
        <f t="shared" ref="DC124" si="23">DC116+1</f>
        <v>30</v>
      </c>
      <c r="DD124" s="322"/>
      <c r="DE124" s="322"/>
      <c r="DF124" s="322"/>
      <c r="DG124" s="6"/>
      <c r="DH124" s="327" t="e">
        <f>VLOOKUP(DC124,選手リスト,3,FALSE)</f>
        <v>#N/A</v>
      </c>
      <c r="DI124" s="327"/>
      <c r="DJ124" s="327"/>
      <c r="DK124" s="327"/>
      <c r="DL124" s="327"/>
      <c r="DM124" s="327"/>
      <c r="DN124" s="327"/>
      <c r="DO124" s="327"/>
      <c r="DP124" s="327"/>
      <c r="DQ124" s="327"/>
      <c r="DR124" s="327"/>
      <c r="DS124" s="329" t="e">
        <f>VLOOKUP(DC124,選手リスト,4,FALSE)</f>
        <v>#N/A</v>
      </c>
      <c r="DT124" s="329"/>
      <c r="DU124" s="329"/>
      <c r="DV124" s="329"/>
      <c r="DW124" s="329"/>
      <c r="DX124" s="329"/>
      <c r="DY124" s="329"/>
      <c r="DZ124" s="329"/>
      <c r="EA124" s="329"/>
      <c r="EB124" s="329"/>
      <c r="EC124" s="329"/>
      <c r="ED124" s="329"/>
      <c r="EE124" s="329"/>
      <c r="EF124" s="329"/>
      <c r="EG124" s="309" t="e">
        <f>VLOOKUP(DC124,選手リスト,5,FALSE)</f>
        <v>#N/A</v>
      </c>
      <c r="EH124" s="309"/>
      <c r="EI124" s="309"/>
      <c r="EJ124" s="310"/>
      <c r="EM124" s="351"/>
      <c r="EN124" s="351"/>
      <c r="EO124" s="352"/>
      <c r="EP124" s="347"/>
      <c r="EQ124" s="348"/>
      <c r="ER124" s="348"/>
      <c r="ES124" s="348"/>
      <c r="ET124" s="348"/>
      <c r="FS124" s="41"/>
    </row>
    <row r="125" spans="1:183" ht="4.5" customHeight="1" x14ac:dyDescent="0.2">
      <c r="A125" s="347"/>
      <c r="B125" s="348"/>
      <c r="C125" s="348"/>
      <c r="D125" s="348"/>
      <c r="E125" s="348"/>
      <c r="F125" s="351"/>
      <c r="G125" s="351"/>
      <c r="H125" s="352"/>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W125" s="41"/>
      <c r="BA125" s="41"/>
      <c r="BE125" s="41"/>
      <c r="CP125" s="30"/>
      <c r="CS125" s="41"/>
      <c r="CW125" s="41"/>
      <c r="CX125" s="30"/>
      <c r="DC125" s="323"/>
      <c r="DD125" s="324"/>
      <c r="DE125" s="324"/>
      <c r="DF125" s="324"/>
      <c r="DG125" s="10"/>
      <c r="DH125" s="328"/>
      <c r="DI125" s="328"/>
      <c r="DJ125" s="328"/>
      <c r="DK125" s="328"/>
      <c r="DL125" s="328"/>
      <c r="DM125" s="328"/>
      <c r="DN125" s="328"/>
      <c r="DO125" s="328"/>
      <c r="DP125" s="328"/>
      <c r="DQ125" s="328"/>
      <c r="DR125" s="328"/>
      <c r="DS125" s="330"/>
      <c r="DT125" s="330"/>
      <c r="DU125" s="330"/>
      <c r="DV125" s="330"/>
      <c r="DW125" s="330"/>
      <c r="DX125" s="330"/>
      <c r="DY125" s="330"/>
      <c r="DZ125" s="330"/>
      <c r="EA125" s="330"/>
      <c r="EB125" s="330"/>
      <c r="EC125" s="330"/>
      <c r="ED125" s="330"/>
      <c r="EE125" s="330"/>
      <c r="EF125" s="330"/>
      <c r="EG125" s="311"/>
      <c r="EH125" s="311"/>
      <c r="EI125" s="311"/>
      <c r="EJ125" s="312"/>
      <c r="EM125" s="351"/>
      <c r="EN125" s="351"/>
      <c r="EO125" s="352"/>
      <c r="EP125" s="347"/>
      <c r="EQ125" s="348"/>
      <c r="ER125" s="348"/>
      <c r="ES125" s="348"/>
      <c r="ET125" s="348"/>
      <c r="FS125" s="41"/>
    </row>
    <row r="126" spans="1:183" ht="4.5" customHeight="1" x14ac:dyDescent="0.2">
      <c r="A126" s="347"/>
      <c r="B126" s="348"/>
      <c r="C126" s="348"/>
      <c r="D126" s="348"/>
      <c r="E126" s="348"/>
      <c r="F126" s="351"/>
      <c r="G126" s="351"/>
      <c r="H126" s="352"/>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34"/>
      <c r="AT126" s="34"/>
      <c r="AU126" s="34"/>
      <c r="AV126" s="34"/>
      <c r="AW126" s="35"/>
      <c r="BA126" s="41"/>
      <c r="BE126" s="41"/>
      <c r="CP126" s="30"/>
      <c r="CS126" s="41"/>
      <c r="CW126" s="41"/>
      <c r="CX126" s="36"/>
      <c r="CY126" s="34"/>
      <c r="CZ126" s="34"/>
      <c r="DA126" s="34"/>
      <c r="DB126" s="35"/>
      <c r="DC126" s="323"/>
      <c r="DD126" s="324"/>
      <c r="DE126" s="324"/>
      <c r="DF126" s="324"/>
      <c r="DG126" s="10"/>
      <c r="DH126" s="315" t="e">
        <f>VLOOKUP(DC124,選手リスト,2,FALSE)</f>
        <v>#N/A</v>
      </c>
      <c r="DI126" s="315"/>
      <c r="DJ126" s="315"/>
      <c r="DK126" s="315"/>
      <c r="DL126" s="315"/>
      <c r="DM126" s="315"/>
      <c r="DN126" s="315"/>
      <c r="DO126" s="315"/>
      <c r="DP126" s="315"/>
      <c r="DQ126" s="315"/>
      <c r="DR126" s="315"/>
      <c r="DS126" s="330"/>
      <c r="DT126" s="330"/>
      <c r="DU126" s="330"/>
      <c r="DV126" s="330"/>
      <c r="DW126" s="330"/>
      <c r="DX126" s="330"/>
      <c r="DY126" s="330"/>
      <c r="DZ126" s="330"/>
      <c r="EA126" s="330"/>
      <c r="EB126" s="330"/>
      <c r="EC126" s="330"/>
      <c r="ED126" s="330"/>
      <c r="EE126" s="330"/>
      <c r="EF126" s="330"/>
      <c r="EG126" s="311"/>
      <c r="EH126" s="311"/>
      <c r="EI126" s="311"/>
      <c r="EJ126" s="312"/>
      <c r="EM126" s="351"/>
      <c r="EN126" s="351"/>
      <c r="EO126" s="352"/>
      <c r="EP126" s="347"/>
      <c r="EQ126" s="348"/>
      <c r="ER126" s="348"/>
      <c r="ES126" s="348"/>
      <c r="ET126" s="348"/>
      <c r="FS126" s="41"/>
    </row>
    <row r="127" spans="1:183" ht="4.5" customHeight="1" x14ac:dyDescent="0.2">
      <c r="A127" s="347"/>
      <c r="B127" s="348"/>
      <c r="C127" s="348"/>
      <c r="D127" s="348"/>
      <c r="E127" s="348"/>
      <c r="F127" s="351"/>
      <c r="G127" s="351"/>
      <c r="H127" s="352"/>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BA127" s="41"/>
      <c r="BE127" s="41"/>
      <c r="CP127" s="30"/>
      <c r="CS127" s="41"/>
      <c r="DC127" s="323"/>
      <c r="DD127" s="324"/>
      <c r="DE127" s="324"/>
      <c r="DF127" s="324"/>
      <c r="DG127" s="10"/>
      <c r="DH127" s="315"/>
      <c r="DI127" s="315"/>
      <c r="DJ127" s="315"/>
      <c r="DK127" s="315"/>
      <c r="DL127" s="315"/>
      <c r="DM127" s="315"/>
      <c r="DN127" s="315"/>
      <c r="DO127" s="315"/>
      <c r="DP127" s="315"/>
      <c r="DQ127" s="315"/>
      <c r="DR127" s="315"/>
      <c r="DS127" s="317" t="e">
        <f>VLOOKUP(DC124,選手リスト,8,FALSE)</f>
        <v>#N/A</v>
      </c>
      <c r="DT127" s="317"/>
      <c r="DU127" s="317"/>
      <c r="DV127" s="317"/>
      <c r="DW127" s="319" t="e">
        <f>VLOOKUP(DC124,選手リスト,9,FALSE)</f>
        <v>#N/A</v>
      </c>
      <c r="DX127" s="319"/>
      <c r="DY127" s="319"/>
      <c r="DZ127" s="319"/>
      <c r="EG127" s="311"/>
      <c r="EH127" s="311"/>
      <c r="EI127" s="311"/>
      <c r="EJ127" s="312"/>
      <c r="EM127" s="351"/>
      <c r="EN127" s="351"/>
      <c r="EO127" s="352"/>
      <c r="EP127" s="347"/>
      <c r="EQ127" s="348"/>
      <c r="ER127" s="348"/>
      <c r="ES127" s="348"/>
      <c r="ET127" s="348"/>
      <c r="FS127" s="41"/>
      <c r="FT127" s="34"/>
      <c r="FU127" s="34"/>
      <c r="FV127" s="34"/>
      <c r="FW127" s="34"/>
      <c r="FX127" s="34"/>
      <c r="FY127" s="34"/>
      <c r="FZ127" s="34"/>
      <c r="GA127" s="34"/>
    </row>
    <row r="128" spans="1:183" ht="4.5" customHeight="1" x14ac:dyDescent="0.2">
      <c r="A128" s="347"/>
      <c r="B128" s="348"/>
      <c r="C128" s="348"/>
      <c r="D128" s="348"/>
      <c r="E128" s="348"/>
      <c r="F128" s="351"/>
      <c r="G128" s="351"/>
      <c r="H128" s="352"/>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BA128" s="41"/>
      <c r="BE128" s="41"/>
      <c r="CP128" s="30"/>
      <c r="CS128" s="41"/>
      <c r="DC128" s="323"/>
      <c r="DD128" s="324"/>
      <c r="DE128" s="324"/>
      <c r="DF128" s="324"/>
      <c r="DG128" s="84"/>
      <c r="DH128" s="315"/>
      <c r="DI128" s="315"/>
      <c r="DJ128" s="315"/>
      <c r="DK128" s="315"/>
      <c r="DL128" s="315"/>
      <c r="DM128" s="315"/>
      <c r="DN128" s="315"/>
      <c r="DO128" s="315"/>
      <c r="DP128" s="315"/>
      <c r="DQ128" s="315"/>
      <c r="DR128" s="315"/>
      <c r="DS128" s="317"/>
      <c r="DT128" s="317"/>
      <c r="DU128" s="317"/>
      <c r="DV128" s="317"/>
      <c r="DW128" s="319"/>
      <c r="DX128" s="319"/>
      <c r="DY128" s="319"/>
      <c r="DZ128" s="319"/>
      <c r="EG128" s="311"/>
      <c r="EH128" s="311"/>
      <c r="EI128" s="311"/>
      <c r="EJ128" s="312"/>
      <c r="EM128" s="351"/>
      <c r="EN128" s="351"/>
      <c r="EO128" s="352"/>
      <c r="EP128" s="347"/>
      <c r="EQ128" s="348"/>
      <c r="ER128" s="348"/>
      <c r="ES128" s="348"/>
      <c r="ET128" s="348"/>
    </row>
    <row r="129" spans="1:150" ht="4.5" customHeight="1" x14ac:dyDescent="0.2">
      <c r="A129" s="347"/>
      <c r="B129" s="348"/>
      <c r="C129" s="348"/>
      <c r="D129" s="348"/>
      <c r="E129" s="348"/>
      <c r="F129" s="351"/>
      <c r="G129" s="351"/>
      <c r="H129" s="352"/>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X129" s="381">
        <f>AX97+1</f>
        <v>26</v>
      </c>
      <c r="AY129" s="381"/>
      <c r="AZ129" s="381"/>
      <c r="BA129" s="382"/>
      <c r="BE129" s="41"/>
      <c r="CP129" s="30"/>
      <c r="CS129" s="41"/>
      <c r="CT129" s="381">
        <f>CT97+1</f>
        <v>4</v>
      </c>
      <c r="CU129" s="381"/>
      <c r="CV129" s="381"/>
      <c r="CW129" s="381"/>
      <c r="DC129" s="325"/>
      <c r="DD129" s="326"/>
      <c r="DE129" s="326"/>
      <c r="DF129" s="326"/>
      <c r="DG129" s="23"/>
      <c r="DH129" s="316"/>
      <c r="DI129" s="316"/>
      <c r="DJ129" s="316"/>
      <c r="DK129" s="316"/>
      <c r="DL129" s="316"/>
      <c r="DM129" s="316"/>
      <c r="DN129" s="316"/>
      <c r="DO129" s="316"/>
      <c r="DP129" s="316"/>
      <c r="DQ129" s="316"/>
      <c r="DR129" s="316"/>
      <c r="DS129" s="318"/>
      <c r="DT129" s="318"/>
      <c r="DU129" s="318"/>
      <c r="DV129" s="318"/>
      <c r="DW129" s="320"/>
      <c r="DX129" s="320"/>
      <c r="DY129" s="320"/>
      <c r="DZ129" s="320"/>
      <c r="EA129" s="34"/>
      <c r="EB129" s="34"/>
      <c r="EC129" s="34"/>
      <c r="ED129" s="34"/>
      <c r="EE129" s="34"/>
      <c r="EF129" s="34"/>
      <c r="EG129" s="313"/>
      <c r="EH129" s="313"/>
      <c r="EI129" s="313"/>
      <c r="EJ129" s="314"/>
      <c r="EM129" s="351"/>
      <c r="EN129" s="351"/>
      <c r="EO129" s="352"/>
      <c r="EP129" s="347"/>
      <c r="EQ129" s="348"/>
      <c r="ER129" s="348"/>
      <c r="ES129" s="348"/>
      <c r="ET129" s="348"/>
    </row>
    <row r="130" spans="1:150" ht="4.5" customHeight="1" x14ac:dyDescent="0.2">
      <c r="A130" s="347"/>
      <c r="B130" s="348"/>
      <c r="C130" s="348"/>
      <c r="D130" s="348"/>
      <c r="E130" s="348"/>
      <c r="F130" s="351"/>
      <c r="G130" s="351"/>
      <c r="H130" s="352"/>
      <c r="AX130" s="381"/>
      <c r="AY130" s="381"/>
      <c r="AZ130" s="381"/>
      <c r="BA130" s="382"/>
      <c r="BB130" s="34"/>
      <c r="BC130" s="34"/>
      <c r="BD130" s="34"/>
      <c r="BE130" s="35"/>
      <c r="CP130" s="36"/>
      <c r="CQ130" s="34"/>
      <c r="CR130" s="34"/>
      <c r="CS130" s="35"/>
      <c r="CT130" s="381"/>
      <c r="CU130" s="381"/>
      <c r="CV130" s="381"/>
      <c r="CW130" s="381"/>
      <c r="EM130" s="351"/>
      <c r="EN130" s="351"/>
      <c r="EO130" s="352"/>
      <c r="EP130" s="347"/>
      <c r="EQ130" s="348"/>
      <c r="ER130" s="348"/>
      <c r="ES130" s="348"/>
      <c r="ET130" s="348"/>
    </row>
    <row r="131" spans="1:150" ht="4.5" customHeight="1" x14ac:dyDescent="0.2">
      <c r="A131" s="347"/>
      <c r="B131" s="348"/>
      <c r="C131" s="348"/>
      <c r="D131" s="348"/>
      <c r="E131" s="348"/>
      <c r="F131" s="351"/>
      <c r="G131" s="351"/>
      <c r="H131" s="352"/>
      <c r="AS131" s="2"/>
      <c r="AT131" s="44"/>
      <c r="AU131" s="49"/>
      <c r="AV131" s="49"/>
      <c r="AW131" s="44"/>
      <c r="AX131" s="381"/>
      <c r="AY131" s="381"/>
      <c r="AZ131" s="381"/>
      <c r="BA131" s="382"/>
      <c r="CS131" s="41"/>
      <c r="CT131" s="381"/>
      <c r="CU131" s="381"/>
      <c r="CV131" s="381"/>
      <c r="CW131" s="381"/>
      <c r="EM131" s="351"/>
      <c r="EN131" s="351"/>
      <c r="EO131" s="352"/>
      <c r="EP131" s="347"/>
      <c r="EQ131" s="348"/>
      <c r="ER131" s="348"/>
      <c r="ES131" s="348"/>
      <c r="ET131" s="348"/>
    </row>
    <row r="132" spans="1:150" ht="4.5" customHeight="1" x14ac:dyDescent="0.2">
      <c r="A132" s="347"/>
      <c r="B132" s="348"/>
      <c r="C132" s="348"/>
      <c r="D132" s="348"/>
      <c r="E132" s="348"/>
      <c r="F132" s="351"/>
      <c r="G132" s="351"/>
      <c r="H132" s="352"/>
      <c r="K132" s="321">
        <f t="shared" ref="K132" si="24">K124+1</f>
        <v>15</v>
      </c>
      <c r="L132" s="322"/>
      <c r="M132" s="322"/>
      <c r="N132" s="322"/>
      <c r="O132" s="6"/>
      <c r="P132" s="327" t="e">
        <f>VLOOKUP(K132,選手リスト,3,FALSE)</f>
        <v>#N/A</v>
      </c>
      <c r="Q132" s="327"/>
      <c r="R132" s="327"/>
      <c r="S132" s="327"/>
      <c r="T132" s="327"/>
      <c r="U132" s="327"/>
      <c r="V132" s="327"/>
      <c r="W132" s="327"/>
      <c r="X132" s="327"/>
      <c r="Y132" s="327"/>
      <c r="Z132" s="327"/>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AX132" s="381"/>
      <c r="AY132" s="381"/>
      <c r="AZ132" s="381"/>
      <c r="BA132" s="382"/>
      <c r="CS132" s="41"/>
      <c r="CT132" s="381"/>
      <c r="CU132" s="381"/>
      <c r="CV132" s="381"/>
      <c r="CW132" s="381"/>
      <c r="DC132" s="321">
        <f t="shared" ref="DC132:DC140" si="25">DC124+1</f>
        <v>31</v>
      </c>
      <c r="DD132" s="322"/>
      <c r="DE132" s="322"/>
      <c r="DF132" s="322"/>
      <c r="DG132" s="6"/>
      <c r="DH132" s="327" t="e">
        <f>VLOOKUP(DC132,選手リスト,3,FALSE)</f>
        <v>#N/A</v>
      </c>
      <c r="DI132" s="327"/>
      <c r="DJ132" s="327"/>
      <c r="DK132" s="327"/>
      <c r="DL132" s="327"/>
      <c r="DM132" s="327"/>
      <c r="DN132" s="327"/>
      <c r="DO132" s="327"/>
      <c r="DP132" s="327"/>
      <c r="DQ132" s="327"/>
      <c r="DR132" s="327"/>
      <c r="DS132" s="329" t="e">
        <f>VLOOKUP(DC132,選手リスト,4,FALSE)</f>
        <v>#N/A</v>
      </c>
      <c r="DT132" s="329"/>
      <c r="DU132" s="329"/>
      <c r="DV132" s="329"/>
      <c r="DW132" s="329"/>
      <c r="DX132" s="329"/>
      <c r="DY132" s="329"/>
      <c r="DZ132" s="329"/>
      <c r="EA132" s="329"/>
      <c r="EB132" s="329"/>
      <c r="EC132" s="329"/>
      <c r="ED132" s="329"/>
      <c r="EE132" s="329"/>
      <c r="EF132" s="329"/>
      <c r="EG132" s="309" t="e">
        <f>VLOOKUP(DC132,選手リスト,5,FALSE)</f>
        <v>#N/A</v>
      </c>
      <c r="EH132" s="309"/>
      <c r="EI132" s="309"/>
      <c r="EJ132" s="310"/>
      <c r="EM132" s="351"/>
      <c r="EN132" s="351"/>
      <c r="EO132" s="352"/>
      <c r="EP132" s="347"/>
      <c r="EQ132" s="348"/>
      <c r="ER132" s="348"/>
      <c r="ES132" s="348"/>
      <c r="ET132" s="348"/>
    </row>
    <row r="133" spans="1:150" ht="4.5" customHeight="1" x14ac:dyDescent="0.2">
      <c r="A133" s="347"/>
      <c r="B133" s="348"/>
      <c r="C133" s="348"/>
      <c r="D133" s="348"/>
      <c r="E133" s="348"/>
      <c r="F133" s="351"/>
      <c r="G133" s="351"/>
      <c r="H133" s="352"/>
      <c r="K133" s="323"/>
      <c r="L133" s="324"/>
      <c r="M133" s="324"/>
      <c r="N133" s="324"/>
      <c r="O133" s="10"/>
      <c r="P133" s="328"/>
      <c r="Q133" s="328"/>
      <c r="R133" s="328"/>
      <c r="S133" s="328"/>
      <c r="T133" s="328"/>
      <c r="U133" s="328"/>
      <c r="V133" s="328"/>
      <c r="W133" s="328"/>
      <c r="X133" s="328"/>
      <c r="Y133" s="328"/>
      <c r="Z133" s="328"/>
      <c r="AA133" s="330"/>
      <c r="AB133" s="330"/>
      <c r="AC133" s="330"/>
      <c r="AD133" s="330"/>
      <c r="AE133" s="330"/>
      <c r="AF133" s="330"/>
      <c r="AG133" s="330"/>
      <c r="AH133" s="330"/>
      <c r="AI133" s="330"/>
      <c r="AJ133" s="330"/>
      <c r="AK133" s="330"/>
      <c r="AL133" s="330"/>
      <c r="AM133" s="330"/>
      <c r="AN133" s="330"/>
      <c r="AO133" s="311"/>
      <c r="AP133" s="311"/>
      <c r="AQ133" s="311"/>
      <c r="AR133" s="312"/>
      <c r="BA133" s="41"/>
      <c r="CS133" s="41"/>
      <c r="DC133" s="323"/>
      <c r="DD133" s="324"/>
      <c r="DE133" s="324"/>
      <c r="DF133" s="324"/>
      <c r="DG133" s="10"/>
      <c r="DH133" s="328"/>
      <c r="DI133" s="328"/>
      <c r="DJ133" s="328"/>
      <c r="DK133" s="328"/>
      <c r="DL133" s="328"/>
      <c r="DM133" s="328"/>
      <c r="DN133" s="328"/>
      <c r="DO133" s="328"/>
      <c r="DP133" s="328"/>
      <c r="DQ133" s="328"/>
      <c r="DR133" s="328"/>
      <c r="DS133" s="330"/>
      <c r="DT133" s="330"/>
      <c r="DU133" s="330"/>
      <c r="DV133" s="330"/>
      <c r="DW133" s="330"/>
      <c r="DX133" s="330"/>
      <c r="DY133" s="330"/>
      <c r="DZ133" s="330"/>
      <c r="EA133" s="330"/>
      <c r="EB133" s="330"/>
      <c r="EC133" s="330"/>
      <c r="ED133" s="330"/>
      <c r="EE133" s="330"/>
      <c r="EF133" s="330"/>
      <c r="EG133" s="311"/>
      <c r="EH133" s="311"/>
      <c r="EI133" s="311"/>
      <c r="EJ133" s="312"/>
      <c r="EM133" s="351"/>
      <c r="EN133" s="351"/>
      <c r="EO133" s="352"/>
      <c r="EP133" s="347"/>
      <c r="EQ133" s="348"/>
      <c r="ER133" s="348"/>
      <c r="ES133" s="348"/>
      <c r="ET133" s="348"/>
    </row>
    <row r="134" spans="1:150" ht="4.5" customHeight="1" x14ac:dyDescent="0.2">
      <c r="A134" s="347"/>
      <c r="B134" s="348"/>
      <c r="C134" s="348"/>
      <c r="D134" s="348"/>
      <c r="E134" s="348"/>
      <c r="F134" s="351"/>
      <c r="G134" s="351"/>
      <c r="H134" s="352"/>
      <c r="K134" s="323"/>
      <c r="L134" s="324"/>
      <c r="M134" s="324"/>
      <c r="N134" s="324"/>
      <c r="O134" s="10"/>
      <c r="P134" s="315" t="e">
        <f>VLOOKUP(K132,選手リスト,2,FALSE)</f>
        <v>#N/A</v>
      </c>
      <c r="Q134" s="315"/>
      <c r="R134" s="315"/>
      <c r="S134" s="315"/>
      <c r="T134" s="315"/>
      <c r="U134" s="315"/>
      <c r="V134" s="315"/>
      <c r="W134" s="315"/>
      <c r="X134" s="315"/>
      <c r="Y134" s="315"/>
      <c r="Z134" s="315"/>
      <c r="AA134" s="330"/>
      <c r="AB134" s="330"/>
      <c r="AC134" s="330"/>
      <c r="AD134" s="330"/>
      <c r="AE134" s="330"/>
      <c r="AF134" s="330"/>
      <c r="AG134" s="330"/>
      <c r="AH134" s="330"/>
      <c r="AI134" s="330"/>
      <c r="AJ134" s="330"/>
      <c r="AK134" s="330"/>
      <c r="AL134" s="330"/>
      <c r="AM134" s="330"/>
      <c r="AN134" s="330"/>
      <c r="AO134" s="311"/>
      <c r="AP134" s="311"/>
      <c r="AQ134" s="311"/>
      <c r="AR134" s="312"/>
      <c r="BA134" s="41"/>
      <c r="CS134" s="41"/>
      <c r="DB134" s="35"/>
      <c r="DC134" s="323"/>
      <c r="DD134" s="324"/>
      <c r="DE134" s="324"/>
      <c r="DF134" s="324"/>
      <c r="DG134" s="10"/>
      <c r="DH134" s="315" t="e">
        <f>VLOOKUP(DC132,選手リスト,2,FALSE)</f>
        <v>#N/A</v>
      </c>
      <c r="DI134" s="315"/>
      <c r="DJ134" s="315"/>
      <c r="DK134" s="315"/>
      <c r="DL134" s="315"/>
      <c r="DM134" s="315"/>
      <c r="DN134" s="315"/>
      <c r="DO134" s="315"/>
      <c r="DP134" s="315"/>
      <c r="DQ134" s="315"/>
      <c r="DR134" s="315"/>
      <c r="DS134" s="330"/>
      <c r="DT134" s="330"/>
      <c r="DU134" s="330"/>
      <c r="DV134" s="330"/>
      <c r="DW134" s="330"/>
      <c r="DX134" s="330"/>
      <c r="DY134" s="330"/>
      <c r="DZ134" s="330"/>
      <c r="EA134" s="330"/>
      <c r="EB134" s="330"/>
      <c r="EC134" s="330"/>
      <c r="ED134" s="330"/>
      <c r="EE134" s="330"/>
      <c r="EF134" s="330"/>
      <c r="EG134" s="311"/>
      <c r="EH134" s="311"/>
      <c r="EI134" s="311"/>
      <c r="EJ134" s="312"/>
      <c r="EM134" s="351"/>
      <c r="EN134" s="351"/>
      <c r="EO134" s="352"/>
      <c r="EP134" s="347"/>
      <c r="EQ134" s="348"/>
      <c r="ER134" s="348"/>
      <c r="ES134" s="348"/>
      <c r="ET134" s="348"/>
    </row>
    <row r="135" spans="1:150" ht="4.5" customHeight="1" x14ac:dyDescent="0.2">
      <c r="A135" s="349"/>
      <c r="B135" s="350"/>
      <c r="C135" s="350"/>
      <c r="D135" s="350"/>
      <c r="E135" s="350"/>
      <c r="F135" s="353"/>
      <c r="G135" s="353"/>
      <c r="H135" s="354"/>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AS135" s="22"/>
      <c r="AT135" s="22"/>
      <c r="AU135" s="22"/>
      <c r="AV135" s="22"/>
      <c r="AW135" s="39"/>
      <c r="BA135" s="41"/>
      <c r="CS135" s="41"/>
      <c r="CW135" s="41"/>
      <c r="CX135" s="31"/>
      <c r="CY135" s="22"/>
      <c r="CZ135" s="22"/>
      <c r="DA135" s="22"/>
      <c r="DC135" s="323"/>
      <c r="DD135" s="324"/>
      <c r="DE135" s="324"/>
      <c r="DF135" s="324"/>
      <c r="DG135" s="10"/>
      <c r="DH135" s="315"/>
      <c r="DI135" s="315"/>
      <c r="DJ135" s="315"/>
      <c r="DK135" s="315"/>
      <c r="DL135" s="315"/>
      <c r="DM135" s="315"/>
      <c r="DN135" s="315"/>
      <c r="DO135" s="315"/>
      <c r="DP135" s="315"/>
      <c r="DQ135" s="315"/>
      <c r="DR135" s="315"/>
      <c r="DS135" s="317" t="e">
        <f>VLOOKUP(DC132,選手リスト,8,FALSE)</f>
        <v>#N/A</v>
      </c>
      <c r="DT135" s="317"/>
      <c r="DU135" s="317"/>
      <c r="DV135" s="317"/>
      <c r="DW135" s="319" t="e">
        <f>VLOOKUP(DC132,選手リスト,9,FALSE)</f>
        <v>#N/A</v>
      </c>
      <c r="DX135" s="319"/>
      <c r="DY135" s="319"/>
      <c r="DZ135" s="319"/>
      <c r="EG135" s="311"/>
      <c r="EH135" s="311"/>
      <c r="EI135" s="311"/>
      <c r="EJ135" s="312"/>
      <c r="EM135" s="353"/>
      <c r="EN135" s="353"/>
      <c r="EO135" s="354"/>
      <c r="EP135" s="349"/>
      <c r="EQ135" s="350"/>
      <c r="ER135" s="350"/>
      <c r="ES135" s="350"/>
      <c r="ET135" s="350"/>
    </row>
    <row r="136" spans="1:150" ht="4.5" customHeight="1" x14ac:dyDescent="0.2">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AW136" s="41"/>
      <c r="BA136" s="41"/>
      <c r="CS136" s="41"/>
      <c r="CW136" s="41"/>
      <c r="CX136" s="30"/>
      <c r="DC136" s="323"/>
      <c r="DD136" s="324"/>
      <c r="DE136" s="324"/>
      <c r="DF136" s="324"/>
      <c r="DG136" s="84"/>
      <c r="DH136" s="315"/>
      <c r="DI136" s="315"/>
      <c r="DJ136" s="315"/>
      <c r="DK136" s="315"/>
      <c r="DL136" s="315"/>
      <c r="DM136" s="315"/>
      <c r="DN136" s="315"/>
      <c r="DO136" s="315"/>
      <c r="DP136" s="315"/>
      <c r="DQ136" s="315"/>
      <c r="DR136" s="315"/>
      <c r="DS136" s="317"/>
      <c r="DT136" s="317"/>
      <c r="DU136" s="317"/>
      <c r="DV136" s="317"/>
      <c r="DW136" s="319"/>
      <c r="DX136" s="319"/>
      <c r="DY136" s="319"/>
      <c r="DZ136" s="319"/>
      <c r="EG136" s="311"/>
      <c r="EH136" s="311"/>
      <c r="EI136" s="311"/>
      <c r="EJ136" s="312"/>
    </row>
    <row r="137" spans="1:150" ht="4.5" customHeight="1" x14ac:dyDescent="0.2">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AT137" s="381">
        <v>23</v>
      </c>
      <c r="AU137" s="381"/>
      <c r="AV137" s="381"/>
      <c r="AW137" s="382"/>
      <c r="BA137" s="41"/>
      <c r="CS137" s="41"/>
      <c r="CW137" s="41"/>
      <c r="CX137" s="397">
        <f>CX121+1</f>
        <v>31</v>
      </c>
      <c r="CY137" s="381"/>
      <c r="CZ137" s="381"/>
      <c r="DA137" s="381"/>
      <c r="DC137" s="325"/>
      <c r="DD137" s="326"/>
      <c r="DE137" s="326"/>
      <c r="DF137" s="326"/>
      <c r="DG137" s="23"/>
      <c r="DH137" s="316"/>
      <c r="DI137" s="316"/>
      <c r="DJ137" s="316"/>
      <c r="DK137" s="316"/>
      <c r="DL137" s="316"/>
      <c r="DM137" s="316"/>
      <c r="DN137" s="316"/>
      <c r="DO137" s="316"/>
      <c r="DP137" s="316"/>
      <c r="DQ137" s="316"/>
      <c r="DR137" s="316"/>
      <c r="DS137" s="318"/>
      <c r="DT137" s="318"/>
      <c r="DU137" s="318"/>
      <c r="DV137" s="318"/>
      <c r="DW137" s="320"/>
      <c r="DX137" s="320"/>
      <c r="DY137" s="320"/>
      <c r="DZ137" s="320"/>
      <c r="EA137" s="34"/>
      <c r="EB137" s="34"/>
      <c r="EC137" s="34"/>
      <c r="ED137" s="34"/>
      <c r="EE137" s="34"/>
      <c r="EF137" s="34"/>
      <c r="EG137" s="313"/>
      <c r="EH137" s="313"/>
      <c r="EI137" s="313"/>
      <c r="EJ137" s="314"/>
    </row>
    <row r="138" spans="1:150" ht="4.5" customHeight="1" x14ac:dyDescent="0.2">
      <c r="AT138" s="381"/>
      <c r="AU138" s="381"/>
      <c r="AV138" s="381"/>
      <c r="AW138" s="382"/>
      <c r="AX138" s="34"/>
      <c r="AY138" s="34"/>
      <c r="AZ138" s="34"/>
      <c r="BA138" s="35"/>
      <c r="CS138" s="41"/>
      <c r="CT138" s="34"/>
      <c r="CU138" s="34"/>
      <c r="CV138" s="34"/>
      <c r="CW138" s="35"/>
      <c r="CX138" s="397"/>
      <c r="CY138" s="381"/>
      <c r="CZ138" s="381"/>
      <c r="DA138" s="381"/>
    </row>
    <row r="139" spans="1:150" ht="4.5" customHeight="1" x14ac:dyDescent="0.2">
      <c r="AT139" s="381"/>
      <c r="AU139" s="381"/>
      <c r="AV139" s="381"/>
      <c r="AW139" s="382"/>
      <c r="CW139" s="41"/>
      <c r="CX139" s="397"/>
      <c r="CY139" s="381"/>
      <c r="CZ139" s="381"/>
      <c r="DA139" s="381"/>
    </row>
    <row r="140" spans="1:150" ht="4.5" customHeight="1" x14ac:dyDescent="0.2">
      <c r="K140" s="321">
        <f t="shared" ref="K140" si="26">K132+1</f>
        <v>16</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T140" s="381"/>
      <c r="AU140" s="381"/>
      <c r="AV140" s="381"/>
      <c r="AW140" s="382"/>
      <c r="CX140" s="397"/>
      <c r="CY140" s="381"/>
      <c r="CZ140" s="381"/>
      <c r="DA140" s="381"/>
      <c r="DC140" s="321">
        <f t="shared" si="25"/>
        <v>32</v>
      </c>
      <c r="DD140" s="322"/>
      <c r="DE140" s="322"/>
      <c r="DF140" s="322"/>
      <c r="DG140" s="6"/>
      <c r="DH140" s="327" t="e">
        <f>VLOOKUP(DC140,選手リスト,3,FALSE)</f>
        <v>#N/A</v>
      </c>
      <c r="DI140" s="327"/>
      <c r="DJ140" s="327"/>
      <c r="DK140" s="327"/>
      <c r="DL140" s="327"/>
      <c r="DM140" s="327"/>
      <c r="DN140" s="327"/>
      <c r="DO140" s="327"/>
      <c r="DP140" s="327"/>
      <c r="DQ140" s="327"/>
      <c r="DR140" s="327"/>
      <c r="DS140" s="329" t="e">
        <f>VLOOKUP(DC140,選手リスト,4,FALSE)</f>
        <v>#N/A</v>
      </c>
      <c r="DT140" s="329"/>
      <c r="DU140" s="329"/>
      <c r="DV140" s="329"/>
      <c r="DW140" s="329"/>
      <c r="DX140" s="329"/>
      <c r="DY140" s="329"/>
      <c r="DZ140" s="329"/>
      <c r="EA140" s="329"/>
      <c r="EB140" s="329"/>
      <c r="EC140" s="329"/>
      <c r="ED140" s="329"/>
      <c r="EE140" s="329"/>
      <c r="EF140" s="329"/>
      <c r="EG140" s="309" t="e">
        <f>VLOOKUP(DC140,選手リスト,5,FALSE)</f>
        <v>#N/A</v>
      </c>
      <c r="EH140" s="309"/>
      <c r="EI140" s="309"/>
      <c r="EJ140" s="310"/>
    </row>
    <row r="141" spans="1:150"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W141" s="41"/>
      <c r="CX141" s="30"/>
      <c r="DC141" s="323"/>
      <c r="DD141" s="324"/>
      <c r="DE141" s="324"/>
      <c r="DF141" s="324"/>
      <c r="DG141" s="10"/>
      <c r="DH141" s="328"/>
      <c r="DI141" s="328"/>
      <c r="DJ141" s="328"/>
      <c r="DK141" s="328"/>
      <c r="DL141" s="328"/>
      <c r="DM141" s="328"/>
      <c r="DN141" s="328"/>
      <c r="DO141" s="328"/>
      <c r="DP141" s="328"/>
      <c r="DQ141" s="328"/>
      <c r="DR141" s="328"/>
      <c r="DS141" s="330"/>
      <c r="DT141" s="330"/>
      <c r="DU141" s="330"/>
      <c r="DV141" s="330"/>
      <c r="DW141" s="330"/>
      <c r="DX141" s="330"/>
      <c r="DY141" s="330"/>
      <c r="DZ141" s="330"/>
      <c r="EA141" s="330"/>
      <c r="EB141" s="330"/>
      <c r="EC141" s="330"/>
      <c r="ED141" s="330"/>
      <c r="EE141" s="330"/>
      <c r="EF141" s="330"/>
      <c r="EG141" s="311"/>
      <c r="EH141" s="311"/>
      <c r="EI141" s="311"/>
      <c r="EJ141" s="312"/>
    </row>
    <row r="142" spans="1:150"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34"/>
      <c r="AT142" s="34"/>
      <c r="AU142" s="34"/>
      <c r="AV142" s="34"/>
      <c r="AW142" s="35"/>
      <c r="CX142" s="36"/>
      <c r="CY142" s="34"/>
      <c r="CZ142" s="34"/>
      <c r="DA142" s="34"/>
      <c r="DB142" s="35"/>
      <c r="DC142" s="323"/>
      <c r="DD142" s="324"/>
      <c r="DE142" s="324"/>
      <c r="DF142" s="324"/>
      <c r="DG142" s="10"/>
      <c r="DH142" s="315" t="e">
        <f>VLOOKUP(DC140,選手リスト,2,FALSE)</f>
        <v>#N/A</v>
      </c>
      <c r="DI142" s="315"/>
      <c r="DJ142" s="315"/>
      <c r="DK142" s="315"/>
      <c r="DL142" s="315"/>
      <c r="DM142" s="315"/>
      <c r="DN142" s="315"/>
      <c r="DO142" s="315"/>
      <c r="DP142" s="315"/>
      <c r="DQ142" s="315"/>
      <c r="DR142" s="315"/>
      <c r="DS142" s="330"/>
      <c r="DT142" s="330"/>
      <c r="DU142" s="330"/>
      <c r="DV142" s="330"/>
      <c r="DW142" s="330"/>
      <c r="DX142" s="330"/>
      <c r="DY142" s="330"/>
      <c r="DZ142" s="330"/>
      <c r="EA142" s="330"/>
      <c r="EB142" s="330"/>
      <c r="EC142" s="330"/>
      <c r="ED142" s="330"/>
      <c r="EE142" s="330"/>
      <c r="EF142" s="330"/>
      <c r="EG142" s="311"/>
      <c r="EH142" s="311"/>
      <c r="EI142" s="311"/>
      <c r="EJ142" s="312"/>
    </row>
    <row r="143" spans="1:150"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DC143" s="323"/>
      <c r="DD143" s="324"/>
      <c r="DE143" s="324"/>
      <c r="DF143" s="324"/>
      <c r="DG143" s="10"/>
      <c r="DH143" s="315"/>
      <c r="DI143" s="315"/>
      <c r="DJ143" s="315"/>
      <c r="DK143" s="315"/>
      <c r="DL143" s="315"/>
      <c r="DM143" s="315"/>
      <c r="DN143" s="315"/>
      <c r="DO143" s="315"/>
      <c r="DP143" s="315"/>
      <c r="DQ143" s="315"/>
      <c r="DR143" s="315"/>
      <c r="DS143" s="317" t="e">
        <f>VLOOKUP(DC140,選手リスト,8,FALSE)</f>
        <v>#N/A</v>
      </c>
      <c r="DT143" s="317"/>
      <c r="DU143" s="317"/>
      <c r="DV143" s="317"/>
      <c r="DW143" s="319" t="e">
        <f>VLOOKUP(DC140,選手リスト,9,FALSE)</f>
        <v>#N/A</v>
      </c>
      <c r="DX143" s="319"/>
      <c r="DY143" s="319"/>
      <c r="DZ143" s="319"/>
      <c r="EG143" s="311"/>
      <c r="EH143" s="311"/>
      <c r="EI143" s="311"/>
      <c r="EJ143" s="312"/>
    </row>
    <row r="144" spans="1:150"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DC144" s="323"/>
      <c r="DD144" s="324"/>
      <c r="DE144" s="324"/>
      <c r="DF144" s="324"/>
      <c r="DG144" s="84"/>
      <c r="DH144" s="315"/>
      <c r="DI144" s="315"/>
      <c r="DJ144" s="315"/>
      <c r="DK144" s="315"/>
      <c r="DL144" s="315"/>
      <c r="DM144" s="315"/>
      <c r="DN144" s="315"/>
      <c r="DO144" s="315"/>
      <c r="DP144" s="315"/>
      <c r="DQ144" s="315"/>
      <c r="DR144" s="315"/>
      <c r="DS144" s="317"/>
      <c r="DT144" s="317"/>
      <c r="DU144" s="317"/>
      <c r="DV144" s="317"/>
      <c r="DW144" s="319"/>
      <c r="DX144" s="319"/>
      <c r="DY144" s="319"/>
      <c r="DZ144" s="319"/>
      <c r="EG144" s="311"/>
      <c r="EH144" s="311"/>
      <c r="EI144" s="311"/>
      <c r="EJ144" s="312"/>
    </row>
    <row r="145" spans="11:140"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DC145" s="325"/>
      <c r="DD145" s="326"/>
      <c r="DE145" s="326"/>
      <c r="DF145" s="326"/>
      <c r="DG145" s="23"/>
      <c r="DH145" s="316"/>
      <c r="DI145" s="316"/>
      <c r="DJ145" s="316"/>
      <c r="DK145" s="316"/>
      <c r="DL145" s="316"/>
      <c r="DM145" s="316"/>
      <c r="DN145" s="316"/>
      <c r="DO145" s="316"/>
      <c r="DP145" s="316"/>
      <c r="DQ145" s="316"/>
      <c r="DR145" s="316"/>
      <c r="DS145" s="318"/>
      <c r="DT145" s="318"/>
      <c r="DU145" s="318"/>
      <c r="DV145" s="318"/>
      <c r="DW145" s="320"/>
      <c r="DX145" s="320"/>
      <c r="DY145" s="320"/>
      <c r="DZ145" s="320"/>
      <c r="EA145" s="34"/>
      <c r="EB145" s="34"/>
      <c r="EC145" s="34"/>
      <c r="ED145" s="34"/>
      <c r="EE145" s="34"/>
      <c r="EF145" s="34"/>
      <c r="EG145" s="313"/>
      <c r="EH145" s="313"/>
      <c r="EI145" s="313"/>
      <c r="EJ145" s="314"/>
    </row>
    <row r="150" spans="11:140" ht="4.5" customHeight="1" x14ac:dyDescent="0.2">
      <c r="K150" s="379">
        <f>K20</f>
        <v>1</v>
      </c>
      <c r="L150" s="379"/>
      <c r="M150" s="379"/>
      <c r="N150" s="379"/>
      <c r="O150" s="379"/>
      <c r="P150" s="379"/>
      <c r="Q150" s="379"/>
      <c r="R150" s="379">
        <f>K28</f>
        <v>2</v>
      </c>
      <c r="S150" s="379"/>
      <c r="T150" s="379"/>
      <c r="U150" s="379"/>
      <c r="V150" s="379"/>
      <c r="W150" s="379"/>
      <c r="X150" s="379"/>
      <c r="Y150" s="379">
        <f>K36</f>
        <v>3</v>
      </c>
      <c r="Z150" s="379"/>
      <c r="AA150" s="379"/>
      <c r="AB150" s="379"/>
      <c r="AC150" s="379"/>
      <c r="AD150" s="379"/>
      <c r="AE150" s="379"/>
      <c r="AF150" s="379">
        <f>K44</f>
        <v>4</v>
      </c>
      <c r="AG150" s="379"/>
      <c r="AH150" s="379"/>
      <c r="AI150" s="379"/>
      <c r="AJ150" s="379"/>
      <c r="AK150" s="379"/>
      <c r="AL150" s="379"/>
      <c r="AM150" s="379">
        <f>K52</f>
        <v>5</v>
      </c>
      <c r="AN150" s="379"/>
      <c r="AO150" s="379"/>
      <c r="AP150" s="379"/>
      <c r="AQ150" s="379"/>
      <c r="AR150" s="379"/>
      <c r="AS150" s="379"/>
      <c r="AT150" s="379">
        <f>K60</f>
        <v>6</v>
      </c>
      <c r="AU150" s="379"/>
      <c r="AV150" s="379"/>
      <c r="AW150" s="379"/>
      <c r="AX150" s="379"/>
      <c r="AY150" s="379"/>
      <c r="AZ150" s="379"/>
      <c r="BA150" s="379">
        <f>K68</f>
        <v>7</v>
      </c>
      <c r="BB150" s="379"/>
      <c r="BC150" s="379"/>
      <c r="BD150" s="379"/>
      <c r="BE150" s="379"/>
      <c r="BF150" s="379"/>
      <c r="BG150" s="379"/>
      <c r="BH150" s="379">
        <f>K76</f>
        <v>8</v>
      </c>
      <c r="BI150" s="379"/>
      <c r="BJ150" s="379"/>
      <c r="BK150" s="379"/>
      <c r="BL150" s="379"/>
      <c r="BM150" s="379"/>
      <c r="BN150" s="379"/>
      <c r="CG150" s="379">
        <f>BH173+1</f>
        <v>17</v>
      </c>
      <c r="CH150" s="379"/>
      <c r="CI150" s="379"/>
      <c r="CJ150" s="379"/>
      <c r="CK150" s="379"/>
      <c r="CL150" s="379"/>
      <c r="CM150" s="379"/>
      <c r="CN150" s="379">
        <f>CG150+1</f>
        <v>18</v>
      </c>
      <c r="CO150" s="379"/>
      <c r="CP150" s="379"/>
      <c r="CQ150" s="379"/>
      <c r="CR150" s="379"/>
      <c r="CS150" s="379"/>
      <c r="CT150" s="379"/>
      <c r="CU150" s="379">
        <f>CN150+1</f>
        <v>19</v>
      </c>
      <c r="CV150" s="379"/>
      <c r="CW150" s="379"/>
      <c r="CX150" s="379"/>
      <c r="CY150" s="379"/>
      <c r="CZ150" s="379"/>
      <c r="DA150" s="379"/>
      <c r="DB150" s="379">
        <f t="shared" ref="DB150" si="27">CU150+1</f>
        <v>20</v>
      </c>
      <c r="DC150" s="379"/>
      <c r="DD150" s="379"/>
      <c r="DE150" s="379"/>
      <c r="DF150" s="379"/>
      <c r="DG150" s="379"/>
      <c r="DH150" s="379"/>
      <c r="DI150" s="379">
        <f t="shared" ref="DI150" si="28">DB150+1</f>
        <v>21</v>
      </c>
      <c r="DJ150" s="379"/>
      <c r="DK150" s="379"/>
      <c r="DL150" s="379"/>
      <c r="DM150" s="379"/>
      <c r="DN150" s="379"/>
      <c r="DO150" s="379"/>
      <c r="DP150" s="379">
        <f t="shared" ref="DP150" si="29">DI150+1</f>
        <v>22</v>
      </c>
      <c r="DQ150" s="379"/>
      <c r="DR150" s="379"/>
      <c r="DS150" s="379"/>
      <c r="DT150" s="379"/>
      <c r="DU150" s="379"/>
      <c r="DV150" s="379"/>
      <c r="DW150" s="379">
        <f t="shared" ref="DW150" si="30">DP150+1</f>
        <v>23</v>
      </c>
      <c r="DX150" s="379"/>
      <c r="DY150" s="379"/>
      <c r="DZ150" s="379"/>
      <c r="EA150" s="379"/>
      <c r="EB150" s="379"/>
      <c r="EC150" s="379"/>
      <c r="ED150" s="379">
        <f t="shared" ref="ED150" si="31">DW150+1</f>
        <v>24</v>
      </c>
      <c r="EE150" s="379"/>
      <c r="EF150" s="379"/>
      <c r="EG150" s="379"/>
      <c r="EH150" s="379"/>
      <c r="EI150" s="379"/>
      <c r="EJ150" s="379"/>
    </row>
    <row r="151" spans="11:140" ht="4.5" customHeight="1" x14ac:dyDescent="0.2">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c r="BC151" s="379"/>
      <c r="BD151" s="379"/>
      <c r="BE151" s="379"/>
      <c r="BF151" s="379"/>
      <c r="BG151" s="379"/>
      <c r="BH151" s="379"/>
      <c r="BI151" s="379"/>
      <c r="BJ151" s="379"/>
      <c r="BK151" s="379"/>
      <c r="BL151" s="379"/>
      <c r="BM151" s="379"/>
      <c r="BN151" s="379"/>
      <c r="CG151" s="379"/>
      <c r="CH151" s="379"/>
      <c r="CI151" s="379"/>
      <c r="CJ151" s="379"/>
      <c r="CK151" s="379"/>
      <c r="CL151" s="379"/>
      <c r="CM151" s="379"/>
      <c r="CN151" s="379"/>
      <c r="CO151" s="379"/>
      <c r="CP151" s="379"/>
      <c r="CQ151" s="379"/>
      <c r="CR151" s="379"/>
      <c r="CS151" s="379"/>
      <c r="CT151" s="379"/>
      <c r="CU151" s="379"/>
      <c r="CV151" s="379"/>
      <c r="CW151" s="379"/>
      <c r="CX151" s="379"/>
      <c r="CY151" s="379"/>
      <c r="CZ151" s="379"/>
      <c r="DA151" s="379"/>
      <c r="DB151" s="379"/>
      <c r="DC151" s="379"/>
      <c r="DD151" s="379"/>
      <c r="DE151" s="379"/>
      <c r="DF151" s="379"/>
      <c r="DG151" s="379"/>
      <c r="DH151" s="379"/>
      <c r="DI151" s="379"/>
      <c r="DJ151" s="379"/>
      <c r="DK151" s="379"/>
      <c r="DL151" s="379"/>
      <c r="DM151" s="379"/>
      <c r="DN151" s="379"/>
      <c r="DO151" s="379"/>
      <c r="DP151" s="379"/>
      <c r="DQ151" s="379"/>
      <c r="DR151" s="379"/>
      <c r="DS151" s="379"/>
      <c r="DT151" s="379"/>
      <c r="DU151" s="379"/>
      <c r="DV151" s="379"/>
      <c r="DW151" s="379"/>
      <c r="DX151" s="379"/>
      <c r="DY151" s="379"/>
      <c r="DZ151" s="379"/>
      <c r="EA151" s="379"/>
      <c r="EB151" s="379"/>
      <c r="EC151" s="379"/>
      <c r="ED151" s="379"/>
      <c r="EE151" s="379"/>
      <c r="EF151" s="379"/>
      <c r="EG151" s="379"/>
      <c r="EH151" s="379"/>
      <c r="EI151" s="379"/>
      <c r="EJ151" s="379"/>
    </row>
    <row r="169" spans="11:140" ht="4.5" customHeight="1" x14ac:dyDescent="0.2">
      <c r="K169" s="380" t="e">
        <f>VLOOKUP(K150,選手リスト,2,FALSE)</f>
        <v>#N/A</v>
      </c>
      <c r="L169" s="380"/>
      <c r="M169" s="380"/>
      <c r="N169" s="380"/>
      <c r="O169" s="380"/>
      <c r="P169" s="380"/>
      <c r="Q169" s="380"/>
      <c r="R169" s="380" t="e">
        <f>VLOOKUP(R150,選手リスト,2,FALSE)</f>
        <v>#N/A</v>
      </c>
      <c r="S169" s="380"/>
      <c r="T169" s="380"/>
      <c r="U169" s="380"/>
      <c r="V169" s="380"/>
      <c r="W169" s="380"/>
      <c r="X169" s="380"/>
      <c r="Y169" s="380" t="e">
        <f>VLOOKUP(Y150,選手リスト,2,FALSE)</f>
        <v>#N/A</v>
      </c>
      <c r="Z169" s="380"/>
      <c r="AA169" s="380"/>
      <c r="AB169" s="380"/>
      <c r="AC169" s="380"/>
      <c r="AD169" s="380"/>
      <c r="AE169" s="380"/>
      <c r="AF169" s="380" t="e">
        <f>VLOOKUP(AF150,選手リスト,2,FALSE)</f>
        <v>#N/A</v>
      </c>
      <c r="AG169" s="380"/>
      <c r="AH169" s="380"/>
      <c r="AI169" s="380"/>
      <c r="AJ169" s="380"/>
      <c r="AK169" s="380"/>
      <c r="AL169" s="380"/>
      <c r="AM169" s="380" t="e">
        <f>VLOOKUP(AM150,選手リスト,2,FALSE)</f>
        <v>#N/A</v>
      </c>
      <c r="AN169" s="380"/>
      <c r="AO169" s="380"/>
      <c r="AP169" s="380"/>
      <c r="AQ169" s="380"/>
      <c r="AR169" s="380"/>
      <c r="AS169" s="380"/>
      <c r="AT169" s="380" t="e">
        <f>VLOOKUP(AT150,選手リスト,2,FALSE)</f>
        <v>#N/A</v>
      </c>
      <c r="AU169" s="380"/>
      <c r="AV169" s="380"/>
      <c r="AW169" s="380"/>
      <c r="AX169" s="380"/>
      <c r="AY169" s="380"/>
      <c r="AZ169" s="380"/>
      <c r="BA169" s="380" t="e">
        <f>VLOOKUP(BA150,選手リスト,2,FALSE)</f>
        <v>#N/A</v>
      </c>
      <c r="BB169" s="380"/>
      <c r="BC169" s="380"/>
      <c r="BD169" s="380"/>
      <c r="BE169" s="380"/>
      <c r="BF169" s="380"/>
      <c r="BG169" s="380"/>
      <c r="BH169" s="380" t="e">
        <f>VLOOKUP(BH150,選手リスト,2,FALSE)</f>
        <v>#N/A</v>
      </c>
      <c r="BI169" s="380"/>
      <c r="BJ169" s="380"/>
      <c r="BK169" s="380"/>
      <c r="BL169" s="380"/>
      <c r="BM169" s="380"/>
      <c r="BN169" s="380"/>
      <c r="CG169" s="380" t="e">
        <f>VLOOKUP(CG150,選手リスト,2,FALSE)</f>
        <v>#N/A</v>
      </c>
      <c r="CH169" s="380"/>
      <c r="CI169" s="380"/>
      <c r="CJ169" s="380"/>
      <c r="CK169" s="380"/>
      <c r="CL169" s="380"/>
      <c r="CM169" s="380"/>
      <c r="CN169" s="380" t="e">
        <f>VLOOKUP(CN150,選手リスト,2,FALSE)</f>
        <v>#N/A</v>
      </c>
      <c r="CO169" s="380"/>
      <c r="CP169" s="380"/>
      <c r="CQ169" s="380"/>
      <c r="CR169" s="380"/>
      <c r="CS169" s="380"/>
      <c r="CT169" s="380"/>
      <c r="CU169" s="380" t="e">
        <f>VLOOKUP(CU150,選手リスト,2,FALSE)</f>
        <v>#N/A</v>
      </c>
      <c r="CV169" s="380"/>
      <c r="CW169" s="380"/>
      <c r="CX169" s="380"/>
      <c r="CY169" s="380"/>
      <c r="CZ169" s="380"/>
      <c r="DA169" s="380"/>
      <c r="DB169" s="380" t="e">
        <f>VLOOKUP(DB150,選手リスト,2,FALSE)</f>
        <v>#N/A</v>
      </c>
      <c r="DC169" s="380"/>
      <c r="DD169" s="380"/>
      <c r="DE169" s="380"/>
      <c r="DF169" s="380"/>
      <c r="DG169" s="380"/>
      <c r="DH169" s="380"/>
      <c r="DI169" s="380" t="e">
        <f>VLOOKUP(DI150,選手リスト,2,FALSE)</f>
        <v>#N/A</v>
      </c>
      <c r="DJ169" s="380"/>
      <c r="DK169" s="380"/>
      <c r="DL169" s="380"/>
      <c r="DM169" s="380"/>
      <c r="DN169" s="380"/>
      <c r="DO169" s="380"/>
      <c r="DP169" s="380" t="e">
        <f>VLOOKUP(DP150,選手リスト,2,FALSE)</f>
        <v>#N/A</v>
      </c>
      <c r="DQ169" s="380"/>
      <c r="DR169" s="380"/>
      <c r="DS169" s="380"/>
      <c r="DT169" s="380"/>
      <c r="DU169" s="380"/>
      <c r="DV169" s="380"/>
      <c r="DW169" s="380" t="e">
        <f>VLOOKUP(DW150,選手リスト,2,FALSE)</f>
        <v>#N/A</v>
      </c>
      <c r="DX169" s="380"/>
      <c r="DY169" s="380"/>
      <c r="DZ169" s="380"/>
      <c r="EA169" s="380"/>
      <c r="EB169" s="380"/>
      <c r="EC169" s="380"/>
      <c r="ED169" s="380" t="e">
        <f>VLOOKUP(ED150,選手リスト,2,FALSE)</f>
        <v>#N/A</v>
      </c>
      <c r="EE169" s="380"/>
      <c r="EF169" s="380"/>
      <c r="EG169" s="380"/>
      <c r="EH169" s="380"/>
      <c r="EI169" s="380"/>
      <c r="EJ169" s="380"/>
    </row>
    <row r="170" spans="11:140" ht="4.5" customHeight="1" x14ac:dyDescent="0.2">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BH170" s="380"/>
      <c r="BI170" s="380"/>
      <c r="BJ170" s="380"/>
      <c r="BK170" s="380"/>
      <c r="BL170" s="380"/>
      <c r="BM170" s="380"/>
      <c r="BN170" s="380"/>
      <c r="CG170" s="380"/>
      <c r="CH170" s="380"/>
      <c r="CI170" s="380"/>
      <c r="CJ170" s="380"/>
      <c r="CK170" s="380"/>
      <c r="CL170" s="380"/>
      <c r="CM170" s="380"/>
      <c r="CN170" s="380"/>
      <c r="CO170" s="380"/>
      <c r="CP170" s="380"/>
      <c r="CQ170" s="380"/>
      <c r="CR170" s="380"/>
      <c r="CS170" s="380"/>
      <c r="CT170" s="380"/>
      <c r="CU170" s="380"/>
      <c r="CV170" s="380"/>
      <c r="CW170" s="380"/>
      <c r="CX170" s="380"/>
      <c r="CY170" s="380"/>
      <c r="CZ170" s="380"/>
      <c r="DA170" s="380"/>
      <c r="DB170" s="380"/>
      <c r="DC170" s="380"/>
      <c r="DD170" s="380"/>
      <c r="DE170" s="380"/>
      <c r="DF170" s="380"/>
      <c r="DG170" s="380"/>
      <c r="DH170" s="380"/>
      <c r="DI170" s="380"/>
      <c r="DJ170" s="380"/>
      <c r="DK170" s="380"/>
      <c r="DL170" s="380"/>
      <c r="DM170" s="380"/>
      <c r="DN170" s="380"/>
      <c r="DO170" s="380"/>
      <c r="DP170" s="380"/>
      <c r="DQ170" s="380"/>
      <c r="DR170" s="380"/>
      <c r="DS170" s="380"/>
      <c r="DT170" s="380"/>
      <c r="DU170" s="380"/>
      <c r="DV170" s="380"/>
      <c r="DW170" s="380"/>
      <c r="DX170" s="380"/>
      <c r="DY170" s="380"/>
      <c r="DZ170" s="380"/>
      <c r="EA170" s="380"/>
      <c r="EB170" s="380"/>
      <c r="EC170" s="380"/>
      <c r="ED170" s="380"/>
      <c r="EE170" s="380"/>
      <c r="EF170" s="380"/>
      <c r="EG170" s="380"/>
      <c r="EH170" s="380"/>
      <c r="EI170" s="380"/>
      <c r="EJ170" s="380"/>
    </row>
    <row r="171" spans="11:140" ht="4.5" customHeight="1" x14ac:dyDescent="0.2">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BH171" s="380"/>
      <c r="BI171" s="380"/>
      <c r="BJ171" s="380"/>
      <c r="BK171" s="380"/>
      <c r="BL171" s="380"/>
      <c r="BM171" s="380"/>
      <c r="BN171" s="380"/>
      <c r="CG171" s="380"/>
      <c r="CH171" s="380"/>
      <c r="CI171" s="380"/>
      <c r="CJ171" s="380"/>
      <c r="CK171" s="380"/>
      <c r="CL171" s="380"/>
      <c r="CM171" s="380"/>
      <c r="CN171" s="380"/>
      <c r="CO171" s="380"/>
      <c r="CP171" s="380"/>
      <c r="CQ171" s="380"/>
      <c r="CR171" s="380"/>
      <c r="CS171" s="380"/>
      <c r="CT171" s="380"/>
      <c r="CU171" s="380"/>
      <c r="CV171" s="380"/>
      <c r="CW171" s="380"/>
      <c r="CX171" s="380"/>
      <c r="CY171" s="380"/>
      <c r="CZ171" s="380"/>
      <c r="DA171" s="380"/>
      <c r="DB171" s="380"/>
      <c r="DC171" s="380"/>
      <c r="DD171" s="380"/>
      <c r="DE171" s="380"/>
      <c r="DF171" s="380"/>
      <c r="DG171" s="380"/>
      <c r="DH171" s="380"/>
      <c r="DI171" s="380"/>
      <c r="DJ171" s="380"/>
      <c r="DK171" s="380"/>
      <c r="DL171" s="380"/>
      <c r="DM171" s="380"/>
      <c r="DN171" s="380"/>
      <c r="DO171" s="380"/>
      <c r="DP171" s="380"/>
      <c r="DQ171" s="380"/>
      <c r="DR171" s="380"/>
      <c r="DS171" s="380"/>
      <c r="DT171" s="380"/>
      <c r="DU171" s="380"/>
      <c r="DV171" s="380"/>
      <c r="DW171" s="380"/>
      <c r="DX171" s="380"/>
      <c r="DY171" s="380"/>
      <c r="DZ171" s="380"/>
      <c r="EA171" s="380"/>
      <c r="EB171" s="380"/>
      <c r="EC171" s="380"/>
      <c r="ED171" s="380"/>
      <c r="EE171" s="380"/>
      <c r="EF171" s="380"/>
      <c r="EG171" s="380"/>
      <c r="EH171" s="380"/>
      <c r="EI171" s="380"/>
      <c r="EJ171" s="380"/>
    </row>
    <row r="173" spans="11:140" ht="4.5" customHeight="1" x14ac:dyDescent="0.2">
      <c r="K173" s="379">
        <f>K84</f>
        <v>9</v>
      </c>
      <c r="L173" s="379"/>
      <c r="M173" s="379"/>
      <c r="N173" s="379"/>
      <c r="O173" s="379"/>
      <c r="P173" s="379"/>
      <c r="Q173" s="379"/>
      <c r="R173" s="379">
        <f>K92</f>
        <v>10</v>
      </c>
      <c r="S173" s="379"/>
      <c r="T173" s="379"/>
      <c r="U173" s="379"/>
      <c r="V173" s="379"/>
      <c r="W173" s="379"/>
      <c r="X173" s="379"/>
      <c r="Y173" s="379">
        <f>K100</f>
        <v>11</v>
      </c>
      <c r="Z173" s="379"/>
      <c r="AA173" s="379"/>
      <c r="AB173" s="379"/>
      <c r="AC173" s="379"/>
      <c r="AD173" s="379"/>
      <c r="AE173" s="379"/>
      <c r="AF173" s="379">
        <f>K108</f>
        <v>12</v>
      </c>
      <c r="AG173" s="379"/>
      <c r="AH173" s="379"/>
      <c r="AI173" s="379"/>
      <c r="AJ173" s="379"/>
      <c r="AK173" s="379"/>
      <c r="AL173" s="379"/>
      <c r="AM173" s="379">
        <f>K116</f>
        <v>13</v>
      </c>
      <c r="AN173" s="379"/>
      <c r="AO173" s="379"/>
      <c r="AP173" s="379"/>
      <c r="AQ173" s="379"/>
      <c r="AR173" s="379"/>
      <c r="AS173" s="379"/>
      <c r="AT173" s="379">
        <f>K124</f>
        <v>14</v>
      </c>
      <c r="AU173" s="379"/>
      <c r="AV173" s="379"/>
      <c r="AW173" s="379"/>
      <c r="AX173" s="379"/>
      <c r="AY173" s="379"/>
      <c r="AZ173" s="379"/>
      <c r="BA173" s="379">
        <f>K132</f>
        <v>15</v>
      </c>
      <c r="BB173" s="379"/>
      <c r="BC173" s="379"/>
      <c r="BD173" s="379"/>
      <c r="BE173" s="379"/>
      <c r="BF173" s="379"/>
      <c r="BG173" s="379"/>
      <c r="BH173" s="379">
        <f>K140</f>
        <v>16</v>
      </c>
      <c r="BI173" s="379"/>
      <c r="BJ173" s="379"/>
      <c r="BK173" s="379"/>
      <c r="BL173" s="379"/>
      <c r="BM173" s="379"/>
      <c r="BN173" s="379"/>
      <c r="CG173" s="379">
        <f>ED150+1</f>
        <v>25</v>
      </c>
      <c r="CH173" s="379"/>
      <c r="CI173" s="379"/>
      <c r="CJ173" s="379"/>
      <c r="CK173" s="379"/>
      <c r="CL173" s="379"/>
      <c r="CM173" s="379"/>
      <c r="CN173" s="379">
        <f>CG173+1</f>
        <v>26</v>
      </c>
      <c r="CO173" s="379"/>
      <c r="CP173" s="379"/>
      <c r="CQ173" s="379"/>
      <c r="CR173" s="379"/>
      <c r="CS173" s="379"/>
      <c r="CT173" s="379"/>
      <c r="CU173" s="379">
        <f>CN173+1</f>
        <v>27</v>
      </c>
      <c r="CV173" s="379"/>
      <c r="CW173" s="379"/>
      <c r="CX173" s="379"/>
      <c r="CY173" s="379"/>
      <c r="CZ173" s="379"/>
      <c r="DA173" s="379"/>
      <c r="DB173" s="379">
        <f t="shared" ref="DB173" si="32">CU173+1</f>
        <v>28</v>
      </c>
      <c r="DC173" s="379"/>
      <c r="DD173" s="379"/>
      <c r="DE173" s="379"/>
      <c r="DF173" s="379"/>
      <c r="DG173" s="379"/>
      <c r="DH173" s="379"/>
      <c r="DI173" s="379">
        <f t="shared" ref="DI173" si="33">DB173+1</f>
        <v>29</v>
      </c>
      <c r="DJ173" s="379"/>
      <c r="DK173" s="379"/>
      <c r="DL173" s="379"/>
      <c r="DM173" s="379"/>
      <c r="DN173" s="379"/>
      <c r="DO173" s="379"/>
      <c r="DP173" s="379">
        <f t="shared" ref="DP173" si="34">DI173+1</f>
        <v>30</v>
      </c>
      <c r="DQ173" s="379"/>
      <c r="DR173" s="379"/>
      <c r="DS173" s="379"/>
      <c r="DT173" s="379"/>
      <c r="DU173" s="379"/>
      <c r="DV173" s="379"/>
      <c r="DW173" s="379">
        <f t="shared" ref="DW173" si="35">DP173+1</f>
        <v>31</v>
      </c>
      <c r="DX173" s="379"/>
      <c r="DY173" s="379"/>
      <c r="DZ173" s="379"/>
      <c r="EA173" s="379"/>
      <c r="EB173" s="379"/>
      <c r="EC173" s="379"/>
      <c r="ED173" s="379">
        <f t="shared" ref="ED173" si="36">DW173+1</f>
        <v>32</v>
      </c>
      <c r="EE173" s="379"/>
      <c r="EF173" s="379"/>
      <c r="EG173" s="379"/>
      <c r="EH173" s="379"/>
      <c r="EI173" s="379"/>
      <c r="EJ173" s="379"/>
    </row>
    <row r="174" spans="11:140" ht="4.5" customHeight="1" x14ac:dyDescent="0.2">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BA174" s="379"/>
      <c r="BB174" s="379"/>
      <c r="BC174" s="379"/>
      <c r="BD174" s="379"/>
      <c r="BE174" s="379"/>
      <c r="BF174" s="379"/>
      <c r="BG174" s="379"/>
      <c r="BH174" s="379"/>
      <c r="BI174" s="379"/>
      <c r="BJ174" s="379"/>
      <c r="BK174" s="379"/>
      <c r="BL174" s="379"/>
      <c r="BM174" s="379"/>
      <c r="BN174" s="379"/>
      <c r="CG174" s="379"/>
      <c r="CH174" s="379"/>
      <c r="CI174" s="379"/>
      <c r="CJ174" s="379"/>
      <c r="CK174" s="379"/>
      <c r="CL174" s="379"/>
      <c r="CM174" s="379"/>
      <c r="CN174" s="379"/>
      <c r="CO174" s="379"/>
      <c r="CP174" s="379"/>
      <c r="CQ174" s="379"/>
      <c r="CR174" s="379"/>
      <c r="CS174" s="379"/>
      <c r="CT174" s="379"/>
      <c r="CU174" s="379"/>
      <c r="CV174" s="379"/>
      <c r="CW174" s="379"/>
      <c r="CX174" s="379"/>
      <c r="CY174" s="379"/>
      <c r="CZ174" s="379"/>
      <c r="DA174" s="379"/>
      <c r="DB174" s="379"/>
      <c r="DC174" s="379"/>
      <c r="DD174" s="379"/>
      <c r="DE174" s="379"/>
      <c r="DF174" s="379"/>
      <c r="DG174" s="379"/>
      <c r="DH174" s="379"/>
      <c r="DI174" s="379"/>
      <c r="DJ174" s="379"/>
      <c r="DK174" s="379"/>
      <c r="DL174" s="379"/>
      <c r="DM174" s="379"/>
      <c r="DN174" s="379"/>
      <c r="DO174" s="379"/>
      <c r="DP174" s="379"/>
      <c r="DQ174" s="379"/>
      <c r="DR174" s="379"/>
      <c r="DS174" s="379"/>
      <c r="DT174" s="379"/>
      <c r="DU174" s="379"/>
      <c r="DV174" s="379"/>
      <c r="DW174" s="379"/>
      <c r="DX174" s="379"/>
      <c r="DY174" s="379"/>
      <c r="DZ174" s="379"/>
      <c r="EA174" s="379"/>
      <c r="EB174" s="379"/>
      <c r="EC174" s="379"/>
      <c r="ED174" s="379"/>
      <c r="EE174" s="379"/>
      <c r="EF174" s="379"/>
      <c r="EG174" s="379"/>
      <c r="EH174" s="379"/>
      <c r="EI174" s="379"/>
      <c r="EJ174" s="379"/>
    </row>
    <row r="192" spans="11:140" ht="4.5" customHeight="1" x14ac:dyDescent="0.2">
      <c r="K192" s="380" t="e">
        <f>VLOOKUP(K173,選手リスト,2,FALSE)</f>
        <v>#N/A</v>
      </c>
      <c r="L192" s="380"/>
      <c r="M192" s="380"/>
      <c r="N192" s="380"/>
      <c r="O192" s="380"/>
      <c r="P192" s="380"/>
      <c r="Q192" s="380"/>
      <c r="R192" s="380" t="e">
        <f>VLOOKUP(R173,選手リスト,2,FALSE)</f>
        <v>#N/A</v>
      </c>
      <c r="S192" s="380"/>
      <c r="T192" s="380"/>
      <c r="U192" s="380"/>
      <c r="V192" s="380"/>
      <c r="W192" s="380"/>
      <c r="X192" s="380"/>
      <c r="Y192" s="380" t="e">
        <f>VLOOKUP(Y173,選手リスト,2,FALSE)</f>
        <v>#N/A</v>
      </c>
      <c r="Z192" s="380"/>
      <c r="AA192" s="380"/>
      <c r="AB192" s="380"/>
      <c r="AC192" s="380"/>
      <c r="AD192" s="380"/>
      <c r="AE192" s="380"/>
      <c r="AF192" s="380" t="e">
        <f>VLOOKUP(AF173,選手リスト,2,FALSE)</f>
        <v>#N/A</v>
      </c>
      <c r="AG192" s="380"/>
      <c r="AH192" s="380"/>
      <c r="AI192" s="380"/>
      <c r="AJ192" s="380"/>
      <c r="AK192" s="380"/>
      <c r="AL192" s="380"/>
      <c r="AM192" s="380" t="e">
        <f>VLOOKUP(AM173,選手リスト,2,FALSE)</f>
        <v>#N/A</v>
      </c>
      <c r="AN192" s="380"/>
      <c r="AO192" s="380"/>
      <c r="AP192" s="380"/>
      <c r="AQ192" s="380"/>
      <c r="AR192" s="380"/>
      <c r="AS192" s="380"/>
      <c r="AT192" s="380" t="e">
        <f>VLOOKUP(AT173,選手リスト,2,FALSE)</f>
        <v>#N/A</v>
      </c>
      <c r="AU192" s="380"/>
      <c r="AV192" s="380"/>
      <c r="AW192" s="380"/>
      <c r="AX192" s="380"/>
      <c r="AY192" s="380"/>
      <c r="AZ192" s="380"/>
      <c r="BA192" s="380" t="e">
        <f>VLOOKUP(BA173,選手リスト,2,FALSE)</f>
        <v>#N/A</v>
      </c>
      <c r="BB192" s="380"/>
      <c r="BC192" s="380"/>
      <c r="BD192" s="380"/>
      <c r="BE192" s="380"/>
      <c r="BF192" s="380"/>
      <c r="BG192" s="380"/>
      <c r="BH192" s="380" t="e">
        <f>VLOOKUP(BH173,選手リスト,2,FALSE)</f>
        <v>#N/A</v>
      </c>
      <c r="BI192" s="380"/>
      <c r="BJ192" s="380"/>
      <c r="BK192" s="380"/>
      <c r="BL192" s="380"/>
      <c r="BM192" s="380"/>
      <c r="BN192" s="380"/>
      <c r="CG192" s="380" t="e">
        <f>VLOOKUP(CG173,選手リスト,2,FALSE)</f>
        <v>#N/A</v>
      </c>
      <c r="CH192" s="380"/>
      <c r="CI192" s="380"/>
      <c r="CJ192" s="380"/>
      <c r="CK192" s="380"/>
      <c r="CL192" s="380"/>
      <c r="CM192" s="380"/>
      <c r="CN192" s="380" t="e">
        <f>VLOOKUP(CN173,選手リスト,2,FALSE)</f>
        <v>#N/A</v>
      </c>
      <c r="CO192" s="380"/>
      <c r="CP192" s="380"/>
      <c r="CQ192" s="380"/>
      <c r="CR192" s="380"/>
      <c r="CS192" s="380"/>
      <c r="CT192" s="380"/>
      <c r="CU192" s="380" t="e">
        <f>VLOOKUP(CU173,選手リスト,2,FALSE)</f>
        <v>#N/A</v>
      </c>
      <c r="CV192" s="380"/>
      <c r="CW192" s="380"/>
      <c r="CX192" s="380"/>
      <c r="CY192" s="380"/>
      <c r="CZ192" s="380"/>
      <c r="DA192" s="380"/>
      <c r="DB192" s="380" t="e">
        <f>VLOOKUP(DB173,選手リスト,2,FALSE)</f>
        <v>#N/A</v>
      </c>
      <c r="DC192" s="380"/>
      <c r="DD192" s="380"/>
      <c r="DE192" s="380"/>
      <c r="DF192" s="380"/>
      <c r="DG192" s="380"/>
      <c r="DH192" s="380"/>
      <c r="DI192" s="380" t="e">
        <f>VLOOKUP(DI173,選手リスト,2,FALSE)</f>
        <v>#N/A</v>
      </c>
      <c r="DJ192" s="380"/>
      <c r="DK192" s="380"/>
      <c r="DL192" s="380"/>
      <c r="DM192" s="380"/>
      <c r="DN192" s="380"/>
      <c r="DO192" s="380"/>
      <c r="DP192" s="380" t="e">
        <f>VLOOKUP(DP173,選手リスト,2,FALSE)</f>
        <v>#N/A</v>
      </c>
      <c r="DQ192" s="380"/>
      <c r="DR192" s="380"/>
      <c r="DS192" s="380"/>
      <c r="DT192" s="380"/>
      <c r="DU192" s="380"/>
      <c r="DV192" s="380"/>
      <c r="DW192" s="380" t="e">
        <f>VLOOKUP(DW173,選手リスト,2,FALSE)</f>
        <v>#N/A</v>
      </c>
      <c r="DX192" s="380"/>
      <c r="DY192" s="380"/>
      <c r="DZ192" s="380"/>
      <c r="EA192" s="380"/>
      <c r="EB192" s="380"/>
      <c r="EC192" s="380"/>
      <c r="ED192" s="380" t="e">
        <f>VLOOKUP(ED173,選手リスト,2,FALSE)</f>
        <v>#N/A</v>
      </c>
      <c r="EE192" s="380"/>
      <c r="EF192" s="380"/>
      <c r="EG192" s="380"/>
      <c r="EH192" s="380"/>
      <c r="EI192" s="380"/>
      <c r="EJ192" s="380"/>
    </row>
    <row r="193" spans="11:140" ht="4.5" customHeight="1" x14ac:dyDescent="0.2">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c r="BF193" s="380"/>
      <c r="BG193" s="380"/>
      <c r="BH193" s="380"/>
      <c r="BI193" s="380"/>
      <c r="BJ193" s="380"/>
      <c r="BK193" s="380"/>
      <c r="BL193" s="380"/>
      <c r="BM193" s="380"/>
      <c r="BN193" s="380"/>
      <c r="CG193" s="380"/>
      <c r="CH193" s="380"/>
      <c r="CI193" s="380"/>
      <c r="CJ193" s="380"/>
      <c r="CK193" s="380"/>
      <c r="CL193" s="380"/>
      <c r="CM193" s="380"/>
      <c r="CN193" s="380"/>
      <c r="CO193" s="380"/>
      <c r="CP193" s="380"/>
      <c r="CQ193" s="380"/>
      <c r="CR193" s="380"/>
      <c r="CS193" s="380"/>
      <c r="CT193" s="380"/>
      <c r="CU193" s="380"/>
      <c r="CV193" s="380"/>
      <c r="CW193" s="380"/>
      <c r="CX193" s="380"/>
      <c r="CY193" s="380"/>
      <c r="CZ193" s="380"/>
      <c r="DA193" s="380"/>
      <c r="DB193" s="380"/>
      <c r="DC193" s="380"/>
      <c r="DD193" s="380"/>
      <c r="DE193" s="380"/>
      <c r="DF193" s="380"/>
      <c r="DG193" s="380"/>
      <c r="DH193" s="380"/>
      <c r="DI193" s="380"/>
      <c r="DJ193" s="380"/>
      <c r="DK193" s="380"/>
      <c r="DL193" s="380"/>
      <c r="DM193" s="380"/>
      <c r="DN193" s="380"/>
      <c r="DO193" s="380"/>
      <c r="DP193" s="380"/>
      <c r="DQ193" s="380"/>
      <c r="DR193" s="380"/>
      <c r="DS193" s="380"/>
      <c r="DT193" s="380"/>
      <c r="DU193" s="380"/>
      <c r="DV193" s="380"/>
      <c r="DW193" s="380"/>
      <c r="DX193" s="380"/>
      <c r="DY193" s="380"/>
      <c r="DZ193" s="380"/>
      <c r="EA193" s="380"/>
      <c r="EB193" s="380"/>
      <c r="EC193" s="380"/>
      <c r="ED193" s="380"/>
      <c r="EE193" s="380"/>
      <c r="EF193" s="380"/>
      <c r="EG193" s="380"/>
      <c r="EH193" s="380"/>
      <c r="EI193" s="380"/>
      <c r="EJ193" s="380"/>
    </row>
    <row r="194" spans="11:140" ht="4.5" customHeight="1" x14ac:dyDescent="0.2">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c r="BF194" s="380"/>
      <c r="BG194" s="380"/>
      <c r="BH194" s="380"/>
      <c r="BI194" s="380"/>
      <c r="BJ194" s="380"/>
      <c r="BK194" s="380"/>
      <c r="BL194" s="380"/>
      <c r="BM194" s="380"/>
      <c r="BN194" s="380"/>
      <c r="CG194" s="380"/>
      <c r="CH194" s="380"/>
      <c r="CI194" s="380"/>
      <c r="CJ194" s="380"/>
      <c r="CK194" s="380"/>
      <c r="CL194" s="380"/>
      <c r="CM194" s="380"/>
      <c r="CN194" s="380"/>
      <c r="CO194" s="380"/>
      <c r="CP194" s="380"/>
      <c r="CQ194" s="380"/>
      <c r="CR194" s="380"/>
      <c r="CS194" s="380"/>
      <c r="CT194" s="380"/>
      <c r="CU194" s="380"/>
      <c r="CV194" s="380"/>
      <c r="CW194" s="380"/>
      <c r="CX194" s="380"/>
      <c r="CY194" s="380"/>
      <c r="CZ194" s="380"/>
      <c r="DA194" s="380"/>
      <c r="DB194" s="380"/>
      <c r="DC194" s="380"/>
      <c r="DD194" s="380"/>
      <c r="DE194" s="380"/>
      <c r="DF194" s="380"/>
      <c r="DG194" s="380"/>
      <c r="DH194" s="380"/>
      <c r="DI194" s="380"/>
      <c r="DJ194" s="380"/>
      <c r="DK194" s="380"/>
      <c r="DL194" s="380"/>
      <c r="DM194" s="380"/>
      <c r="DN194" s="380"/>
      <c r="DO194" s="380"/>
      <c r="DP194" s="380"/>
      <c r="DQ194" s="380"/>
      <c r="DR194" s="380"/>
      <c r="DS194" s="380"/>
      <c r="DT194" s="380"/>
      <c r="DU194" s="380"/>
      <c r="DV194" s="380"/>
      <c r="DW194" s="380"/>
      <c r="DX194" s="380"/>
      <c r="DY194" s="380"/>
      <c r="DZ194" s="380"/>
      <c r="EA194" s="380"/>
      <c r="EB194" s="380"/>
      <c r="EC194" s="380"/>
      <c r="ED194" s="380"/>
      <c r="EE194" s="380"/>
      <c r="EF194" s="380"/>
      <c r="EG194" s="380"/>
      <c r="EH194" s="380"/>
      <c r="EI194" s="380"/>
      <c r="EJ194" s="380"/>
    </row>
  </sheetData>
  <mergeCells count="364">
    <mergeCell ref="DB169:DH171"/>
    <mergeCell ref="DI169:DO171"/>
    <mergeCell ref="DP169:DV171"/>
    <mergeCell ref="DW169:EC171"/>
    <mergeCell ref="CG192:CM194"/>
    <mergeCell ref="CL81:CP84"/>
    <mergeCell ref="BE81:BI84"/>
    <mergeCell ref="CG150:CM151"/>
    <mergeCell ref="CG173:CM174"/>
    <mergeCell ref="CG169:CM171"/>
    <mergeCell ref="CT97:CW100"/>
    <mergeCell ref="CT129:CW132"/>
    <mergeCell ref="BA173:BG174"/>
    <mergeCell ref="BH173:BN174"/>
    <mergeCell ref="BA150:BG151"/>
    <mergeCell ref="BH150:BN151"/>
    <mergeCell ref="CP113:CS116"/>
    <mergeCell ref="CN150:CT151"/>
    <mergeCell ref="CU150:DA151"/>
    <mergeCell ref="CE1:CR3"/>
    <mergeCell ref="CT1:DG3"/>
    <mergeCell ref="DI1:DV3"/>
    <mergeCell ref="DH94:DR97"/>
    <mergeCell ref="DS95:DV97"/>
    <mergeCell ref="DH78:DR81"/>
    <mergeCell ref="DH62:DR65"/>
    <mergeCell ref="DS63:DV65"/>
    <mergeCell ref="DS39:DV41"/>
    <mergeCell ref="CB83:CF86"/>
    <mergeCell ref="CT33:CW36"/>
    <mergeCell ref="CP49:CS52"/>
    <mergeCell ref="CE4:CR10"/>
    <mergeCell ref="CT4:DG10"/>
    <mergeCell ref="DI4:DV10"/>
    <mergeCell ref="CT65:CW68"/>
    <mergeCell ref="CX25:DA28"/>
    <mergeCell ref="ED169:EJ171"/>
    <mergeCell ref="CX41:DA44"/>
    <mergeCell ref="CX57:DA60"/>
    <mergeCell ref="CX73:DA76"/>
    <mergeCell ref="CX89:DA92"/>
    <mergeCell ref="CX105:DA108"/>
    <mergeCell ref="DS103:DV105"/>
    <mergeCell ref="DC140:DF145"/>
    <mergeCell ref="DH140:DR141"/>
    <mergeCell ref="DS140:EF142"/>
    <mergeCell ref="EG140:EJ145"/>
    <mergeCell ref="DH142:DR145"/>
    <mergeCell ref="DS143:DV145"/>
    <mergeCell ref="DW143:DZ145"/>
    <mergeCell ref="CX121:DA124"/>
    <mergeCell ref="DC132:DF137"/>
    <mergeCell ref="DH132:DR133"/>
    <mergeCell ref="DS132:EF134"/>
    <mergeCell ref="EG132:EJ137"/>
    <mergeCell ref="CX137:DA140"/>
    <mergeCell ref="EG124:EJ129"/>
    <mergeCell ref="DH126:DR129"/>
    <mergeCell ref="DS127:DV129"/>
    <mergeCell ref="DW127:DZ129"/>
    <mergeCell ref="FX114:GA117"/>
    <mergeCell ref="DC116:DF121"/>
    <mergeCell ref="DH116:DR117"/>
    <mergeCell ref="DS116:EF118"/>
    <mergeCell ref="EG116:EJ121"/>
    <mergeCell ref="DH118:DR121"/>
    <mergeCell ref="DX4:EK10"/>
    <mergeCell ref="ED173:EJ174"/>
    <mergeCell ref="CN192:CT194"/>
    <mergeCell ref="CU192:DA194"/>
    <mergeCell ref="DB192:DH194"/>
    <mergeCell ref="DI192:DO194"/>
    <mergeCell ref="DP192:DV194"/>
    <mergeCell ref="DW192:EC194"/>
    <mergeCell ref="ED192:EJ194"/>
    <mergeCell ref="CN173:CT174"/>
    <mergeCell ref="CU173:DA174"/>
    <mergeCell ref="DB173:DH174"/>
    <mergeCell ref="DI173:DO174"/>
    <mergeCell ref="DP173:DV174"/>
    <mergeCell ref="DW173:EC174"/>
    <mergeCell ref="ED150:EJ151"/>
    <mergeCell ref="CN169:CT171"/>
    <mergeCell ref="CU169:DA171"/>
    <mergeCell ref="FT120:FW123"/>
    <mergeCell ref="DS119:DV121"/>
    <mergeCell ref="DW119:DZ121"/>
    <mergeCell ref="EG108:EJ113"/>
    <mergeCell ref="DH110:DR113"/>
    <mergeCell ref="DS111:DV113"/>
    <mergeCell ref="DW111:DZ113"/>
    <mergeCell ref="DB150:DH151"/>
    <mergeCell ref="DI150:DO151"/>
    <mergeCell ref="DP150:DV151"/>
    <mergeCell ref="DW150:EC151"/>
    <mergeCell ref="DH134:DR137"/>
    <mergeCell ref="DS135:DV137"/>
    <mergeCell ref="DW135:DZ137"/>
    <mergeCell ref="FX98:GA101"/>
    <mergeCell ref="DC100:DF105"/>
    <mergeCell ref="DH100:DR101"/>
    <mergeCell ref="DS100:EF102"/>
    <mergeCell ref="EG100:EJ105"/>
    <mergeCell ref="DH102:DR105"/>
    <mergeCell ref="DH86:DR89"/>
    <mergeCell ref="DS87:DV89"/>
    <mergeCell ref="DW87:DZ89"/>
    <mergeCell ref="FT90:FW93"/>
    <mergeCell ref="DC92:DF97"/>
    <mergeCell ref="DH92:DR93"/>
    <mergeCell ref="DS92:EF94"/>
    <mergeCell ref="EG92:EJ97"/>
    <mergeCell ref="DW95:DZ97"/>
    <mergeCell ref="DW103:DZ105"/>
    <mergeCell ref="FP105:FS108"/>
    <mergeCell ref="DC108:DF113"/>
    <mergeCell ref="DH108:DR109"/>
    <mergeCell ref="DS108:EF110"/>
    <mergeCell ref="FA80:FE83"/>
    <mergeCell ref="DS79:DV81"/>
    <mergeCell ref="DW79:DZ81"/>
    <mergeCell ref="FX82:GA85"/>
    <mergeCell ref="DC84:DF89"/>
    <mergeCell ref="DH84:DR85"/>
    <mergeCell ref="DS84:EF86"/>
    <mergeCell ref="EG84:EJ89"/>
    <mergeCell ref="DS71:DV73"/>
    <mergeCell ref="DW71:DZ73"/>
    <mergeCell ref="FL74:FP77"/>
    <mergeCell ref="FA76:FE79"/>
    <mergeCell ref="DC76:DF81"/>
    <mergeCell ref="DH76:DR77"/>
    <mergeCell ref="DS76:EF78"/>
    <mergeCell ref="EG76:EJ81"/>
    <mergeCell ref="FX50:GA53"/>
    <mergeCell ref="DC52:DF57"/>
    <mergeCell ref="DH52:DR53"/>
    <mergeCell ref="DS52:EF54"/>
    <mergeCell ref="EG52:EJ57"/>
    <mergeCell ref="DH54:DR57"/>
    <mergeCell ref="FX66:GA69"/>
    <mergeCell ref="DC68:DF73"/>
    <mergeCell ref="DH68:DR69"/>
    <mergeCell ref="DS68:EF70"/>
    <mergeCell ref="EG68:EJ73"/>
    <mergeCell ref="DH70:DR73"/>
    <mergeCell ref="DS55:DV57"/>
    <mergeCell ref="DW55:DZ57"/>
    <mergeCell ref="FT59:FW62"/>
    <mergeCell ref="DC60:DF65"/>
    <mergeCell ref="DH60:DR61"/>
    <mergeCell ref="DS60:EF62"/>
    <mergeCell ref="EG60:EJ65"/>
    <mergeCell ref="DW63:DZ65"/>
    <mergeCell ref="FP43:FS46"/>
    <mergeCell ref="DC44:DF49"/>
    <mergeCell ref="DH44:DR45"/>
    <mergeCell ref="DS44:EF46"/>
    <mergeCell ref="EG28:EJ33"/>
    <mergeCell ref="DH30:DR33"/>
    <mergeCell ref="DS31:DV33"/>
    <mergeCell ref="DW31:DZ33"/>
    <mergeCell ref="EG44:EJ49"/>
    <mergeCell ref="DH46:DR49"/>
    <mergeCell ref="DS47:DV49"/>
    <mergeCell ref="DW47:DZ49"/>
    <mergeCell ref="FX34:GA37"/>
    <mergeCell ref="DC36:DF41"/>
    <mergeCell ref="DH36:DR37"/>
    <mergeCell ref="DS36:EF38"/>
    <mergeCell ref="EG36:EJ41"/>
    <mergeCell ref="DH38:DR41"/>
    <mergeCell ref="DH22:DR25"/>
    <mergeCell ref="DS23:DV25"/>
    <mergeCell ref="DW23:DZ25"/>
    <mergeCell ref="FT28:FW31"/>
    <mergeCell ref="DC28:DF33"/>
    <mergeCell ref="DH28:DR29"/>
    <mergeCell ref="DS28:EF30"/>
    <mergeCell ref="DW39:DZ41"/>
    <mergeCell ref="EM1:ET10"/>
    <mergeCell ref="EM11:ET15"/>
    <mergeCell ref="EM16:ET20"/>
    <mergeCell ref="DC18:DF19"/>
    <mergeCell ref="DC20:DF25"/>
    <mergeCell ref="DH20:DR21"/>
    <mergeCell ref="DS20:EF22"/>
    <mergeCell ref="EG20:EJ25"/>
    <mergeCell ref="EM21:EO135"/>
    <mergeCell ref="EP21:ET135"/>
    <mergeCell ref="DC124:DF129"/>
    <mergeCell ref="DH124:DR125"/>
    <mergeCell ref="DS124:EF126"/>
    <mergeCell ref="DX1:EK3"/>
    <mergeCell ref="K192:Q194"/>
    <mergeCell ref="R192:X194"/>
    <mergeCell ref="Y192:AE194"/>
    <mergeCell ref="AF192:AL194"/>
    <mergeCell ref="AM192:AS194"/>
    <mergeCell ref="AT192:AZ194"/>
    <mergeCell ref="BA192:BG194"/>
    <mergeCell ref="BH192:BN194"/>
    <mergeCell ref="K173:Q174"/>
    <mergeCell ref="R173:X174"/>
    <mergeCell ref="Y173:AE174"/>
    <mergeCell ref="AF173:AL174"/>
    <mergeCell ref="AM173:AS174"/>
    <mergeCell ref="AT173:AZ174"/>
    <mergeCell ref="K169:Q171"/>
    <mergeCell ref="R169:X171"/>
    <mergeCell ref="Y169:AE171"/>
    <mergeCell ref="AF169:AL171"/>
    <mergeCell ref="AM169:AS171"/>
    <mergeCell ref="AT169:AZ171"/>
    <mergeCell ref="BA169:BG171"/>
    <mergeCell ref="BH169:BN171"/>
    <mergeCell ref="K150:Q151"/>
    <mergeCell ref="R150:X151"/>
    <mergeCell ref="Y150:AE151"/>
    <mergeCell ref="AF150:AL151"/>
    <mergeCell ref="AM150:AS151"/>
    <mergeCell ref="AT150:AZ151"/>
    <mergeCell ref="P140:Z141"/>
    <mergeCell ref="AA140:AN142"/>
    <mergeCell ref="AO140:AR145"/>
    <mergeCell ref="P142:Z145"/>
    <mergeCell ref="AA143:AD145"/>
    <mergeCell ref="AE143:AH145"/>
    <mergeCell ref="AX129:BA132"/>
    <mergeCell ref="K132:N137"/>
    <mergeCell ref="P132:Z133"/>
    <mergeCell ref="AA132:AN134"/>
    <mergeCell ref="AO132:AR137"/>
    <mergeCell ref="P134:Z137"/>
    <mergeCell ref="AA135:AD137"/>
    <mergeCell ref="AE135:AH137"/>
    <mergeCell ref="AT137:AW140"/>
    <mergeCell ref="K140:N145"/>
    <mergeCell ref="P124:Z125"/>
    <mergeCell ref="AA124:AN126"/>
    <mergeCell ref="AO124:AR129"/>
    <mergeCell ref="P126:Z129"/>
    <mergeCell ref="AA127:AD129"/>
    <mergeCell ref="AE127:AH129"/>
    <mergeCell ref="BB113:BE116"/>
    <mergeCell ref="K116:N121"/>
    <mergeCell ref="P116:Z117"/>
    <mergeCell ref="AA116:AN118"/>
    <mergeCell ref="AO116:AR121"/>
    <mergeCell ref="P118:Z121"/>
    <mergeCell ref="AA119:AD121"/>
    <mergeCell ref="AE119:AH121"/>
    <mergeCell ref="AT121:AW124"/>
    <mergeCell ref="K124:N129"/>
    <mergeCell ref="P108:Z109"/>
    <mergeCell ref="AA108:AN110"/>
    <mergeCell ref="AO108:AR113"/>
    <mergeCell ref="P110:Z113"/>
    <mergeCell ref="AA111:AD113"/>
    <mergeCell ref="AE111:AH113"/>
    <mergeCell ref="AX97:BA100"/>
    <mergeCell ref="K100:N105"/>
    <mergeCell ref="P100:Z101"/>
    <mergeCell ref="AA100:AN102"/>
    <mergeCell ref="AO100:AR105"/>
    <mergeCell ref="P102:Z105"/>
    <mergeCell ref="AA103:AD105"/>
    <mergeCell ref="AE103:AH105"/>
    <mergeCell ref="AT105:AW108"/>
    <mergeCell ref="K108:N113"/>
    <mergeCell ref="K92:N97"/>
    <mergeCell ref="P92:Z93"/>
    <mergeCell ref="AA92:AN94"/>
    <mergeCell ref="AO92:AR97"/>
    <mergeCell ref="P94:Z97"/>
    <mergeCell ref="AA95:AD97"/>
    <mergeCell ref="AE95:AH97"/>
    <mergeCell ref="K84:N89"/>
    <mergeCell ref="P84:Z85"/>
    <mergeCell ref="AA84:AN86"/>
    <mergeCell ref="AO84:AR89"/>
    <mergeCell ref="CB87:CF90"/>
    <mergeCell ref="P86:Z89"/>
    <mergeCell ref="AA87:AD89"/>
    <mergeCell ref="AE87:AH89"/>
    <mergeCell ref="AT89:AW92"/>
    <mergeCell ref="P76:Z77"/>
    <mergeCell ref="AA76:AN78"/>
    <mergeCell ref="AO76:AR81"/>
    <mergeCell ref="P78:Z81"/>
    <mergeCell ref="AA79:AD81"/>
    <mergeCell ref="AE79:AH81"/>
    <mergeCell ref="AX65:BA68"/>
    <mergeCell ref="K68:N73"/>
    <mergeCell ref="P68:Z69"/>
    <mergeCell ref="AA68:AN70"/>
    <mergeCell ref="AO68:AR73"/>
    <mergeCell ref="P70:Z73"/>
    <mergeCell ref="AA71:AD73"/>
    <mergeCell ref="AE71:AH73"/>
    <mergeCell ref="AT73:AW76"/>
    <mergeCell ref="K76:N81"/>
    <mergeCell ref="BB49:BE52"/>
    <mergeCell ref="K52:N57"/>
    <mergeCell ref="P52:Z53"/>
    <mergeCell ref="AA52:AN54"/>
    <mergeCell ref="AO52:AR57"/>
    <mergeCell ref="P54:Z57"/>
    <mergeCell ref="AA55:AD57"/>
    <mergeCell ref="AE55:AH57"/>
    <mergeCell ref="AT57:AW60"/>
    <mergeCell ref="K60:N65"/>
    <mergeCell ref="K44:N49"/>
    <mergeCell ref="P44:Z45"/>
    <mergeCell ref="AA44:AN46"/>
    <mergeCell ref="AO44:AR49"/>
    <mergeCell ref="P46:Z49"/>
    <mergeCell ref="AA47:AD49"/>
    <mergeCell ref="AE47:AH49"/>
    <mergeCell ref="AA36:AN38"/>
    <mergeCell ref="AO36:AR41"/>
    <mergeCell ref="P38:Z41"/>
    <mergeCell ref="AA39:AD41"/>
    <mergeCell ref="AE39:AH41"/>
    <mergeCell ref="AT41:AW44"/>
    <mergeCell ref="P60:Z61"/>
    <mergeCell ref="AA60:AN62"/>
    <mergeCell ref="AO60:AR65"/>
    <mergeCell ref="P62:Z65"/>
    <mergeCell ref="AA63:AD65"/>
    <mergeCell ref="AE63:AH65"/>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AT25:AW28"/>
    <mergeCell ref="K28:N33"/>
    <mergeCell ref="P28:Z29"/>
    <mergeCell ref="AA28:AN30"/>
    <mergeCell ref="AO28:AR33"/>
    <mergeCell ref="P30:Z33"/>
    <mergeCell ref="AA31:AD33"/>
    <mergeCell ref="AE31:AH33"/>
    <mergeCell ref="AX33:BA36"/>
    <mergeCell ref="K36:N41"/>
    <mergeCell ref="P36:Z37"/>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BADA-2103-4B7B-819D-A05A1AA8827B}">
  <dimension ref="A1:ET185"/>
  <sheetViews>
    <sheetView view="pageBreakPreview" topLeftCell="A25" zoomScale="70" zoomScaleNormal="80" zoomScaleSheetLayoutView="70" workbookViewId="0">
      <selection activeCell="BV202" sqref="BV202"/>
    </sheetView>
  </sheetViews>
  <sheetFormatPr defaultColWidth="1.33203125" defaultRowHeight="4.5" customHeight="1" x14ac:dyDescent="0.2"/>
  <sheetData>
    <row r="1" spans="1:150"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c r="CE1" s="361" t="s">
        <v>298</v>
      </c>
      <c r="CF1" s="361"/>
      <c r="CG1" s="361"/>
      <c r="CH1" s="361"/>
      <c r="CI1" s="361"/>
      <c r="CJ1" s="361"/>
      <c r="CK1" s="361"/>
      <c r="CL1" s="361"/>
      <c r="CM1" s="361"/>
      <c r="CN1" s="361"/>
      <c r="CO1" s="361"/>
      <c r="CP1" s="361"/>
      <c r="CQ1" s="361"/>
      <c r="CR1" s="361"/>
      <c r="CS1" s="24"/>
      <c r="CT1" s="361" t="s">
        <v>298</v>
      </c>
      <c r="CU1" s="361"/>
      <c r="CV1" s="361"/>
      <c r="CW1" s="361"/>
      <c r="CX1" s="361"/>
      <c r="CY1" s="361"/>
      <c r="CZ1" s="361"/>
      <c r="DA1" s="361"/>
      <c r="DB1" s="361"/>
      <c r="DC1" s="361"/>
      <c r="DD1" s="361"/>
      <c r="DE1" s="361"/>
      <c r="DF1" s="361"/>
      <c r="DG1" s="361"/>
      <c r="DH1" s="81"/>
      <c r="DI1" s="361" t="s">
        <v>298</v>
      </c>
      <c r="DJ1" s="361"/>
      <c r="DK1" s="361"/>
      <c r="DL1" s="361"/>
      <c r="DM1" s="361"/>
      <c r="DN1" s="361"/>
      <c r="DO1" s="361"/>
      <c r="DP1" s="361"/>
      <c r="DQ1" s="361"/>
      <c r="DR1" s="361"/>
      <c r="DS1" s="361"/>
      <c r="DT1" s="361"/>
      <c r="DU1" s="361"/>
      <c r="DV1" s="361"/>
      <c r="DW1" s="81"/>
      <c r="DX1" s="361" t="s">
        <v>298</v>
      </c>
      <c r="DY1" s="361"/>
      <c r="DZ1" s="361"/>
      <c r="EA1" s="361"/>
      <c r="EB1" s="361"/>
      <c r="EC1" s="361"/>
      <c r="ED1" s="361"/>
      <c r="EE1" s="361"/>
      <c r="EF1" s="361"/>
      <c r="EG1" s="361"/>
      <c r="EH1" s="361"/>
      <c r="EI1" s="361"/>
      <c r="EJ1" s="361"/>
      <c r="EK1" s="361"/>
      <c r="EM1" s="355" t="str">
        <f>A1</f>
        <v>Q</v>
      </c>
      <c r="EN1" s="356"/>
      <c r="EO1" s="356"/>
      <c r="EP1" s="356"/>
      <c r="EQ1" s="356"/>
      <c r="ER1" s="356"/>
      <c r="ES1" s="356"/>
      <c r="ET1" s="357"/>
    </row>
    <row r="2" spans="1:150"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c r="CE2" s="361"/>
      <c r="CF2" s="361"/>
      <c r="CG2" s="361"/>
      <c r="CH2" s="361"/>
      <c r="CI2" s="361"/>
      <c r="CJ2" s="361"/>
      <c r="CK2" s="361"/>
      <c r="CL2" s="361"/>
      <c r="CM2" s="361"/>
      <c r="CN2" s="361"/>
      <c r="CO2" s="361"/>
      <c r="CP2" s="361"/>
      <c r="CQ2" s="361"/>
      <c r="CR2" s="361"/>
      <c r="CS2" s="24"/>
      <c r="CT2" s="361"/>
      <c r="CU2" s="361"/>
      <c r="CV2" s="361"/>
      <c r="CW2" s="361"/>
      <c r="CX2" s="361"/>
      <c r="CY2" s="361"/>
      <c r="CZ2" s="361"/>
      <c r="DA2" s="361"/>
      <c r="DB2" s="361"/>
      <c r="DC2" s="361"/>
      <c r="DD2" s="361"/>
      <c r="DE2" s="361"/>
      <c r="DF2" s="361"/>
      <c r="DG2" s="361"/>
      <c r="DH2" s="76"/>
      <c r="DI2" s="361"/>
      <c r="DJ2" s="361"/>
      <c r="DK2" s="361"/>
      <c r="DL2" s="361"/>
      <c r="DM2" s="361"/>
      <c r="DN2" s="361"/>
      <c r="DO2" s="361"/>
      <c r="DP2" s="361"/>
      <c r="DQ2" s="361"/>
      <c r="DR2" s="361"/>
      <c r="DS2" s="361"/>
      <c r="DT2" s="361"/>
      <c r="DU2" s="361"/>
      <c r="DV2" s="361"/>
      <c r="DW2" s="76"/>
      <c r="DX2" s="361"/>
      <c r="DY2" s="361"/>
      <c r="DZ2" s="361"/>
      <c r="EA2" s="361"/>
      <c r="EB2" s="361"/>
      <c r="EC2" s="361"/>
      <c r="ED2" s="361"/>
      <c r="EE2" s="361"/>
      <c r="EF2" s="361"/>
      <c r="EG2" s="361"/>
      <c r="EH2" s="361"/>
      <c r="EI2" s="361"/>
      <c r="EJ2" s="361"/>
      <c r="EK2" s="361"/>
      <c r="EM2" s="358"/>
      <c r="EN2" s="359"/>
      <c r="EO2" s="359"/>
      <c r="EP2" s="359"/>
      <c r="EQ2" s="359"/>
      <c r="ER2" s="359"/>
      <c r="ES2" s="359"/>
      <c r="ET2" s="360"/>
    </row>
    <row r="3" spans="1:150"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c r="CE3" s="362"/>
      <c r="CF3" s="362"/>
      <c r="CG3" s="362"/>
      <c r="CH3" s="362"/>
      <c r="CI3" s="362"/>
      <c r="CJ3" s="362"/>
      <c r="CK3" s="362"/>
      <c r="CL3" s="362"/>
      <c r="CM3" s="362"/>
      <c r="CN3" s="362"/>
      <c r="CO3" s="362"/>
      <c r="CP3" s="362"/>
      <c r="CQ3" s="362"/>
      <c r="CR3" s="362"/>
      <c r="CS3" s="24"/>
      <c r="CT3" s="362"/>
      <c r="CU3" s="362"/>
      <c r="CV3" s="362"/>
      <c r="CW3" s="362"/>
      <c r="CX3" s="362"/>
      <c r="CY3" s="362"/>
      <c r="CZ3" s="362"/>
      <c r="DA3" s="362"/>
      <c r="DB3" s="362"/>
      <c r="DC3" s="362"/>
      <c r="DD3" s="362"/>
      <c r="DE3" s="362"/>
      <c r="DF3" s="362"/>
      <c r="DG3" s="362"/>
      <c r="DH3" s="76"/>
      <c r="DI3" s="362"/>
      <c r="DJ3" s="362"/>
      <c r="DK3" s="362"/>
      <c r="DL3" s="362"/>
      <c r="DM3" s="362"/>
      <c r="DN3" s="362"/>
      <c r="DO3" s="362"/>
      <c r="DP3" s="362"/>
      <c r="DQ3" s="362"/>
      <c r="DR3" s="362"/>
      <c r="DS3" s="362"/>
      <c r="DT3" s="362"/>
      <c r="DU3" s="362"/>
      <c r="DV3" s="362"/>
      <c r="DW3" s="76"/>
      <c r="DX3" s="362"/>
      <c r="DY3" s="362"/>
      <c r="DZ3" s="362"/>
      <c r="EA3" s="362"/>
      <c r="EB3" s="362"/>
      <c r="EC3" s="362"/>
      <c r="ED3" s="362"/>
      <c r="EE3" s="362"/>
      <c r="EF3" s="362"/>
      <c r="EG3" s="362"/>
      <c r="EH3" s="362"/>
      <c r="EI3" s="362"/>
      <c r="EJ3" s="362"/>
      <c r="EK3" s="362"/>
      <c r="EM3" s="358"/>
      <c r="EN3" s="359"/>
      <c r="EO3" s="359"/>
      <c r="EP3" s="359"/>
      <c r="EQ3" s="359"/>
      <c r="ER3" s="359"/>
      <c r="ES3" s="359"/>
      <c r="ET3" s="360"/>
    </row>
    <row r="4" spans="1:150"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c r="CE4" s="363"/>
      <c r="CF4" s="364"/>
      <c r="CG4" s="364"/>
      <c r="CH4" s="364"/>
      <c r="CI4" s="364"/>
      <c r="CJ4" s="364"/>
      <c r="CK4" s="364"/>
      <c r="CL4" s="364"/>
      <c r="CM4" s="364"/>
      <c r="CN4" s="364"/>
      <c r="CO4" s="364"/>
      <c r="CP4" s="364"/>
      <c r="CQ4" s="364"/>
      <c r="CR4" s="365"/>
      <c r="CS4" s="11"/>
      <c r="CT4" s="363"/>
      <c r="CU4" s="364"/>
      <c r="CV4" s="364"/>
      <c r="CW4" s="364"/>
      <c r="CX4" s="364"/>
      <c r="CY4" s="364"/>
      <c r="CZ4" s="364"/>
      <c r="DA4" s="364"/>
      <c r="DB4" s="364"/>
      <c r="DC4" s="364"/>
      <c r="DD4" s="364"/>
      <c r="DE4" s="364"/>
      <c r="DF4" s="364"/>
      <c r="DG4" s="365"/>
      <c r="DH4" s="12"/>
      <c r="DI4" s="363"/>
      <c r="DJ4" s="364"/>
      <c r="DK4" s="364"/>
      <c r="DL4" s="364"/>
      <c r="DM4" s="364"/>
      <c r="DN4" s="364"/>
      <c r="DO4" s="364"/>
      <c r="DP4" s="364"/>
      <c r="DQ4" s="364"/>
      <c r="DR4" s="364"/>
      <c r="DS4" s="364"/>
      <c r="DT4" s="364"/>
      <c r="DU4" s="364"/>
      <c r="DV4" s="365"/>
      <c r="DW4" s="76"/>
      <c r="DX4" s="363"/>
      <c r="DY4" s="364"/>
      <c r="DZ4" s="364"/>
      <c r="EA4" s="364"/>
      <c r="EB4" s="364"/>
      <c r="EC4" s="364"/>
      <c r="ED4" s="364"/>
      <c r="EE4" s="364"/>
      <c r="EF4" s="364"/>
      <c r="EG4" s="364"/>
      <c r="EH4" s="364"/>
      <c r="EI4" s="364"/>
      <c r="EJ4" s="364"/>
      <c r="EK4" s="365"/>
      <c r="EM4" s="358"/>
      <c r="EN4" s="359"/>
      <c r="EO4" s="359"/>
      <c r="EP4" s="359"/>
      <c r="EQ4" s="359"/>
      <c r="ER4" s="359"/>
      <c r="ES4" s="359"/>
      <c r="ET4" s="360"/>
    </row>
    <row r="5" spans="1:150"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c r="CE5" s="366"/>
      <c r="CF5" s="367"/>
      <c r="CG5" s="367"/>
      <c r="CH5" s="367"/>
      <c r="CI5" s="367"/>
      <c r="CJ5" s="367"/>
      <c r="CK5" s="367"/>
      <c r="CL5" s="367"/>
      <c r="CM5" s="367"/>
      <c r="CN5" s="367"/>
      <c r="CO5" s="367"/>
      <c r="CP5" s="367"/>
      <c r="CQ5" s="367"/>
      <c r="CR5" s="368"/>
      <c r="CS5" s="11"/>
      <c r="CT5" s="366"/>
      <c r="CU5" s="367"/>
      <c r="CV5" s="367"/>
      <c r="CW5" s="367"/>
      <c r="CX5" s="367"/>
      <c r="CY5" s="367"/>
      <c r="CZ5" s="367"/>
      <c r="DA5" s="367"/>
      <c r="DB5" s="367"/>
      <c r="DC5" s="367"/>
      <c r="DD5" s="367"/>
      <c r="DE5" s="367"/>
      <c r="DF5" s="367"/>
      <c r="DG5" s="368"/>
      <c r="DH5" s="12"/>
      <c r="DI5" s="366"/>
      <c r="DJ5" s="367"/>
      <c r="DK5" s="367"/>
      <c r="DL5" s="367"/>
      <c r="DM5" s="367"/>
      <c r="DN5" s="367"/>
      <c r="DO5" s="367"/>
      <c r="DP5" s="367"/>
      <c r="DQ5" s="367"/>
      <c r="DR5" s="367"/>
      <c r="DS5" s="367"/>
      <c r="DT5" s="367"/>
      <c r="DU5" s="367"/>
      <c r="DV5" s="368"/>
      <c r="DW5" s="76"/>
      <c r="DX5" s="366"/>
      <c r="DY5" s="367"/>
      <c r="DZ5" s="367"/>
      <c r="EA5" s="367"/>
      <c r="EB5" s="367"/>
      <c r="EC5" s="367"/>
      <c r="ED5" s="367"/>
      <c r="EE5" s="367"/>
      <c r="EF5" s="367"/>
      <c r="EG5" s="367"/>
      <c r="EH5" s="367"/>
      <c r="EI5" s="367"/>
      <c r="EJ5" s="367"/>
      <c r="EK5" s="368"/>
      <c r="EM5" s="358"/>
      <c r="EN5" s="359"/>
      <c r="EO5" s="359"/>
      <c r="EP5" s="359"/>
      <c r="EQ5" s="359"/>
      <c r="ER5" s="359"/>
      <c r="ES5" s="359"/>
      <c r="ET5" s="360"/>
    </row>
    <row r="6" spans="1:150"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c r="CE6" s="366"/>
      <c r="CF6" s="367"/>
      <c r="CG6" s="367"/>
      <c r="CH6" s="367"/>
      <c r="CI6" s="367"/>
      <c r="CJ6" s="367"/>
      <c r="CK6" s="367"/>
      <c r="CL6" s="367"/>
      <c r="CM6" s="367"/>
      <c r="CN6" s="367"/>
      <c r="CO6" s="367"/>
      <c r="CP6" s="367"/>
      <c r="CQ6" s="367"/>
      <c r="CR6" s="368"/>
      <c r="CS6" s="11"/>
      <c r="CT6" s="366"/>
      <c r="CU6" s="367"/>
      <c r="CV6" s="367"/>
      <c r="CW6" s="367"/>
      <c r="CX6" s="367"/>
      <c r="CY6" s="367"/>
      <c r="CZ6" s="367"/>
      <c r="DA6" s="367"/>
      <c r="DB6" s="367"/>
      <c r="DC6" s="367"/>
      <c r="DD6" s="367"/>
      <c r="DE6" s="367"/>
      <c r="DF6" s="367"/>
      <c r="DG6" s="368"/>
      <c r="DH6" s="12"/>
      <c r="DI6" s="366"/>
      <c r="DJ6" s="367"/>
      <c r="DK6" s="367"/>
      <c r="DL6" s="367"/>
      <c r="DM6" s="367"/>
      <c r="DN6" s="367"/>
      <c r="DO6" s="367"/>
      <c r="DP6" s="367"/>
      <c r="DQ6" s="367"/>
      <c r="DR6" s="367"/>
      <c r="DS6" s="367"/>
      <c r="DT6" s="367"/>
      <c r="DU6" s="367"/>
      <c r="DV6" s="368"/>
      <c r="DW6" s="76"/>
      <c r="DX6" s="366"/>
      <c r="DY6" s="367"/>
      <c r="DZ6" s="367"/>
      <c r="EA6" s="367"/>
      <c r="EB6" s="367"/>
      <c r="EC6" s="367"/>
      <c r="ED6" s="367"/>
      <c r="EE6" s="367"/>
      <c r="EF6" s="367"/>
      <c r="EG6" s="367"/>
      <c r="EH6" s="367"/>
      <c r="EI6" s="367"/>
      <c r="EJ6" s="367"/>
      <c r="EK6" s="368"/>
      <c r="EM6" s="358"/>
      <c r="EN6" s="359"/>
      <c r="EO6" s="359"/>
      <c r="EP6" s="359"/>
      <c r="EQ6" s="359"/>
      <c r="ER6" s="359"/>
      <c r="ES6" s="359"/>
      <c r="ET6" s="360"/>
    </row>
    <row r="7" spans="1:150"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c r="CE7" s="366"/>
      <c r="CF7" s="367"/>
      <c r="CG7" s="367"/>
      <c r="CH7" s="367"/>
      <c r="CI7" s="367"/>
      <c r="CJ7" s="367"/>
      <c r="CK7" s="367"/>
      <c r="CL7" s="367"/>
      <c r="CM7" s="367"/>
      <c r="CN7" s="367"/>
      <c r="CO7" s="367"/>
      <c r="CP7" s="367"/>
      <c r="CQ7" s="367"/>
      <c r="CR7" s="368"/>
      <c r="CS7" s="11"/>
      <c r="CT7" s="366"/>
      <c r="CU7" s="367"/>
      <c r="CV7" s="367"/>
      <c r="CW7" s="367"/>
      <c r="CX7" s="367"/>
      <c r="CY7" s="367"/>
      <c r="CZ7" s="367"/>
      <c r="DA7" s="367"/>
      <c r="DB7" s="367"/>
      <c r="DC7" s="367"/>
      <c r="DD7" s="367"/>
      <c r="DE7" s="367"/>
      <c r="DF7" s="367"/>
      <c r="DG7" s="368"/>
      <c r="DH7" s="12"/>
      <c r="DI7" s="366"/>
      <c r="DJ7" s="367"/>
      <c r="DK7" s="367"/>
      <c r="DL7" s="367"/>
      <c r="DM7" s="367"/>
      <c r="DN7" s="367"/>
      <c r="DO7" s="367"/>
      <c r="DP7" s="367"/>
      <c r="DQ7" s="367"/>
      <c r="DR7" s="367"/>
      <c r="DS7" s="367"/>
      <c r="DT7" s="367"/>
      <c r="DU7" s="367"/>
      <c r="DV7" s="368"/>
      <c r="DW7" s="76"/>
      <c r="DX7" s="366"/>
      <c r="DY7" s="367"/>
      <c r="DZ7" s="367"/>
      <c r="EA7" s="367"/>
      <c r="EB7" s="367"/>
      <c r="EC7" s="367"/>
      <c r="ED7" s="367"/>
      <c r="EE7" s="367"/>
      <c r="EF7" s="367"/>
      <c r="EG7" s="367"/>
      <c r="EH7" s="367"/>
      <c r="EI7" s="367"/>
      <c r="EJ7" s="367"/>
      <c r="EK7" s="368"/>
      <c r="EM7" s="358"/>
      <c r="EN7" s="359"/>
      <c r="EO7" s="359"/>
      <c r="EP7" s="359"/>
      <c r="EQ7" s="359"/>
      <c r="ER7" s="359"/>
      <c r="ES7" s="359"/>
      <c r="ET7" s="360"/>
    </row>
    <row r="8" spans="1:150"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c r="CE8" s="366"/>
      <c r="CF8" s="367"/>
      <c r="CG8" s="367"/>
      <c r="CH8" s="367"/>
      <c r="CI8" s="367"/>
      <c r="CJ8" s="367"/>
      <c r="CK8" s="367"/>
      <c r="CL8" s="367"/>
      <c r="CM8" s="367"/>
      <c r="CN8" s="367"/>
      <c r="CO8" s="367"/>
      <c r="CP8" s="367"/>
      <c r="CQ8" s="367"/>
      <c r="CR8" s="368"/>
      <c r="CS8" s="11"/>
      <c r="CT8" s="366"/>
      <c r="CU8" s="367"/>
      <c r="CV8" s="367"/>
      <c r="CW8" s="367"/>
      <c r="CX8" s="367"/>
      <c r="CY8" s="367"/>
      <c r="CZ8" s="367"/>
      <c r="DA8" s="367"/>
      <c r="DB8" s="367"/>
      <c r="DC8" s="367"/>
      <c r="DD8" s="367"/>
      <c r="DE8" s="367"/>
      <c r="DF8" s="367"/>
      <c r="DG8" s="368"/>
      <c r="DH8" s="12"/>
      <c r="DI8" s="366"/>
      <c r="DJ8" s="367"/>
      <c r="DK8" s="367"/>
      <c r="DL8" s="367"/>
      <c r="DM8" s="367"/>
      <c r="DN8" s="367"/>
      <c r="DO8" s="367"/>
      <c r="DP8" s="367"/>
      <c r="DQ8" s="367"/>
      <c r="DR8" s="367"/>
      <c r="DS8" s="367"/>
      <c r="DT8" s="367"/>
      <c r="DU8" s="367"/>
      <c r="DV8" s="368"/>
      <c r="DW8" s="76"/>
      <c r="DX8" s="366"/>
      <c r="DY8" s="367"/>
      <c r="DZ8" s="367"/>
      <c r="EA8" s="367"/>
      <c r="EB8" s="367"/>
      <c r="EC8" s="367"/>
      <c r="ED8" s="367"/>
      <c r="EE8" s="367"/>
      <c r="EF8" s="367"/>
      <c r="EG8" s="367"/>
      <c r="EH8" s="367"/>
      <c r="EI8" s="367"/>
      <c r="EJ8" s="367"/>
      <c r="EK8" s="368"/>
      <c r="EM8" s="358"/>
      <c r="EN8" s="359"/>
      <c r="EO8" s="359"/>
      <c r="EP8" s="359"/>
      <c r="EQ8" s="359"/>
      <c r="ER8" s="359"/>
      <c r="ES8" s="359"/>
      <c r="ET8" s="360"/>
    </row>
    <row r="9" spans="1:150"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c r="CE9" s="366"/>
      <c r="CF9" s="367"/>
      <c r="CG9" s="367"/>
      <c r="CH9" s="367"/>
      <c r="CI9" s="367"/>
      <c r="CJ9" s="367"/>
      <c r="CK9" s="367"/>
      <c r="CL9" s="367"/>
      <c r="CM9" s="367"/>
      <c r="CN9" s="367"/>
      <c r="CO9" s="367"/>
      <c r="CP9" s="367"/>
      <c r="CQ9" s="367"/>
      <c r="CR9" s="368"/>
      <c r="CS9" s="11"/>
      <c r="CT9" s="366"/>
      <c r="CU9" s="367"/>
      <c r="CV9" s="367"/>
      <c r="CW9" s="367"/>
      <c r="CX9" s="367"/>
      <c r="CY9" s="367"/>
      <c r="CZ9" s="367"/>
      <c r="DA9" s="367"/>
      <c r="DB9" s="367"/>
      <c r="DC9" s="367"/>
      <c r="DD9" s="367"/>
      <c r="DE9" s="367"/>
      <c r="DF9" s="367"/>
      <c r="DG9" s="368"/>
      <c r="DH9" s="12"/>
      <c r="DI9" s="366"/>
      <c r="DJ9" s="367"/>
      <c r="DK9" s="367"/>
      <c r="DL9" s="367"/>
      <c r="DM9" s="367"/>
      <c r="DN9" s="367"/>
      <c r="DO9" s="367"/>
      <c r="DP9" s="367"/>
      <c r="DQ9" s="367"/>
      <c r="DR9" s="367"/>
      <c r="DS9" s="367"/>
      <c r="DT9" s="367"/>
      <c r="DU9" s="367"/>
      <c r="DV9" s="368"/>
      <c r="DW9" s="76"/>
      <c r="DX9" s="366"/>
      <c r="DY9" s="367"/>
      <c r="DZ9" s="367"/>
      <c r="EA9" s="367"/>
      <c r="EB9" s="367"/>
      <c r="EC9" s="367"/>
      <c r="ED9" s="367"/>
      <c r="EE9" s="367"/>
      <c r="EF9" s="367"/>
      <c r="EG9" s="367"/>
      <c r="EH9" s="367"/>
      <c r="EI9" s="367"/>
      <c r="EJ9" s="367"/>
      <c r="EK9" s="368"/>
      <c r="EM9" s="358"/>
      <c r="EN9" s="359"/>
      <c r="EO9" s="359"/>
      <c r="EP9" s="359"/>
      <c r="EQ9" s="359"/>
      <c r="ER9" s="359"/>
      <c r="ES9" s="359"/>
      <c r="ET9" s="360"/>
    </row>
    <row r="10" spans="1:150"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c r="CE10" s="369"/>
      <c r="CF10" s="370"/>
      <c r="CG10" s="370"/>
      <c r="CH10" s="370"/>
      <c r="CI10" s="370"/>
      <c r="CJ10" s="370"/>
      <c r="CK10" s="370"/>
      <c r="CL10" s="370"/>
      <c r="CM10" s="370"/>
      <c r="CN10" s="370"/>
      <c r="CO10" s="370"/>
      <c r="CP10" s="370"/>
      <c r="CQ10" s="370"/>
      <c r="CR10" s="371"/>
      <c r="CS10" s="11"/>
      <c r="CT10" s="369"/>
      <c r="CU10" s="370"/>
      <c r="CV10" s="370"/>
      <c r="CW10" s="370"/>
      <c r="CX10" s="370"/>
      <c r="CY10" s="370"/>
      <c r="CZ10" s="370"/>
      <c r="DA10" s="370"/>
      <c r="DB10" s="370"/>
      <c r="DC10" s="370"/>
      <c r="DD10" s="370"/>
      <c r="DE10" s="370"/>
      <c r="DF10" s="370"/>
      <c r="DG10" s="371"/>
      <c r="DH10" s="12"/>
      <c r="DI10" s="369"/>
      <c r="DJ10" s="370"/>
      <c r="DK10" s="370"/>
      <c r="DL10" s="370"/>
      <c r="DM10" s="370"/>
      <c r="DN10" s="370"/>
      <c r="DO10" s="370"/>
      <c r="DP10" s="370"/>
      <c r="DQ10" s="370"/>
      <c r="DR10" s="370"/>
      <c r="DS10" s="370"/>
      <c r="DT10" s="370"/>
      <c r="DU10" s="370"/>
      <c r="DV10" s="371"/>
      <c r="DW10" s="76"/>
      <c r="DX10" s="369"/>
      <c r="DY10" s="370"/>
      <c r="DZ10" s="370"/>
      <c r="EA10" s="370"/>
      <c r="EB10" s="370"/>
      <c r="EC10" s="370"/>
      <c r="ED10" s="370"/>
      <c r="EE10" s="370"/>
      <c r="EF10" s="370"/>
      <c r="EG10" s="370"/>
      <c r="EH10" s="370"/>
      <c r="EI10" s="370"/>
      <c r="EJ10" s="370"/>
      <c r="EK10" s="371"/>
      <c r="EM10" s="358"/>
      <c r="EN10" s="359"/>
      <c r="EO10" s="359"/>
      <c r="EP10" s="359"/>
      <c r="EQ10" s="359"/>
      <c r="ER10" s="359"/>
      <c r="ES10" s="359"/>
      <c r="ET10" s="360"/>
    </row>
    <row r="11" spans="1:150"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c r="EM11" s="372" t="s">
        <v>27</v>
      </c>
      <c r="EN11" s="373"/>
      <c r="EO11" s="373"/>
      <c r="EP11" s="373"/>
      <c r="EQ11" s="373"/>
      <c r="ER11" s="373"/>
      <c r="ES11" s="373"/>
      <c r="ET11" s="374"/>
    </row>
    <row r="12" spans="1:150"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c r="EM12" s="372"/>
      <c r="EN12" s="373"/>
      <c r="EO12" s="373"/>
      <c r="EP12" s="373"/>
      <c r="EQ12" s="373"/>
      <c r="ER12" s="373"/>
      <c r="ES12" s="373"/>
      <c r="ET12" s="374"/>
    </row>
    <row r="13" spans="1:150"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c r="EM13" s="372"/>
      <c r="EN13" s="373"/>
      <c r="EO13" s="373"/>
      <c r="EP13" s="373"/>
      <c r="EQ13" s="373"/>
      <c r="ER13" s="373"/>
      <c r="ES13" s="373"/>
      <c r="ET13" s="374"/>
    </row>
    <row r="14" spans="1:150"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c r="EM14" s="372"/>
      <c r="EN14" s="373"/>
      <c r="EO14" s="373"/>
      <c r="EP14" s="373"/>
      <c r="EQ14" s="373"/>
      <c r="ER14" s="373"/>
      <c r="ES14" s="373"/>
      <c r="ET14" s="374"/>
    </row>
    <row r="15" spans="1:150"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EM15" s="372"/>
      <c r="EN15" s="373"/>
      <c r="EO15" s="373"/>
      <c r="EP15" s="373"/>
      <c r="EQ15" s="373"/>
      <c r="ER15" s="373"/>
      <c r="ES15" s="373"/>
      <c r="ET15" s="374"/>
    </row>
    <row r="16" spans="1:150"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EM16" s="343" t="s">
        <v>288</v>
      </c>
      <c r="EN16" s="344"/>
      <c r="EO16" s="344"/>
      <c r="EP16" s="344"/>
      <c r="EQ16" s="344"/>
      <c r="ER16" s="344"/>
      <c r="ES16" s="344"/>
      <c r="ET16" s="345"/>
    </row>
    <row r="17" spans="1:150" ht="4.5" customHeight="1" x14ac:dyDescent="0.2">
      <c r="A17" s="343"/>
      <c r="B17" s="344"/>
      <c r="C17" s="344"/>
      <c r="D17" s="344"/>
      <c r="E17" s="344"/>
      <c r="F17" s="344"/>
      <c r="G17" s="344"/>
      <c r="H17" s="345"/>
      <c r="J17" s="84"/>
      <c r="O17" s="84"/>
      <c r="EM17" s="343"/>
      <c r="EN17" s="344"/>
      <c r="EO17" s="344"/>
      <c r="EP17" s="344"/>
      <c r="EQ17" s="344"/>
      <c r="ER17" s="344"/>
      <c r="ES17" s="344"/>
      <c r="ET17" s="345"/>
    </row>
    <row r="18" spans="1:150"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c r="DC18" s="346" t="s">
        <v>30</v>
      </c>
      <c r="DD18" s="346"/>
      <c r="DE18" s="346"/>
      <c r="DF18" s="346"/>
      <c r="DG18" s="84"/>
      <c r="EM18" s="343"/>
      <c r="EN18" s="344"/>
      <c r="EO18" s="344"/>
      <c r="EP18" s="344"/>
      <c r="EQ18" s="344"/>
      <c r="ER18" s="344"/>
      <c r="ES18" s="344"/>
      <c r="ET18" s="345"/>
    </row>
    <row r="19" spans="1:150"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c r="DC19" s="346"/>
      <c r="DD19" s="346"/>
      <c r="DE19" s="346"/>
      <c r="DF19" s="346"/>
      <c r="EM19" s="343"/>
      <c r="EN19" s="344"/>
      <c r="EO19" s="344"/>
      <c r="EP19" s="344"/>
      <c r="EQ19" s="344"/>
      <c r="ER19" s="344"/>
      <c r="ES19" s="344"/>
      <c r="ET19" s="345"/>
    </row>
    <row r="20" spans="1:150" ht="4.5" customHeight="1" x14ac:dyDescent="0.2">
      <c r="A20" s="343"/>
      <c r="B20" s="344"/>
      <c r="C20" s="344"/>
      <c r="D20" s="344"/>
      <c r="E20" s="344"/>
      <c r="F20" s="344"/>
      <c r="G20" s="344"/>
      <c r="H20" s="345"/>
      <c r="J20" s="10"/>
      <c r="K20" s="321">
        <v>1</v>
      </c>
      <c r="L20" s="322"/>
      <c r="M20" s="322"/>
      <c r="N20" s="322"/>
      <c r="O20" s="6"/>
      <c r="P20" s="399" t="e">
        <f>VLOOKUP(K20,選手リスト,3,FALSE)</f>
        <v>#N/A</v>
      </c>
      <c r="Q20" s="399"/>
      <c r="R20" s="399"/>
      <c r="S20" s="399"/>
      <c r="T20" s="399"/>
      <c r="U20" s="399"/>
      <c r="V20" s="399"/>
      <c r="W20" s="399"/>
      <c r="X20" s="399"/>
      <c r="Y20" s="399"/>
      <c r="Z20" s="399"/>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DC20" s="321">
        <f>K180+1</f>
        <v>18</v>
      </c>
      <c r="DD20" s="322"/>
      <c r="DE20" s="322"/>
      <c r="DF20" s="322"/>
      <c r="DG20" s="6"/>
      <c r="DH20" s="399" t="e">
        <f>VLOOKUP(DC20,選手リスト,3,FALSE)</f>
        <v>#N/A</v>
      </c>
      <c r="DI20" s="399"/>
      <c r="DJ20" s="399"/>
      <c r="DK20" s="399"/>
      <c r="DL20" s="399"/>
      <c r="DM20" s="399"/>
      <c r="DN20" s="399"/>
      <c r="DO20" s="399"/>
      <c r="DP20" s="399"/>
      <c r="DQ20" s="399"/>
      <c r="DR20" s="399"/>
      <c r="DS20" s="329" t="e">
        <f>VLOOKUP(DC20,選手リスト,4,FALSE)</f>
        <v>#N/A</v>
      </c>
      <c r="DT20" s="329"/>
      <c r="DU20" s="329"/>
      <c r="DV20" s="329"/>
      <c r="DW20" s="329"/>
      <c r="DX20" s="329"/>
      <c r="DY20" s="329"/>
      <c r="DZ20" s="329"/>
      <c r="EA20" s="329"/>
      <c r="EB20" s="329"/>
      <c r="EC20" s="329"/>
      <c r="ED20" s="329"/>
      <c r="EE20" s="329"/>
      <c r="EF20" s="329"/>
      <c r="EG20" s="309" t="e">
        <f>VLOOKUP(DC20,選手リスト,5,FALSE)</f>
        <v>#N/A</v>
      </c>
      <c r="EH20" s="309"/>
      <c r="EI20" s="309"/>
      <c r="EJ20" s="310"/>
      <c r="EM20" s="343"/>
      <c r="EN20" s="344"/>
      <c r="EO20" s="344"/>
      <c r="EP20" s="344"/>
      <c r="EQ20" s="344"/>
      <c r="ER20" s="344"/>
      <c r="ES20" s="344"/>
      <c r="ET20" s="345"/>
    </row>
    <row r="21" spans="1:150" ht="4.5" customHeight="1" x14ac:dyDescent="0.2">
      <c r="A21" s="348" t="s">
        <v>306</v>
      </c>
      <c r="B21" s="348"/>
      <c r="C21" s="348"/>
      <c r="D21" s="348"/>
      <c r="E21" s="348"/>
      <c r="F21" s="351" t="s">
        <v>307</v>
      </c>
      <c r="G21" s="351"/>
      <c r="H21" s="351"/>
      <c r="J21" s="10"/>
      <c r="K21" s="323"/>
      <c r="L21" s="324"/>
      <c r="M21" s="324"/>
      <c r="N21" s="324"/>
      <c r="O21" s="10"/>
      <c r="P21" s="400"/>
      <c r="Q21" s="400"/>
      <c r="R21" s="400"/>
      <c r="S21" s="400"/>
      <c r="T21" s="400"/>
      <c r="U21" s="400"/>
      <c r="V21" s="400"/>
      <c r="W21" s="400"/>
      <c r="X21" s="400"/>
      <c r="Y21" s="400"/>
      <c r="Z21" s="400"/>
      <c r="AA21" s="330"/>
      <c r="AB21" s="330"/>
      <c r="AC21" s="330"/>
      <c r="AD21" s="330"/>
      <c r="AE21" s="330"/>
      <c r="AF21" s="330"/>
      <c r="AG21" s="330"/>
      <c r="AH21" s="330"/>
      <c r="AI21" s="330"/>
      <c r="AJ21" s="330"/>
      <c r="AK21" s="330"/>
      <c r="AL21" s="330"/>
      <c r="AM21" s="330"/>
      <c r="AN21" s="330"/>
      <c r="AO21" s="311"/>
      <c r="AP21" s="311"/>
      <c r="AQ21" s="311"/>
      <c r="AR21" s="312"/>
      <c r="DC21" s="323"/>
      <c r="DD21" s="324"/>
      <c r="DE21" s="324"/>
      <c r="DF21" s="324"/>
      <c r="DG21" s="10"/>
      <c r="DH21" s="400"/>
      <c r="DI21" s="400"/>
      <c r="DJ21" s="400"/>
      <c r="DK21" s="400"/>
      <c r="DL21" s="400"/>
      <c r="DM21" s="400"/>
      <c r="DN21" s="400"/>
      <c r="DO21" s="400"/>
      <c r="DP21" s="400"/>
      <c r="DQ21" s="400"/>
      <c r="DR21" s="400"/>
      <c r="DS21" s="330"/>
      <c r="DT21" s="330"/>
      <c r="DU21" s="330"/>
      <c r="DV21" s="330"/>
      <c r="DW21" s="330"/>
      <c r="DX21" s="330"/>
      <c r="DY21" s="330"/>
      <c r="DZ21" s="330"/>
      <c r="EA21" s="330"/>
      <c r="EB21" s="330"/>
      <c r="EC21" s="330"/>
      <c r="ED21" s="330"/>
      <c r="EE21" s="330"/>
      <c r="EF21" s="330"/>
      <c r="EG21" s="311"/>
      <c r="EH21" s="311"/>
      <c r="EI21" s="311"/>
      <c r="EJ21" s="312"/>
      <c r="EM21" s="351" t="str">
        <f>F21</f>
        <v>本戦１分　延長１分　　表彰　優勝・準優勝・３位・３位・ベスト８</v>
      </c>
      <c r="EN21" s="351"/>
      <c r="EO21" s="352"/>
      <c r="EP21" s="347" t="str">
        <f>A21</f>
        <v>小学１年生男子 初級</v>
      </c>
      <c r="EQ21" s="348"/>
      <c r="ER21" s="348"/>
      <c r="ES21" s="348"/>
      <c r="ET21" s="348"/>
    </row>
    <row r="22" spans="1:150" ht="4.5" customHeight="1" x14ac:dyDescent="0.2">
      <c r="A22" s="348"/>
      <c r="B22" s="348"/>
      <c r="C22" s="348"/>
      <c r="D22" s="348"/>
      <c r="E22" s="348"/>
      <c r="F22" s="351"/>
      <c r="G22" s="351"/>
      <c r="H22" s="351"/>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DC22" s="323"/>
      <c r="DD22" s="324"/>
      <c r="DE22" s="324"/>
      <c r="DF22" s="324"/>
      <c r="DG22" s="10"/>
      <c r="DH22" s="315" t="e">
        <f>VLOOKUP(DC20,選手リスト,2,FALSE)</f>
        <v>#N/A</v>
      </c>
      <c r="DI22" s="315"/>
      <c r="DJ22" s="315"/>
      <c r="DK22" s="315"/>
      <c r="DL22" s="315"/>
      <c r="DM22" s="315"/>
      <c r="DN22" s="315"/>
      <c r="DO22" s="315"/>
      <c r="DP22" s="315"/>
      <c r="DQ22" s="315"/>
      <c r="DR22" s="315"/>
      <c r="DS22" s="330"/>
      <c r="DT22" s="330"/>
      <c r="DU22" s="330"/>
      <c r="DV22" s="330"/>
      <c r="DW22" s="330"/>
      <c r="DX22" s="330"/>
      <c r="DY22" s="330"/>
      <c r="DZ22" s="330"/>
      <c r="EA22" s="330"/>
      <c r="EB22" s="330"/>
      <c r="EC22" s="330"/>
      <c r="ED22" s="330"/>
      <c r="EE22" s="330"/>
      <c r="EF22" s="330"/>
      <c r="EG22" s="311"/>
      <c r="EH22" s="311"/>
      <c r="EI22" s="311"/>
      <c r="EJ22" s="312"/>
      <c r="EM22" s="351"/>
      <c r="EN22" s="351"/>
      <c r="EO22" s="352"/>
      <c r="EP22" s="347"/>
      <c r="EQ22" s="348"/>
      <c r="ER22" s="348"/>
      <c r="ES22" s="348"/>
      <c r="ET22" s="348"/>
    </row>
    <row r="23" spans="1:150" ht="4.5" customHeight="1" x14ac:dyDescent="0.2">
      <c r="A23" s="348"/>
      <c r="B23" s="348"/>
      <c r="C23" s="348"/>
      <c r="D23" s="348"/>
      <c r="E23" s="348"/>
      <c r="F23" s="351"/>
      <c r="G23" s="351"/>
      <c r="H23" s="351"/>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22"/>
      <c r="AX23" s="22"/>
      <c r="AY23" s="22"/>
      <c r="AZ23" s="22"/>
      <c r="BA23" s="39"/>
      <c r="CT23" s="31"/>
      <c r="CU23" s="22"/>
      <c r="CV23" s="22"/>
      <c r="CW23" s="22"/>
      <c r="CX23" s="22"/>
      <c r="CY23" s="22"/>
      <c r="CZ23" s="22"/>
      <c r="DA23" s="22"/>
      <c r="DB23" s="22"/>
      <c r="DC23" s="323"/>
      <c r="DD23" s="324"/>
      <c r="DE23" s="324"/>
      <c r="DF23" s="324"/>
      <c r="DG23" s="10"/>
      <c r="DH23" s="315"/>
      <c r="DI23" s="315"/>
      <c r="DJ23" s="315"/>
      <c r="DK23" s="315"/>
      <c r="DL23" s="315"/>
      <c r="DM23" s="315"/>
      <c r="DN23" s="315"/>
      <c r="DO23" s="315"/>
      <c r="DP23" s="315"/>
      <c r="DQ23" s="315"/>
      <c r="DR23" s="315"/>
      <c r="DS23" s="317" t="e">
        <f>VLOOKUP(DC20,選手リスト,8,FALSE)</f>
        <v>#N/A</v>
      </c>
      <c r="DT23" s="317"/>
      <c r="DU23" s="317"/>
      <c r="DV23" s="317"/>
      <c r="DW23" s="319" t="e">
        <f>VLOOKUP(DC20,選手リスト,9,FALSE)</f>
        <v>#N/A</v>
      </c>
      <c r="DX23" s="319"/>
      <c r="DY23" s="319"/>
      <c r="DZ23" s="319"/>
      <c r="EG23" s="311"/>
      <c r="EH23" s="311"/>
      <c r="EI23" s="311"/>
      <c r="EJ23" s="312"/>
      <c r="EM23" s="351"/>
      <c r="EN23" s="351"/>
      <c r="EO23" s="352"/>
      <c r="EP23" s="347"/>
      <c r="EQ23" s="348"/>
      <c r="ER23" s="348"/>
      <c r="ES23" s="348"/>
      <c r="ET23" s="348"/>
    </row>
    <row r="24" spans="1:150" ht="4.5" customHeight="1" x14ac:dyDescent="0.2">
      <c r="A24" s="348"/>
      <c r="B24" s="348"/>
      <c r="C24" s="348"/>
      <c r="D24" s="348"/>
      <c r="E24" s="348"/>
      <c r="F24" s="351"/>
      <c r="G24" s="351"/>
      <c r="H24" s="351"/>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BA24" s="41"/>
      <c r="CT24" s="30"/>
      <c r="DC24" s="323"/>
      <c r="DD24" s="324"/>
      <c r="DE24" s="324"/>
      <c r="DF24" s="324"/>
      <c r="DG24" s="84"/>
      <c r="DH24" s="315"/>
      <c r="DI24" s="315"/>
      <c r="DJ24" s="315"/>
      <c r="DK24" s="315"/>
      <c r="DL24" s="315"/>
      <c r="DM24" s="315"/>
      <c r="DN24" s="315"/>
      <c r="DO24" s="315"/>
      <c r="DP24" s="315"/>
      <c r="DQ24" s="315"/>
      <c r="DR24" s="315"/>
      <c r="DS24" s="317"/>
      <c r="DT24" s="317"/>
      <c r="DU24" s="317"/>
      <c r="DV24" s="317"/>
      <c r="DW24" s="319"/>
      <c r="DX24" s="319"/>
      <c r="DY24" s="319"/>
      <c r="DZ24" s="319"/>
      <c r="EG24" s="311"/>
      <c r="EH24" s="311"/>
      <c r="EI24" s="311"/>
      <c r="EJ24" s="312"/>
      <c r="EM24" s="351"/>
      <c r="EN24" s="351"/>
      <c r="EO24" s="352"/>
      <c r="EP24" s="347"/>
      <c r="EQ24" s="348"/>
      <c r="ER24" s="348"/>
      <c r="ES24" s="348"/>
      <c r="ET24" s="348"/>
    </row>
    <row r="25" spans="1:150" ht="4.5" customHeight="1" x14ac:dyDescent="0.2">
      <c r="A25" s="348"/>
      <c r="B25" s="348"/>
      <c r="C25" s="348"/>
      <c r="D25" s="348"/>
      <c r="E25" s="348"/>
      <c r="F25" s="351"/>
      <c r="G25" s="351"/>
      <c r="H25" s="351"/>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BA25" s="41"/>
      <c r="CT25" s="30"/>
      <c r="DC25" s="325"/>
      <c r="DD25" s="326"/>
      <c r="DE25" s="326"/>
      <c r="DF25" s="326"/>
      <c r="DG25" s="23"/>
      <c r="DH25" s="316"/>
      <c r="DI25" s="316"/>
      <c r="DJ25" s="316"/>
      <c r="DK25" s="316"/>
      <c r="DL25" s="316"/>
      <c r="DM25" s="316"/>
      <c r="DN25" s="316"/>
      <c r="DO25" s="316"/>
      <c r="DP25" s="316"/>
      <c r="DQ25" s="316"/>
      <c r="DR25" s="316"/>
      <c r="DS25" s="318"/>
      <c r="DT25" s="318"/>
      <c r="DU25" s="318"/>
      <c r="DV25" s="318"/>
      <c r="DW25" s="320"/>
      <c r="DX25" s="320"/>
      <c r="DY25" s="320"/>
      <c r="DZ25" s="320"/>
      <c r="EA25" s="34"/>
      <c r="EB25" s="34"/>
      <c r="EC25" s="34"/>
      <c r="ED25" s="34"/>
      <c r="EE25" s="34"/>
      <c r="EF25" s="34"/>
      <c r="EG25" s="313"/>
      <c r="EH25" s="313"/>
      <c r="EI25" s="313"/>
      <c r="EJ25" s="314"/>
      <c r="EM25" s="351"/>
      <c r="EN25" s="351"/>
      <c r="EO25" s="352"/>
      <c r="EP25" s="347"/>
      <c r="EQ25" s="348"/>
      <c r="ER25" s="348"/>
      <c r="ES25" s="348"/>
      <c r="ET25" s="348"/>
    </row>
    <row r="26" spans="1:150" ht="4.5" customHeight="1" x14ac:dyDescent="0.2">
      <c r="A26" s="348"/>
      <c r="B26" s="348"/>
      <c r="C26" s="348"/>
      <c r="D26" s="348"/>
      <c r="E26" s="348"/>
      <c r="F26" s="351"/>
      <c r="G26" s="351"/>
      <c r="H26" s="351"/>
      <c r="J26" s="10"/>
      <c r="BA26" s="41"/>
      <c r="CT26" s="396">
        <v>1</v>
      </c>
      <c r="CU26" s="386"/>
      <c r="CV26" s="386"/>
      <c r="CW26" s="386"/>
      <c r="EM26" s="351"/>
      <c r="EN26" s="351"/>
      <c r="EO26" s="352"/>
      <c r="EP26" s="347"/>
      <c r="EQ26" s="348"/>
      <c r="ER26" s="348"/>
      <c r="ES26" s="348"/>
      <c r="ET26" s="348"/>
    </row>
    <row r="27" spans="1:150" ht="4.5" customHeight="1" x14ac:dyDescent="0.2">
      <c r="A27" s="348"/>
      <c r="B27" s="348"/>
      <c r="C27" s="348"/>
      <c r="D27" s="348"/>
      <c r="E27" s="348"/>
      <c r="F27" s="351"/>
      <c r="G27" s="351"/>
      <c r="H27" s="351"/>
      <c r="J27" s="9"/>
      <c r="BA27" s="41"/>
      <c r="CP27" s="31"/>
      <c r="CQ27" s="22"/>
      <c r="CR27" s="22"/>
      <c r="CS27" s="22"/>
      <c r="CT27" s="396"/>
      <c r="CU27" s="386"/>
      <c r="CV27" s="386"/>
      <c r="CW27" s="386"/>
      <c r="EM27" s="351"/>
      <c r="EN27" s="351"/>
      <c r="EO27" s="352"/>
      <c r="EP27" s="347"/>
      <c r="EQ27" s="348"/>
      <c r="ER27" s="348"/>
      <c r="ES27" s="348"/>
      <c r="ET27" s="348"/>
    </row>
    <row r="28" spans="1:150" ht="4.5" customHeight="1" x14ac:dyDescent="0.2">
      <c r="A28" s="348"/>
      <c r="B28" s="348"/>
      <c r="C28" s="348"/>
      <c r="D28" s="348"/>
      <c r="E28" s="348"/>
      <c r="F28" s="351"/>
      <c r="G28" s="351"/>
      <c r="H28" s="351"/>
      <c r="AS28" s="141"/>
      <c r="AT28" s="141"/>
      <c r="AU28" s="141"/>
      <c r="AV28" s="141"/>
      <c r="AW28" s="141"/>
      <c r="AX28" s="141"/>
      <c r="AY28" s="141"/>
      <c r="AZ28" s="141"/>
      <c r="BA28" s="142"/>
      <c r="BB28" s="141"/>
      <c r="BC28" s="141"/>
      <c r="BD28" s="141"/>
      <c r="BE28" s="141"/>
      <c r="BF28" s="141"/>
      <c r="BG28" s="141"/>
      <c r="BH28" s="141"/>
      <c r="BI28" s="141"/>
      <c r="CP28" s="30"/>
      <c r="CT28" s="396"/>
      <c r="CU28" s="386"/>
      <c r="CV28" s="386"/>
      <c r="CW28" s="386"/>
      <c r="EM28" s="351"/>
      <c r="EN28" s="351"/>
      <c r="EO28" s="352"/>
      <c r="EP28" s="347"/>
      <c r="EQ28" s="348"/>
      <c r="ER28" s="348"/>
      <c r="ES28" s="348"/>
      <c r="ET28" s="348"/>
    </row>
    <row r="29" spans="1:150" ht="4.5" customHeight="1" x14ac:dyDescent="0.2">
      <c r="A29" s="348"/>
      <c r="B29" s="348"/>
      <c r="C29" s="348"/>
      <c r="D29" s="348"/>
      <c r="E29" s="348"/>
      <c r="F29" s="351"/>
      <c r="G29" s="351"/>
      <c r="H29" s="351"/>
      <c r="AS29" s="141"/>
      <c r="AT29" s="141"/>
      <c r="AU29" s="141"/>
      <c r="AV29" s="141"/>
      <c r="AW29" s="141"/>
      <c r="AX29" s="386">
        <v>14</v>
      </c>
      <c r="AY29" s="386"/>
      <c r="AZ29" s="386"/>
      <c r="BA29" s="387"/>
      <c r="BB29" s="141"/>
      <c r="BC29" s="141"/>
      <c r="BD29" s="141"/>
      <c r="BE29" s="141"/>
      <c r="BF29" s="141"/>
      <c r="BG29" s="141"/>
      <c r="BH29" s="141"/>
      <c r="BI29" s="141"/>
      <c r="CP29" s="30"/>
      <c r="CT29" s="396"/>
      <c r="CU29" s="386"/>
      <c r="CV29" s="386"/>
      <c r="CW29" s="386"/>
      <c r="EM29" s="351"/>
      <c r="EN29" s="351"/>
      <c r="EO29" s="352"/>
      <c r="EP29" s="347"/>
      <c r="EQ29" s="348"/>
      <c r="ER29" s="348"/>
      <c r="ES29" s="348"/>
      <c r="ET29" s="348"/>
    </row>
    <row r="30" spans="1:150" ht="4.5" customHeight="1" x14ac:dyDescent="0.2">
      <c r="A30" s="348"/>
      <c r="B30" s="348"/>
      <c r="C30" s="348"/>
      <c r="D30" s="348"/>
      <c r="E30" s="348"/>
      <c r="F30" s="351"/>
      <c r="G30" s="351"/>
      <c r="H30" s="351"/>
      <c r="K30" s="321">
        <f>K20+1</f>
        <v>2</v>
      </c>
      <c r="L30" s="322"/>
      <c r="M30" s="322"/>
      <c r="N30" s="322"/>
      <c r="O30" s="6"/>
      <c r="P30" s="399" t="e">
        <f>VLOOKUP(K30,選手リスト,3,FALSE)</f>
        <v>#N/A</v>
      </c>
      <c r="Q30" s="399"/>
      <c r="R30" s="399"/>
      <c r="S30" s="399"/>
      <c r="T30" s="399"/>
      <c r="U30" s="399"/>
      <c r="V30" s="399"/>
      <c r="W30" s="399"/>
      <c r="X30" s="399"/>
      <c r="Y30" s="399"/>
      <c r="Z30" s="399"/>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S30" s="141"/>
      <c r="AT30" s="141"/>
      <c r="AU30" s="141"/>
      <c r="AV30" s="141"/>
      <c r="AW30" s="141"/>
      <c r="AX30" s="386"/>
      <c r="AY30" s="386"/>
      <c r="AZ30" s="386"/>
      <c r="BA30" s="387"/>
      <c r="BB30" s="141"/>
      <c r="BC30" s="141"/>
      <c r="BD30" s="141"/>
      <c r="BE30" s="141"/>
      <c r="BF30" s="141"/>
      <c r="BG30" s="141"/>
      <c r="BH30" s="141"/>
      <c r="BI30" s="141"/>
      <c r="CP30" s="30"/>
      <c r="CT30" s="30"/>
      <c r="DC30" s="321">
        <f>DC20+1</f>
        <v>19</v>
      </c>
      <c r="DD30" s="322"/>
      <c r="DE30" s="322"/>
      <c r="DF30" s="322"/>
      <c r="DG30" s="6"/>
      <c r="DH30" s="399" t="e">
        <f>VLOOKUP(DC30,選手リスト,3,FALSE)</f>
        <v>#N/A</v>
      </c>
      <c r="DI30" s="399"/>
      <c r="DJ30" s="399"/>
      <c r="DK30" s="399"/>
      <c r="DL30" s="399"/>
      <c r="DM30" s="399"/>
      <c r="DN30" s="399"/>
      <c r="DO30" s="399"/>
      <c r="DP30" s="399"/>
      <c r="DQ30" s="399"/>
      <c r="DR30" s="399"/>
      <c r="DS30" s="329" t="e">
        <f>VLOOKUP(DC30,選手リスト,4,FALSE)</f>
        <v>#N/A</v>
      </c>
      <c r="DT30" s="329"/>
      <c r="DU30" s="329"/>
      <c r="DV30" s="329"/>
      <c r="DW30" s="329"/>
      <c r="DX30" s="329"/>
      <c r="DY30" s="329"/>
      <c r="DZ30" s="329"/>
      <c r="EA30" s="329"/>
      <c r="EB30" s="329"/>
      <c r="EC30" s="329"/>
      <c r="ED30" s="329"/>
      <c r="EE30" s="329"/>
      <c r="EF30" s="329"/>
      <c r="EG30" s="309" t="e">
        <f>VLOOKUP(DC30,選手リスト,5,FALSE)</f>
        <v>#N/A</v>
      </c>
      <c r="EH30" s="309"/>
      <c r="EI30" s="309"/>
      <c r="EJ30" s="310"/>
      <c r="EM30" s="351"/>
      <c r="EN30" s="351"/>
      <c r="EO30" s="352"/>
      <c r="EP30" s="347"/>
      <c r="EQ30" s="348"/>
      <c r="ER30" s="348"/>
      <c r="ES30" s="348"/>
      <c r="ET30" s="348"/>
    </row>
    <row r="31" spans="1:150" ht="4.5" customHeight="1" x14ac:dyDescent="0.2">
      <c r="A31" s="348"/>
      <c r="B31" s="348"/>
      <c r="C31" s="348"/>
      <c r="D31" s="348"/>
      <c r="E31" s="348"/>
      <c r="F31" s="351"/>
      <c r="G31" s="351"/>
      <c r="H31" s="351"/>
      <c r="K31" s="323"/>
      <c r="L31" s="324"/>
      <c r="M31" s="324"/>
      <c r="N31" s="324"/>
      <c r="O31" s="10"/>
      <c r="P31" s="400"/>
      <c r="Q31" s="400"/>
      <c r="R31" s="400"/>
      <c r="S31" s="400"/>
      <c r="T31" s="400"/>
      <c r="U31" s="400"/>
      <c r="V31" s="400"/>
      <c r="W31" s="400"/>
      <c r="X31" s="400"/>
      <c r="Y31" s="400"/>
      <c r="Z31" s="400"/>
      <c r="AA31" s="330"/>
      <c r="AB31" s="330"/>
      <c r="AC31" s="330"/>
      <c r="AD31" s="330"/>
      <c r="AE31" s="330"/>
      <c r="AF31" s="330"/>
      <c r="AG31" s="330"/>
      <c r="AH31" s="330"/>
      <c r="AI31" s="330"/>
      <c r="AJ31" s="330"/>
      <c r="AK31" s="330"/>
      <c r="AL31" s="330"/>
      <c r="AM31" s="330"/>
      <c r="AN31" s="330"/>
      <c r="AO31" s="311"/>
      <c r="AP31" s="311"/>
      <c r="AQ31" s="311"/>
      <c r="AR31" s="312"/>
      <c r="AS31" s="141"/>
      <c r="AT31" s="141"/>
      <c r="AU31" s="141"/>
      <c r="AV31" s="141"/>
      <c r="AW31" s="141"/>
      <c r="AX31" s="386"/>
      <c r="AY31" s="386"/>
      <c r="AZ31" s="386"/>
      <c r="BA31" s="387"/>
      <c r="BB31" s="143"/>
      <c r="BC31" s="144"/>
      <c r="BD31" s="144"/>
      <c r="BE31" s="145"/>
      <c r="BF31" s="141"/>
      <c r="BG31" s="141"/>
      <c r="BH31" s="141"/>
      <c r="BI31" s="141"/>
      <c r="CP31" s="30"/>
      <c r="CT31" s="30"/>
      <c r="DC31" s="323"/>
      <c r="DD31" s="324"/>
      <c r="DE31" s="324"/>
      <c r="DF31" s="324"/>
      <c r="DG31" s="10"/>
      <c r="DH31" s="400"/>
      <c r="DI31" s="400"/>
      <c r="DJ31" s="400"/>
      <c r="DK31" s="400"/>
      <c r="DL31" s="400"/>
      <c r="DM31" s="400"/>
      <c r="DN31" s="400"/>
      <c r="DO31" s="400"/>
      <c r="DP31" s="400"/>
      <c r="DQ31" s="400"/>
      <c r="DR31" s="400"/>
      <c r="DS31" s="330"/>
      <c r="DT31" s="330"/>
      <c r="DU31" s="330"/>
      <c r="DV31" s="330"/>
      <c r="DW31" s="330"/>
      <c r="DX31" s="330"/>
      <c r="DY31" s="330"/>
      <c r="DZ31" s="330"/>
      <c r="EA31" s="330"/>
      <c r="EB31" s="330"/>
      <c r="EC31" s="330"/>
      <c r="ED31" s="330"/>
      <c r="EE31" s="330"/>
      <c r="EF31" s="330"/>
      <c r="EG31" s="311"/>
      <c r="EH31" s="311"/>
      <c r="EI31" s="311"/>
      <c r="EJ31" s="312"/>
      <c r="EM31" s="351"/>
      <c r="EN31" s="351"/>
      <c r="EO31" s="352"/>
      <c r="EP31" s="347"/>
      <c r="EQ31" s="348"/>
      <c r="ER31" s="348"/>
      <c r="ES31" s="348"/>
      <c r="ET31" s="348"/>
    </row>
    <row r="32" spans="1:150" ht="4.5" customHeight="1" x14ac:dyDescent="0.2">
      <c r="A32" s="348"/>
      <c r="B32" s="348"/>
      <c r="C32" s="348"/>
      <c r="D32" s="348"/>
      <c r="E32" s="348"/>
      <c r="F32" s="351"/>
      <c r="G32" s="351"/>
      <c r="H32" s="351"/>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141"/>
      <c r="AT32" s="141"/>
      <c r="AU32" s="141"/>
      <c r="AV32" s="141"/>
      <c r="AW32" s="141"/>
      <c r="AX32" s="386"/>
      <c r="AY32" s="386"/>
      <c r="AZ32" s="386"/>
      <c r="BA32" s="387"/>
      <c r="BB32" s="146"/>
      <c r="BC32" s="141"/>
      <c r="BD32" s="141"/>
      <c r="BE32" s="142"/>
      <c r="BF32" s="141"/>
      <c r="BG32" s="141"/>
      <c r="BH32" s="141"/>
      <c r="BI32" s="141"/>
      <c r="CP32" s="30"/>
      <c r="CT32" s="36"/>
      <c r="CU32" s="34"/>
      <c r="CV32" s="34"/>
      <c r="CW32" s="34"/>
      <c r="CX32" s="34"/>
      <c r="CY32" s="34"/>
      <c r="CZ32" s="34"/>
      <c r="DA32" s="34"/>
      <c r="DB32" s="34"/>
      <c r="DC32" s="323"/>
      <c r="DD32" s="324"/>
      <c r="DE32" s="324"/>
      <c r="DF32" s="324"/>
      <c r="DG32" s="10"/>
      <c r="DH32" s="315" t="e">
        <f>VLOOKUP(DC30,選手リスト,2,FALSE)</f>
        <v>#N/A</v>
      </c>
      <c r="DI32" s="315"/>
      <c r="DJ32" s="315"/>
      <c r="DK32" s="315"/>
      <c r="DL32" s="315"/>
      <c r="DM32" s="315"/>
      <c r="DN32" s="315"/>
      <c r="DO32" s="315"/>
      <c r="DP32" s="315"/>
      <c r="DQ32" s="315"/>
      <c r="DR32" s="315"/>
      <c r="DS32" s="330"/>
      <c r="DT32" s="330"/>
      <c r="DU32" s="330"/>
      <c r="DV32" s="330"/>
      <c r="DW32" s="330"/>
      <c r="DX32" s="330"/>
      <c r="DY32" s="330"/>
      <c r="DZ32" s="330"/>
      <c r="EA32" s="330"/>
      <c r="EB32" s="330"/>
      <c r="EC32" s="330"/>
      <c r="ED32" s="330"/>
      <c r="EE32" s="330"/>
      <c r="EF32" s="330"/>
      <c r="EG32" s="311"/>
      <c r="EH32" s="311"/>
      <c r="EI32" s="311"/>
      <c r="EJ32" s="312"/>
      <c r="EM32" s="351"/>
      <c r="EN32" s="351"/>
      <c r="EO32" s="352"/>
      <c r="EP32" s="347"/>
      <c r="EQ32" s="348"/>
      <c r="ER32" s="348"/>
      <c r="ES32" s="348"/>
      <c r="ET32" s="348"/>
    </row>
    <row r="33" spans="1:150" ht="4.5" customHeight="1" x14ac:dyDescent="0.2">
      <c r="A33" s="348"/>
      <c r="B33" s="348"/>
      <c r="C33" s="348"/>
      <c r="D33" s="348"/>
      <c r="E33" s="348"/>
      <c r="F33" s="351"/>
      <c r="G33" s="351"/>
      <c r="H33" s="351"/>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144"/>
      <c r="AT33" s="144"/>
      <c r="AU33" s="144"/>
      <c r="AV33" s="144"/>
      <c r="AW33" s="145"/>
      <c r="AX33" s="141"/>
      <c r="AY33" s="141"/>
      <c r="AZ33" s="141"/>
      <c r="BA33" s="142"/>
      <c r="BB33" s="141"/>
      <c r="BC33" s="141"/>
      <c r="BD33" s="141"/>
      <c r="BE33" s="142"/>
      <c r="BF33" s="141"/>
      <c r="BG33" s="141"/>
      <c r="BH33" s="141"/>
      <c r="BI33" s="141"/>
      <c r="CP33" s="30"/>
      <c r="DC33" s="323"/>
      <c r="DD33" s="324"/>
      <c r="DE33" s="324"/>
      <c r="DF33" s="324"/>
      <c r="DG33" s="10"/>
      <c r="DH33" s="315"/>
      <c r="DI33" s="315"/>
      <c r="DJ33" s="315"/>
      <c r="DK33" s="315"/>
      <c r="DL33" s="315"/>
      <c r="DM33" s="315"/>
      <c r="DN33" s="315"/>
      <c r="DO33" s="315"/>
      <c r="DP33" s="315"/>
      <c r="DQ33" s="315"/>
      <c r="DR33" s="315"/>
      <c r="DS33" s="317" t="e">
        <f>VLOOKUP(DC30,選手リスト,8,FALSE)</f>
        <v>#N/A</v>
      </c>
      <c r="DT33" s="317"/>
      <c r="DU33" s="317"/>
      <c r="DV33" s="317"/>
      <c r="DW33" s="319" t="e">
        <f>VLOOKUP(DC30,選手リスト,9,FALSE)</f>
        <v>#N/A</v>
      </c>
      <c r="DX33" s="319"/>
      <c r="DY33" s="319"/>
      <c r="DZ33" s="319"/>
      <c r="EG33" s="311"/>
      <c r="EH33" s="311"/>
      <c r="EI33" s="311"/>
      <c r="EJ33" s="312"/>
      <c r="EM33" s="351"/>
      <c r="EN33" s="351"/>
      <c r="EO33" s="352"/>
      <c r="EP33" s="347"/>
      <c r="EQ33" s="348"/>
      <c r="ER33" s="348"/>
      <c r="ES33" s="348"/>
      <c r="ET33" s="348"/>
    </row>
    <row r="34" spans="1:150" ht="4.5" customHeight="1" x14ac:dyDescent="0.2">
      <c r="A34" s="348"/>
      <c r="B34" s="348"/>
      <c r="C34" s="348"/>
      <c r="D34" s="348"/>
      <c r="E34" s="348"/>
      <c r="F34" s="351"/>
      <c r="G34" s="351"/>
      <c r="H34" s="351"/>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S34" s="141"/>
      <c r="AT34" s="141"/>
      <c r="AU34" s="141"/>
      <c r="AV34" s="141"/>
      <c r="AW34" s="142"/>
      <c r="AX34" s="141"/>
      <c r="AY34" s="141"/>
      <c r="AZ34" s="141"/>
      <c r="BA34" s="142"/>
      <c r="BB34" s="141"/>
      <c r="BC34" s="141"/>
      <c r="BD34" s="141"/>
      <c r="BE34" s="142"/>
      <c r="BF34" s="141"/>
      <c r="BG34" s="141"/>
      <c r="BH34" s="141"/>
      <c r="BI34" s="141"/>
      <c r="CP34" s="30"/>
      <c r="DC34" s="323"/>
      <c r="DD34" s="324"/>
      <c r="DE34" s="324"/>
      <c r="DF34" s="324"/>
      <c r="DG34" s="84"/>
      <c r="DH34" s="315"/>
      <c r="DI34" s="315"/>
      <c r="DJ34" s="315"/>
      <c r="DK34" s="315"/>
      <c r="DL34" s="315"/>
      <c r="DM34" s="315"/>
      <c r="DN34" s="315"/>
      <c r="DO34" s="315"/>
      <c r="DP34" s="315"/>
      <c r="DQ34" s="315"/>
      <c r="DR34" s="315"/>
      <c r="DS34" s="317"/>
      <c r="DT34" s="317"/>
      <c r="DU34" s="317"/>
      <c r="DV34" s="317"/>
      <c r="DW34" s="319"/>
      <c r="DX34" s="319"/>
      <c r="DY34" s="319"/>
      <c r="DZ34" s="319"/>
      <c r="EG34" s="311"/>
      <c r="EH34" s="311"/>
      <c r="EI34" s="311"/>
      <c r="EJ34" s="312"/>
      <c r="EM34" s="351"/>
      <c r="EN34" s="351"/>
      <c r="EO34" s="352"/>
      <c r="EP34" s="347"/>
      <c r="EQ34" s="348"/>
      <c r="ER34" s="348"/>
      <c r="ES34" s="348"/>
      <c r="ET34" s="348"/>
    </row>
    <row r="35" spans="1:150" ht="4.5" customHeight="1" x14ac:dyDescent="0.2">
      <c r="A35" s="348"/>
      <c r="B35" s="348"/>
      <c r="C35" s="348"/>
      <c r="D35" s="348"/>
      <c r="E35" s="348"/>
      <c r="F35" s="351"/>
      <c r="G35" s="351"/>
      <c r="H35" s="351"/>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S35" s="141"/>
      <c r="AT35" s="141"/>
      <c r="AU35" s="141"/>
      <c r="AV35" s="141"/>
      <c r="AW35" s="142"/>
      <c r="AX35" s="141"/>
      <c r="AY35" s="141"/>
      <c r="AZ35" s="141"/>
      <c r="BA35" s="142"/>
      <c r="BB35" s="141"/>
      <c r="BC35" s="141"/>
      <c r="BD35" s="141"/>
      <c r="BE35" s="142"/>
      <c r="BF35" s="141"/>
      <c r="BG35" s="141"/>
      <c r="BH35" s="141"/>
      <c r="BI35" s="141"/>
      <c r="CP35" s="30"/>
      <c r="DC35" s="325"/>
      <c r="DD35" s="326"/>
      <c r="DE35" s="326"/>
      <c r="DF35" s="326"/>
      <c r="DG35" s="23"/>
      <c r="DH35" s="316"/>
      <c r="DI35" s="316"/>
      <c r="DJ35" s="316"/>
      <c r="DK35" s="316"/>
      <c r="DL35" s="316"/>
      <c r="DM35" s="316"/>
      <c r="DN35" s="316"/>
      <c r="DO35" s="316"/>
      <c r="DP35" s="316"/>
      <c r="DQ35" s="316"/>
      <c r="DR35" s="316"/>
      <c r="DS35" s="318"/>
      <c r="DT35" s="318"/>
      <c r="DU35" s="318"/>
      <c r="DV35" s="318"/>
      <c r="DW35" s="320"/>
      <c r="DX35" s="320"/>
      <c r="DY35" s="320"/>
      <c r="DZ35" s="320"/>
      <c r="EA35" s="34"/>
      <c r="EB35" s="34"/>
      <c r="EC35" s="34"/>
      <c r="ED35" s="34"/>
      <c r="EE35" s="34"/>
      <c r="EF35" s="34"/>
      <c r="EG35" s="313"/>
      <c r="EH35" s="313"/>
      <c r="EI35" s="313"/>
      <c r="EJ35" s="314"/>
      <c r="EM35" s="351"/>
      <c r="EN35" s="351"/>
      <c r="EO35" s="352"/>
      <c r="EP35" s="347"/>
      <c r="EQ35" s="348"/>
      <c r="ER35" s="348"/>
      <c r="ES35" s="348"/>
      <c r="ET35" s="348"/>
    </row>
    <row r="36" spans="1:150" ht="4.5" customHeight="1" x14ac:dyDescent="0.2">
      <c r="A36" s="348"/>
      <c r="B36" s="348"/>
      <c r="C36" s="348"/>
      <c r="D36" s="348"/>
      <c r="E36" s="348"/>
      <c r="F36" s="351"/>
      <c r="G36" s="351"/>
      <c r="H36" s="351"/>
      <c r="AS36" s="141"/>
      <c r="AT36" s="386">
        <v>1</v>
      </c>
      <c r="AU36" s="386"/>
      <c r="AV36" s="386"/>
      <c r="AW36" s="387"/>
      <c r="AX36" s="141"/>
      <c r="AY36" s="141"/>
      <c r="AZ36" s="141"/>
      <c r="BA36" s="142"/>
      <c r="BB36" s="141"/>
      <c r="BC36" s="141"/>
      <c r="BD36" s="141"/>
      <c r="BE36" s="142"/>
      <c r="BF36" s="141"/>
      <c r="BG36" s="141"/>
      <c r="BH36" s="141"/>
      <c r="BI36" s="141"/>
      <c r="CP36" s="396">
        <v>1</v>
      </c>
      <c r="CQ36" s="386"/>
      <c r="CR36" s="386"/>
      <c r="CS36" s="386"/>
      <c r="EM36" s="351"/>
      <c r="EN36" s="351"/>
      <c r="EO36" s="352"/>
      <c r="EP36" s="347"/>
      <c r="EQ36" s="348"/>
      <c r="ER36" s="348"/>
      <c r="ES36" s="348"/>
      <c r="ET36" s="348"/>
    </row>
    <row r="37" spans="1:150" ht="4.5" customHeight="1" x14ac:dyDescent="0.2">
      <c r="A37" s="348"/>
      <c r="B37" s="348"/>
      <c r="C37" s="348"/>
      <c r="D37" s="348"/>
      <c r="E37" s="348"/>
      <c r="F37" s="351"/>
      <c r="G37" s="351"/>
      <c r="H37" s="351"/>
      <c r="AS37" s="141"/>
      <c r="AT37" s="386"/>
      <c r="AU37" s="386"/>
      <c r="AV37" s="386"/>
      <c r="AW37" s="387"/>
      <c r="AX37" s="147"/>
      <c r="AY37" s="147"/>
      <c r="AZ37" s="147"/>
      <c r="BA37" s="148"/>
      <c r="BB37" s="141"/>
      <c r="BC37" s="141"/>
      <c r="BD37" s="141"/>
      <c r="BE37" s="142"/>
      <c r="BF37" s="141"/>
      <c r="BG37" s="141"/>
      <c r="BH37" s="141"/>
      <c r="BI37" s="141"/>
      <c r="CP37" s="396"/>
      <c r="CQ37" s="386"/>
      <c r="CR37" s="386"/>
      <c r="CS37" s="386"/>
      <c r="EM37" s="351"/>
      <c r="EN37" s="351"/>
      <c r="EO37" s="352"/>
      <c r="EP37" s="347"/>
      <c r="EQ37" s="348"/>
      <c r="ER37" s="348"/>
      <c r="ES37" s="348"/>
      <c r="ET37" s="348"/>
    </row>
    <row r="38" spans="1:150" ht="4.5" customHeight="1" x14ac:dyDescent="0.2">
      <c r="A38" s="348"/>
      <c r="B38" s="348"/>
      <c r="C38" s="348"/>
      <c r="D38" s="348"/>
      <c r="E38" s="348"/>
      <c r="F38" s="351"/>
      <c r="G38" s="351"/>
      <c r="H38" s="351"/>
      <c r="AS38" s="141"/>
      <c r="AT38" s="386"/>
      <c r="AU38" s="386"/>
      <c r="AV38" s="386"/>
      <c r="AW38" s="387"/>
      <c r="AX38" s="141"/>
      <c r="AY38" s="141"/>
      <c r="AZ38" s="141"/>
      <c r="BA38" s="141"/>
      <c r="BB38" s="141"/>
      <c r="BC38" s="141"/>
      <c r="BD38" s="141"/>
      <c r="BE38" s="142"/>
      <c r="BF38" s="141"/>
      <c r="BG38" s="141"/>
      <c r="BH38" s="141"/>
      <c r="BI38" s="141"/>
      <c r="CL38" s="31"/>
      <c r="CM38" s="22"/>
      <c r="CN38" s="22"/>
      <c r="CO38" s="22"/>
      <c r="CP38" s="396"/>
      <c r="CQ38" s="386"/>
      <c r="CR38" s="386"/>
      <c r="CS38" s="386"/>
      <c r="EM38" s="351"/>
      <c r="EN38" s="351"/>
      <c r="EO38" s="352"/>
      <c r="EP38" s="347"/>
      <c r="EQ38" s="348"/>
      <c r="ER38" s="348"/>
      <c r="ES38" s="348"/>
      <c r="ET38" s="348"/>
    </row>
    <row r="39" spans="1:150" ht="4.5" customHeight="1" x14ac:dyDescent="0.2">
      <c r="A39" s="348"/>
      <c r="B39" s="348"/>
      <c r="C39" s="348"/>
      <c r="D39" s="348"/>
      <c r="E39" s="348"/>
      <c r="F39" s="351"/>
      <c r="G39" s="351"/>
      <c r="H39" s="351"/>
      <c r="AS39" s="141"/>
      <c r="AT39" s="386"/>
      <c r="AU39" s="386"/>
      <c r="AV39" s="386"/>
      <c r="AW39" s="387"/>
      <c r="AX39" s="141"/>
      <c r="AY39" s="141"/>
      <c r="AZ39" s="141"/>
      <c r="BA39" s="141"/>
      <c r="BB39" s="141"/>
      <c r="BC39" s="141"/>
      <c r="BD39" s="141"/>
      <c r="BE39" s="142"/>
      <c r="BF39" s="141"/>
      <c r="BG39" s="141"/>
      <c r="BH39" s="141"/>
      <c r="BI39" s="141"/>
      <c r="CL39" s="30"/>
      <c r="CP39" s="396"/>
      <c r="CQ39" s="386"/>
      <c r="CR39" s="386"/>
      <c r="CS39" s="386"/>
      <c r="EM39" s="351"/>
      <c r="EN39" s="351"/>
      <c r="EO39" s="352"/>
      <c r="EP39" s="347"/>
      <c r="EQ39" s="348"/>
      <c r="ER39" s="348"/>
      <c r="ES39" s="348"/>
      <c r="ET39" s="348"/>
    </row>
    <row r="40" spans="1:150" ht="4.5" customHeight="1" x14ac:dyDescent="0.2">
      <c r="A40" s="348"/>
      <c r="B40" s="348"/>
      <c r="C40" s="348"/>
      <c r="D40" s="348"/>
      <c r="E40" s="348"/>
      <c r="F40" s="351"/>
      <c r="G40" s="351"/>
      <c r="H40" s="351"/>
      <c r="K40" s="321">
        <f t="shared" ref="K40" si="0">K30+1</f>
        <v>3</v>
      </c>
      <c r="L40" s="322"/>
      <c r="M40" s="322"/>
      <c r="N40" s="322"/>
      <c r="O40" s="6"/>
      <c r="P40" s="399" t="e">
        <f>VLOOKUP(K40,選手リスト,3,FALSE)</f>
        <v>#N/A</v>
      </c>
      <c r="Q40" s="399"/>
      <c r="R40" s="399"/>
      <c r="S40" s="399"/>
      <c r="T40" s="399"/>
      <c r="U40" s="399"/>
      <c r="V40" s="399"/>
      <c r="W40" s="399"/>
      <c r="X40" s="399"/>
      <c r="Y40" s="399"/>
      <c r="Z40" s="399"/>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S40" s="141"/>
      <c r="AT40" s="141"/>
      <c r="AU40" s="141"/>
      <c r="AV40" s="141"/>
      <c r="AW40" s="142"/>
      <c r="AX40" s="141"/>
      <c r="AY40" s="141"/>
      <c r="AZ40" s="141"/>
      <c r="BA40" s="141"/>
      <c r="BB40" s="141"/>
      <c r="BC40" s="141"/>
      <c r="BD40" s="141"/>
      <c r="BE40" s="142"/>
      <c r="BF40" s="141"/>
      <c r="BG40" s="141"/>
      <c r="BH40" s="141"/>
      <c r="BI40" s="141"/>
      <c r="CL40" s="30"/>
      <c r="CP40" s="30"/>
      <c r="DC40" s="321">
        <f t="shared" ref="DC40" si="1">DC30+1</f>
        <v>20</v>
      </c>
      <c r="DD40" s="322"/>
      <c r="DE40" s="322"/>
      <c r="DF40" s="322"/>
      <c r="DG40" s="6"/>
      <c r="DH40" s="399" t="e">
        <f>VLOOKUP(DC40,選手リスト,3,FALSE)</f>
        <v>#N/A</v>
      </c>
      <c r="DI40" s="399"/>
      <c r="DJ40" s="399"/>
      <c r="DK40" s="399"/>
      <c r="DL40" s="399"/>
      <c r="DM40" s="399"/>
      <c r="DN40" s="399"/>
      <c r="DO40" s="399"/>
      <c r="DP40" s="399"/>
      <c r="DQ40" s="399"/>
      <c r="DR40" s="399"/>
      <c r="DS40" s="329" t="e">
        <f>VLOOKUP(DC40,選手リスト,4,FALSE)</f>
        <v>#N/A</v>
      </c>
      <c r="DT40" s="329"/>
      <c r="DU40" s="329"/>
      <c r="DV40" s="329"/>
      <c r="DW40" s="329"/>
      <c r="DX40" s="329"/>
      <c r="DY40" s="329"/>
      <c r="DZ40" s="329"/>
      <c r="EA40" s="329"/>
      <c r="EB40" s="329"/>
      <c r="EC40" s="329"/>
      <c r="ED40" s="329"/>
      <c r="EE40" s="329"/>
      <c r="EF40" s="329"/>
      <c r="EG40" s="309" t="e">
        <f>VLOOKUP(DC40,選手リスト,5,FALSE)</f>
        <v>#N/A</v>
      </c>
      <c r="EH40" s="309"/>
      <c r="EI40" s="309"/>
      <c r="EJ40" s="310"/>
      <c r="EM40" s="351"/>
      <c r="EN40" s="351"/>
      <c r="EO40" s="352"/>
      <c r="EP40" s="347"/>
      <c r="EQ40" s="348"/>
      <c r="ER40" s="348"/>
      <c r="ES40" s="348"/>
      <c r="ET40" s="348"/>
    </row>
    <row r="41" spans="1:150" ht="4.5" customHeight="1" x14ac:dyDescent="0.2">
      <c r="A41" s="348"/>
      <c r="B41" s="348"/>
      <c r="C41" s="348"/>
      <c r="D41" s="348"/>
      <c r="E41" s="348"/>
      <c r="F41" s="351"/>
      <c r="G41" s="351"/>
      <c r="H41" s="351"/>
      <c r="K41" s="323"/>
      <c r="L41" s="324"/>
      <c r="M41" s="324"/>
      <c r="N41" s="324"/>
      <c r="O41" s="10"/>
      <c r="P41" s="400"/>
      <c r="Q41" s="400"/>
      <c r="R41" s="400"/>
      <c r="S41" s="400"/>
      <c r="T41" s="400"/>
      <c r="U41" s="400"/>
      <c r="V41" s="400"/>
      <c r="W41" s="400"/>
      <c r="X41" s="400"/>
      <c r="Y41" s="400"/>
      <c r="Z41" s="400"/>
      <c r="AA41" s="330"/>
      <c r="AB41" s="330"/>
      <c r="AC41" s="330"/>
      <c r="AD41" s="330"/>
      <c r="AE41" s="330"/>
      <c r="AF41" s="330"/>
      <c r="AG41" s="330"/>
      <c r="AH41" s="330"/>
      <c r="AI41" s="330"/>
      <c r="AJ41" s="330"/>
      <c r="AK41" s="330"/>
      <c r="AL41" s="330"/>
      <c r="AM41" s="330"/>
      <c r="AN41" s="330"/>
      <c r="AO41" s="311"/>
      <c r="AP41" s="311"/>
      <c r="AQ41" s="311"/>
      <c r="AR41" s="312"/>
      <c r="AS41" s="141"/>
      <c r="AT41" s="141"/>
      <c r="AU41" s="141"/>
      <c r="AV41" s="141"/>
      <c r="AW41" s="142"/>
      <c r="AX41" s="141"/>
      <c r="AY41" s="141"/>
      <c r="AZ41" s="141"/>
      <c r="BA41" s="141"/>
      <c r="BB41" s="141"/>
      <c r="BC41" s="141"/>
      <c r="BD41" s="141"/>
      <c r="BE41" s="142"/>
      <c r="BF41" s="141"/>
      <c r="BG41" s="141"/>
      <c r="BH41" s="141"/>
      <c r="BI41" s="141"/>
      <c r="CL41" s="30"/>
      <c r="CP41" s="30"/>
      <c r="DC41" s="323"/>
      <c r="DD41" s="324"/>
      <c r="DE41" s="324"/>
      <c r="DF41" s="324"/>
      <c r="DG41" s="10"/>
      <c r="DH41" s="400"/>
      <c r="DI41" s="400"/>
      <c r="DJ41" s="400"/>
      <c r="DK41" s="400"/>
      <c r="DL41" s="400"/>
      <c r="DM41" s="400"/>
      <c r="DN41" s="400"/>
      <c r="DO41" s="400"/>
      <c r="DP41" s="400"/>
      <c r="DQ41" s="400"/>
      <c r="DR41" s="400"/>
      <c r="DS41" s="330"/>
      <c r="DT41" s="330"/>
      <c r="DU41" s="330"/>
      <c r="DV41" s="330"/>
      <c r="DW41" s="330"/>
      <c r="DX41" s="330"/>
      <c r="DY41" s="330"/>
      <c r="DZ41" s="330"/>
      <c r="EA41" s="330"/>
      <c r="EB41" s="330"/>
      <c r="EC41" s="330"/>
      <c r="ED41" s="330"/>
      <c r="EE41" s="330"/>
      <c r="EF41" s="330"/>
      <c r="EG41" s="311"/>
      <c r="EH41" s="311"/>
      <c r="EI41" s="311"/>
      <c r="EJ41" s="312"/>
      <c r="EM41" s="351"/>
      <c r="EN41" s="351"/>
      <c r="EO41" s="352"/>
      <c r="EP41" s="347"/>
      <c r="EQ41" s="348"/>
      <c r="ER41" s="348"/>
      <c r="ES41" s="348"/>
      <c r="ET41" s="348"/>
    </row>
    <row r="42" spans="1:150" ht="4.5" customHeight="1" x14ac:dyDescent="0.2">
      <c r="A42" s="348"/>
      <c r="B42" s="348"/>
      <c r="C42" s="348"/>
      <c r="D42" s="348"/>
      <c r="E42" s="348"/>
      <c r="F42" s="351"/>
      <c r="G42" s="351"/>
      <c r="H42" s="351"/>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147"/>
      <c r="AT42" s="147"/>
      <c r="AU42" s="147"/>
      <c r="AV42" s="147"/>
      <c r="AW42" s="148"/>
      <c r="AX42" s="141"/>
      <c r="AY42" s="141"/>
      <c r="AZ42" s="141"/>
      <c r="BA42" s="141"/>
      <c r="BB42" s="386">
        <v>22</v>
      </c>
      <c r="BC42" s="386"/>
      <c r="BD42" s="386"/>
      <c r="BE42" s="387"/>
      <c r="BF42" s="141"/>
      <c r="BG42" s="141"/>
      <c r="BH42" s="141"/>
      <c r="BI42" s="141"/>
      <c r="CL42" s="30"/>
      <c r="CP42" s="30"/>
      <c r="DC42" s="323"/>
      <c r="DD42" s="324"/>
      <c r="DE42" s="324"/>
      <c r="DF42" s="324"/>
      <c r="DG42" s="10"/>
      <c r="DH42" s="315" t="e">
        <f>VLOOKUP(DC40,選手リスト,2,FALSE)</f>
        <v>#N/A</v>
      </c>
      <c r="DI42" s="315"/>
      <c r="DJ42" s="315"/>
      <c r="DK42" s="315"/>
      <c r="DL42" s="315"/>
      <c r="DM42" s="315"/>
      <c r="DN42" s="315"/>
      <c r="DO42" s="315"/>
      <c r="DP42" s="315"/>
      <c r="DQ42" s="315"/>
      <c r="DR42" s="315"/>
      <c r="DS42" s="330"/>
      <c r="DT42" s="330"/>
      <c r="DU42" s="330"/>
      <c r="DV42" s="330"/>
      <c r="DW42" s="330"/>
      <c r="DX42" s="330"/>
      <c r="DY42" s="330"/>
      <c r="DZ42" s="330"/>
      <c r="EA42" s="330"/>
      <c r="EB42" s="330"/>
      <c r="EC42" s="330"/>
      <c r="ED42" s="330"/>
      <c r="EE42" s="330"/>
      <c r="EF42" s="330"/>
      <c r="EG42" s="311"/>
      <c r="EH42" s="311"/>
      <c r="EI42" s="311"/>
      <c r="EJ42" s="312"/>
      <c r="EM42" s="351"/>
      <c r="EN42" s="351"/>
      <c r="EO42" s="352"/>
      <c r="EP42" s="347"/>
      <c r="EQ42" s="348"/>
      <c r="ER42" s="348"/>
      <c r="ES42" s="348"/>
      <c r="ET42" s="348"/>
    </row>
    <row r="43" spans="1:150" ht="4.5" customHeight="1" x14ac:dyDescent="0.2">
      <c r="A43" s="348"/>
      <c r="B43" s="348"/>
      <c r="C43" s="348"/>
      <c r="D43" s="348"/>
      <c r="E43" s="348"/>
      <c r="F43" s="351"/>
      <c r="G43" s="351"/>
      <c r="H43" s="351"/>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141"/>
      <c r="AT43" s="141"/>
      <c r="AU43" s="141"/>
      <c r="AV43" s="141"/>
      <c r="AW43" s="141"/>
      <c r="AX43" s="141"/>
      <c r="AY43" s="141"/>
      <c r="AZ43" s="141"/>
      <c r="BA43" s="141"/>
      <c r="BB43" s="386"/>
      <c r="BC43" s="386"/>
      <c r="BD43" s="386"/>
      <c r="BE43" s="387"/>
      <c r="BF43" s="141"/>
      <c r="BG43" s="141"/>
      <c r="BH43" s="141"/>
      <c r="BI43" s="141"/>
      <c r="CL43" s="30"/>
      <c r="CP43" s="30"/>
      <c r="CT43" s="31"/>
      <c r="CU43" s="22"/>
      <c r="CV43" s="22"/>
      <c r="CW43" s="22"/>
      <c r="CX43" s="22"/>
      <c r="CY43" s="22"/>
      <c r="CZ43" s="22"/>
      <c r="DA43" s="22"/>
      <c r="DB43" s="22"/>
      <c r="DC43" s="323"/>
      <c r="DD43" s="324"/>
      <c r="DE43" s="324"/>
      <c r="DF43" s="324"/>
      <c r="DG43" s="10"/>
      <c r="DH43" s="315"/>
      <c r="DI43" s="315"/>
      <c r="DJ43" s="315"/>
      <c r="DK43" s="315"/>
      <c r="DL43" s="315"/>
      <c r="DM43" s="315"/>
      <c r="DN43" s="315"/>
      <c r="DO43" s="315"/>
      <c r="DP43" s="315"/>
      <c r="DQ43" s="315"/>
      <c r="DR43" s="315"/>
      <c r="DS43" s="317" t="e">
        <f>VLOOKUP(DC40,選手リスト,8,FALSE)</f>
        <v>#N/A</v>
      </c>
      <c r="DT43" s="317"/>
      <c r="DU43" s="317"/>
      <c r="DV43" s="317"/>
      <c r="DW43" s="319" t="e">
        <f>VLOOKUP(DC40,選手リスト,9,FALSE)</f>
        <v>#N/A</v>
      </c>
      <c r="DX43" s="319"/>
      <c r="DY43" s="319"/>
      <c r="DZ43" s="319"/>
      <c r="EG43" s="311"/>
      <c r="EH43" s="311"/>
      <c r="EI43" s="311"/>
      <c r="EJ43" s="312"/>
      <c r="EM43" s="351"/>
      <c r="EN43" s="351"/>
      <c r="EO43" s="352"/>
      <c r="EP43" s="347"/>
      <c r="EQ43" s="348"/>
      <c r="ER43" s="348"/>
      <c r="ES43" s="348"/>
      <c r="ET43" s="348"/>
    </row>
    <row r="44" spans="1:150" ht="4.5" customHeight="1" x14ac:dyDescent="0.2">
      <c r="A44" s="348"/>
      <c r="B44" s="348"/>
      <c r="C44" s="348"/>
      <c r="D44" s="348"/>
      <c r="E44" s="348"/>
      <c r="F44" s="351"/>
      <c r="G44" s="351"/>
      <c r="H44" s="351"/>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S44" s="141"/>
      <c r="AT44" s="141"/>
      <c r="AU44" s="141"/>
      <c r="AV44" s="141"/>
      <c r="AW44" s="141"/>
      <c r="AX44" s="141"/>
      <c r="AY44" s="141"/>
      <c r="AZ44" s="141"/>
      <c r="BA44" s="141"/>
      <c r="BB44" s="386"/>
      <c r="BC44" s="386"/>
      <c r="BD44" s="386"/>
      <c r="BE44" s="387"/>
      <c r="BF44" s="144"/>
      <c r="BG44" s="144"/>
      <c r="BH44" s="144"/>
      <c r="BI44" s="145"/>
      <c r="CL44" s="30"/>
      <c r="CP44" s="30"/>
      <c r="CT44" s="30"/>
      <c r="DC44" s="323"/>
      <c r="DD44" s="324"/>
      <c r="DE44" s="324"/>
      <c r="DF44" s="324"/>
      <c r="DG44" s="84"/>
      <c r="DH44" s="315"/>
      <c r="DI44" s="315"/>
      <c r="DJ44" s="315"/>
      <c r="DK44" s="315"/>
      <c r="DL44" s="315"/>
      <c r="DM44" s="315"/>
      <c r="DN44" s="315"/>
      <c r="DO44" s="315"/>
      <c r="DP44" s="315"/>
      <c r="DQ44" s="315"/>
      <c r="DR44" s="315"/>
      <c r="DS44" s="317"/>
      <c r="DT44" s="317"/>
      <c r="DU44" s="317"/>
      <c r="DV44" s="317"/>
      <c r="DW44" s="319"/>
      <c r="DX44" s="319"/>
      <c r="DY44" s="319"/>
      <c r="DZ44" s="319"/>
      <c r="EG44" s="311"/>
      <c r="EH44" s="311"/>
      <c r="EI44" s="311"/>
      <c r="EJ44" s="312"/>
      <c r="EM44" s="351"/>
      <c r="EN44" s="351"/>
      <c r="EO44" s="352"/>
      <c r="EP44" s="347"/>
      <c r="EQ44" s="348"/>
      <c r="ER44" s="348"/>
      <c r="ES44" s="348"/>
      <c r="ET44" s="348"/>
    </row>
    <row r="45" spans="1:150" ht="4.5" customHeight="1" x14ac:dyDescent="0.2">
      <c r="A45" s="348"/>
      <c r="B45" s="348"/>
      <c r="C45" s="348"/>
      <c r="D45" s="348"/>
      <c r="E45" s="348"/>
      <c r="F45" s="351"/>
      <c r="G45" s="351"/>
      <c r="H45" s="351"/>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S45" s="141"/>
      <c r="AT45" s="141"/>
      <c r="AU45" s="141"/>
      <c r="AV45" s="141"/>
      <c r="AW45" s="141"/>
      <c r="AX45" s="141"/>
      <c r="AY45" s="141"/>
      <c r="AZ45" s="141"/>
      <c r="BA45" s="141"/>
      <c r="BB45" s="386"/>
      <c r="BC45" s="386"/>
      <c r="BD45" s="386"/>
      <c r="BE45" s="387"/>
      <c r="BF45" s="141"/>
      <c r="BG45" s="141"/>
      <c r="BH45" s="141"/>
      <c r="BI45" s="142"/>
      <c r="CL45" s="30"/>
      <c r="CP45" s="30"/>
      <c r="CT45" s="30"/>
      <c r="DC45" s="325"/>
      <c r="DD45" s="326"/>
      <c r="DE45" s="326"/>
      <c r="DF45" s="326"/>
      <c r="DG45" s="23"/>
      <c r="DH45" s="316"/>
      <c r="DI45" s="316"/>
      <c r="DJ45" s="316"/>
      <c r="DK45" s="316"/>
      <c r="DL45" s="316"/>
      <c r="DM45" s="316"/>
      <c r="DN45" s="316"/>
      <c r="DO45" s="316"/>
      <c r="DP45" s="316"/>
      <c r="DQ45" s="316"/>
      <c r="DR45" s="316"/>
      <c r="DS45" s="318"/>
      <c r="DT45" s="318"/>
      <c r="DU45" s="318"/>
      <c r="DV45" s="318"/>
      <c r="DW45" s="320"/>
      <c r="DX45" s="320"/>
      <c r="DY45" s="320"/>
      <c r="DZ45" s="320"/>
      <c r="EA45" s="34"/>
      <c r="EB45" s="34"/>
      <c r="EC45" s="34"/>
      <c r="ED45" s="34"/>
      <c r="EE45" s="34"/>
      <c r="EF45" s="34"/>
      <c r="EG45" s="313"/>
      <c r="EH45" s="313"/>
      <c r="EI45" s="313"/>
      <c r="EJ45" s="314"/>
      <c r="EM45" s="351"/>
      <c r="EN45" s="351"/>
      <c r="EO45" s="352"/>
      <c r="EP45" s="347"/>
      <c r="EQ45" s="348"/>
      <c r="ER45" s="348"/>
      <c r="ES45" s="348"/>
      <c r="ET45" s="348"/>
    </row>
    <row r="46" spans="1:150" ht="4.5" customHeight="1" x14ac:dyDescent="0.2">
      <c r="A46" s="348"/>
      <c r="B46" s="348"/>
      <c r="C46" s="348"/>
      <c r="D46" s="348"/>
      <c r="E46" s="348"/>
      <c r="F46" s="351"/>
      <c r="G46" s="351"/>
      <c r="H46" s="351"/>
      <c r="AS46" s="141"/>
      <c r="AT46" s="141"/>
      <c r="AU46" s="141"/>
      <c r="AV46" s="141"/>
      <c r="AW46" s="141"/>
      <c r="AX46" s="141"/>
      <c r="AY46" s="141"/>
      <c r="AZ46" s="141"/>
      <c r="BA46" s="141"/>
      <c r="BB46" s="141"/>
      <c r="BC46" s="141"/>
      <c r="BD46" s="141"/>
      <c r="BE46" s="142"/>
      <c r="BF46" s="141"/>
      <c r="BG46" s="141"/>
      <c r="BH46" s="141"/>
      <c r="BI46" s="142"/>
      <c r="CL46" s="30"/>
      <c r="CP46" s="30"/>
      <c r="CT46" s="396">
        <f>CT26+1</f>
        <v>2</v>
      </c>
      <c r="CU46" s="386"/>
      <c r="CV46" s="386"/>
      <c r="CW46" s="386"/>
      <c r="EM46" s="351"/>
      <c r="EN46" s="351"/>
      <c r="EO46" s="352"/>
      <c r="EP46" s="347"/>
      <c r="EQ46" s="348"/>
      <c r="ER46" s="348"/>
      <c r="ES46" s="348"/>
      <c r="ET46" s="348"/>
    </row>
    <row r="47" spans="1:150" ht="4.5" customHeight="1" x14ac:dyDescent="0.2">
      <c r="A47" s="348"/>
      <c r="B47" s="348"/>
      <c r="C47" s="348"/>
      <c r="D47" s="348"/>
      <c r="E47" s="348"/>
      <c r="F47" s="351"/>
      <c r="G47" s="351"/>
      <c r="H47" s="351"/>
      <c r="AS47" s="141"/>
      <c r="AT47" s="141"/>
      <c r="AU47" s="141"/>
      <c r="AV47" s="141"/>
      <c r="AW47" s="141"/>
      <c r="AX47" s="141"/>
      <c r="AY47" s="141"/>
      <c r="AZ47" s="141"/>
      <c r="BA47" s="141"/>
      <c r="BB47" s="141"/>
      <c r="BC47" s="141"/>
      <c r="BD47" s="141"/>
      <c r="BE47" s="142"/>
      <c r="BF47" s="141"/>
      <c r="BG47" s="141"/>
      <c r="BH47" s="141"/>
      <c r="BI47" s="142"/>
      <c r="CL47" s="30"/>
      <c r="CP47" s="36"/>
      <c r="CQ47" s="34"/>
      <c r="CR47" s="34"/>
      <c r="CS47" s="34"/>
      <c r="CT47" s="396"/>
      <c r="CU47" s="386"/>
      <c r="CV47" s="386"/>
      <c r="CW47" s="386"/>
      <c r="EM47" s="351"/>
      <c r="EN47" s="351"/>
      <c r="EO47" s="352"/>
      <c r="EP47" s="347"/>
      <c r="EQ47" s="348"/>
      <c r="ER47" s="348"/>
      <c r="ES47" s="348"/>
      <c r="ET47" s="348"/>
    </row>
    <row r="48" spans="1:150" ht="4.5" customHeight="1" x14ac:dyDescent="0.2">
      <c r="A48" s="348"/>
      <c r="B48" s="348"/>
      <c r="C48" s="348"/>
      <c r="D48" s="348"/>
      <c r="E48" s="348"/>
      <c r="F48" s="351"/>
      <c r="G48" s="351"/>
      <c r="H48" s="351"/>
      <c r="AS48" s="141"/>
      <c r="AT48" s="141"/>
      <c r="AU48" s="141"/>
      <c r="AV48" s="141"/>
      <c r="AW48" s="141"/>
      <c r="AX48" s="141"/>
      <c r="AY48" s="141"/>
      <c r="AZ48" s="141"/>
      <c r="BA48" s="141"/>
      <c r="BB48" s="141"/>
      <c r="BC48" s="141"/>
      <c r="BD48" s="141"/>
      <c r="BE48" s="142"/>
      <c r="BF48" s="141"/>
      <c r="BG48" s="141"/>
      <c r="BH48" s="141"/>
      <c r="BI48" s="142"/>
      <c r="CL48" s="30"/>
      <c r="CT48" s="396"/>
      <c r="CU48" s="386"/>
      <c r="CV48" s="386"/>
      <c r="CW48" s="386"/>
      <c r="EM48" s="351"/>
      <c r="EN48" s="351"/>
      <c r="EO48" s="352"/>
      <c r="EP48" s="347"/>
      <c r="EQ48" s="348"/>
      <c r="ER48" s="348"/>
      <c r="ES48" s="348"/>
      <c r="ET48" s="348"/>
    </row>
    <row r="49" spans="1:150" ht="4.5" customHeight="1" x14ac:dyDescent="0.2">
      <c r="A49" s="348"/>
      <c r="B49" s="348"/>
      <c r="C49" s="348"/>
      <c r="D49" s="348"/>
      <c r="E49" s="348"/>
      <c r="F49" s="351"/>
      <c r="G49" s="351"/>
      <c r="H49" s="351"/>
      <c r="AS49" s="141"/>
      <c r="AT49" s="141"/>
      <c r="AU49" s="141"/>
      <c r="AV49" s="141"/>
      <c r="AW49" s="141"/>
      <c r="AX49" s="141"/>
      <c r="AY49" s="141"/>
      <c r="AZ49" s="141"/>
      <c r="BA49" s="141"/>
      <c r="BB49" s="141"/>
      <c r="BC49" s="141"/>
      <c r="BD49" s="141"/>
      <c r="BE49" s="142"/>
      <c r="BF49" s="141"/>
      <c r="BG49" s="141"/>
      <c r="BH49" s="141"/>
      <c r="BI49" s="142"/>
      <c r="CL49" s="30"/>
      <c r="CT49" s="396"/>
      <c r="CU49" s="386"/>
      <c r="CV49" s="386"/>
      <c r="CW49" s="386"/>
      <c r="EM49" s="351"/>
      <c r="EN49" s="351"/>
      <c r="EO49" s="352"/>
      <c r="EP49" s="347"/>
      <c r="EQ49" s="348"/>
      <c r="ER49" s="348"/>
      <c r="ES49" s="348"/>
      <c r="ET49" s="348"/>
    </row>
    <row r="50" spans="1:150" ht="4.5" customHeight="1" x14ac:dyDescent="0.2">
      <c r="A50" s="348"/>
      <c r="B50" s="348"/>
      <c r="C50" s="348"/>
      <c r="D50" s="348"/>
      <c r="E50" s="348"/>
      <c r="F50" s="351"/>
      <c r="G50" s="351"/>
      <c r="H50" s="351"/>
      <c r="K50" s="321">
        <f t="shared" ref="K50" si="2">K40+1</f>
        <v>4</v>
      </c>
      <c r="L50" s="322"/>
      <c r="M50" s="322"/>
      <c r="N50" s="322"/>
      <c r="O50" s="6"/>
      <c r="P50" s="399" t="e">
        <f>VLOOKUP(K50,選手リスト,3,FALSE)</f>
        <v>#N/A</v>
      </c>
      <c r="Q50" s="399"/>
      <c r="R50" s="399"/>
      <c r="S50" s="399"/>
      <c r="T50" s="399"/>
      <c r="U50" s="399"/>
      <c r="V50" s="399"/>
      <c r="W50" s="399"/>
      <c r="X50" s="399"/>
      <c r="Y50" s="399"/>
      <c r="Z50" s="399"/>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S50" s="141"/>
      <c r="AT50" s="141"/>
      <c r="AU50" s="141"/>
      <c r="AV50" s="141"/>
      <c r="AW50" s="141"/>
      <c r="AX50" s="141"/>
      <c r="AY50" s="141"/>
      <c r="AZ50" s="141"/>
      <c r="BA50" s="141"/>
      <c r="BB50" s="141"/>
      <c r="BC50" s="141"/>
      <c r="BD50" s="141"/>
      <c r="BE50" s="142"/>
      <c r="BF50" s="141"/>
      <c r="BG50" s="141"/>
      <c r="BH50" s="141"/>
      <c r="BI50" s="142"/>
      <c r="CL50" s="30"/>
      <c r="CT50" s="30"/>
      <c r="DC50" s="321">
        <f t="shared" ref="DC50" si="3">DC40+1</f>
        <v>21</v>
      </c>
      <c r="DD50" s="322"/>
      <c r="DE50" s="322"/>
      <c r="DF50" s="322"/>
      <c r="DG50" s="6"/>
      <c r="DH50" s="399" t="e">
        <f>VLOOKUP(DC50,選手リスト,3,FALSE)</f>
        <v>#N/A</v>
      </c>
      <c r="DI50" s="399"/>
      <c r="DJ50" s="399"/>
      <c r="DK50" s="399"/>
      <c r="DL50" s="399"/>
      <c r="DM50" s="399"/>
      <c r="DN50" s="399"/>
      <c r="DO50" s="399"/>
      <c r="DP50" s="399"/>
      <c r="DQ50" s="399"/>
      <c r="DR50" s="399"/>
      <c r="DS50" s="329" t="e">
        <f>VLOOKUP(DC50,選手リスト,4,FALSE)</f>
        <v>#N/A</v>
      </c>
      <c r="DT50" s="329"/>
      <c r="DU50" s="329"/>
      <c r="DV50" s="329"/>
      <c r="DW50" s="329"/>
      <c r="DX50" s="329"/>
      <c r="DY50" s="329"/>
      <c r="DZ50" s="329"/>
      <c r="EA50" s="329"/>
      <c r="EB50" s="329"/>
      <c r="EC50" s="329"/>
      <c r="ED50" s="329"/>
      <c r="EE50" s="329"/>
      <c r="EF50" s="329"/>
      <c r="EG50" s="309" t="e">
        <f>VLOOKUP(DC50,選手リスト,5,FALSE)</f>
        <v>#N/A</v>
      </c>
      <c r="EH50" s="309"/>
      <c r="EI50" s="309"/>
      <c r="EJ50" s="310"/>
      <c r="EM50" s="351"/>
      <c r="EN50" s="351"/>
      <c r="EO50" s="352"/>
      <c r="EP50" s="347"/>
      <c r="EQ50" s="348"/>
      <c r="ER50" s="348"/>
      <c r="ES50" s="348"/>
      <c r="ET50" s="348"/>
    </row>
    <row r="51" spans="1:150" ht="4.5" customHeight="1" x14ac:dyDescent="0.2">
      <c r="A51" s="348"/>
      <c r="B51" s="348"/>
      <c r="C51" s="348"/>
      <c r="D51" s="348"/>
      <c r="E51" s="348"/>
      <c r="F51" s="351"/>
      <c r="G51" s="351"/>
      <c r="H51" s="351"/>
      <c r="K51" s="323"/>
      <c r="L51" s="324"/>
      <c r="M51" s="324"/>
      <c r="N51" s="324"/>
      <c r="O51" s="10"/>
      <c r="P51" s="400"/>
      <c r="Q51" s="400"/>
      <c r="R51" s="400"/>
      <c r="S51" s="400"/>
      <c r="T51" s="400"/>
      <c r="U51" s="400"/>
      <c r="V51" s="400"/>
      <c r="W51" s="400"/>
      <c r="X51" s="400"/>
      <c r="Y51" s="400"/>
      <c r="Z51" s="400"/>
      <c r="AA51" s="330"/>
      <c r="AB51" s="330"/>
      <c r="AC51" s="330"/>
      <c r="AD51" s="330"/>
      <c r="AE51" s="330"/>
      <c r="AF51" s="330"/>
      <c r="AG51" s="330"/>
      <c r="AH51" s="330"/>
      <c r="AI51" s="330"/>
      <c r="AJ51" s="330"/>
      <c r="AK51" s="330"/>
      <c r="AL51" s="330"/>
      <c r="AM51" s="330"/>
      <c r="AN51" s="330"/>
      <c r="AO51" s="311"/>
      <c r="AP51" s="311"/>
      <c r="AQ51" s="311"/>
      <c r="AR51" s="312"/>
      <c r="AS51" s="141"/>
      <c r="AT51" s="141"/>
      <c r="AU51" s="141"/>
      <c r="AV51" s="141"/>
      <c r="AW51" s="141"/>
      <c r="AX51" s="141"/>
      <c r="AY51" s="141"/>
      <c r="AZ51" s="141"/>
      <c r="BA51" s="141"/>
      <c r="BB51" s="141"/>
      <c r="BC51" s="141"/>
      <c r="BD51" s="141"/>
      <c r="BE51" s="142"/>
      <c r="BF51" s="141"/>
      <c r="BG51" s="141"/>
      <c r="BH51" s="141"/>
      <c r="BI51" s="142"/>
      <c r="CL51" s="30"/>
      <c r="CT51" s="30"/>
      <c r="DC51" s="323"/>
      <c r="DD51" s="324"/>
      <c r="DE51" s="324"/>
      <c r="DF51" s="324"/>
      <c r="DG51" s="10"/>
      <c r="DH51" s="400"/>
      <c r="DI51" s="400"/>
      <c r="DJ51" s="400"/>
      <c r="DK51" s="400"/>
      <c r="DL51" s="400"/>
      <c r="DM51" s="400"/>
      <c r="DN51" s="400"/>
      <c r="DO51" s="400"/>
      <c r="DP51" s="400"/>
      <c r="DQ51" s="400"/>
      <c r="DR51" s="400"/>
      <c r="DS51" s="330"/>
      <c r="DT51" s="330"/>
      <c r="DU51" s="330"/>
      <c r="DV51" s="330"/>
      <c r="DW51" s="330"/>
      <c r="DX51" s="330"/>
      <c r="DY51" s="330"/>
      <c r="DZ51" s="330"/>
      <c r="EA51" s="330"/>
      <c r="EB51" s="330"/>
      <c r="EC51" s="330"/>
      <c r="ED51" s="330"/>
      <c r="EE51" s="330"/>
      <c r="EF51" s="330"/>
      <c r="EG51" s="311"/>
      <c r="EH51" s="311"/>
      <c r="EI51" s="311"/>
      <c r="EJ51" s="312"/>
      <c r="EM51" s="351"/>
      <c r="EN51" s="351"/>
      <c r="EO51" s="352"/>
      <c r="EP51" s="347"/>
      <c r="EQ51" s="348"/>
      <c r="ER51" s="348"/>
      <c r="ES51" s="348"/>
      <c r="ET51" s="348"/>
    </row>
    <row r="52" spans="1:150" ht="4.5" customHeight="1" x14ac:dyDescent="0.2">
      <c r="A52" s="348"/>
      <c r="B52" s="348"/>
      <c r="C52" s="348"/>
      <c r="D52" s="348"/>
      <c r="E52" s="348"/>
      <c r="F52" s="351"/>
      <c r="G52" s="351"/>
      <c r="H52" s="351"/>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141"/>
      <c r="AT52" s="141"/>
      <c r="AU52" s="141"/>
      <c r="AV52" s="141"/>
      <c r="AW52" s="141"/>
      <c r="AX52" s="141"/>
      <c r="AY52" s="141"/>
      <c r="AZ52" s="141"/>
      <c r="BA52" s="141"/>
      <c r="BB52" s="141"/>
      <c r="BC52" s="141"/>
      <c r="BD52" s="141"/>
      <c r="BE52" s="142"/>
      <c r="BF52" s="141"/>
      <c r="BG52" s="141"/>
      <c r="BH52" s="141"/>
      <c r="BI52" s="142"/>
      <c r="CL52" s="30"/>
      <c r="CT52" s="36"/>
      <c r="CU52" s="34"/>
      <c r="CV52" s="34"/>
      <c r="CW52" s="34"/>
      <c r="CX52" s="34"/>
      <c r="CY52" s="34"/>
      <c r="CZ52" s="34"/>
      <c r="DA52" s="34"/>
      <c r="DB52" s="34"/>
      <c r="DC52" s="323"/>
      <c r="DD52" s="324"/>
      <c r="DE52" s="324"/>
      <c r="DF52" s="324"/>
      <c r="DG52" s="10"/>
      <c r="DH52" s="315" t="e">
        <f>VLOOKUP(DC50,選手リスト,2,FALSE)</f>
        <v>#N/A</v>
      </c>
      <c r="DI52" s="315"/>
      <c r="DJ52" s="315"/>
      <c r="DK52" s="315"/>
      <c r="DL52" s="315"/>
      <c r="DM52" s="315"/>
      <c r="DN52" s="315"/>
      <c r="DO52" s="315"/>
      <c r="DP52" s="315"/>
      <c r="DQ52" s="315"/>
      <c r="DR52" s="315"/>
      <c r="DS52" s="330"/>
      <c r="DT52" s="330"/>
      <c r="DU52" s="330"/>
      <c r="DV52" s="330"/>
      <c r="DW52" s="330"/>
      <c r="DX52" s="330"/>
      <c r="DY52" s="330"/>
      <c r="DZ52" s="330"/>
      <c r="EA52" s="330"/>
      <c r="EB52" s="330"/>
      <c r="EC52" s="330"/>
      <c r="ED52" s="330"/>
      <c r="EE52" s="330"/>
      <c r="EF52" s="330"/>
      <c r="EG52" s="311"/>
      <c r="EH52" s="311"/>
      <c r="EI52" s="311"/>
      <c r="EJ52" s="312"/>
      <c r="EM52" s="351"/>
      <c r="EN52" s="351"/>
      <c r="EO52" s="352"/>
      <c r="EP52" s="347"/>
      <c r="EQ52" s="348"/>
      <c r="ER52" s="348"/>
      <c r="ES52" s="348"/>
      <c r="ET52" s="348"/>
    </row>
    <row r="53" spans="1:150" ht="4.5" customHeight="1" x14ac:dyDescent="0.2">
      <c r="A53" s="348"/>
      <c r="B53" s="348"/>
      <c r="C53" s="348"/>
      <c r="D53" s="348"/>
      <c r="E53" s="348"/>
      <c r="F53" s="351"/>
      <c r="G53" s="351"/>
      <c r="H53" s="351"/>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144"/>
      <c r="AT53" s="144"/>
      <c r="AU53" s="144"/>
      <c r="AV53" s="144"/>
      <c r="AW53" s="144"/>
      <c r="AX53" s="144"/>
      <c r="AY53" s="144"/>
      <c r="AZ53" s="144"/>
      <c r="BA53" s="145"/>
      <c r="BB53" s="141"/>
      <c r="BC53" s="141"/>
      <c r="BD53" s="141"/>
      <c r="BE53" s="142"/>
      <c r="BF53" s="141"/>
      <c r="BG53" s="141"/>
      <c r="BH53" s="141"/>
      <c r="BI53" s="142"/>
      <c r="CL53" s="30"/>
      <c r="DC53" s="323"/>
      <c r="DD53" s="324"/>
      <c r="DE53" s="324"/>
      <c r="DF53" s="324"/>
      <c r="DG53" s="10"/>
      <c r="DH53" s="315"/>
      <c r="DI53" s="315"/>
      <c r="DJ53" s="315"/>
      <c r="DK53" s="315"/>
      <c r="DL53" s="315"/>
      <c r="DM53" s="315"/>
      <c r="DN53" s="315"/>
      <c r="DO53" s="315"/>
      <c r="DP53" s="315"/>
      <c r="DQ53" s="315"/>
      <c r="DR53" s="315"/>
      <c r="DS53" s="317" t="e">
        <f>VLOOKUP(DC50,選手リスト,8,FALSE)</f>
        <v>#N/A</v>
      </c>
      <c r="DT53" s="317"/>
      <c r="DU53" s="317"/>
      <c r="DV53" s="317"/>
      <c r="DW53" s="319" t="e">
        <f>VLOOKUP(DC50,選手リスト,9,FALSE)</f>
        <v>#N/A</v>
      </c>
      <c r="DX53" s="319"/>
      <c r="DY53" s="319"/>
      <c r="DZ53" s="319"/>
      <c r="EG53" s="311"/>
      <c r="EH53" s="311"/>
      <c r="EI53" s="311"/>
      <c r="EJ53" s="312"/>
      <c r="EM53" s="351"/>
      <c r="EN53" s="351"/>
      <c r="EO53" s="352"/>
      <c r="EP53" s="347"/>
      <c r="EQ53" s="348"/>
      <c r="ER53" s="348"/>
      <c r="ES53" s="348"/>
      <c r="ET53" s="348"/>
    </row>
    <row r="54" spans="1:150" ht="4.5" customHeight="1" x14ac:dyDescent="0.2">
      <c r="A54" s="348"/>
      <c r="B54" s="348"/>
      <c r="C54" s="348"/>
      <c r="D54" s="348"/>
      <c r="E54" s="348"/>
      <c r="F54" s="351"/>
      <c r="G54" s="351"/>
      <c r="H54" s="351"/>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S54" s="141"/>
      <c r="AT54" s="141"/>
      <c r="AU54" s="141"/>
      <c r="AV54" s="141"/>
      <c r="AW54" s="141"/>
      <c r="AX54" s="141"/>
      <c r="AY54" s="141"/>
      <c r="AZ54" s="141"/>
      <c r="BA54" s="142"/>
      <c r="BB54" s="141"/>
      <c r="BC54" s="141"/>
      <c r="BD54" s="141"/>
      <c r="BE54" s="142"/>
      <c r="BF54" s="141"/>
      <c r="BG54" s="141"/>
      <c r="BH54" s="141"/>
      <c r="BI54" s="142"/>
      <c r="CL54" s="30"/>
      <c r="DC54" s="323"/>
      <c r="DD54" s="324"/>
      <c r="DE54" s="324"/>
      <c r="DF54" s="324"/>
      <c r="DG54" s="84"/>
      <c r="DH54" s="315"/>
      <c r="DI54" s="315"/>
      <c r="DJ54" s="315"/>
      <c r="DK54" s="315"/>
      <c r="DL54" s="315"/>
      <c r="DM54" s="315"/>
      <c r="DN54" s="315"/>
      <c r="DO54" s="315"/>
      <c r="DP54" s="315"/>
      <c r="DQ54" s="315"/>
      <c r="DR54" s="315"/>
      <c r="DS54" s="317"/>
      <c r="DT54" s="317"/>
      <c r="DU54" s="317"/>
      <c r="DV54" s="317"/>
      <c r="DW54" s="319"/>
      <c r="DX54" s="319"/>
      <c r="DY54" s="319"/>
      <c r="DZ54" s="319"/>
      <c r="EG54" s="311"/>
      <c r="EH54" s="311"/>
      <c r="EI54" s="311"/>
      <c r="EJ54" s="312"/>
      <c r="EM54" s="351"/>
      <c r="EN54" s="351"/>
      <c r="EO54" s="352"/>
      <c r="EP54" s="347"/>
      <c r="EQ54" s="348"/>
      <c r="ER54" s="348"/>
      <c r="ES54" s="348"/>
      <c r="ET54" s="348"/>
    </row>
    <row r="55" spans="1:150" ht="4.5" customHeight="1" x14ac:dyDescent="0.2">
      <c r="A55" s="348"/>
      <c r="B55" s="348"/>
      <c r="C55" s="348"/>
      <c r="D55" s="348"/>
      <c r="E55" s="348"/>
      <c r="F55" s="351"/>
      <c r="G55" s="351"/>
      <c r="H55" s="351"/>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S55" s="141"/>
      <c r="AT55" s="141"/>
      <c r="AU55" s="141"/>
      <c r="AV55" s="141"/>
      <c r="AW55" s="141"/>
      <c r="AX55" s="141"/>
      <c r="AY55" s="141"/>
      <c r="AZ55" s="141"/>
      <c r="BA55" s="142"/>
      <c r="BB55" s="141"/>
      <c r="BC55" s="141"/>
      <c r="BD55" s="141"/>
      <c r="BE55" s="142"/>
      <c r="BF55" s="141"/>
      <c r="BG55" s="141"/>
      <c r="BH55" s="141"/>
      <c r="BI55" s="142"/>
      <c r="CL55" s="30"/>
      <c r="DC55" s="325"/>
      <c r="DD55" s="326"/>
      <c r="DE55" s="326"/>
      <c r="DF55" s="326"/>
      <c r="DG55" s="23"/>
      <c r="DH55" s="316"/>
      <c r="DI55" s="316"/>
      <c r="DJ55" s="316"/>
      <c r="DK55" s="316"/>
      <c r="DL55" s="316"/>
      <c r="DM55" s="316"/>
      <c r="DN55" s="316"/>
      <c r="DO55" s="316"/>
      <c r="DP55" s="316"/>
      <c r="DQ55" s="316"/>
      <c r="DR55" s="316"/>
      <c r="DS55" s="318"/>
      <c r="DT55" s="318"/>
      <c r="DU55" s="318"/>
      <c r="DV55" s="318"/>
      <c r="DW55" s="320"/>
      <c r="DX55" s="320"/>
      <c r="DY55" s="320"/>
      <c r="DZ55" s="320"/>
      <c r="EA55" s="34"/>
      <c r="EB55" s="34"/>
      <c r="EC55" s="34"/>
      <c r="ED55" s="34"/>
      <c r="EE55" s="34"/>
      <c r="EF55" s="34"/>
      <c r="EG55" s="313"/>
      <c r="EH55" s="313"/>
      <c r="EI55" s="313"/>
      <c r="EJ55" s="314"/>
      <c r="EM55" s="351"/>
      <c r="EN55" s="351"/>
      <c r="EO55" s="352"/>
      <c r="EP55" s="347"/>
      <c r="EQ55" s="348"/>
      <c r="ER55" s="348"/>
      <c r="ES55" s="348"/>
      <c r="ET55" s="348"/>
    </row>
    <row r="56" spans="1:150" ht="4.5" customHeight="1" x14ac:dyDescent="0.2">
      <c r="A56" s="348"/>
      <c r="B56" s="348"/>
      <c r="C56" s="348"/>
      <c r="D56" s="348"/>
      <c r="E56" s="348"/>
      <c r="F56" s="351"/>
      <c r="G56" s="351"/>
      <c r="H56" s="351"/>
      <c r="AS56" s="141"/>
      <c r="AT56" s="141"/>
      <c r="AU56" s="141"/>
      <c r="AV56" s="141"/>
      <c r="AW56" s="141"/>
      <c r="AX56" s="386">
        <f>AX29+1</f>
        <v>15</v>
      </c>
      <c r="AY56" s="386"/>
      <c r="AZ56" s="386"/>
      <c r="BA56" s="387"/>
      <c r="BB56" s="141"/>
      <c r="BC56" s="141"/>
      <c r="BD56" s="141"/>
      <c r="BE56" s="142"/>
      <c r="BF56" s="141"/>
      <c r="BG56" s="141"/>
      <c r="BH56" s="141"/>
      <c r="BI56" s="142"/>
      <c r="CC56" s="41"/>
      <c r="CL56" s="30"/>
      <c r="EM56" s="351"/>
      <c r="EN56" s="351"/>
      <c r="EO56" s="352"/>
      <c r="EP56" s="347"/>
      <c r="EQ56" s="348"/>
      <c r="ER56" s="348"/>
      <c r="ES56" s="348"/>
      <c r="ET56" s="348"/>
    </row>
    <row r="57" spans="1:150" ht="4.5" customHeight="1" x14ac:dyDescent="0.2">
      <c r="A57" s="348"/>
      <c r="B57" s="348"/>
      <c r="C57" s="348"/>
      <c r="D57" s="348"/>
      <c r="E57" s="348"/>
      <c r="F57" s="351"/>
      <c r="G57" s="351"/>
      <c r="H57" s="351"/>
      <c r="AS57" s="141"/>
      <c r="AT57" s="141"/>
      <c r="AU57" s="141"/>
      <c r="AV57" s="141"/>
      <c r="AW57" s="141"/>
      <c r="AX57" s="386"/>
      <c r="AY57" s="386"/>
      <c r="AZ57" s="386"/>
      <c r="BA57" s="387"/>
      <c r="BB57" s="147"/>
      <c r="BC57" s="147"/>
      <c r="BD57" s="147"/>
      <c r="BE57" s="148"/>
      <c r="BF57" s="141"/>
      <c r="BG57" s="141"/>
      <c r="BH57" s="141"/>
      <c r="BI57" s="142"/>
      <c r="CC57" s="41"/>
      <c r="CL57" s="396">
        <v>1</v>
      </c>
      <c r="CM57" s="386"/>
      <c r="CN57" s="386"/>
      <c r="CO57" s="386"/>
      <c r="EM57" s="351"/>
      <c r="EN57" s="351"/>
      <c r="EO57" s="352"/>
      <c r="EP57" s="347"/>
      <c r="EQ57" s="348"/>
      <c r="ER57" s="348"/>
      <c r="ES57" s="348"/>
      <c r="ET57" s="348"/>
    </row>
    <row r="58" spans="1:150" ht="4.5" customHeight="1" x14ac:dyDescent="0.2">
      <c r="A58" s="348"/>
      <c r="B58" s="348"/>
      <c r="C58" s="348"/>
      <c r="D58" s="348"/>
      <c r="E58" s="348"/>
      <c r="F58" s="351"/>
      <c r="G58" s="351"/>
      <c r="H58" s="351"/>
      <c r="AS58" s="141"/>
      <c r="AT58" s="141"/>
      <c r="AU58" s="141"/>
      <c r="AV58" s="141"/>
      <c r="AW58" s="141"/>
      <c r="AX58" s="386"/>
      <c r="AY58" s="386"/>
      <c r="AZ58" s="386"/>
      <c r="BA58" s="387"/>
      <c r="BB58" s="141"/>
      <c r="BC58" s="141"/>
      <c r="BD58" s="141"/>
      <c r="BE58" s="141"/>
      <c r="BF58" s="141"/>
      <c r="BG58" s="141"/>
      <c r="BH58" s="141"/>
      <c r="BI58" s="142"/>
      <c r="CC58" s="41"/>
      <c r="CL58" s="396"/>
      <c r="CM58" s="386"/>
      <c r="CN58" s="386"/>
      <c r="CO58" s="386"/>
      <c r="EM58" s="351"/>
      <c r="EN58" s="351"/>
      <c r="EO58" s="352"/>
      <c r="EP58" s="347"/>
      <c r="EQ58" s="348"/>
      <c r="ER58" s="348"/>
      <c r="ES58" s="348"/>
      <c r="ET58" s="348"/>
    </row>
    <row r="59" spans="1:150" ht="4.5" customHeight="1" x14ac:dyDescent="0.2">
      <c r="A59" s="348"/>
      <c r="B59" s="348"/>
      <c r="C59" s="348"/>
      <c r="D59" s="348"/>
      <c r="E59" s="348"/>
      <c r="F59" s="351"/>
      <c r="G59" s="351"/>
      <c r="H59" s="351"/>
      <c r="AS59" s="141"/>
      <c r="AT59" s="141"/>
      <c r="AU59" s="141"/>
      <c r="AV59" s="141"/>
      <c r="AW59" s="141"/>
      <c r="AX59" s="386"/>
      <c r="AY59" s="386"/>
      <c r="AZ59" s="386"/>
      <c r="BA59" s="387"/>
      <c r="BB59" s="141"/>
      <c r="BC59" s="141"/>
      <c r="BD59" s="141"/>
      <c r="BE59" s="141"/>
      <c r="BF59" s="141"/>
      <c r="BG59" s="141"/>
      <c r="BH59" s="141"/>
      <c r="BI59" s="142"/>
      <c r="CC59" s="41"/>
      <c r="CH59" s="31"/>
      <c r="CI59" s="22"/>
      <c r="CJ59" s="22"/>
      <c r="CK59" s="22"/>
      <c r="CL59" s="396"/>
      <c r="CM59" s="386"/>
      <c r="CN59" s="386"/>
      <c r="CO59" s="386"/>
      <c r="EM59" s="351"/>
      <c r="EN59" s="351"/>
      <c r="EO59" s="352"/>
      <c r="EP59" s="347"/>
      <c r="EQ59" s="348"/>
      <c r="ER59" s="348"/>
      <c r="ES59" s="348"/>
      <c r="ET59" s="348"/>
    </row>
    <row r="60" spans="1:150" ht="4.5" customHeight="1" x14ac:dyDescent="0.2">
      <c r="A60" s="348"/>
      <c r="B60" s="348"/>
      <c r="C60" s="348"/>
      <c r="D60" s="348"/>
      <c r="E60" s="348"/>
      <c r="F60" s="351"/>
      <c r="G60" s="351"/>
      <c r="H60" s="351"/>
      <c r="K60" s="321">
        <f t="shared" ref="K60" si="4">K50+1</f>
        <v>5</v>
      </c>
      <c r="L60" s="322"/>
      <c r="M60" s="322"/>
      <c r="N60" s="322"/>
      <c r="O60" s="6"/>
      <c r="P60" s="399" t="e">
        <f>VLOOKUP(K60,選手リスト,3,FALSE)</f>
        <v>#N/A</v>
      </c>
      <c r="Q60" s="399"/>
      <c r="R60" s="399"/>
      <c r="S60" s="399"/>
      <c r="T60" s="399"/>
      <c r="U60" s="399"/>
      <c r="V60" s="399"/>
      <c r="W60" s="399"/>
      <c r="X60" s="399"/>
      <c r="Y60" s="399"/>
      <c r="Z60" s="399"/>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141"/>
      <c r="AT60" s="141"/>
      <c r="AU60" s="141"/>
      <c r="AV60" s="141"/>
      <c r="AW60" s="141"/>
      <c r="AX60" s="141"/>
      <c r="AY60" s="141"/>
      <c r="AZ60" s="141"/>
      <c r="BA60" s="142"/>
      <c r="BB60" s="141"/>
      <c r="BC60" s="141"/>
      <c r="BD60" s="141"/>
      <c r="BE60" s="141"/>
      <c r="BF60" s="141"/>
      <c r="BG60" s="141"/>
      <c r="BH60" s="141"/>
      <c r="BI60" s="142"/>
      <c r="CC60" s="41"/>
      <c r="CH60" s="30"/>
      <c r="CL60" s="396"/>
      <c r="CM60" s="386"/>
      <c r="CN60" s="386"/>
      <c r="CO60" s="386"/>
      <c r="DC60" s="321">
        <f t="shared" ref="DC60" si="5">DC50+1</f>
        <v>22</v>
      </c>
      <c r="DD60" s="322"/>
      <c r="DE60" s="322"/>
      <c r="DF60" s="322"/>
      <c r="DG60" s="6"/>
      <c r="DH60" s="399" t="e">
        <f>VLOOKUP(DC60,選手リスト,3,FALSE)</f>
        <v>#N/A</v>
      </c>
      <c r="DI60" s="399"/>
      <c r="DJ60" s="399"/>
      <c r="DK60" s="399"/>
      <c r="DL60" s="399"/>
      <c r="DM60" s="399"/>
      <c r="DN60" s="399"/>
      <c r="DO60" s="399"/>
      <c r="DP60" s="399"/>
      <c r="DQ60" s="399"/>
      <c r="DR60" s="399"/>
      <c r="DS60" s="329" t="e">
        <f>VLOOKUP(DC60,選手リスト,4,FALSE)</f>
        <v>#N/A</v>
      </c>
      <c r="DT60" s="329"/>
      <c r="DU60" s="329"/>
      <c r="DV60" s="329"/>
      <c r="DW60" s="329"/>
      <c r="DX60" s="329"/>
      <c r="DY60" s="329"/>
      <c r="DZ60" s="329"/>
      <c r="EA60" s="329"/>
      <c r="EB60" s="329"/>
      <c r="EC60" s="329"/>
      <c r="ED60" s="329"/>
      <c r="EE60" s="329"/>
      <c r="EF60" s="329"/>
      <c r="EG60" s="309" t="e">
        <f>VLOOKUP(DC60,選手リスト,5,FALSE)</f>
        <v>#N/A</v>
      </c>
      <c r="EH60" s="309"/>
      <c r="EI60" s="309"/>
      <c r="EJ60" s="310"/>
      <c r="EM60" s="351"/>
      <c r="EN60" s="351"/>
      <c r="EO60" s="352"/>
      <c r="EP60" s="347"/>
      <c r="EQ60" s="348"/>
      <c r="ER60" s="348"/>
      <c r="ES60" s="348"/>
      <c r="ET60" s="348"/>
    </row>
    <row r="61" spans="1:150" ht="4.5" customHeight="1" x14ac:dyDescent="0.2">
      <c r="A61" s="348"/>
      <c r="B61" s="348"/>
      <c r="C61" s="348"/>
      <c r="D61" s="348"/>
      <c r="E61" s="348"/>
      <c r="F61" s="351"/>
      <c r="G61" s="351"/>
      <c r="H61" s="351"/>
      <c r="K61" s="323"/>
      <c r="L61" s="324"/>
      <c r="M61" s="324"/>
      <c r="N61" s="324"/>
      <c r="O61" s="10"/>
      <c r="P61" s="400"/>
      <c r="Q61" s="400"/>
      <c r="R61" s="400"/>
      <c r="S61" s="400"/>
      <c r="T61" s="400"/>
      <c r="U61" s="400"/>
      <c r="V61" s="400"/>
      <c r="W61" s="400"/>
      <c r="X61" s="400"/>
      <c r="Y61" s="400"/>
      <c r="Z61" s="400"/>
      <c r="AA61" s="330"/>
      <c r="AB61" s="330"/>
      <c r="AC61" s="330"/>
      <c r="AD61" s="330"/>
      <c r="AE61" s="330"/>
      <c r="AF61" s="330"/>
      <c r="AG61" s="330"/>
      <c r="AH61" s="330"/>
      <c r="AI61" s="330"/>
      <c r="AJ61" s="330"/>
      <c r="AK61" s="330"/>
      <c r="AL61" s="330"/>
      <c r="AM61" s="330"/>
      <c r="AN61" s="330"/>
      <c r="AO61" s="311"/>
      <c r="AP61" s="311"/>
      <c r="AQ61" s="311"/>
      <c r="AR61" s="312"/>
      <c r="AS61" s="141"/>
      <c r="AT61" s="141"/>
      <c r="AU61" s="141"/>
      <c r="AV61" s="141"/>
      <c r="AW61" s="141"/>
      <c r="AX61" s="141"/>
      <c r="AY61" s="141"/>
      <c r="AZ61" s="141"/>
      <c r="BA61" s="142"/>
      <c r="BB61" s="141"/>
      <c r="BC61" s="141"/>
      <c r="BD61" s="141"/>
      <c r="BE61" s="141"/>
      <c r="BF61" s="141"/>
      <c r="BG61" s="141"/>
      <c r="BH61" s="141"/>
      <c r="BI61" s="142"/>
      <c r="CC61" s="41"/>
      <c r="CH61" s="30"/>
      <c r="CL61" s="30"/>
      <c r="DC61" s="323"/>
      <c r="DD61" s="324"/>
      <c r="DE61" s="324"/>
      <c r="DF61" s="324"/>
      <c r="DG61" s="10"/>
      <c r="DH61" s="400"/>
      <c r="DI61" s="400"/>
      <c r="DJ61" s="400"/>
      <c r="DK61" s="400"/>
      <c r="DL61" s="400"/>
      <c r="DM61" s="400"/>
      <c r="DN61" s="400"/>
      <c r="DO61" s="400"/>
      <c r="DP61" s="400"/>
      <c r="DQ61" s="400"/>
      <c r="DR61" s="400"/>
      <c r="DS61" s="330"/>
      <c r="DT61" s="330"/>
      <c r="DU61" s="330"/>
      <c r="DV61" s="330"/>
      <c r="DW61" s="330"/>
      <c r="DX61" s="330"/>
      <c r="DY61" s="330"/>
      <c r="DZ61" s="330"/>
      <c r="EA61" s="330"/>
      <c r="EB61" s="330"/>
      <c r="EC61" s="330"/>
      <c r="ED61" s="330"/>
      <c r="EE61" s="330"/>
      <c r="EF61" s="330"/>
      <c r="EG61" s="311"/>
      <c r="EH61" s="311"/>
      <c r="EI61" s="311"/>
      <c r="EJ61" s="312"/>
      <c r="EM61" s="351"/>
      <c r="EN61" s="351"/>
      <c r="EO61" s="352"/>
      <c r="EP61" s="347"/>
      <c r="EQ61" s="348"/>
      <c r="ER61" s="348"/>
      <c r="ES61" s="348"/>
      <c r="ET61" s="348"/>
    </row>
    <row r="62" spans="1:150" ht="4.5" customHeight="1" x14ac:dyDescent="0.2">
      <c r="A62" s="348"/>
      <c r="B62" s="348"/>
      <c r="C62" s="348"/>
      <c r="D62" s="348"/>
      <c r="E62" s="348"/>
      <c r="F62" s="351"/>
      <c r="G62" s="351"/>
      <c r="H62" s="351"/>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147"/>
      <c r="AT62" s="147"/>
      <c r="AU62" s="147"/>
      <c r="AV62" s="147"/>
      <c r="AW62" s="147"/>
      <c r="AX62" s="147"/>
      <c r="AY62" s="147"/>
      <c r="AZ62" s="147"/>
      <c r="BA62" s="148"/>
      <c r="BB62" s="141"/>
      <c r="BC62" s="141"/>
      <c r="BD62" s="141"/>
      <c r="BE62" s="141"/>
      <c r="BF62" s="141"/>
      <c r="BG62" s="141"/>
      <c r="BH62" s="141"/>
      <c r="BI62" s="142"/>
      <c r="CC62" s="41"/>
      <c r="CH62" s="30"/>
      <c r="CL62" s="30"/>
      <c r="DC62" s="323"/>
      <c r="DD62" s="324"/>
      <c r="DE62" s="324"/>
      <c r="DF62" s="324"/>
      <c r="DG62" s="10"/>
      <c r="DH62" s="315" t="e">
        <f>VLOOKUP(DC60,選手リスト,2,FALSE)</f>
        <v>#N/A</v>
      </c>
      <c r="DI62" s="315"/>
      <c r="DJ62" s="315"/>
      <c r="DK62" s="315"/>
      <c r="DL62" s="315"/>
      <c r="DM62" s="315"/>
      <c r="DN62" s="315"/>
      <c r="DO62" s="315"/>
      <c r="DP62" s="315"/>
      <c r="DQ62" s="315"/>
      <c r="DR62" s="315"/>
      <c r="DS62" s="330"/>
      <c r="DT62" s="330"/>
      <c r="DU62" s="330"/>
      <c r="DV62" s="330"/>
      <c r="DW62" s="330"/>
      <c r="DX62" s="330"/>
      <c r="DY62" s="330"/>
      <c r="DZ62" s="330"/>
      <c r="EA62" s="330"/>
      <c r="EB62" s="330"/>
      <c r="EC62" s="330"/>
      <c r="ED62" s="330"/>
      <c r="EE62" s="330"/>
      <c r="EF62" s="330"/>
      <c r="EG62" s="311"/>
      <c r="EH62" s="311"/>
      <c r="EI62" s="311"/>
      <c r="EJ62" s="312"/>
      <c r="EM62" s="351"/>
      <c r="EN62" s="351"/>
      <c r="EO62" s="352"/>
      <c r="EP62" s="347"/>
      <c r="EQ62" s="348"/>
      <c r="ER62" s="348"/>
      <c r="ES62" s="348"/>
      <c r="ET62" s="348"/>
    </row>
    <row r="63" spans="1:150" ht="4.5" customHeight="1" x14ac:dyDescent="0.2">
      <c r="A63" s="348"/>
      <c r="B63" s="348"/>
      <c r="C63" s="348"/>
      <c r="D63" s="348"/>
      <c r="E63" s="348"/>
      <c r="F63" s="351"/>
      <c r="G63" s="351"/>
      <c r="H63" s="351"/>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141"/>
      <c r="AT63" s="141"/>
      <c r="AU63" s="141"/>
      <c r="AV63" s="141"/>
      <c r="AW63" s="141"/>
      <c r="AX63" s="141"/>
      <c r="AY63" s="141"/>
      <c r="AZ63" s="141"/>
      <c r="BA63" s="141"/>
      <c r="BB63" s="141"/>
      <c r="BC63" s="141"/>
      <c r="BD63" s="141"/>
      <c r="BE63" s="141"/>
      <c r="BF63" s="141"/>
      <c r="BG63" s="141"/>
      <c r="BH63" s="141"/>
      <c r="BI63" s="142"/>
      <c r="CC63" s="41"/>
      <c r="CH63" s="30"/>
      <c r="CL63" s="30"/>
      <c r="CT63" s="31"/>
      <c r="CU63" s="22"/>
      <c r="CV63" s="22"/>
      <c r="CW63" s="22"/>
      <c r="CX63" s="22"/>
      <c r="CY63" s="22"/>
      <c r="CZ63" s="22"/>
      <c r="DA63" s="22"/>
      <c r="DB63" s="22"/>
      <c r="DC63" s="323"/>
      <c r="DD63" s="324"/>
      <c r="DE63" s="324"/>
      <c r="DF63" s="324"/>
      <c r="DG63" s="10"/>
      <c r="DH63" s="315"/>
      <c r="DI63" s="315"/>
      <c r="DJ63" s="315"/>
      <c r="DK63" s="315"/>
      <c r="DL63" s="315"/>
      <c r="DM63" s="315"/>
      <c r="DN63" s="315"/>
      <c r="DO63" s="315"/>
      <c r="DP63" s="315"/>
      <c r="DQ63" s="315"/>
      <c r="DR63" s="315"/>
      <c r="DS63" s="317" t="e">
        <f>VLOOKUP(DC60,選手リスト,8,FALSE)</f>
        <v>#N/A</v>
      </c>
      <c r="DT63" s="317"/>
      <c r="DU63" s="317"/>
      <c r="DV63" s="317"/>
      <c r="DW63" s="319" t="e">
        <f>VLOOKUP(DC60,選手リスト,9,FALSE)</f>
        <v>#N/A</v>
      </c>
      <c r="DX63" s="319"/>
      <c r="DY63" s="319"/>
      <c r="DZ63" s="319"/>
      <c r="EG63" s="311"/>
      <c r="EH63" s="311"/>
      <c r="EI63" s="311"/>
      <c r="EJ63" s="312"/>
      <c r="EM63" s="351"/>
      <c r="EN63" s="351"/>
      <c r="EO63" s="352"/>
      <c r="EP63" s="347"/>
      <c r="EQ63" s="348"/>
      <c r="ER63" s="348"/>
      <c r="ES63" s="348"/>
      <c r="ET63" s="348"/>
    </row>
    <row r="64" spans="1:150" ht="4.5" customHeight="1" x14ac:dyDescent="0.2">
      <c r="A64" s="348"/>
      <c r="B64" s="348"/>
      <c r="C64" s="348"/>
      <c r="D64" s="348"/>
      <c r="E64" s="348"/>
      <c r="F64" s="351"/>
      <c r="G64" s="351"/>
      <c r="H64" s="351"/>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S64" s="141"/>
      <c r="AT64" s="141"/>
      <c r="AU64" s="141"/>
      <c r="AV64" s="141"/>
      <c r="AW64" s="141"/>
      <c r="AX64" s="141"/>
      <c r="AY64" s="141"/>
      <c r="AZ64" s="141"/>
      <c r="BA64" s="141"/>
      <c r="BB64" s="141"/>
      <c r="BC64" s="141"/>
      <c r="BD64" s="141"/>
      <c r="BE64" s="141"/>
      <c r="BF64" s="141"/>
      <c r="BG64" s="141"/>
      <c r="BH64" s="141"/>
      <c r="BI64" s="142"/>
      <c r="CC64" s="41"/>
      <c r="CH64" s="30"/>
      <c r="CL64" s="30"/>
      <c r="CT64" s="30"/>
      <c r="DC64" s="323"/>
      <c r="DD64" s="324"/>
      <c r="DE64" s="324"/>
      <c r="DF64" s="324"/>
      <c r="DG64" s="84"/>
      <c r="DH64" s="315"/>
      <c r="DI64" s="315"/>
      <c r="DJ64" s="315"/>
      <c r="DK64" s="315"/>
      <c r="DL64" s="315"/>
      <c r="DM64" s="315"/>
      <c r="DN64" s="315"/>
      <c r="DO64" s="315"/>
      <c r="DP64" s="315"/>
      <c r="DQ64" s="315"/>
      <c r="DR64" s="315"/>
      <c r="DS64" s="317"/>
      <c r="DT64" s="317"/>
      <c r="DU64" s="317"/>
      <c r="DV64" s="317"/>
      <c r="DW64" s="319"/>
      <c r="DX64" s="319"/>
      <c r="DY64" s="319"/>
      <c r="DZ64" s="319"/>
      <c r="EG64" s="311"/>
      <c r="EH64" s="311"/>
      <c r="EI64" s="311"/>
      <c r="EJ64" s="312"/>
      <c r="EM64" s="351"/>
      <c r="EN64" s="351"/>
      <c r="EO64" s="352"/>
      <c r="EP64" s="347"/>
      <c r="EQ64" s="348"/>
      <c r="ER64" s="348"/>
      <c r="ES64" s="348"/>
      <c r="ET64" s="348"/>
    </row>
    <row r="65" spans="1:150" ht="4.5" customHeight="1" x14ac:dyDescent="0.2">
      <c r="A65" s="348"/>
      <c r="B65" s="348"/>
      <c r="C65" s="348"/>
      <c r="D65" s="348"/>
      <c r="E65" s="348"/>
      <c r="F65" s="351"/>
      <c r="G65" s="351"/>
      <c r="H65" s="351"/>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BI65" s="41"/>
      <c r="CC65" s="41"/>
      <c r="CH65" s="30"/>
      <c r="CL65" s="30"/>
      <c r="CT65" s="30"/>
      <c r="DC65" s="325"/>
      <c r="DD65" s="326"/>
      <c r="DE65" s="326"/>
      <c r="DF65" s="326"/>
      <c r="DG65" s="23"/>
      <c r="DH65" s="316"/>
      <c r="DI65" s="316"/>
      <c r="DJ65" s="316"/>
      <c r="DK65" s="316"/>
      <c r="DL65" s="316"/>
      <c r="DM65" s="316"/>
      <c r="DN65" s="316"/>
      <c r="DO65" s="316"/>
      <c r="DP65" s="316"/>
      <c r="DQ65" s="316"/>
      <c r="DR65" s="316"/>
      <c r="DS65" s="318"/>
      <c r="DT65" s="318"/>
      <c r="DU65" s="318"/>
      <c r="DV65" s="318"/>
      <c r="DW65" s="320"/>
      <c r="DX65" s="320"/>
      <c r="DY65" s="320"/>
      <c r="DZ65" s="320"/>
      <c r="EA65" s="34"/>
      <c r="EB65" s="34"/>
      <c r="EC65" s="34"/>
      <c r="ED65" s="34"/>
      <c r="EE65" s="34"/>
      <c r="EF65" s="34"/>
      <c r="EG65" s="313"/>
      <c r="EH65" s="313"/>
      <c r="EI65" s="313"/>
      <c r="EJ65" s="314"/>
      <c r="EM65" s="351"/>
      <c r="EN65" s="351"/>
      <c r="EO65" s="352"/>
      <c r="EP65" s="347"/>
      <c r="EQ65" s="348"/>
      <c r="ER65" s="348"/>
      <c r="ES65" s="348"/>
      <c r="ET65" s="348"/>
    </row>
    <row r="66" spans="1:150" ht="4.5" customHeight="1" x14ac:dyDescent="0.2">
      <c r="A66" s="348"/>
      <c r="B66" s="348"/>
      <c r="C66" s="348"/>
      <c r="D66" s="348"/>
      <c r="E66" s="348"/>
      <c r="F66" s="351"/>
      <c r="G66" s="351"/>
      <c r="H66" s="351"/>
      <c r="BF66" s="386">
        <v>22</v>
      </c>
      <c r="BG66" s="386"/>
      <c r="BH66" s="386"/>
      <c r="BI66" s="387"/>
      <c r="CC66" s="41"/>
      <c r="CH66" s="30"/>
      <c r="CL66" s="30"/>
      <c r="CT66" s="396">
        <f>CT46+1</f>
        <v>3</v>
      </c>
      <c r="CU66" s="386"/>
      <c r="CV66" s="386"/>
      <c r="CW66" s="386"/>
      <c r="EM66" s="351"/>
      <c r="EN66" s="351"/>
      <c r="EO66" s="352"/>
      <c r="EP66" s="347"/>
      <c r="EQ66" s="348"/>
      <c r="ER66" s="348"/>
      <c r="ES66" s="348"/>
      <c r="ET66" s="348"/>
    </row>
    <row r="67" spans="1:150" ht="4.5" customHeight="1" x14ac:dyDescent="0.2">
      <c r="A67" s="348"/>
      <c r="B67" s="348"/>
      <c r="C67" s="348"/>
      <c r="D67" s="348"/>
      <c r="E67" s="348"/>
      <c r="F67" s="351"/>
      <c r="G67" s="351"/>
      <c r="H67" s="351"/>
      <c r="BF67" s="386"/>
      <c r="BG67" s="386"/>
      <c r="BH67" s="386"/>
      <c r="BI67" s="387"/>
      <c r="CC67" s="41"/>
      <c r="CH67" s="30"/>
      <c r="CL67" s="30"/>
      <c r="CT67" s="396"/>
      <c r="CU67" s="386"/>
      <c r="CV67" s="386"/>
      <c r="CW67" s="386"/>
      <c r="EM67" s="351"/>
      <c r="EN67" s="351"/>
      <c r="EO67" s="352"/>
      <c r="EP67" s="347"/>
      <c r="EQ67" s="348"/>
      <c r="ER67" s="348"/>
      <c r="ES67" s="348"/>
      <c r="ET67" s="348"/>
    </row>
    <row r="68" spans="1:150" ht="4.5" customHeight="1" x14ac:dyDescent="0.2">
      <c r="A68" s="348"/>
      <c r="B68" s="348"/>
      <c r="C68" s="348"/>
      <c r="D68" s="348"/>
      <c r="E68" s="348"/>
      <c r="F68" s="351"/>
      <c r="G68" s="351"/>
      <c r="H68" s="351"/>
      <c r="BF68" s="386"/>
      <c r="BG68" s="386"/>
      <c r="BH68" s="386"/>
      <c r="BI68" s="387"/>
      <c r="BJ68" s="22"/>
      <c r="BK68" s="22"/>
      <c r="BL68" s="22"/>
      <c r="BM68" s="39"/>
      <c r="CC68" s="41"/>
      <c r="CH68" s="30"/>
      <c r="CL68" s="30"/>
      <c r="CP68" s="31"/>
      <c r="CQ68" s="22"/>
      <c r="CR68" s="22"/>
      <c r="CS68" s="22"/>
      <c r="CT68" s="396"/>
      <c r="CU68" s="386"/>
      <c r="CV68" s="386"/>
      <c r="CW68" s="386"/>
      <c r="EM68" s="351"/>
      <c r="EN68" s="351"/>
      <c r="EO68" s="352"/>
      <c r="EP68" s="347"/>
      <c r="EQ68" s="348"/>
      <c r="ER68" s="348"/>
      <c r="ES68" s="348"/>
      <c r="ET68" s="348"/>
    </row>
    <row r="69" spans="1:150" ht="4.5" customHeight="1" x14ac:dyDescent="0.2">
      <c r="A69" s="348"/>
      <c r="B69" s="348"/>
      <c r="C69" s="348"/>
      <c r="D69" s="348"/>
      <c r="E69" s="348"/>
      <c r="F69" s="351"/>
      <c r="G69" s="351"/>
      <c r="H69" s="351"/>
      <c r="BF69" s="386"/>
      <c r="BG69" s="386"/>
      <c r="BH69" s="386"/>
      <c r="BI69" s="387"/>
      <c r="BM69" s="41"/>
      <c r="CC69" s="41"/>
      <c r="CH69" s="30"/>
      <c r="CL69" s="30"/>
      <c r="CP69" s="30"/>
      <c r="CT69" s="396"/>
      <c r="CU69" s="386"/>
      <c r="CV69" s="386"/>
      <c r="CW69" s="386"/>
      <c r="EM69" s="351"/>
      <c r="EN69" s="351"/>
      <c r="EO69" s="352"/>
      <c r="EP69" s="347"/>
      <c r="EQ69" s="348"/>
      <c r="ER69" s="348"/>
      <c r="ES69" s="348"/>
      <c r="ET69" s="348"/>
    </row>
    <row r="70" spans="1:150" ht="4.5" customHeight="1" x14ac:dyDescent="0.2">
      <c r="A70" s="348"/>
      <c r="B70" s="348"/>
      <c r="C70" s="348"/>
      <c r="D70" s="348"/>
      <c r="E70" s="348"/>
      <c r="F70" s="351"/>
      <c r="G70" s="351"/>
      <c r="H70" s="351"/>
      <c r="K70" s="321">
        <f t="shared" ref="K70" si="6">K60+1</f>
        <v>6</v>
      </c>
      <c r="L70" s="322"/>
      <c r="M70" s="322"/>
      <c r="N70" s="322"/>
      <c r="O70" s="6"/>
      <c r="P70" s="399" t="e">
        <f>VLOOKUP(K70,選手リスト,3,FALSE)</f>
        <v>#N/A</v>
      </c>
      <c r="Q70" s="399"/>
      <c r="R70" s="399"/>
      <c r="S70" s="399"/>
      <c r="T70" s="399"/>
      <c r="U70" s="399"/>
      <c r="V70" s="399"/>
      <c r="W70" s="399"/>
      <c r="X70" s="399"/>
      <c r="Y70" s="399"/>
      <c r="Z70" s="399"/>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S70" s="141"/>
      <c r="AT70" s="141"/>
      <c r="AU70" s="141"/>
      <c r="AV70" s="141"/>
      <c r="AW70" s="141"/>
      <c r="AX70" s="141"/>
      <c r="AY70" s="141"/>
      <c r="AZ70" s="141"/>
      <c r="BA70" s="141"/>
      <c r="BB70" s="141"/>
      <c r="BC70" s="141"/>
      <c r="BI70" s="41"/>
      <c r="BM70" s="41"/>
      <c r="CC70" s="41"/>
      <c r="CH70" s="30"/>
      <c r="CL70" s="30"/>
      <c r="CP70" s="30"/>
      <c r="CT70" s="30"/>
      <c r="DC70" s="321">
        <f t="shared" ref="DC70" si="7">DC60+1</f>
        <v>23</v>
      </c>
      <c r="DD70" s="322"/>
      <c r="DE70" s="322"/>
      <c r="DF70" s="322"/>
      <c r="DG70" s="6"/>
      <c r="DH70" s="399" t="e">
        <f>VLOOKUP(DC70,選手リスト,3,FALSE)</f>
        <v>#N/A</v>
      </c>
      <c r="DI70" s="399"/>
      <c r="DJ70" s="399"/>
      <c r="DK70" s="399"/>
      <c r="DL70" s="399"/>
      <c r="DM70" s="399"/>
      <c r="DN70" s="399"/>
      <c r="DO70" s="399"/>
      <c r="DP70" s="399"/>
      <c r="DQ70" s="399"/>
      <c r="DR70" s="399"/>
      <c r="DS70" s="329" t="e">
        <f>VLOOKUP(DC70,選手リスト,4,FALSE)</f>
        <v>#N/A</v>
      </c>
      <c r="DT70" s="329"/>
      <c r="DU70" s="329"/>
      <c r="DV70" s="329"/>
      <c r="DW70" s="329"/>
      <c r="DX70" s="329"/>
      <c r="DY70" s="329"/>
      <c r="DZ70" s="329"/>
      <c r="EA70" s="329"/>
      <c r="EB70" s="329"/>
      <c r="EC70" s="329"/>
      <c r="ED70" s="329"/>
      <c r="EE70" s="329"/>
      <c r="EF70" s="329"/>
      <c r="EG70" s="309" t="e">
        <f>VLOOKUP(DC70,選手リスト,5,FALSE)</f>
        <v>#N/A</v>
      </c>
      <c r="EH70" s="309"/>
      <c r="EI70" s="309"/>
      <c r="EJ70" s="310"/>
      <c r="EM70" s="351"/>
      <c r="EN70" s="351"/>
      <c r="EO70" s="352"/>
      <c r="EP70" s="347"/>
      <c r="EQ70" s="348"/>
      <c r="ER70" s="348"/>
      <c r="ES70" s="348"/>
      <c r="ET70" s="348"/>
    </row>
    <row r="71" spans="1:150" ht="4.5" customHeight="1" x14ac:dyDescent="0.2">
      <c r="A71" s="348"/>
      <c r="B71" s="348"/>
      <c r="C71" s="348"/>
      <c r="D71" s="348"/>
      <c r="E71" s="348"/>
      <c r="F71" s="351"/>
      <c r="G71" s="351"/>
      <c r="H71" s="351"/>
      <c r="K71" s="323"/>
      <c r="L71" s="324"/>
      <c r="M71" s="324"/>
      <c r="N71" s="324"/>
      <c r="O71" s="10"/>
      <c r="P71" s="400"/>
      <c r="Q71" s="400"/>
      <c r="R71" s="400"/>
      <c r="S71" s="400"/>
      <c r="T71" s="400"/>
      <c r="U71" s="400"/>
      <c r="V71" s="400"/>
      <c r="W71" s="400"/>
      <c r="X71" s="400"/>
      <c r="Y71" s="400"/>
      <c r="Z71" s="400"/>
      <c r="AA71" s="330"/>
      <c r="AB71" s="330"/>
      <c r="AC71" s="330"/>
      <c r="AD71" s="330"/>
      <c r="AE71" s="330"/>
      <c r="AF71" s="330"/>
      <c r="AG71" s="330"/>
      <c r="AH71" s="330"/>
      <c r="AI71" s="330"/>
      <c r="AJ71" s="330"/>
      <c r="AK71" s="330"/>
      <c r="AL71" s="330"/>
      <c r="AM71" s="330"/>
      <c r="AN71" s="330"/>
      <c r="AO71" s="311"/>
      <c r="AP71" s="311"/>
      <c r="AQ71" s="311"/>
      <c r="AR71" s="312"/>
      <c r="AS71" s="141"/>
      <c r="AT71" s="141"/>
      <c r="AU71" s="141"/>
      <c r="AV71" s="141"/>
      <c r="AW71" s="141"/>
      <c r="AX71" s="141"/>
      <c r="AY71" s="141"/>
      <c r="AZ71" s="141"/>
      <c r="BA71" s="141"/>
      <c r="BB71" s="141"/>
      <c r="BC71" s="141"/>
      <c r="BI71" s="41"/>
      <c r="BM71" s="41"/>
      <c r="CC71" s="41"/>
      <c r="CH71" s="30"/>
      <c r="CL71" s="30"/>
      <c r="CP71" s="30"/>
      <c r="CT71" s="30"/>
      <c r="DC71" s="323"/>
      <c r="DD71" s="324"/>
      <c r="DE71" s="324"/>
      <c r="DF71" s="324"/>
      <c r="DG71" s="10"/>
      <c r="DH71" s="400"/>
      <c r="DI71" s="400"/>
      <c r="DJ71" s="400"/>
      <c r="DK71" s="400"/>
      <c r="DL71" s="400"/>
      <c r="DM71" s="400"/>
      <c r="DN71" s="400"/>
      <c r="DO71" s="400"/>
      <c r="DP71" s="400"/>
      <c r="DQ71" s="400"/>
      <c r="DR71" s="400"/>
      <c r="DS71" s="330"/>
      <c r="DT71" s="330"/>
      <c r="DU71" s="330"/>
      <c r="DV71" s="330"/>
      <c r="DW71" s="330"/>
      <c r="DX71" s="330"/>
      <c r="DY71" s="330"/>
      <c r="DZ71" s="330"/>
      <c r="EA71" s="330"/>
      <c r="EB71" s="330"/>
      <c r="EC71" s="330"/>
      <c r="ED71" s="330"/>
      <c r="EE71" s="330"/>
      <c r="EF71" s="330"/>
      <c r="EG71" s="311"/>
      <c r="EH71" s="311"/>
      <c r="EI71" s="311"/>
      <c r="EJ71" s="312"/>
      <c r="EM71" s="351"/>
      <c r="EN71" s="351"/>
      <c r="EO71" s="352"/>
      <c r="EP71" s="347"/>
      <c r="EQ71" s="348"/>
      <c r="ER71" s="348"/>
      <c r="ES71" s="348"/>
      <c r="ET71" s="348"/>
    </row>
    <row r="72" spans="1:150" ht="4.5" customHeight="1" x14ac:dyDescent="0.2">
      <c r="A72" s="348"/>
      <c r="B72" s="348"/>
      <c r="C72" s="348"/>
      <c r="D72" s="348"/>
      <c r="E72" s="348"/>
      <c r="F72" s="351"/>
      <c r="G72" s="351"/>
      <c r="H72" s="351"/>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141"/>
      <c r="AT72" s="141"/>
      <c r="AU72" s="141"/>
      <c r="AV72" s="141"/>
      <c r="AW72" s="141"/>
      <c r="AX72" s="141"/>
      <c r="AY72" s="141"/>
      <c r="AZ72" s="141"/>
      <c r="BA72" s="141"/>
      <c r="BB72" s="141"/>
      <c r="BC72" s="141"/>
      <c r="BI72" s="41"/>
      <c r="BM72" s="41"/>
      <c r="CC72" s="41"/>
      <c r="CH72" s="30"/>
      <c r="CL72" s="30"/>
      <c r="CP72" s="30"/>
      <c r="CT72" s="36"/>
      <c r="CU72" s="34"/>
      <c r="CV72" s="34"/>
      <c r="CW72" s="34"/>
      <c r="CX72" s="34"/>
      <c r="CY72" s="34"/>
      <c r="CZ72" s="34"/>
      <c r="DA72" s="34"/>
      <c r="DB72" s="34"/>
      <c r="DC72" s="323"/>
      <c r="DD72" s="324"/>
      <c r="DE72" s="324"/>
      <c r="DF72" s="324"/>
      <c r="DG72" s="10"/>
      <c r="DH72" s="315" t="e">
        <f>VLOOKUP(DC70,選手リスト,2,FALSE)</f>
        <v>#N/A</v>
      </c>
      <c r="DI72" s="315"/>
      <c r="DJ72" s="315"/>
      <c r="DK72" s="315"/>
      <c r="DL72" s="315"/>
      <c r="DM72" s="315"/>
      <c r="DN72" s="315"/>
      <c r="DO72" s="315"/>
      <c r="DP72" s="315"/>
      <c r="DQ72" s="315"/>
      <c r="DR72" s="315"/>
      <c r="DS72" s="330"/>
      <c r="DT72" s="330"/>
      <c r="DU72" s="330"/>
      <c r="DV72" s="330"/>
      <c r="DW72" s="330"/>
      <c r="DX72" s="330"/>
      <c r="DY72" s="330"/>
      <c r="DZ72" s="330"/>
      <c r="EA72" s="330"/>
      <c r="EB72" s="330"/>
      <c r="EC72" s="330"/>
      <c r="ED72" s="330"/>
      <c r="EE72" s="330"/>
      <c r="EF72" s="330"/>
      <c r="EG72" s="311"/>
      <c r="EH72" s="311"/>
      <c r="EI72" s="311"/>
      <c r="EJ72" s="312"/>
      <c r="EM72" s="351"/>
      <c r="EN72" s="351"/>
      <c r="EO72" s="352"/>
      <c r="EP72" s="347"/>
      <c r="EQ72" s="348"/>
      <c r="ER72" s="348"/>
      <c r="ES72" s="348"/>
      <c r="ET72" s="348"/>
    </row>
    <row r="73" spans="1:150" ht="4.5" customHeight="1" x14ac:dyDescent="0.2">
      <c r="A73" s="348"/>
      <c r="B73" s="348"/>
      <c r="C73" s="348"/>
      <c r="D73" s="348"/>
      <c r="E73" s="348"/>
      <c r="F73" s="351"/>
      <c r="G73" s="351"/>
      <c r="H73" s="351"/>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S73" s="144"/>
      <c r="AT73" s="144"/>
      <c r="AU73" s="144"/>
      <c r="AV73" s="144"/>
      <c r="AW73" s="144"/>
      <c r="AX73" s="144"/>
      <c r="AY73" s="144"/>
      <c r="AZ73" s="144"/>
      <c r="BA73" s="145"/>
      <c r="BB73" s="141"/>
      <c r="BC73" s="141"/>
      <c r="BI73" s="41"/>
      <c r="BM73" s="41"/>
      <c r="CC73" s="41"/>
      <c r="CH73" s="30"/>
      <c r="CL73" s="30"/>
      <c r="CP73" s="30"/>
      <c r="DC73" s="323"/>
      <c r="DD73" s="324"/>
      <c r="DE73" s="324"/>
      <c r="DF73" s="324"/>
      <c r="DG73" s="10"/>
      <c r="DH73" s="315"/>
      <c r="DI73" s="315"/>
      <c r="DJ73" s="315"/>
      <c r="DK73" s="315"/>
      <c r="DL73" s="315"/>
      <c r="DM73" s="315"/>
      <c r="DN73" s="315"/>
      <c r="DO73" s="315"/>
      <c r="DP73" s="315"/>
      <c r="DQ73" s="315"/>
      <c r="DR73" s="315"/>
      <c r="DS73" s="317" t="e">
        <f>VLOOKUP(DC70,選手リスト,8,FALSE)</f>
        <v>#N/A</v>
      </c>
      <c r="DT73" s="317"/>
      <c r="DU73" s="317"/>
      <c r="DV73" s="317"/>
      <c r="DW73" s="319" t="e">
        <f>VLOOKUP(DC70,選手リスト,9,FALSE)</f>
        <v>#N/A</v>
      </c>
      <c r="DX73" s="319"/>
      <c r="DY73" s="319"/>
      <c r="DZ73" s="319"/>
      <c r="EG73" s="311"/>
      <c r="EH73" s="311"/>
      <c r="EI73" s="311"/>
      <c r="EJ73" s="312"/>
      <c r="EM73" s="351"/>
      <c r="EN73" s="351"/>
      <c r="EO73" s="352"/>
      <c r="EP73" s="347"/>
      <c r="EQ73" s="348"/>
      <c r="ER73" s="348"/>
      <c r="ES73" s="348"/>
      <c r="ET73" s="348"/>
    </row>
    <row r="74" spans="1:150" ht="4.5" customHeight="1" x14ac:dyDescent="0.2">
      <c r="A74" s="348"/>
      <c r="B74" s="348"/>
      <c r="C74" s="348"/>
      <c r="D74" s="348"/>
      <c r="E74" s="348"/>
      <c r="F74" s="351"/>
      <c r="G74" s="351"/>
      <c r="H74" s="351"/>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S74" s="141"/>
      <c r="AT74" s="141"/>
      <c r="AU74" s="141"/>
      <c r="AV74" s="141"/>
      <c r="AW74" s="141"/>
      <c r="AX74" s="141"/>
      <c r="AY74" s="141"/>
      <c r="AZ74" s="141"/>
      <c r="BA74" s="142"/>
      <c r="BB74" s="141"/>
      <c r="BC74" s="141"/>
      <c r="BI74" s="41"/>
      <c r="BM74" s="41"/>
      <c r="CC74" s="41"/>
      <c r="CH74" s="30"/>
      <c r="CL74" s="30"/>
      <c r="CP74" s="30"/>
      <c r="DC74" s="323"/>
      <c r="DD74" s="324"/>
      <c r="DE74" s="324"/>
      <c r="DF74" s="324"/>
      <c r="DG74" s="84"/>
      <c r="DH74" s="315"/>
      <c r="DI74" s="315"/>
      <c r="DJ74" s="315"/>
      <c r="DK74" s="315"/>
      <c r="DL74" s="315"/>
      <c r="DM74" s="315"/>
      <c r="DN74" s="315"/>
      <c r="DO74" s="315"/>
      <c r="DP74" s="315"/>
      <c r="DQ74" s="315"/>
      <c r="DR74" s="315"/>
      <c r="DS74" s="317"/>
      <c r="DT74" s="317"/>
      <c r="DU74" s="317"/>
      <c r="DV74" s="317"/>
      <c r="DW74" s="319"/>
      <c r="DX74" s="319"/>
      <c r="DY74" s="319"/>
      <c r="DZ74" s="319"/>
      <c r="EG74" s="311"/>
      <c r="EH74" s="311"/>
      <c r="EI74" s="311"/>
      <c r="EJ74" s="312"/>
      <c r="EM74" s="351"/>
      <c r="EN74" s="351"/>
      <c r="EO74" s="352"/>
      <c r="EP74" s="347"/>
      <c r="EQ74" s="348"/>
      <c r="ER74" s="348"/>
      <c r="ES74" s="348"/>
      <c r="ET74" s="348"/>
    </row>
    <row r="75" spans="1:150" ht="4.5" customHeight="1" x14ac:dyDescent="0.2">
      <c r="A75" s="348"/>
      <c r="B75" s="348"/>
      <c r="C75" s="348"/>
      <c r="D75" s="348"/>
      <c r="E75" s="348"/>
      <c r="F75" s="351"/>
      <c r="G75" s="351"/>
      <c r="H75" s="351"/>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S75" s="141"/>
      <c r="AT75" s="141"/>
      <c r="AU75" s="141"/>
      <c r="AV75" s="141"/>
      <c r="AW75" s="141"/>
      <c r="AX75" s="141"/>
      <c r="AY75" s="141"/>
      <c r="AZ75" s="141"/>
      <c r="BA75" s="142"/>
      <c r="BB75" s="141"/>
      <c r="BC75" s="141"/>
      <c r="BI75" s="41"/>
      <c r="BM75" s="41"/>
      <c r="CC75" s="41"/>
      <c r="CH75" s="30"/>
      <c r="CL75" s="30"/>
      <c r="CP75" s="30"/>
      <c r="DC75" s="325"/>
      <c r="DD75" s="326"/>
      <c r="DE75" s="326"/>
      <c r="DF75" s="326"/>
      <c r="DG75" s="23"/>
      <c r="DH75" s="316"/>
      <c r="DI75" s="316"/>
      <c r="DJ75" s="316"/>
      <c r="DK75" s="316"/>
      <c r="DL75" s="316"/>
      <c r="DM75" s="316"/>
      <c r="DN75" s="316"/>
      <c r="DO75" s="316"/>
      <c r="DP75" s="316"/>
      <c r="DQ75" s="316"/>
      <c r="DR75" s="316"/>
      <c r="DS75" s="318"/>
      <c r="DT75" s="318"/>
      <c r="DU75" s="318"/>
      <c r="DV75" s="318"/>
      <c r="DW75" s="320"/>
      <c r="DX75" s="320"/>
      <c r="DY75" s="320"/>
      <c r="DZ75" s="320"/>
      <c r="EA75" s="34"/>
      <c r="EB75" s="34"/>
      <c r="EC75" s="34"/>
      <c r="ED75" s="34"/>
      <c r="EE75" s="34"/>
      <c r="EF75" s="34"/>
      <c r="EG75" s="313"/>
      <c r="EH75" s="313"/>
      <c r="EI75" s="313"/>
      <c r="EJ75" s="314"/>
      <c r="EM75" s="351"/>
      <c r="EN75" s="351"/>
      <c r="EO75" s="352"/>
      <c r="EP75" s="347"/>
      <c r="EQ75" s="348"/>
      <c r="ER75" s="348"/>
      <c r="ES75" s="348"/>
      <c r="ET75" s="348"/>
    </row>
    <row r="76" spans="1:150" ht="4.5" customHeight="1" x14ac:dyDescent="0.2">
      <c r="A76" s="348"/>
      <c r="B76" s="348"/>
      <c r="C76" s="348"/>
      <c r="D76" s="348"/>
      <c r="E76" s="348"/>
      <c r="F76" s="351"/>
      <c r="G76" s="351"/>
      <c r="H76" s="351"/>
      <c r="AS76" s="141"/>
      <c r="AT76" s="141"/>
      <c r="AU76" s="141"/>
      <c r="AV76" s="141"/>
      <c r="AW76" s="141"/>
      <c r="AX76" s="386">
        <f>AX56+1</f>
        <v>16</v>
      </c>
      <c r="AY76" s="386"/>
      <c r="AZ76" s="386"/>
      <c r="BA76" s="387"/>
      <c r="BB76" s="141"/>
      <c r="BC76" s="141"/>
      <c r="BI76" s="41"/>
      <c r="BM76" s="41"/>
      <c r="CC76" s="41"/>
      <c r="CH76" s="30"/>
      <c r="CL76" s="30"/>
      <c r="CP76" s="30"/>
      <c r="EM76" s="351"/>
      <c r="EN76" s="351"/>
      <c r="EO76" s="352"/>
      <c r="EP76" s="347"/>
      <c r="EQ76" s="348"/>
      <c r="ER76" s="348"/>
      <c r="ES76" s="348"/>
      <c r="ET76" s="348"/>
    </row>
    <row r="77" spans="1:150" ht="4.5" customHeight="1" x14ac:dyDescent="0.2">
      <c r="A77" s="348"/>
      <c r="B77" s="348"/>
      <c r="C77" s="348"/>
      <c r="D77" s="348"/>
      <c r="E77" s="348"/>
      <c r="F77" s="351"/>
      <c r="G77" s="351"/>
      <c r="H77" s="351"/>
      <c r="AS77" s="141"/>
      <c r="AT77" s="141"/>
      <c r="AU77" s="141"/>
      <c r="AV77" s="141"/>
      <c r="AW77" s="141"/>
      <c r="AX77" s="386"/>
      <c r="AY77" s="386"/>
      <c r="AZ77" s="386"/>
      <c r="BA77" s="387"/>
      <c r="BB77" s="141"/>
      <c r="BC77" s="141"/>
      <c r="BI77" s="41"/>
      <c r="BM77" s="41"/>
      <c r="CC77" s="41"/>
      <c r="CH77" s="30"/>
      <c r="CL77" s="30"/>
      <c r="CP77" s="396">
        <f>CP36+1</f>
        <v>2</v>
      </c>
      <c r="CQ77" s="386"/>
      <c r="CR77" s="386"/>
      <c r="CS77" s="386"/>
      <c r="EM77" s="351"/>
      <c r="EN77" s="351"/>
      <c r="EO77" s="352"/>
      <c r="EP77" s="347"/>
      <c r="EQ77" s="348"/>
      <c r="ER77" s="348"/>
      <c r="ES77" s="348"/>
      <c r="ET77" s="348"/>
    </row>
    <row r="78" spans="1:150" ht="4.5" customHeight="1" x14ac:dyDescent="0.2">
      <c r="A78" s="348"/>
      <c r="B78" s="348"/>
      <c r="C78" s="348"/>
      <c r="D78" s="348"/>
      <c r="E78" s="348"/>
      <c r="F78" s="351"/>
      <c r="G78" s="351"/>
      <c r="H78" s="351"/>
      <c r="AS78" s="141"/>
      <c r="AT78" s="141"/>
      <c r="AU78" s="141"/>
      <c r="AV78" s="141"/>
      <c r="AW78" s="141"/>
      <c r="AX78" s="386"/>
      <c r="AY78" s="386"/>
      <c r="AZ78" s="386"/>
      <c r="BA78" s="387"/>
      <c r="BB78" s="144"/>
      <c r="BC78" s="144"/>
      <c r="BD78" s="22"/>
      <c r="BE78" s="39"/>
      <c r="BI78" s="41"/>
      <c r="BM78" s="41"/>
      <c r="CC78" s="41"/>
      <c r="CH78" s="30"/>
      <c r="CL78" s="36"/>
      <c r="CM78" s="34"/>
      <c r="CN78" s="34"/>
      <c r="CO78" s="34"/>
      <c r="CP78" s="396"/>
      <c r="CQ78" s="386"/>
      <c r="CR78" s="386"/>
      <c r="CS78" s="386"/>
      <c r="EM78" s="351"/>
      <c r="EN78" s="351"/>
      <c r="EO78" s="352"/>
      <c r="EP78" s="347"/>
      <c r="EQ78" s="348"/>
      <c r="ER78" s="348"/>
      <c r="ES78" s="348"/>
      <c r="ET78" s="348"/>
    </row>
    <row r="79" spans="1:150" ht="4.5" customHeight="1" x14ac:dyDescent="0.2">
      <c r="A79" s="348"/>
      <c r="B79" s="348"/>
      <c r="C79" s="348"/>
      <c r="D79" s="348"/>
      <c r="E79" s="348"/>
      <c r="F79" s="351"/>
      <c r="G79" s="351"/>
      <c r="H79" s="351"/>
      <c r="AS79" s="141"/>
      <c r="AT79" s="141"/>
      <c r="AU79" s="141"/>
      <c r="AV79" s="141"/>
      <c r="AW79" s="141"/>
      <c r="AX79" s="386"/>
      <c r="AY79" s="386"/>
      <c r="AZ79" s="386"/>
      <c r="BA79" s="387"/>
      <c r="BB79" s="141"/>
      <c r="BC79" s="141"/>
      <c r="BE79" s="41"/>
      <c r="BI79" s="41"/>
      <c r="BM79" s="41"/>
      <c r="CC79" s="41"/>
      <c r="CH79" s="30"/>
      <c r="CP79" s="396"/>
      <c r="CQ79" s="386"/>
      <c r="CR79" s="386"/>
      <c r="CS79" s="386"/>
      <c r="EM79" s="351"/>
      <c r="EN79" s="351"/>
      <c r="EO79" s="352"/>
      <c r="EP79" s="347"/>
      <c r="EQ79" s="348"/>
      <c r="ER79" s="348"/>
      <c r="ES79" s="348"/>
      <c r="ET79" s="348"/>
    </row>
    <row r="80" spans="1:150" ht="4.5" customHeight="1" x14ac:dyDescent="0.2">
      <c r="A80" s="348"/>
      <c r="B80" s="348"/>
      <c r="C80" s="348"/>
      <c r="D80" s="348"/>
      <c r="E80" s="348"/>
      <c r="F80" s="351"/>
      <c r="G80" s="351"/>
      <c r="H80" s="351"/>
      <c r="K80" s="321">
        <f t="shared" ref="K80" si="8">K70+1</f>
        <v>7</v>
      </c>
      <c r="L80" s="322"/>
      <c r="M80" s="322"/>
      <c r="N80" s="322"/>
      <c r="O80" s="6"/>
      <c r="P80" s="399" t="e">
        <f>VLOOKUP(K80,選手リスト,3,FALSE)</f>
        <v>#N/A</v>
      </c>
      <c r="Q80" s="399"/>
      <c r="R80" s="399"/>
      <c r="S80" s="399"/>
      <c r="T80" s="399"/>
      <c r="U80" s="399"/>
      <c r="V80" s="399"/>
      <c r="W80" s="399"/>
      <c r="X80" s="399"/>
      <c r="Y80" s="399"/>
      <c r="Z80" s="399"/>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S80" s="141"/>
      <c r="AT80" s="141"/>
      <c r="AU80" s="141"/>
      <c r="AV80" s="141"/>
      <c r="AW80" s="141"/>
      <c r="AX80" s="141"/>
      <c r="AY80" s="141"/>
      <c r="AZ80" s="141"/>
      <c r="BA80" s="142"/>
      <c r="BB80" s="141"/>
      <c r="BC80" s="141"/>
      <c r="BE80" s="41"/>
      <c r="BI80" s="41"/>
      <c r="BM80" s="41"/>
      <c r="CC80" s="41"/>
      <c r="CH80" s="30"/>
      <c r="CP80" s="396"/>
      <c r="CQ80" s="386"/>
      <c r="CR80" s="386"/>
      <c r="CS80" s="386"/>
      <c r="DC80" s="321">
        <f t="shared" ref="DC80" si="9">DC70+1</f>
        <v>24</v>
      </c>
      <c r="DD80" s="322"/>
      <c r="DE80" s="322"/>
      <c r="DF80" s="322"/>
      <c r="DG80" s="6"/>
      <c r="DH80" s="399" t="e">
        <f>VLOOKUP(DC80,選手リスト,3,FALSE)</f>
        <v>#N/A</v>
      </c>
      <c r="DI80" s="399"/>
      <c r="DJ80" s="399"/>
      <c r="DK80" s="399"/>
      <c r="DL80" s="399"/>
      <c r="DM80" s="399"/>
      <c r="DN80" s="399"/>
      <c r="DO80" s="399"/>
      <c r="DP80" s="399"/>
      <c r="DQ80" s="399"/>
      <c r="DR80" s="399"/>
      <c r="DS80" s="329" t="e">
        <f>VLOOKUP(DC80,選手リスト,4,FALSE)</f>
        <v>#N/A</v>
      </c>
      <c r="DT80" s="329"/>
      <c r="DU80" s="329"/>
      <c r="DV80" s="329"/>
      <c r="DW80" s="329"/>
      <c r="DX80" s="329"/>
      <c r="DY80" s="329"/>
      <c r="DZ80" s="329"/>
      <c r="EA80" s="329"/>
      <c r="EB80" s="329"/>
      <c r="EC80" s="329"/>
      <c r="ED80" s="329"/>
      <c r="EE80" s="329"/>
      <c r="EF80" s="329"/>
      <c r="EG80" s="309" t="e">
        <f>VLOOKUP(DC80,選手リスト,5,FALSE)</f>
        <v>#N/A</v>
      </c>
      <c r="EH80" s="309"/>
      <c r="EI80" s="309"/>
      <c r="EJ80" s="310"/>
      <c r="EM80" s="351"/>
      <c r="EN80" s="351"/>
      <c r="EO80" s="352"/>
      <c r="EP80" s="347"/>
      <c r="EQ80" s="348"/>
      <c r="ER80" s="348"/>
      <c r="ES80" s="348"/>
      <c r="ET80" s="348"/>
    </row>
    <row r="81" spans="1:150" ht="4.5" customHeight="1" x14ac:dyDescent="0.2">
      <c r="A81" s="348"/>
      <c r="B81" s="348"/>
      <c r="C81" s="348"/>
      <c r="D81" s="348"/>
      <c r="E81" s="348"/>
      <c r="F81" s="351"/>
      <c r="G81" s="351"/>
      <c r="H81" s="351"/>
      <c r="K81" s="323"/>
      <c r="L81" s="324"/>
      <c r="M81" s="324"/>
      <c r="N81" s="324"/>
      <c r="O81" s="10"/>
      <c r="P81" s="400"/>
      <c r="Q81" s="400"/>
      <c r="R81" s="400"/>
      <c r="S81" s="400"/>
      <c r="T81" s="400"/>
      <c r="U81" s="400"/>
      <c r="V81" s="400"/>
      <c r="W81" s="400"/>
      <c r="X81" s="400"/>
      <c r="Y81" s="400"/>
      <c r="Z81" s="400"/>
      <c r="AA81" s="330"/>
      <c r="AB81" s="330"/>
      <c r="AC81" s="330"/>
      <c r="AD81" s="330"/>
      <c r="AE81" s="330"/>
      <c r="AF81" s="330"/>
      <c r="AG81" s="330"/>
      <c r="AH81" s="330"/>
      <c r="AI81" s="330"/>
      <c r="AJ81" s="330"/>
      <c r="AK81" s="330"/>
      <c r="AL81" s="330"/>
      <c r="AM81" s="330"/>
      <c r="AN81" s="330"/>
      <c r="AO81" s="311"/>
      <c r="AP81" s="311"/>
      <c r="AQ81" s="311"/>
      <c r="AR81" s="312"/>
      <c r="AS81" s="141"/>
      <c r="AT81" s="141"/>
      <c r="AU81" s="141"/>
      <c r="AV81" s="141"/>
      <c r="AW81" s="141"/>
      <c r="AX81" s="141"/>
      <c r="AY81" s="141"/>
      <c r="AZ81" s="141"/>
      <c r="BA81" s="142"/>
      <c r="BB81" s="141"/>
      <c r="BC81" s="141"/>
      <c r="BE81" s="41"/>
      <c r="BI81" s="41"/>
      <c r="BM81" s="41"/>
      <c r="CC81" s="41"/>
      <c r="CH81" s="30"/>
      <c r="CP81" s="30"/>
      <c r="DC81" s="323"/>
      <c r="DD81" s="324"/>
      <c r="DE81" s="324"/>
      <c r="DF81" s="324"/>
      <c r="DG81" s="10"/>
      <c r="DH81" s="400"/>
      <c r="DI81" s="400"/>
      <c r="DJ81" s="400"/>
      <c r="DK81" s="400"/>
      <c r="DL81" s="400"/>
      <c r="DM81" s="400"/>
      <c r="DN81" s="400"/>
      <c r="DO81" s="400"/>
      <c r="DP81" s="400"/>
      <c r="DQ81" s="400"/>
      <c r="DR81" s="400"/>
      <c r="DS81" s="330"/>
      <c r="DT81" s="330"/>
      <c r="DU81" s="330"/>
      <c r="DV81" s="330"/>
      <c r="DW81" s="330"/>
      <c r="DX81" s="330"/>
      <c r="DY81" s="330"/>
      <c r="DZ81" s="330"/>
      <c r="EA81" s="330"/>
      <c r="EB81" s="330"/>
      <c r="EC81" s="330"/>
      <c r="ED81" s="330"/>
      <c r="EE81" s="330"/>
      <c r="EF81" s="330"/>
      <c r="EG81" s="311"/>
      <c r="EH81" s="311"/>
      <c r="EI81" s="311"/>
      <c r="EJ81" s="312"/>
      <c r="EM81" s="351"/>
      <c r="EN81" s="351"/>
      <c r="EO81" s="352"/>
      <c r="EP81" s="347"/>
      <c r="EQ81" s="348"/>
      <c r="ER81" s="348"/>
      <c r="ES81" s="348"/>
      <c r="ET81" s="348"/>
    </row>
    <row r="82" spans="1:150" ht="4.5" customHeight="1" x14ac:dyDescent="0.2">
      <c r="A82" s="348"/>
      <c r="B82" s="348"/>
      <c r="C82" s="348"/>
      <c r="D82" s="348"/>
      <c r="E82" s="348"/>
      <c r="F82" s="351"/>
      <c r="G82" s="351"/>
      <c r="H82" s="351"/>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S82" s="147"/>
      <c r="AT82" s="147"/>
      <c r="AU82" s="147"/>
      <c r="AV82" s="147"/>
      <c r="AW82" s="147"/>
      <c r="AX82" s="147"/>
      <c r="AY82" s="147"/>
      <c r="AZ82" s="147"/>
      <c r="BA82" s="148"/>
      <c r="BB82" s="141"/>
      <c r="BC82" s="141"/>
      <c r="BE82" s="41"/>
      <c r="BI82" s="41"/>
      <c r="BM82" s="41"/>
      <c r="CC82" s="41"/>
      <c r="CH82" s="30"/>
      <c r="CP82" s="30"/>
      <c r="DC82" s="323"/>
      <c r="DD82" s="324"/>
      <c r="DE82" s="324"/>
      <c r="DF82" s="324"/>
      <c r="DG82" s="10"/>
      <c r="DH82" s="315" t="e">
        <f>VLOOKUP(DC80,選手リスト,2,FALSE)</f>
        <v>#N/A</v>
      </c>
      <c r="DI82" s="315"/>
      <c r="DJ82" s="315"/>
      <c r="DK82" s="315"/>
      <c r="DL82" s="315"/>
      <c r="DM82" s="315"/>
      <c r="DN82" s="315"/>
      <c r="DO82" s="315"/>
      <c r="DP82" s="315"/>
      <c r="DQ82" s="315"/>
      <c r="DR82" s="315"/>
      <c r="DS82" s="330"/>
      <c r="DT82" s="330"/>
      <c r="DU82" s="330"/>
      <c r="DV82" s="330"/>
      <c r="DW82" s="330"/>
      <c r="DX82" s="330"/>
      <c r="DY82" s="330"/>
      <c r="DZ82" s="330"/>
      <c r="EA82" s="330"/>
      <c r="EB82" s="330"/>
      <c r="EC82" s="330"/>
      <c r="ED82" s="330"/>
      <c r="EE82" s="330"/>
      <c r="EF82" s="330"/>
      <c r="EG82" s="311"/>
      <c r="EH82" s="311"/>
      <c r="EI82" s="311"/>
      <c r="EJ82" s="312"/>
      <c r="EM82" s="351"/>
      <c r="EN82" s="351"/>
      <c r="EO82" s="352"/>
      <c r="EP82" s="347"/>
      <c r="EQ82" s="348"/>
      <c r="ER82" s="348"/>
      <c r="ES82" s="348"/>
      <c r="ET82" s="348"/>
    </row>
    <row r="83" spans="1:150" ht="4.5" customHeight="1" x14ac:dyDescent="0.2">
      <c r="A83" s="348"/>
      <c r="B83" s="348"/>
      <c r="C83" s="348"/>
      <c r="D83" s="348"/>
      <c r="E83" s="348"/>
      <c r="F83" s="351"/>
      <c r="G83" s="351"/>
      <c r="H83" s="351"/>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141"/>
      <c r="AT83" s="141"/>
      <c r="AU83" s="141"/>
      <c r="AV83" s="141"/>
      <c r="AW83" s="141"/>
      <c r="AX83" s="141"/>
      <c r="AY83" s="141"/>
      <c r="AZ83" s="141"/>
      <c r="BA83" s="141"/>
      <c r="BB83" s="141"/>
      <c r="BC83" s="141"/>
      <c r="BE83" s="41"/>
      <c r="BI83" s="41"/>
      <c r="BM83" s="41"/>
      <c r="CC83" s="41"/>
      <c r="CH83" s="30"/>
      <c r="CP83" s="30"/>
      <c r="CT83" s="31"/>
      <c r="CU83" s="22"/>
      <c r="CV83" s="22"/>
      <c r="CW83" s="22"/>
      <c r="CX83" s="22"/>
      <c r="CY83" s="22"/>
      <c r="CZ83" s="22"/>
      <c r="DA83" s="22"/>
      <c r="DB83" s="22"/>
      <c r="DC83" s="323"/>
      <c r="DD83" s="324"/>
      <c r="DE83" s="324"/>
      <c r="DF83" s="324"/>
      <c r="DG83" s="10"/>
      <c r="DH83" s="315"/>
      <c r="DI83" s="315"/>
      <c r="DJ83" s="315"/>
      <c r="DK83" s="315"/>
      <c r="DL83" s="315"/>
      <c r="DM83" s="315"/>
      <c r="DN83" s="315"/>
      <c r="DO83" s="315"/>
      <c r="DP83" s="315"/>
      <c r="DQ83" s="315"/>
      <c r="DR83" s="315"/>
      <c r="DS83" s="317" t="e">
        <f>VLOOKUP(DC80,選手リスト,8,FALSE)</f>
        <v>#N/A</v>
      </c>
      <c r="DT83" s="317"/>
      <c r="DU83" s="317"/>
      <c r="DV83" s="317"/>
      <c r="DW83" s="319" t="e">
        <f>VLOOKUP(DC80,選手リスト,9,FALSE)</f>
        <v>#N/A</v>
      </c>
      <c r="DX83" s="319"/>
      <c r="DY83" s="319"/>
      <c r="DZ83" s="319"/>
      <c r="EG83" s="311"/>
      <c r="EH83" s="311"/>
      <c r="EI83" s="311"/>
      <c r="EJ83" s="312"/>
      <c r="EM83" s="351"/>
      <c r="EN83" s="351"/>
      <c r="EO83" s="352"/>
      <c r="EP83" s="347"/>
      <c r="EQ83" s="348"/>
      <c r="ER83" s="348"/>
      <c r="ES83" s="348"/>
      <c r="ET83" s="348"/>
    </row>
    <row r="84" spans="1:150" ht="4.5" customHeight="1" x14ac:dyDescent="0.2">
      <c r="A84" s="348"/>
      <c r="B84" s="348"/>
      <c r="C84" s="348"/>
      <c r="D84" s="348"/>
      <c r="E84" s="348"/>
      <c r="F84" s="351"/>
      <c r="G84" s="351"/>
      <c r="H84" s="351"/>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S84" s="141"/>
      <c r="AT84" s="141"/>
      <c r="AU84" s="141"/>
      <c r="AV84" s="141"/>
      <c r="AW84" s="141"/>
      <c r="AX84" s="141"/>
      <c r="AY84" s="141"/>
      <c r="AZ84" s="141"/>
      <c r="BA84" s="141"/>
      <c r="BB84" s="141"/>
      <c r="BC84" s="141"/>
      <c r="BE84" s="41"/>
      <c r="BI84" s="41"/>
      <c r="BM84" s="41"/>
      <c r="CC84" s="41"/>
      <c r="CH84" s="30"/>
      <c r="CP84" s="30"/>
      <c r="CT84" s="30"/>
      <c r="DC84" s="323"/>
      <c r="DD84" s="324"/>
      <c r="DE84" s="324"/>
      <c r="DF84" s="324"/>
      <c r="DG84" s="84"/>
      <c r="DH84" s="315"/>
      <c r="DI84" s="315"/>
      <c r="DJ84" s="315"/>
      <c r="DK84" s="315"/>
      <c r="DL84" s="315"/>
      <c r="DM84" s="315"/>
      <c r="DN84" s="315"/>
      <c r="DO84" s="315"/>
      <c r="DP84" s="315"/>
      <c r="DQ84" s="315"/>
      <c r="DR84" s="315"/>
      <c r="DS84" s="317"/>
      <c r="DT84" s="317"/>
      <c r="DU84" s="317"/>
      <c r="DV84" s="317"/>
      <c r="DW84" s="319"/>
      <c r="DX84" s="319"/>
      <c r="DY84" s="319"/>
      <c r="DZ84" s="319"/>
      <c r="EG84" s="311"/>
      <c r="EH84" s="311"/>
      <c r="EI84" s="311"/>
      <c r="EJ84" s="312"/>
      <c r="EM84" s="351"/>
      <c r="EN84" s="351"/>
      <c r="EO84" s="352"/>
      <c r="EP84" s="347"/>
      <c r="EQ84" s="348"/>
      <c r="ER84" s="348"/>
      <c r="ES84" s="348"/>
      <c r="ET84" s="348"/>
    </row>
    <row r="85" spans="1:150" ht="4.5" customHeight="1" x14ac:dyDescent="0.2">
      <c r="A85" s="348"/>
      <c r="B85" s="348"/>
      <c r="C85" s="348"/>
      <c r="D85" s="348"/>
      <c r="E85" s="348"/>
      <c r="F85" s="351"/>
      <c r="G85" s="351"/>
      <c r="H85" s="351"/>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BE85" s="41"/>
      <c r="BI85" s="41"/>
      <c r="BM85" s="41"/>
      <c r="CC85" s="41"/>
      <c r="CH85" s="30"/>
      <c r="CP85" s="30"/>
      <c r="CT85" s="30"/>
      <c r="DC85" s="325"/>
      <c r="DD85" s="326"/>
      <c r="DE85" s="326"/>
      <c r="DF85" s="326"/>
      <c r="DG85" s="23"/>
      <c r="DH85" s="316"/>
      <c r="DI85" s="316"/>
      <c r="DJ85" s="316"/>
      <c r="DK85" s="316"/>
      <c r="DL85" s="316"/>
      <c r="DM85" s="316"/>
      <c r="DN85" s="316"/>
      <c r="DO85" s="316"/>
      <c r="DP85" s="316"/>
      <c r="DQ85" s="316"/>
      <c r="DR85" s="316"/>
      <c r="DS85" s="318"/>
      <c r="DT85" s="318"/>
      <c r="DU85" s="318"/>
      <c r="DV85" s="318"/>
      <c r="DW85" s="320"/>
      <c r="DX85" s="320"/>
      <c r="DY85" s="320"/>
      <c r="DZ85" s="320"/>
      <c r="EA85" s="34"/>
      <c r="EB85" s="34"/>
      <c r="EC85" s="34"/>
      <c r="ED85" s="34"/>
      <c r="EE85" s="34"/>
      <c r="EF85" s="34"/>
      <c r="EG85" s="313"/>
      <c r="EH85" s="313"/>
      <c r="EI85" s="313"/>
      <c r="EJ85" s="314"/>
      <c r="EM85" s="351"/>
      <c r="EN85" s="351"/>
      <c r="EO85" s="352"/>
      <c r="EP85" s="347"/>
      <c r="EQ85" s="348"/>
      <c r="ER85" s="348"/>
      <c r="ES85" s="348"/>
      <c r="ET85" s="348"/>
    </row>
    <row r="86" spans="1:150" ht="4.5" customHeight="1" x14ac:dyDescent="0.2">
      <c r="A86" s="348"/>
      <c r="B86" s="348"/>
      <c r="C86" s="348"/>
      <c r="D86" s="348"/>
      <c r="E86" s="348"/>
      <c r="F86" s="351"/>
      <c r="G86" s="351"/>
      <c r="H86" s="351"/>
      <c r="BB86" s="386">
        <f>BB42+1</f>
        <v>23</v>
      </c>
      <c r="BC86" s="386"/>
      <c r="BD86" s="386"/>
      <c r="BE86" s="387"/>
      <c r="BF86" s="141"/>
      <c r="BG86" s="141"/>
      <c r="BI86" s="41"/>
      <c r="BM86" s="41"/>
      <c r="CC86" s="41"/>
      <c r="CH86" s="30"/>
      <c r="CP86" s="30"/>
      <c r="CT86" s="396">
        <f>CT66+1</f>
        <v>4</v>
      </c>
      <c r="CU86" s="386"/>
      <c r="CV86" s="386"/>
      <c r="CW86" s="386"/>
      <c r="EM86" s="351"/>
      <c r="EN86" s="351"/>
      <c r="EO86" s="352"/>
      <c r="EP86" s="347"/>
      <c r="EQ86" s="348"/>
      <c r="ER86" s="348"/>
      <c r="ES86" s="348"/>
      <c r="ET86" s="348"/>
    </row>
    <row r="87" spans="1:150" ht="4.5" customHeight="1" x14ac:dyDescent="0.2">
      <c r="A87" s="348"/>
      <c r="B87" s="348"/>
      <c r="C87" s="348"/>
      <c r="D87" s="348"/>
      <c r="E87" s="348"/>
      <c r="F87" s="351"/>
      <c r="G87" s="351"/>
      <c r="H87" s="351"/>
      <c r="BB87" s="386"/>
      <c r="BC87" s="386"/>
      <c r="BD87" s="386"/>
      <c r="BE87" s="387"/>
      <c r="BF87" s="147"/>
      <c r="BG87" s="147"/>
      <c r="BH87" s="34"/>
      <c r="BI87" s="35"/>
      <c r="BM87" s="41"/>
      <c r="CC87" s="41"/>
      <c r="CH87" s="30"/>
      <c r="CP87" s="30"/>
      <c r="CT87" s="396"/>
      <c r="CU87" s="386"/>
      <c r="CV87" s="386"/>
      <c r="CW87" s="386"/>
      <c r="EM87" s="351"/>
      <c r="EN87" s="351"/>
      <c r="EO87" s="352"/>
      <c r="EP87" s="347"/>
      <c r="EQ87" s="348"/>
      <c r="ER87" s="348"/>
      <c r="ES87" s="348"/>
      <c r="ET87" s="348"/>
    </row>
    <row r="88" spans="1:150" ht="4.5" customHeight="1" x14ac:dyDescent="0.2">
      <c r="A88" s="348"/>
      <c r="B88" s="348"/>
      <c r="C88" s="348"/>
      <c r="D88" s="348"/>
      <c r="E88" s="348"/>
      <c r="F88" s="351"/>
      <c r="G88" s="351"/>
      <c r="H88" s="351"/>
      <c r="BB88" s="386"/>
      <c r="BC88" s="386"/>
      <c r="BD88" s="386"/>
      <c r="BE88" s="387"/>
      <c r="BF88" s="141"/>
      <c r="BG88" s="141"/>
      <c r="BM88" s="41"/>
      <c r="CC88" s="41"/>
      <c r="CH88" s="30"/>
      <c r="CP88" s="36"/>
      <c r="CQ88" s="34"/>
      <c r="CR88" s="34"/>
      <c r="CS88" s="34"/>
      <c r="CT88" s="396"/>
      <c r="CU88" s="386"/>
      <c r="CV88" s="386"/>
      <c r="CW88" s="386"/>
      <c r="EM88" s="351"/>
      <c r="EN88" s="351"/>
      <c r="EO88" s="352"/>
      <c r="EP88" s="347"/>
      <c r="EQ88" s="348"/>
      <c r="ER88" s="348"/>
      <c r="ES88" s="348"/>
      <c r="ET88" s="348"/>
    </row>
    <row r="89" spans="1:150" ht="4.5" customHeight="1" x14ac:dyDescent="0.2">
      <c r="A89" s="348"/>
      <c r="B89" s="348"/>
      <c r="C89" s="348"/>
      <c r="D89" s="348"/>
      <c r="E89" s="348"/>
      <c r="F89" s="351"/>
      <c r="G89" s="351"/>
      <c r="H89" s="351"/>
      <c r="BB89" s="386"/>
      <c r="BC89" s="386"/>
      <c r="BD89" s="386"/>
      <c r="BE89" s="387"/>
      <c r="BF89" s="141"/>
      <c r="BG89" s="141"/>
      <c r="BM89" s="41"/>
      <c r="CC89" s="41"/>
      <c r="CH89" s="30"/>
      <c r="CT89" s="396"/>
      <c r="CU89" s="386"/>
      <c r="CV89" s="386"/>
      <c r="CW89" s="386"/>
      <c r="EM89" s="351"/>
      <c r="EN89" s="351"/>
      <c r="EO89" s="352"/>
      <c r="EP89" s="347"/>
      <c r="EQ89" s="348"/>
      <c r="ER89" s="348"/>
      <c r="ES89" s="348"/>
      <c r="ET89" s="348"/>
    </row>
    <row r="90" spans="1:150" ht="4.5" customHeight="1" x14ac:dyDescent="0.2">
      <c r="A90" s="348"/>
      <c r="B90" s="348"/>
      <c r="C90" s="348"/>
      <c r="D90" s="348"/>
      <c r="E90" s="348"/>
      <c r="F90" s="351"/>
      <c r="G90" s="351"/>
      <c r="H90" s="351"/>
      <c r="K90" s="321">
        <f t="shared" ref="K90" si="10">K80+1</f>
        <v>8</v>
      </c>
      <c r="L90" s="322"/>
      <c r="M90" s="322"/>
      <c r="N90" s="322"/>
      <c r="O90" s="6"/>
      <c r="P90" s="399" t="e">
        <f>VLOOKUP(K90,選手リスト,3,FALSE)</f>
        <v>#N/A</v>
      </c>
      <c r="Q90" s="399"/>
      <c r="R90" s="399"/>
      <c r="S90" s="399"/>
      <c r="T90" s="399"/>
      <c r="U90" s="399"/>
      <c r="V90" s="399"/>
      <c r="W90" s="399"/>
      <c r="X90" s="399"/>
      <c r="Y90" s="399"/>
      <c r="Z90" s="399"/>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AS90" s="141"/>
      <c r="AT90" s="141"/>
      <c r="AU90" s="141"/>
      <c r="AV90" s="141"/>
      <c r="AW90" s="141"/>
      <c r="AX90" s="141"/>
      <c r="AY90" s="141"/>
      <c r="AZ90" s="141"/>
      <c r="BA90" s="141"/>
      <c r="BB90" s="141"/>
      <c r="BC90" s="141"/>
      <c r="BE90" s="41"/>
      <c r="BM90" s="41"/>
      <c r="CC90" s="41"/>
      <c r="CH90" s="30"/>
      <c r="CT90" s="30"/>
      <c r="DC90" s="321">
        <f t="shared" ref="DC90" si="11">DC80+1</f>
        <v>25</v>
      </c>
      <c r="DD90" s="322"/>
      <c r="DE90" s="322"/>
      <c r="DF90" s="322"/>
      <c r="DG90" s="6"/>
      <c r="DH90" s="399" t="e">
        <f>VLOOKUP(DC90,選手リスト,3,FALSE)</f>
        <v>#N/A</v>
      </c>
      <c r="DI90" s="399"/>
      <c r="DJ90" s="399"/>
      <c r="DK90" s="399"/>
      <c r="DL90" s="399"/>
      <c r="DM90" s="399"/>
      <c r="DN90" s="399"/>
      <c r="DO90" s="399"/>
      <c r="DP90" s="399"/>
      <c r="DQ90" s="399"/>
      <c r="DR90" s="399"/>
      <c r="DS90" s="329" t="e">
        <f>VLOOKUP(DC90,選手リスト,4,FALSE)</f>
        <v>#N/A</v>
      </c>
      <c r="DT90" s="329"/>
      <c r="DU90" s="329"/>
      <c r="DV90" s="329"/>
      <c r="DW90" s="329"/>
      <c r="DX90" s="329"/>
      <c r="DY90" s="329"/>
      <c r="DZ90" s="329"/>
      <c r="EA90" s="329"/>
      <c r="EB90" s="329"/>
      <c r="EC90" s="329"/>
      <c r="ED90" s="329"/>
      <c r="EE90" s="329"/>
      <c r="EF90" s="329"/>
      <c r="EG90" s="309" t="e">
        <f>VLOOKUP(DC90,選手リスト,5,FALSE)</f>
        <v>#N/A</v>
      </c>
      <c r="EH90" s="309"/>
      <c r="EI90" s="309"/>
      <c r="EJ90" s="310"/>
      <c r="EM90" s="351"/>
      <c r="EN90" s="351"/>
      <c r="EO90" s="352"/>
      <c r="EP90" s="347"/>
      <c r="EQ90" s="348"/>
      <c r="ER90" s="348"/>
      <c r="ES90" s="348"/>
      <c r="ET90" s="348"/>
    </row>
    <row r="91" spans="1:150" ht="4.5" customHeight="1" x14ac:dyDescent="0.2">
      <c r="A91" s="348"/>
      <c r="B91" s="348"/>
      <c r="C91" s="348"/>
      <c r="D91" s="348"/>
      <c r="E91" s="348"/>
      <c r="F91" s="351"/>
      <c r="G91" s="351"/>
      <c r="H91" s="351"/>
      <c r="K91" s="323"/>
      <c r="L91" s="324"/>
      <c r="M91" s="324"/>
      <c r="N91" s="324"/>
      <c r="O91" s="10"/>
      <c r="P91" s="400"/>
      <c r="Q91" s="400"/>
      <c r="R91" s="400"/>
      <c r="S91" s="400"/>
      <c r="T91" s="400"/>
      <c r="U91" s="400"/>
      <c r="V91" s="400"/>
      <c r="W91" s="400"/>
      <c r="X91" s="400"/>
      <c r="Y91" s="400"/>
      <c r="Z91" s="400"/>
      <c r="AA91" s="330"/>
      <c r="AB91" s="330"/>
      <c r="AC91" s="330"/>
      <c r="AD91" s="330"/>
      <c r="AE91" s="330"/>
      <c r="AF91" s="330"/>
      <c r="AG91" s="330"/>
      <c r="AH91" s="330"/>
      <c r="AI91" s="330"/>
      <c r="AJ91" s="330"/>
      <c r="AK91" s="330"/>
      <c r="AL91" s="330"/>
      <c r="AM91" s="330"/>
      <c r="AN91" s="330"/>
      <c r="AO91" s="311"/>
      <c r="AP91" s="311"/>
      <c r="AQ91" s="311"/>
      <c r="AR91" s="312"/>
      <c r="AS91" s="141"/>
      <c r="AT91" s="141"/>
      <c r="AU91" s="141"/>
      <c r="AV91" s="141"/>
      <c r="AW91" s="141"/>
      <c r="AX91" s="141"/>
      <c r="AY91" s="141"/>
      <c r="AZ91" s="141"/>
      <c r="BA91" s="141"/>
      <c r="BB91" s="141"/>
      <c r="BC91" s="141"/>
      <c r="BE91" s="41"/>
      <c r="BM91" s="41"/>
      <c r="CC91" s="41"/>
      <c r="CH91" s="30"/>
      <c r="CT91" s="30"/>
      <c r="DC91" s="323"/>
      <c r="DD91" s="324"/>
      <c r="DE91" s="324"/>
      <c r="DF91" s="324"/>
      <c r="DG91" s="10"/>
      <c r="DH91" s="400"/>
      <c r="DI91" s="400"/>
      <c r="DJ91" s="400"/>
      <c r="DK91" s="400"/>
      <c r="DL91" s="400"/>
      <c r="DM91" s="400"/>
      <c r="DN91" s="400"/>
      <c r="DO91" s="400"/>
      <c r="DP91" s="400"/>
      <c r="DQ91" s="400"/>
      <c r="DR91" s="400"/>
      <c r="DS91" s="330"/>
      <c r="DT91" s="330"/>
      <c r="DU91" s="330"/>
      <c r="DV91" s="330"/>
      <c r="DW91" s="330"/>
      <c r="DX91" s="330"/>
      <c r="DY91" s="330"/>
      <c r="DZ91" s="330"/>
      <c r="EA91" s="330"/>
      <c r="EB91" s="330"/>
      <c r="EC91" s="330"/>
      <c r="ED91" s="330"/>
      <c r="EE91" s="330"/>
      <c r="EF91" s="330"/>
      <c r="EG91" s="311"/>
      <c r="EH91" s="311"/>
      <c r="EI91" s="311"/>
      <c r="EJ91" s="312"/>
      <c r="EM91" s="351"/>
      <c r="EN91" s="351"/>
      <c r="EO91" s="352"/>
      <c r="EP91" s="347"/>
      <c r="EQ91" s="348"/>
      <c r="ER91" s="348"/>
      <c r="ES91" s="348"/>
      <c r="ET91" s="348"/>
    </row>
    <row r="92" spans="1:150" ht="4.5" customHeight="1" x14ac:dyDescent="0.2">
      <c r="A92" s="348"/>
      <c r="B92" s="348"/>
      <c r="C92" s="348"/>
      <c r="D92" s="348"/>
      <c r="E92" s="348"/>
      <c r="F92" s="351"/>
      <c r="G92" s="351"/>
      <c r="H92" s="351"/>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S92" s="141"/>
      <c r="AT92" s="141"/>
      <c r="AU92" s="141"/>
      <c r="AV92" s="141"/>
      <c r="AW92" s="141"/>
      <c r="AX92" s="141"/>
      <c r="AY92" s="141"/>
      <c r="AZ92" s="141"/>
      <c r="BA92" s="141"/>
      <c r="BB92" s="141"/>
      <c r="BC92" s="141"/>
      <c r="BE92" s="41"/>
      <c r="BM92" s="41"/>
      <c r="CC92" s="41"/>
      <c r="CH92" s="30"/>
      <c r="CT92" s="36"/>
      <c r="CU92" s="34"/>
      <c r="CV92" s="34"/>
      <c r="CW92" s="34"/>
      <c r="CX92" s="34"/>
      <c r="CY92" s="34"/>
      <c r="CZ92" s="34"/>
      <c r="DA92" s="34"/>
      <c r="DB92" s="34"/>
      <c r="DC92" s="323"/>
      <c r="DD92" s="324"/>
      <c r="DE92" s="324"/>
      <c r="DF92" s="324"/>
      <c r="DG92" s="10"/>
      <c r="DH92" s="315" t="e">
        <f>VLOOKUP(DC90,選手リスト,2,FALSE)</f>
        <v>#N/A</v>
      </c>
      <c r="DI92" s="315"/>
      <c r="DJ92" s="315"/>
      <c r="DK92" s="315"/>
      <c r="DL92" s="315"/>
      <c r="DM92" s="315"/>
      <c r="DN92" s="315"/>
      <c r="DO92" s="315"/>
      <c r="DP92" s="315"/>
      <c r="DQ92" s="315"/>
      <c r="DR92" s="315"/>
      <c r="DS92" s="330"/>
      <c r="DT92" s="330"/>
      <c r="DU92" s="330"/>
      <c r="DV92" s="330"/>
      <c r="DW92" s="330"/>
      <c r="DX92" s="330"/>
      <c r="DY92" s="330"/>
      <c r="DZ92" s="330"/>
      <c r="EA92" s="330"/>
      <c r="EB92" s="330"/>
      <c r="EC92" s="330"/>
      <c r="ED92" s="330"/>
      <c r="EE92" s="330"/>
      <c r="EF92" s="330"/>
      <c r="EG92" s="311"/>
      <c r="EH92" s="311"/>
      <c r="EI92" s="311"/>
      <c r="EJ92" s="312"/>
      <c r="EM92" s="351"/>
      <c r="EN92" s="351"/>
      <c r="EO92" s="352"/>
      <c r="EP92" s="347"/>
      <c r="EQ92" s="348"/>
      <c r="ER92" s="348"/>
      <c r="ES92" s="348"/>
      <c r="ET92" s="348"/>
    </row>
    <row r="93" spans="1:150" ht="4.5" customHeight="1" x14ac:dyDescent="0.2">
      <c r="A93" s="348"/>
      <c r="B93" s="348"/>
      <c r="C93" s="348"/>
      <c r="D93" s="348"/>
      <c r="E93" s="348"/>
      <c r="F93" s="351"/>
      <c r="G93" s="351"/>
      <c r="H93" s="351"/>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AS93" s="144"/>
      <c r="AT93" s="144"/>
      <c r="AU93" s="144"/>
      <c r="AV93" s="144"/>
      <c r="AW93" s="144"/>
      <c r="AX93" s="144"/>
      <c r="AY93" s="144"/>
      <c r="AZ93" s="144"/>
      <c r="BA93" s="145"/>
      <c r="BB93" s="141"/>
      <c r="BC93" s="141"/>
      <c r="BE93" s="41"/>
      <c r="BM93" s="41"/>
      <c r="CC93" s="41"/>
      <c r="CH93" s="30"/>
      <c r="DC93" s="323"/>
      <c r="DD93" s="324"/>
      <c r="DE93" s="324"/>
      <c r="DF93" s="324"/>
      <c r="DG93" s="10"/>
      <c r="DH93" s="315"/>
      <c r="DI93" s="315"/>
      <c r="DJ93" s="315"/>
      <c r="DK93" s="315"/>
      <c r="DL93" s="315"/>
      <c r="DM93" s="315"/>
      <c r="DN93" s="315"/>
      <c r="DO93" s="315"/>
      <c r="DP93" s="315"/>
      <c r="DQ93" s="315"/>
      <c r="DR93" s="315"/>
      <c r="DS93" s="317" t="e">
        <f>VLOOKUP(DC90,選手リスト,8,FALSE)</f>
        <v>#N/A</v>
      </c>
      <c r="DT93" s="317"/>
      <c r="DU93" s="317"/>
      <c r="DV93" s="317"/>
      <c r="DW93" s="319" t="e">
        <f>VLOOKUP(DC90,選手リスト,9,FALSE)</f>
        <v>#N/A</v>
      </c>
      <c r="DX93" s="319"/>
      <c r="DY93" s="319"/>
      <c r="DZ93" s="319"/>
      <c r="EG93" s="311"/>
      <c r="EH93" s="311"/>
      <c r="EI93" s="311"/>
      <c r="EJ93" s="312"/>
      <c r="EM93" s="351"/>
      <c r="EN93" s="351"/>
      <c r="EO93" s="352"/>
      <c r="EP93" s="347"/>
      <c r="EQ93" s="348"/>
      <c r="ER93" s="348"/>
      <c r="ES93" s="348"/>
      <c r="ET93" s="348"/>
    </row>
    <row r="94" spans="1:150" ht="4.5" customHeight="1" x14ac:dyDescent="0.2">
      <c r="A94" s="348"/>
      <c r="B94" s="348"/>
      <c r="C94" s="348"/>
      <c r="D94" s="348"/>
      <c r="E94" s="348"/>
      <c r="F94" s="351"/>
      <c r="G94" s="351"/>
      <c r="H94" s="351"/>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AS94" s="141"/>
      <c r="AT94" s="141"/>
      <c r="AU94" s="141"/>
      <c r="AV94" s="141"/>
      <c r="AW94" s="141"/>
      <c r="AX94" s="141"/>
      <c r="AY94" s="141"/>
      <c r="AZ94" s="141"/>
      <c r="BA94" s="142"/>
      <c r="BB94" s="141"/>
      <c r="BC94" s="141"/>
      <c r="BE94" s="41"/>
      <c r="BM94" s="41"/>
      <c r="CC94" s="41"/>
      <c r="CH94" s="30"/>
      <c r="DC94" s="323"/>
      <c r="DD94" s="324"/>
      <c r="DE94" s="324"/>
      <c r="DF94" s="324"/>
      <c r="DG94" s="84"/>
      <c r="DH94" s="315"/>
      <c r="DI94" s="315"/>
      <c r="DJ94" s="315"/>
      <c r="DK94" s="315"/>
      <c r="DL94" s="315"/>
      <c r="DM94" s="315"/>
      <c r="DN94" s="315"/>
      <c r="DO94" s="315"/>
      <c r="DP94" s="315"/>
      <c r="DQ94" s="315"/>
      <c r="DR94" s="315"/>
      <c r="DS94" s="317"/>
      <c r="DT94" s="317"/>
      <c r="DU94" s="317"/>
      <c r="DV94" s="317"/>
      <c r="DW94" s="319"/>
      <c r="DX94" s="319"/>
      <c r="DY94" s="319"/>
      <c r="DZ94" s="319"/>
      <c r="EG94" s="311"/>
      <c r="EH94" s="311"/>
      <c r="EI94" s="311"/>
      <c r="EJ94" s="312"/>
      <c r="EM94" s="351"/>
      <c r="EN94" s="351"/>
      <c r="EO94" s="352"/>
      <c r="EP94" s="347"/>
      <c r="EQ94" s="348"/>
      <c r="ER94" s="348"/>
      <c r="ES94" s="348"/>
      <c r="ET94" s="348"/>
    </row>
    <row r="95" spans="1:150" ht="4.5" customHeight="1" x14ac:dyDescent="0.2">
      <c r="A95" s="348"/>
      <c r="B95" s="348"/>
      <c r="C95" s="348"/>
      <c r="D95" s="348"/>
      <c r="E95" s="348"/>
      <c r="F95" s="351"/>
      <c r="G95" s="351"/>
      <c r="H95" s="351"/>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AS95" s="141"/>
      <c r="AT95" s="141"/>
      <c r="AU95" s="141"/>
      <c r="AV95" s="141"/>
      <c r="AW95" s="141"/>
      <c r="AX95" s="141"/>
      <c r="AY95" s="141"/>
      <c r="AZ95" s="141"/>
      <c r="BA95" s="142"/>
      <c r="BB95" s="141"/>
      <c r="BC95" s="141"/>
      <c r="BE95" s="41"/>
      <c r="BM95" s="41"/>
      <c r="CC95" s="41"/>
      <c r="CH95" s="30"/>
      <c r="DC95" s="325"/>
      <c r="DD95" s="326"/>
      <c r="DE95" s="326"/>
      <c r="DF95" s="326"/>
      <c r="DG95" s="23"/>
      <c r="DH95" s="316"/>
      <c r="DI95" s="316"/>
      <c r="DJ95" s="316"/>
      <c r="DK95" s="316"/>
      <c r="DL95" s="316"/>
      <c r="DM95" s="316"/>
      <c r="DN95" s="316"/>
      <c r="DO95" s="316"/>
      <c r="DP95" s="316"/>
      <c r="DQ95" s="316"/>
      <c r="DR95" s="316"/>
      <c r="DS95" s="318"/>
      <c r="DT95" s="318"/>
      <c r="DU95" s="318"/>
      <c r="DV95" s="318"/>
      <c r="DW95" s="320"/>
      <c r="DX95" s="320"/>
      <c r="DY95" s="320"/>
      <c r="DZ95" s="320"/>
      <c r="EA95" s="34"/>
      <c r="EB95" s="34"/>
      <c r="EC95" s="34"/>
      <c r="ED95" s="34"/>
      <c r="EE95" s="34"/>
      <c r="EF95" s="34"/>
      <c r="EG95" s="313"/>
      <c r="EH95" s="313"/>
      <c r="EI95" s="313"/>
      <c r="EJ95" s="314"/>
      <c r="EM95" s="351"/>
      <c r="EN95" s="351"/>
      <c r="EO95" s="352"/>
      <c r="EP95" s="347"/>
      <c r="EQ95" s="348"/>
      <c r="ER95" s="348"/>
      <c r="ES95" s="348"/>
      <c r="ET95" s="348"/>
    </row>
    <row r="96" spans="1:150" ht="4.5" customHeight="1" x14ac:dyDescent="0.2">
      <c r="A96" s="348"/>
      <c r="B96" s="348"/>
      <c r="C96" s="348"/>
      <c r="D96" s="348"/>
      <c r="E96" s="348"/>
      <c r="F96" s="351"/>
      <c r="G96" s="351"/>
      <c r="H96" s="351"/>
      <c r="AS96" s="141"/>
      <c r="AT96" s="141"/>
      <c r="AU96" s="141"/>
      <c r="AV96" s="141"/>
      <c r="AW96" s="141"/>
      <c r="AX96" s="386">
        <f>AX76+1</f>
        <v>17</v>
      </c>
      <c r="AY96" s="386"/>
      <c r="AZ96" s="386"/>
      <c r="BA96" s="387"/>
      <c r="BB96" s="141"/>
      <c r="BC96" s="141"/>
      <c r="BE96" s="41"/>
      <c r="BM96" s="41"/>
      <c r="CC96" s="41"/>
      <c r="CH96" s="30"/>
      <c r="EM96" s="351"/>
      <c r="EN96" s="351"/>
      <c r="EO96" s="352"/>
      <c r="EP96" s="347"/>
      <c r="EQ96" s="348"/>
      <c r="ER96" s="348"/>
      <c r="ES96" s="348"/>
      <c r="ET96" s="348"/>
    </row>
    <row r="97" spans="1:150" ht="4.5" customHeight="1" x14ac:dyDescent="0.2">
      <c r="A97" s="348"/>
      <c r="B97" s="348"/>
      <c r="C97" s="348"/>
      <c r="D97" s="348"/>
      <c r="E97" s="348"/>
      <c r="F97" s="351"/>
      <c r="G97" s="351"/>
      <c r="H97" s="351"/>
      <c r="AS97" s="141"/>
      <c r="AT97" s="141"/>
      <c r="AU97" s="141"/>
      <c r="AV97" s="141"/>
      <c r="AW97" s="141"/>
      <c r="AX97" s="386"/>
      <c r="AY97" s="386"/>
      <c r="AZ97" s="386"/>
      <c r="BA97" s="387"/>
      <c r="BB97" s="147"/>
      <c r="BC97" s="147"/>
      <c r="BD97" s="34"/>
      <c r="BE97" s="35"/>
      <c r="BM97" s="41"/>
      <c r="CC97" s="41"/>
      <c r="CH97" s="30"/>
      <c r="EM97" s="351"/>
      <c r="EN97" s="351"/>
      <c r="EO97" s="352"/>
      <c r="EP97" s="347"/>
      <c r="EQ97" s="348"/>
      <c r="ER97" s="348"/>
      <c r="ES97" s="348"/>
      <c r="ET97" s="348"/>
    </row>
    <row r="98" spans="1:150" ht="4.5" customHeight="1" x14ac:dyDescent="0.2">
      <c r="A98" s="348"/>
      <c r="B98" s="348"/>
      <c r="C98" s="348"/>
      <c r="D98" s="348"/>
      <c r="E98" s="348"/>
      <c r="F98" s="351"/>
      <c r="G98" s="351"/>
      <c r="H98" s="351"/>
      <c r="AS98" s="141"/>
      <c r="AT98" s="141"/>
      <c r="AU98" s="141"/>
      <c r="AV98" s="141"/>
      <c r="AW98" s="141"/>
      <c r="AX98" s="386"/>
      <c r="AY98" s="386"/>
      <c r="AZ98" s="386"/>
      <c r="BA98" s="387"/>
      <c r="BB98" s="141"/>
      <c r="BC98" s="141"/>
      <c r="BM98" s="41"/>
      <c r="CC98" s="41"/>
      <c r="CH98" s="30"/>
      <c r="EM98" s="351"/>
      <c r="EN98" s="351"/>
      <c r="EO98" s="352"/>
      <c r="EP98" s="347"/>
      <c r="EQ98" s="348"/>
      <c r="ER98" s="348"/>
      <c r="ES98" s="348"/>
      <c r="ET98" s="348"/>
    </row>
    <row r="99" spans="1:150" ht="4.5" customHeight="1" x14ac:dyDescent="0.2">
      <c r="A99" s="348"/>
      <c r="B99" s="348"/>
      <c r="C99" s="348"/>
      <c r="D99" s="348"/>
      <c r="E99" s="348"/>
      <c r="F99" s="351"/>
      <c r="G99" s="351"/>
      <c r="H99" s="351"/>
      <c r="AS99" s="141"/>
      <c r="AT99" s="141"/>
      <c r="AU99" s="141"/>
      <c r="AV99" s="141"/>
      <c r="AW99" s="141"/>
      <c r="AX99" s="386"/>
      <c r="AY99" s="386"/>
      <c r="AZ99" s="386"/>
      <c r="BA99" s="387"/>
      <c r="BB99" s="141"/>
      <c r="BC99" s="141"/>
      <c r="BM99" s="41"/>
      <c r="CC99" s="41"/>
      <c r="CH99" s="30"/>
      <c r="EM99" s="351"/>
      <c r="EN99" s="351"/>
      <c r="EO99" s="352"/>
      <c r="EP99" s="347"/>
      <c r="EQ99" s="348"/>
      <c r="ER99" s="348"/>
      <c r="ES99" s="348"/>
      <c r="ET99" s="348"/>
    </row>
    <row r="100" spans="1:150" ht="4.5" customHeight="1" x14ac:dyDescent="0.2">
      <c r="A100" s="348"/>
      <c r="B100" s="348"/>
      <c r="C100" s="348"/>
      <c r="D100" s="348"/>
      <c r="E100" s="348"/>
      <c r="F100" s="351"/>
      <c r="G100" s="351"/>
      <c r="H100" s="351"/>
      <c r="K100" s="321">
        <f t="shared" ref="K100" si="12">K90+1</f>
        <v>9</v>
      </c>
      <c r="L100" s="322"/>
      <c r="M100" s="322"/>
      <c r="N100" s="322"/>
      <c r="O100" s="6"/>
      <c r="P100" s="399" t="e">
        <f>VLOOKUP(K100,選手リスト,3,FALSE)</f>
        <v>#N/A</v>
      </c>
      <c r="Q100" s="399"/>
      <c r="R100" s="399"/>
      <c r="S100" s="399"/>
      <c r="T100" s="399"/>
      <c r="U100" s="399"/>
      <c r="V100" s="399"/>
      <c r="W100" s="399"/>
      <c r="X100" s="399"/>
      <c r="Y100" s="399"/>
      <c r="Z100" s="399"/>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S100" s="141"/>
      <c r="AT100" s="141"/>
      <c r="AU100" s="141"/>
      <c r="AV100" s="141"/>
      <c r="AW100" s="141"/>
      <c r="AX100" s="141"/>
      <c r="AY100" s="141"/>
      <c r="AZ100" s="141"/>
      <c r="BA100" s="142"/>
      <c r="BB100" s="141"/>
      <c r="BC100" s="141"/>
      <c r="BM100" s="41"/>
      <c r="CC100" s="41"/>
      <c r="CH100" s="30"/>
      <c r="DC100" s="321">
        <f t="shared" ref="DC100" si="13">DC90+1</f>
        <v>26</v>
      </c>
      <c r="DD100" s="322"/>
      <c r="DE100" s="322"/>
      <c r="DF100" s="322"/>
      <c r="DG100" s="6"/>
      <c r="DH100" s="399" t="e">
        <f>VLOOKUP(DC100,選手リスト,3,FALSE)</f>
        <v>#N/A</v>
      </c>
      <c r="DI100" s="399"/>
      <c r="DJ100" s="399"/>
      <c r="DK100" s="399"/>
      <c r="DL100" s="399"/>
      <c r="DM100" s="399"/>
      <c r="DN100" s="399"/>
      <c r="DO100" s="399"/>
      <c r="DP100" s="399"/>
      <c r="DQ100" s="399"/>
      <c r="DR100" s="399"/>
      <c r="DS100" s="329" t="e">
        <f>VLOOKUP(DC100,選手リスト,4,FALSE)</f>
        <v>#N/A</v>
      </c>
      <c r="DT100" s="329"/>
      <c r="DU100" s="329"/>
      <c r="DV100" s="329"/>
      <c r="DW100" s="329"/>
      <c r="DX100" s="329"/>
      <c r="DY100" s="329"/>
      <c r="DZ100" s="329"/>
      <c r="EA100" s="329"/>
      <c r="EB100" s="329"/>
      <c r="EC100" s="329"/>
      <c r="ED100" s="329"/>
      <c r="EE100" s="329"/>
      <c r="EF100" s="329"/>
      <c r="EG100" s="309" t="e">
        <f>VLOOKUP(DC100,選手リスト,5,FALSE)</f>
        <v>#N/A</v>
      </c>
      <c r="EH100" s="309"/>
      <c r="EI100" s="309"/>
      <c r="EJ100" s="310"/>
      <c r="EM100" s="351"/>
      <c r="EN100" s="351"/>
      <c r="EO100" s="352"/>
      <c r="EP100" s="347"/>
      <c r="EQ100" s="348"/>
      <c r="ER100" s="348"/>
      <c r="ES100" s="348"/>
      <c r="ET100" s="348"/>
    </row>
    <row r="101" spans="1:150" ht="4.5" customHeight="1" x14ac:dyDescent="0.2">
      <c r="A101" s="348"/>
      <c r="B101" s="348"/>
      <c r="C101" s="348"/>
      <c r="D101" s="348"/>
      <c r="E101" s="348"/>
      <c r="F101" s="351"/>
      <c r="G101" s="351"/>
      <c r="H101" s="351"/>
      <c r="K101" s="323"/>
      <c r="L101" s="324"/>
      <c r="M101" s="324"/>
      <c r="N101" s="324"/>
      <c r="O101" s="10"/>
      <c r="P101" s="400"/>
      <c r="Q101" s="400"/>
      <c r="R101" s="400"/>
      <c r="S101" s="400"/>
      <c r="T101" s="400"/>
      <c r="U101" s="400"/>
      <c r="V101" s="400"/>
      <c r="W101" s="400"/>
      <c r="X101" s="400"/>
      <c r="Y101" s="400"/>
      <c r="Z101" s="400"/>
      <c r="AA101" s="330"/>
      <c r="AB101" s="330"/>
      <c r="AC101" s="330"/>
      <c r="AD101" s="330"/>
      <c r="AE101" s="330"/>
      <c r="AF101" s="330"/>
      <c r="AG101" s="330"/>
      <c r="AH101" s="330"/>
      <c r="AI101" s="330"/>
      <c r="AJ101" s="330"/>
      <c r="AK101" s="330"/>
      <c r="AL101" s="330"/>
      <c r="AM101" s="330"/>
      <c r="AN101" s="330"/>
      <c r="AO101" s="311"/>
      <c r="AP101" s="311"/>
      <c r="AQ101" s="311"/>
      <c r="AR101" s="312"/>
      <c r="AS101" s="141"/>
      <c r="AT101" s="141"/>
      <c r="AU101" s="141"/>
      <c r="AV101" s="141"/>
      <c r="AW101" s="141"/>
      <c r="AX101" s="141"/>
      <c r="AY101" s="141"/>
      <c r="AZ101" s="141"/>
      <c r="BA101" s="142"/>
      <c r="BB101" s="141"/>
      <c r="BC101" s="141"/>
      <c r="BM101" s="41"/>
      <c r="CC101" s="41"/>
      <c r="CH101" s="30"/>
      <c r="DC101" s="323"/>
      <c r="DD101" s="324"/>
      <c r="DE101" s="324"/>
      <c r="DF101" s="324"/>
      <c r="DG101" s="10"/>
      <c r="DH101" s="400"/>
      <c r="DI101" s="400"/>
      <c r="DJ101" s="400"/>
      <c r="DK101" s="400"/>
      <c r="DL101" s="400"/>
      <c r="DM101" s="400"/>
      <c r="DN101" s="400"/>
      <c r="DO101" s="400"/>
      <c r="DP101" s="400"/>
      <c r="DQ101" s="400"/>
      <c r="DR101" s="400"/>
      <c r="DS101" s="330"/>
      <c r="DT101" s="330"/>
      <c r="DU101" s="330"/>
      <c r="DV101" s="330"/>
      <c r="DW101" s="330"/>
      <c r="DX101" s="330"/>
      <c r="DY101" s="330"/>
      <c r="DZ101" s="330"/>
      <c r="EA101" s="330"/>
      <c r="EB101" s="330"/>
      <c r="EC101" s="330"/>
      <c r="ED101" s="330"/>
      <c r="EE101" s="330"/>
      <c r="EF101" s="330"/>
      <c r="EG101" s="311"/>
      <c r="EH101" s="311"/>
      <c r="EI101" s="311"/>
      <c r="EJ101" s="312"/>
      <c r="EM101" s="351"/>
      <c r="EN101" s="351"/>
      <c r="EO101" s="352"/>
      <c r="EP101" s="347"/>
      <c r="EQ101" s="348"/>
      <c r="ER101" s="348"/>
      <c r="ES101" s="348"/>
      <c r="ET101" s="348"/>
    </row>
    <row r="102" spans="1:150" ht="4.5" customHeight="1" x14ac:dyDescent="0.2">
      <c r="A102" s="348"/>
      <c r="B102" s="348"/>
      <c r="C102" s="348"/>
      <c r="D102" s="348"/>
      <c r="E102" s="348"/>
      <c r="F102" s="351"/>
      <c r="G102" s="351"/>
      <c r="H102" s="351"/>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147"/>
      <c r="AT102" s="147"/>
      <c r="AU102" s="147"/>
      <c r="AV102" s="147"/>
      <c r="AW102" s="147"/>
      <c r="AX102" s="147"/>
      <c r="AY102" s="147"/>
      <c r="AZ102" s="147"/>
      <c r="BA102" s="148"/>
      <c r="BB102" s="141"/>
      <c r="BC102" s="141"/>
      <c r="BM102" s="41"/>
      <c r="CC102" s="41"/>
      <c r="CH102" s="30"/>
      <c r="DC102" s="323"/>
      <c r="DD102" s="324"/>
      <c r="DE102" s="324"/>
      <c r="DF102" s="324"/>
      <c r="DG102" s="10"/>
      <c r="DH102" s="315" t="e">
        <f>VLOOKUP(DC100,選手リスト,2,FALSE)</f>
        <v>#N/A</v>
      </c>
      <c r="DI102" s="315"/>
      <c r="DJ102" s="315"/>
      <c r="DK102" s="315"/>
      <c r="DL102" s="315"/>
      <c r="DM102" s="315"/>
      <c r="DN102" s="315"/>
      <c r="DO102" s="315"/>
      <c r="DP102" s="315"/>
      <c r="DQ102" s="315"/>
      <c r="DR102" s="315"/>
      <c r="DS102" s="330"/>
      <c r="DT102" s="330"/>
      <c r="DU102" s="330"/>
      <c r="DV102" s="330"/>
      <c r="DW102" s="330"/>
      <c r="DX102" s="330"/>
      <c r="DY102" s="330"/>
      <c r="DZ102" s="330"/>
      <c r="EA102" s="330"/>
      <c r="EB102" s="330"/>
      <c r="EC102" s="330"/>
      <c r="ED102" s="330"/>
      <c r="EE102" s="330"/>
      <c r="EF102" s="330"/>
      <c r="EG102" s="311"/>
      <c r="EH102" s="311"/>
      <c r="EI102" s="311"/>
      <c r="EJ102" s="312"/>
      <c r="EM102" s="351"/>
      <c r="EN102" s="351"/>
      <c r="EO102" s="352"/>
      <c r="EP102" s="347"/>
      <c r="EQ102" s="348"/>
      <c r="ER102" s="348"/>
      <c r="ES102" s="348"/>
      <c r="ET102" s="348"/>
    </row>
    <row r="103" spans="1:150" ht="4.5" customHeight="1" x14ac:dyDescent="0.2">
      <c r="A103" s="348"/>
      <c r="B103" s="348"/>
      <c r="C103" s="348"/>
      <c r="D103" s="348"/>
      <c r="E103" s="348"/>
      <c r="F103" s="351"/>
      <c r="G103" s="351"/>
      <c r="H103" s="351"/>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141"/>
      <c r="AT103" s="141"/>
      <c r="AU103" s="141"/>
      <c r="AV103" s="141"/>
      <c r="AW103" s="141"/>
      <c r="AX103" s="141"/>
      <c r="AY103" s="141"/>
      <c r="AZ103" s="141"/>
      <c r="BA103" s="141"/>
      <c r="BB103" s="141"/>
      <c r="BC103" s="141"/>
      <c r="BM103" s="41"/>
      <c r="CC103" s="41"/>
      <c r="CH103" s="30"/>
      <c r="CT103" s="31"/>
      <c r="CU103" s="22"/>
      <c r="CV103" s="22"/>
      <c r="CW103" s="22"/>
      <c r="CX103" s="22"/>
      <c r="CY103" s="22"/>
      <c r="CZ103" s="22"/>
      <c r="DA103" s="22"/>
      <c r="DB103" s="22"/>
      <c r="DC103" s="323"/>
      <c r="DD103" s="324"/>
      <c r="DE103" s="324"/>
      <c r="DF103" s="324"/>
      <c r="DG103" s="10"/>
      <c r="DH103" s="315"/>
      <c r="DI103" s="315"/>
      <c r="DJ103" s="315"/>
      <c r="DK103" s="315"/>
      <c r="DL103" s="315"/>
      <c r="DM103" s="315"/>
      <c r="DN103" s="315"/>
      <c r="DO103" s="315"/>
      <c r="DP103" s="315"/>
      <c r="DQ103" s="315"/>
      <c r="DR103" s="315"/>
      <c r="DS103" s="317" t="e">
        <f>VLOOKUP(DC100,選手リスト,8,FALSE)</f>
        <v>#N/A</v>
      </c>
      <c r="DT103" s="317"/>
      <c r="DU103" s="317"/>
      <c r="DV103" s="317"/>
      <c r="DW103" s="319" t="e">
        <f>VLOOKUP(DC100,選手リスト,9,FALSE)</f>
        <v>#N/A</v>
      </c>
      <c r="DX103" s="319"/>
      <c r="DY103" s="319"/>
      <c r="DZ103" s="319"/>
      <c r="EG103" s="311"/>
      <c r="EH103" s="311"/>
      <c r="EI103" s="311"/>
      <c r="EJ103" s="312"/>
      <c r="EM103" s="351"/>
      <c r="EN103" s="351"/>
      <c r="EO103" s="352"/>
      <c r="EP103" s="347"/>
      <c r="EQ103" s="348"/>
      <c r="ER103" s="348"/>
      <c r="ES103" s="348"/>
      <c r="ET103" s="348"/>
    </row>
    <row r="104" spans="1:150" ht="4.5" customHeight="1" x14ac:dyDescent="0.2">
      <c r="A104" s="348"/>
      <c r="B104" s="348"/>
      <c r="C104" s="348"/>
      <c r="D104" s="348"/>
      <c r="E104" s="348"/>
      <c r="F104" s="351"/>
      <c r="G104" s="351"/>
      <c r="H104" s="351"/>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S104" s="141"/>
      <c r="AT104" s="141"/>
      <c r="AU104" s="141"/>
      <c r="AV104" s="141"/>
      <c r="AW104" s="141"/>
      <c r="AX104" s="141"/>
      <c r="AY104" s="141"/>
      <c r="AZ104" s="141"/>
      <c r="BA104" s="141"/>
      <c r="BB104" s="141"/>
      <c r="BC104" s="141"/>
      <c r="BJ104" s="386">
        <v>22</v>
      </c>
      <c r="BK104" s="386"/>
      <c r="BL104" s="386"/>
      <c r="BM104" s="387"/>
      <c r="CC104" s="41"/>
      <c r="CG104" s="41"/>
      <c r="CH104" s="396">
        <f>BJ104+1</f>
        <v>23</v>
      </c>
      <c r="CI104" s="386"/>
      <c r="CJ104" s="386"/>
      <c r="CK104" s="386"/>
      <c r="CT104" s="30"/>
      <c r="DC104" s="323"/>
      <c r="DD104" s="324"/>
      <c r="DE104" s="324"/>
      <c r="DF104" s="324"/>
      <c r="DG104" s="84"/>
      <c r="DH104" s="315"/>
      <c r="DI104" s="315"/>
      <c r="DJ104" s="315"/>
      <c r="DK104" s="315"/>
      <c r="DL104" s="315"/>
      <c r="DM104" s="315"/>
      <c r="DN104" s="315"/>
      <c r="DO104" s="315"/>
      <c r="DP104" s="315"/>
      <c r="DQ104" s="315"/>
      <c r="DR104" s="315"/>
      <c r="DS104" s="317"/>
      <c r="DT104" s="317"/>
      <c r="DU104" s="317"/>
      <c r="DV104" s="317"/>
      <c r="DW104" s="319"/>
      <c r="DX104" s="319"/>
      <c r="DY104" s="319"/>
      <c r="DZ104" s="319"/>
      <c r="EG104" s="311"/>
      <c r="EH104" s="311"/>
      <c r="EI104" s="311"/>
      <c r="EJ104" s="312"/>
      <c r="EM104" s="351"/>
      <c r="EN104" s="351"/>
      <c r="EO104" s="352"/>
      <c r="EP104" s="347"/>
      <c r="EQ104" s="348"/>
      <c r="ER104" s="348"/>
      <c r="ES104" s="348"/>
      <c r="ET104" s="348"/>
    </row>
    <row r="105" spans="1:150" ht="4.5" customHeight="1" x14ac:dyDescent="0.2">
      <c r="A105" s="348"/>
      <c r="B105" s="348"/>
      <c r="C105" s="348"/>
      <c r="D105" s="348"/>
      <c r="E105" s="348"/>
      <c r="F105" s="351"/>
      <c r="G105" s="351"/>
      <c r="H105" s="351"/>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BJ105" s="386"/>
      <c r="BK105" s="386"/>
      <c r="BL105" s="386"/>
      <c r="BM105" s="387"/>
      <c r="BN105" s="34"/>
      <c r="BO105" s="34"/>
      <c r="BP105" s="34"/>
      <c r="BQ105" s="34"/>
      <c r="BR105" s="34"/>
      <c r="BS105" s="34"/>
      <c r="BT105" s="34"/>
      <c r="BU105" s="34"/>
      <c r="BV105" s="34"/>
      <c r="BW105" s="34"/>
      <c r="BX105" s="34"/>
      <c r="BY105" s="34"/>
      <c r="BZ105" s="34"/>
      <c r="CA105" s="34"/>
      <c r="CB105" s="34"/>
      <c r="CC105" s="35"/>
      <c r="CD105" s="34"/>
      <c r="CE105" s="34"/>
      <c r="CF105" s="34"/>
      <c r="CG105" s="35"/>
      <c r="CH105" s="396"/>
      <c r="CI105" s="386"/>
      <c r="CJ105" s="386"/>
      <c r="CK105" s="386"/>
      <c r="CT105" s="30"/>
      <c r="DC105" s="325"/>
      <c r="DD105" s="326"/>
      <c r="DE105" s="326"/>
      <c r="DF105" s="326"/>
      <c r="DG105" s="23"/>
      <c r="DH105" s="316"/>
      <c r="DI105" s="316"/>
      <c r="DJ105" s="316"/>
      <c r="DK105" s="316"/>
      <c r="DL105" s="316"/>
      <c r="DM105" s="316"/>
      <c r="DN105" s="316"/>
      <c r="DO105" s="316"/>
      <c r="DP105" s="316"/>
      <c r="DQ105" s="316"/>
      <c r="DR105" s="316"/>
      <c r="DS105" s="318"/>
      <c r="DT105" s="318"/>
      <c r="DU105" s="318"/>
      <c r="DV105" s="318"/>
      <c r="DW105" s="320"/>
      <c r="DX105" s="320"/>
      <c r="DY105" s="320"/>
      <c r="DZ105" s="320"/>
      <c r="EA105" s="34"/>
      <c r="EB105" s="34"/>
      <c r="EC105" s="34"/>
      <c r="ED105" s="34"/>
      <c r="EE105" s="34"/>
      <c r="EF105" s="34"/>
      <c r="EG105" s="313"/>
      <c r="EH105" s="313"/>
      <c r="EI105" s="313"/>
      <c r="EJ105" s="314"/>
      <c r="EM105" s="351"/>
      <c r="EN105" s="351"/>
      <c r="EO105" s="352"/>
      <c r="EP105" s="347"/>
      <c r="EQ105" s="348"/>
      <c r="ER105" s="348"/>
      <c r="ES105" s="348"/>
      <c r="ET105" s="348"/>
    </row>
    <row r="106" spans="1:150" ht="4.5" customHeight="1" x14ac:dyDescent="0.2">
      <c r="A106" s="348"/>
      <c r="B106" s="348"/>
      <c r="C106" s="348"/>
      <c r="D106" s="348"/>
      <c r="E106" s="348"/>
      <c r="F106" s="351"/>
      <c r="G106" s="351"/>
      <c r="H106" s="351"/>
      <c r="BJ106" s="386"/>
      <c r="BK106" s="386"/>
      <c r="BL106" s="386"/>
      <c r="BM106" s="387"/>
      <c r="CB106" s="398">
        <v>64</v>
      </c>
      <c r="CC106" s="381"/>
      <c r="CD106" s="398"/>
      <c r="CE106" s="398"/>
      <c r="CF106" s="398"/>
      <c r="CH106" s="396"/>
      <c r="CI106" s="386"/>
      <c r="CJ106" s="386"/>
      <c r="CK106" s="386"/>
      <c r="CT106" s="396">
        <f>CT86+1</f>
        <v>5</v>
      </c>
      <c r="CU106" s="386"/>
      <c r="CV106" s="386"/>
      <c r="CW106" s="386"/>
      <c r="EM106" s="351"/>
      <c r="EN106" s="351"/>
      <c r="EO106" s="352"/>
      <c r="EP106" s="347"/>
      <c r="EQ106" s="348"/>
      <c r="ER106" s="348"/>
      <c r="ES106" s="348"/>
      <c r="ET106" s="348"/>
    </row>
    <row r="107" spans="1:150" ht="4.5" customHeight="1" x14ac:dyDescent="0.2">
      <c r="A107" s="348"/>
      <c r="B107" s="348"/>
      <c r="C107" s="348"/>
      <c r="D107" s="348"/>
      <c r="E107" s="348"/>
      <c r="F107" s="351"/>
      <c r="G107" s="351"/>
      <c r="H107" s="351"/>
      <c r="BJ107" s="386"/>
      <c r="BK107" s="386"/>
      <c r="BL107" s="386"/>
      <c r="BM107" s="387"/>
      <c r="CB107" s="381"/>
      <c r="CC107" s="381"/>
      <c r="CD107" s="381"/>
      <c r="CE107" s="381"/>
      <c r="CF107" s="381"/>
      <c r="CH107" s="396"/>
      <c r="CI107" s="386"/>
      <c r="CJ107" s="386"/>
      <c r="CK107" s="386"/>
      <c r="CT107" s="396"/>
      <c r="CU107" s="386"/>
      <c r="CV107" s="386"/>
      <c r="CW107" s="386"/>
      <c r="EM107" s="351"/>
      <c r="EN107" s="351"/>
      <c r="EO107" s="352"/>
      <c r="EP107" s="347"/>
      <c r="EQ107" s="348"/>
      <c r="ER107" s="348"/>
      <c r="ES107" s="348"/>
      <c r="ET107" s="348"/>
    </row>
    <row r="108" spans="1:150" ht="4.5" customHeight="1" x14ac:dyDescent="0.2">
      <c r="A108" s="348"/>
      <c r="B108" s="348"/>
      <c r="C108" s="348"/>
      <c r="D108" s="348"/>
      <c r="E108" s="348"/>
      <c r="F108" s="351"/>
      <c r="G108" s="351"/>
      <c r="H108" s="351"/>
      <c r="BM108" s="41"/>
      <c r="CB108" s="381"/>
      <c r="CC108" s="381"/>
      <c r="CD108" s="381"/>
      <c r="CE108" s="381"/>
      <c r="CF108" s="381"/>
      <c r="CH108" s="30"/>
      <c r="CP108" s="31"/>
      <c r="CQ108" s="22"/>
      <c r="CR108" s="22"/>
      <c r="CS108" s="22"/>
      <c r="CT108" s="396"/>
      <c r="CU108" s="386"/>
      <c r="CV108" s="386"/>
      <c r="CW108" s="386"/>
      <c r="EM108" s="351"/>
      <c r="EN108" s="351"/>
      <c r="EO108" s="352"/>
      <c r="EP108" s="347"/>
      <c r="EQ108" s="348"/>
      <c r="ER108" s="348"/>
      <c r="ES108" s="348"/>
      <c r="ET108" s="348"/>
    </row>
    <row r="109" spans="1:150" ht="4.5" customHeight="1" x14ac:dyDescent="0.2">
      <c r="A109" s="348"/>
      <c r="B109" s="348"/>
      <c r="C109" s="348"/>
      <c r="D109" s="348"/>
      <c r="E109" s="348"/>
      <c r="F109" s="351"/>
      <c r="G109" s="351"/>
      <c r="H109" s="351"/>
      <c r="BM109" s="41"/>
      <c r="CB109" s="381"/>
      <c r="CC109" s="381"/>
      <c r="CD109" s="381"/>
      <c r="CE109" s="381"/>
      <c r="CF109" s="381"/>
      <c r="CH109" s="30"/>
      <c r="CP109" s="30"/>
      <c r="CT109" s="396"/>
      <c r="CU109" s="386"/>
      <c r="CV109" s="386"/>
      <c r="CW109" s="386"/>
      <c r="EM109" s="351"/>
      <c r="EN109" s="351"/>
      <c r="EO109" s="352"/>
      <c r="EP109" s="347"/>
      <c r="EQ109" s="348"/>
      <c r="ER109" s="348"/>
      <c r="ES109" s="348"/>
      <c r="ET109" s="348"/>
    </row>
    <row r="110" spans="1:150" ht="4.5" customHeight="1" x14ac:dyDescent="0.2">
      <c r="A110" s="348"/>
      <c r="B110" s="348"/>
      <c r="C110" s="348"/>
      <c r="D110" s="348"/>
      <c r="E110" s="348"/>
      <c r="F110" s="351"/>
      <c r="G110" s="351"/>
      <c r="H110" s="351"/>
      <c r="K110" s="321">
        <f t="shared" ref="K110" si="14">K100+1</f>
        <v>10</v>
      </c>
      <c r="L110" s="322"/>
      <c r="M110" s="322"/>
      <c r="N110" s="322"/>
      <c r="O110" s="6"/>
      <c r="P110" s="399" t="e">
        <f>VLOOKUP(K110,選手リスト,3,FALSE)</f>
        <v>#N/A</v>
      </c>
      <c r="Q110" s="399"/>
      <c r="R110" s="399"/>
      <c r="S110" s="399"/>
      <c r="T110" s="399"/>
      <c r="U110" s="399"/>
      <c r="V110" s="399"/>
      <c r="W110" s="399"/>
      <c r="X110" s="399"/>
      <c r="Y110" s="399"/>
      <c r="Z110" s="399"/>
      <c r="AA110" s="329" t="e">
        <f>VLOOKUP(K110,選手リスト,4,FALSE)</f>
        <v>#N/A</v>
      </c>
      <c r="AB110" s="329"/>
      <c r="AC110" s="329"/>
      <c r="AD110" s="329"/>
      <c r="AE110" s="329"/>
      <c r="AF110" s="329"/>
      <c r="AG110" s="329"/>
      <c r="AH110" s="329"/>
      <c r="AI110" s="329"/>
      <c r="AJ110" s="329"/>
      <c r="AK110" s="329"/>
      <c r="AL110" s="329"/>
      <c r="AM110" s="329"/>
      <c r="AN110" s="329"/>
      <c r="AO110" s="309" t="e">
        <f>VLOOKUP(K110,選手リスト,5,FALSE)</f>
        <v>#N/A</v>
      </c>
      <c r="AP110" s="309"/>
      <c r="AQ110" s="309"/>
      <c r="AR110" s="310"/>
      <c r="AS110" s="141"/>
      <c r="AT110" s="141"/>
      <c r="AU110" s="141"/>
      <c r="AV110" s="141"/>
      <c r="AW110" s="141"/>
      <c r="AX110" s="141"/>
      <c r="AY110" s="141"/>
      <c r="AZ110" s="141"/>
      <c r="BA110" s="141"/>
      <c r="BB110" s="141"/>
      <c r="BC110" s="141"/>
      <c r="BM110" s="41"/>
      <c r="CB110" s="375" t="s">
        <v>113</v>
      </c>
      <c r="CC110" s="375"/>
      <c r="CD110" s="375"/>
      <c r="CE110" s="375"/>
      <c r="CF110" s="375"/>
      <c r="CH110" s="30"/>
      <c r="CP110" s="30"/>
      <c r="CT110" s="30"/>
      <c r="DC110" s="321">
        <f t="shared" ref="DC110" si="15">DC100+1</f>
        <v>27</v>
      </c>
      <c r="DD110" s="322"/>
      <c r="DE110" s="322"/>
      <c r="DF110" s="322"/>
      <c r="DG110" s="6"/>
      <c r="DH110" s="399" t="e">
        <f>VLOOKUP(DC110,選手リスト,3,FALSE)</f>
        <v>#N/A</v>
      </c>
      <c r="DI110" s="399"/>
      <c r="DJ110" s="399"/>
      <c r="DK110" s="399"/>
      <c r="DL110" s="399"/>
      <c r="DM110" s="399"/>
      <c r="DN110" s="399"/>
      <c r="DO110" s="399"/>
      <c r="DP110" s="399"/>
      <c r="DQ110" s="399"/>
      <c r="DR110" s="399"/>
      <c r="DS110" s="329" t="e">
        <f>VLOOKUP(DC110,選手リスト,4,FALSE)</f>
        <v>#N/A</v>
      </c>
      <c r="DT110" s="329"/>
      <c r="DU110" s="329"/>
      <c r="DV110" s="329"/>
      <c r="DW110" s="329"/>
      <c r="DX110" s="329"/>
      <c r="DY110" s="329"/>
      <c r="DZ110" s="329"/>
      <c r="EA110" s="329"/>
      <c r="EB110" s="329"/>
      <c r="EC110" s="329"/>
      <c r="ED110" s="329"/>
      <c r="EE110" s="329"/>
      <c r="EF110" s="329"/>
      <c r="EG110" s="309" t="e">
        <f>VLOOKUP(DC110,選手リスト,5,FALSE)</f>
        <v>#N/A</v>
      </c>
      <c r="EH110" s="309"/>
      <c r="EI110" s="309"/>
      <c r="EJ110" s="310"/>
      <c r="EM110" s="351"/>
      <c r="EN110" s="351"/>
      <c r="EO110" s="352"/>
      <c r="EP110" s="347"/>
      <c r="EQ110" s="348"/>
      <c r="ER110" s="348"/>
      <c r="ES110" s="348"/>
      <c r="ET110" s="348"/>
    </row>
    <row r="111" spans="1:150" ht="4.5" customHeight="1" x14ac:dyDescent="0.2">
      <c r="A111" s="348"/>
      <c r="B111" s="348"/>
      <c r="C111" s="348"/>
      <c r="D111" s="348"/>
      <c r="E111" s="348"/>
      <c r="F111" s="351"/>
      <c r="G111" s="351"/>
      <c r="H111" s="351"/>
      <c r="K111" s="323"/>
      <c r="L111" s="324"/>
      <c r="M111" s="324"/>
      <c r="N111" s="324"/>
      <c r="O111" s="10"/>
      <c r="P111" s="400"/>
      <c r="Q111" s="400"/>
      <c r="R111" s="400"/>
      <c r="S111" s="400"/>
      <c r="T111" s="400"/>
      <c r="U111" s="400"/>
      <c r="V111" s="400"/>
      <c r="W111" s="400"/>
      <c r="X111" s="400"/>
      <c r="Y111" s="400"/>
      <c r="Z111" s="400"/>
      <c r="AA111" s="330"/>
      <c r="AB111" s="330"/>
      <c r="AC111" s="330"/>
      <c r="AD111" s="330"/>
      <c r="AE111" s="330"/>
      <c r="AF111" s="330"/>
      <c r="AG111" s="330"/>
      <c r="AH111" s="330"/>
      <c r="AI111" s="330"/>
      <c r="AJ111" s="330"/>
      <c r="AK111" s="330"/>
      <c r="AL111" s="330"/>
      <c r="AM111" s="330"/>
      <c r="AN111" s="330"/>
      <c r="AO111" s="311"/>
      <c r="AP111" s="311"/>
      <c r="AQ111" s="311"/>
      <c r="AR111" s="312"/>
      <c r="AS111" s="141"/>
      <c r="AT111" s="141"/>
      <c r="AU111" s="141"/>
      <c r="AV111" s="141"/>
      <c r="AW111" s="141"/>
      <c r="AX111" s="141"/>
      <c r="AY111" s="141"/>
      <c r="AZ111" s="141"/>
      <c r="BA111" s="141"/>
      <c r="BB111" s="141"/>
      <c r="BC111" s="141"/>
      <c r="BM111" s="41"/>
      <c r="CB111" s="375"/>
      <c r="CC111" s="375"/>
      <c r="CD111" s="375"/>
      <c r="CE111" s="375"/>
      <c r="CF111" s="375"/>
      <c r="CH111" s="30"/>
      <c r="CP111" s="30"/>
      <c r="CT111" s="30"/>
      <c r="DC111" s="323"/>
      <c r="DD111" s="324"/>
      <c r="DE111" s="324"/>
      <c r="DF111" s="324"/>
      <c r="DG111" s="10"/>
      <c r="DH111" s="400"/>
      <c r="DI111" s="400"/>
      <c r="DJ111" s="400"/>
      <c r="DK111" s="400"/>
      <c r="DL111" s="400"/>
      <c r="DM111" s="400"/>
      <c r="DN111" s="400"/>
      <c r="DO111" s="400"/>
      <c r="DP111" s="400"/>
      <c r="DQ111" s="400"/>
      <c r="DR111" s="400"/>
      <c r="DS111" s="330"/>
      <c r="DT111" s="330"/>
      <c r="DU111" s="330"/>
      <c r="DV111" s="330"/>
      <c r="DW111" s="330"/>
      <c r="DX111" s="330"/>
      <c r="DY111" s="330"/>
      <c r="DZ111" s="330"/>
      <c r="EA111" s="330"/>
      <c r="EB111" s="330"/>
      <c r="EC111" s="330"/>
      <c r="ED111" s="330"/>
      <c r="EE111" s="330"/>
      <c r="EF111" s="330"/>
      <c r="EG111" s="311"/>
      <c r="EH111" s="311"/>
      <c r="EI111" s="311"/>
      <c r="EJ111" s="312"/>
      <c r="EM111" s="351"/>
      <c r="EN111" s="351"/>
      <c r="EO111" s="352"/>
      <c r="EP111" s="347"/>
      <c r="EQ111" s="348"/>
      <c r="ER111" s="348"/>
      <c r="ES111" s="348"/>
      <c r="ET111" s="348"/>
    </row>
    <row r="112" spans="1:150" ht="4.5" customHeight="1" x14ac:dyDescent="0.2">
      <c r="A112" s="348"/>
      <c r="B112" s="348"/>
      <c r="C112" s="348"/>
      <c r="D112" s="348"/>
      <c r="E112" s="348"/>
      <c r="F112" s="351"/>
      <c r="G112" s="351"/>
      <c r="H112" s="351"/>
      <c r="K112" s="323"/>
      <c r="L112" s="324"/>
      <c r="M112" s="324"/>
      <c r="N112" s="324"/>
      <c r="O112" s="10"/>
      <c r="P112" s="315" t="e">
        <f>VLOOKUP(K110,選手リスト,2,FALSE)</f>
        <v>#N/A</v>
      </c>
      <c r="Q112" s="315"/>
      <c r="R112" s="315"/>
      <c r="S112" s="315"/>
      <c r="T112" s="315"/>
      <c r="U112" s="315"/>
      <c r="V112" s="315"/>
      <c r="W112" s="315"/>
      <c r="X112" s="315"/>
      <c r="Y112" s="315"/>
      <c r="Z112" s="315"/>
      <c r="AA112" s="330"/>
      <c r="AB112" s="330"/>
      <c r="AC112" s="330"/>
      <c r="AD112" s="330"/>
      <c r="AE112" s="330"/>
      <c r="AF112" s="330"/>
      <c r="AG112" s="330"/>
      <c r="AH112" s="330"/>
      <c r="AI112" s="330"/>
      <c r="AJ112" s="330"/>
      <c r="AK112" s="330"/>
      <c r="AL112" s="330"/>
      <c r="AM112" s="330"/>
      <c r="AN112" s="330"/>
      <c r="AO112" s="311"/>
      <c r="AP112" s="311"/>
      <c r="AQ112" s="311"/>
      <c r="AR112" s="312"/>
      <c r="AS112" s="141"/>
      <c r="AT112" s="141"/>
      <c r="AU112" s="141"/>
      <c r="AV112" s="141"/>
      <c r="AW112" s="141"/>
      <c r="AX112" s="141"/>
      <c r="AY112" s="141"/>
      <c r="AZ112" s="141"/>
      <c r="BA112" s="141"/>
      <c r="BB112" s="141"/>
      <c r="BC112" s="141"/>
      <c r="BM112" s="41"/>
      <c r="CB112" s="375"/>
      <c r="CC112" s="375"/>
      <c r="CD112" s="375"/>
      <c r="CE112" s="375"/>
      <c r="CF112" s="375"/>
      <c r="CH112" s="30"/>
      <c r="CP112" s="30"/>
      <c r="CT112" s="36"/>
      <c r="CU112" s="34"/>
      <c r="CV112" s="34"/>
      <c r="CW112" s="34"/>
      <c r="CX112" s="34"/>
      <c r="CY112" s="34"/>
      <c r="CZ112" s="34"/>
      <c r="DA112" s="34"/>
      <c r="DB112" s="34"/>
      <c r="DC112" s="323"/>
      <c r="DD112" s="324"/>
      <c r="DE112" s="324"/>
      <c r="DF112" s="324"/>
      <c r="DG112" s="10"/>
      <c r="DH112" s="315" t="e">
        <f>VLOOKUP(DC110,選手リスト,2,FALSE)</f>
        <v>#N/A</v>
      </c>
      <c r="DI112" s="315"/>
      <c r="DJ112" s="315"/>
      <c r="DK112" s="315"/>
      <c r="DL112" s="315"/>
      <c r="DM112" s="315"/>
      <c r="DN112" s="315"/>
      <c r="DO112" s="315"/>
      <c r="DP112" s="315"/>
      <c r="DQ112" s="315"/>
      <c r="DR112" s="315"/>
      <c r="DS112" s="330"/>
      <c r="DT112" s="330"/>
      <c r="DU112" s="330"/>
      <c r="DV112" s="330"/>
      <c r="DW112" s="330"/>
      <c r="DX112" s="330"/>
      <c r="DY112" s="330"/>
      <c r="DZ112" s="330"/>
      <c r="EA112" s="330"/>
      <c r="EB112" s="330"/>
      <c r="EC112" s="330"/>
      <c r="ED112" s="330"/>
      <c r="EE112" s="330"/>
      <c r="EF112" s="330"/>
      <c r="EG112" s="311"/>
      <c r="EH112" s="311"/>
      <c r="EI112" s="311"/>
      <c r="EJ112" s="312"/>
      <c r="EM112" s="351"/>
      <c r="EN112" s="351"/>
      <c r="EO112" s="352"/>
      <c r="EP112" s="347"/>
      <c r="EQ112" s="348"/>
      <c r="ER112" s="348"/>
      <c r="ES112" s="348"/>
      <c r="ET112" s="348"/>
    </row>
    <row r="113" spans="1:150" ht="4.5" customHeight="1" x14ac:dyDescent="0.2">
      <c r="A113" s="348"/>
      <c r="B113" s="348"/>
      <c r="C113" s="348"/>
      <c r="D113" s="348"/>
      <c r="E113" s="348"/>
      <c r="F113" s="351"/>
      <c r="G113" s="351"/>
      <c r="H113" s="351"/>
      <c r="K113" s="323"/>
      <c r="L113" s="324"/>
      <c r="M113" s="324"/>
      <c r="N113" s="324"/>
      <c r="O113" s="10"/>
      <c r="P113" s="315"/>
      <c r="Q113" s="315"/>
      <c r="R113" s="315"/>
      <c r="S113" s="315"/>
      <c r="T113" s="315"/>
      <c r="U113" s="315"/>
      <c r="V113" s="315"/>
      <c r="W113" s="315"/>
      <c r="X113" s="315"/>
      <c r="Y113" s="315"/>
      <c r="Z113" s="315"/>
      <c r="AA113" s="317" t="e">
        <f>VLOOKUP(K110,選手リスト,8,FALSE)</f>
        <v>#N/A</v>
      </c>
      <c r="AB113" s="317"/>
      <c r="AC113" s="317"/>
      <c r="AD113" s="317"/>
      <c r="AE113" s="319" t="e">
        <f>VLOOKUP(K110,選手リスト,9,FALSE)</f>
        <v>#N/A</v>
      </c>
      <c r="AF113" s="319"/>
      <c r="AG113" s="319"/>
      <c r="AH113" s="319"/>
      <c r="AO113" s="311"/>
      <c r="AP113" s="311"/>
      <c r="AQ113" s="311"/>
      <c r="AR113" s="312"/>
      <c r="AS113" s="144"/>
      <c r="AT113" s="144"/>
      <c r="AU113" s="144"/>
      <c r="AV113" s="144"/>
      <c r="AW113" s="144"/>
      <c r="AX113" s="144"/>
      <c r="AY113" s="144"/>
      <c r="AZ113" s="144"/>
      <c r="BA113" s="145"/>
      <c r="BB113" s="141"/>
      <c r="BC113" s="141"/>
      <c r="BM113" s="41"/>
      <c r="CB113" s="375"/>
      <c r="CC113" s="375"/>
      <c r="CD113" s="375"/>
      <c r="CE113" s="375"/>
      <c r="CF113" s="375"/>
      <c r="CH113" s="30"/>
      <c r="CP113" s="30"/>
      <c r="DC113" s="323"/>
      <c r="DD113" s="324"/>
      <c r="DE113" s="324"/>
      <c r="DF113" s="324"/>
      <c r="DG113" s="10"/>
      <c r="DH113" s="315"/>
      <c r="DI113" s="315"/>
      <c r="DJ113" s="315"/>
      <c r="DK113" s="315"/>
      <c r="DL113" s="315"/>
      <c r="DM113" s="315"/>
      <c r="DN113" s="315"/>
      <c r="DO113" s="315"/>
      <c r="DP113" s="315"/>
      <c r="DQ113" s="315"/>
      <c r="DR113" s="315"/>
      <c r="DS113" s="317" t="e">
        <f>VLOOKUP(DC110,選手リスト,8,FALSE)</f>
        <v>#N/A</v>
      </c>
      <c r="DT113" s="317"/>
      <c r="DU113" s="317"/>
      <c r="DV113" s="317"/>
      <c r="DW113" s="319" t="e">
        <f>VLOOKUP(DC110,選手リスト,9,FALSE)</f>
        <v>#N/A</v>
      </c>
      <c r="DX113" s="319"/>
      <c r="DY113" s="319"/>
      <c r="DZ113" s="319"/>
      <c r="EG113" s="311"/>
      <c r="EH113" s="311"/>
      <c r="EI113" s="311"/>
      <c r="EJ113" s="312"/>
      <c r="EM113" s="351"/>
      <c r="EN113" s="351"/>
      <c r="EO113" s="352"/>
      <c r="EP113" s="347"/>
      <c r="EQ113" s="348"/>
      <c r="ER113" s="348"/>
      <c r="ES113" s="348"/>
      <c r="ET113" s="348"/>
    </row>
    <row r="114" spans="1:150" ht="4.5" customHeight="1" x14ac:dyDescent="0.2">
      <c r="A114" s="348"/>
      <c r="B114" s="348"/>
      <c r="C114" s="348"/>
      <c r="D114" s="348"/>
      <c r="E114" s="348"/>
      <c r="F114" s="351"/>
      <c r="G114" s="351"/>
      <c r="H114" s="351"/>
      <c r="K114" s="323"/>
      <c r="L114" s="324"/>
      <c r="M114" s="324"/>
      <c r="N114" s="324"/>
      <c r="O114" s="84"/>
      <c r="P114" s="315"/>
      <c r="Q114" s="315"/>
      <c r="R114" s="315"/>
      <c r="S114" s="315"/>
      <c r="T114" s="315"/>
      <c r="U114" s="315"/>
      <c r="V114" s="315"/>
      <c r="W114" s="315"/>
      <c r="X114" s="315"/>
      <c r="Y114" s="315"/>
      <c r="Z114" s="315"/>
      <c r="AA114" s="317"/>
      <c r="AB114" s="317"/>
      <c r="AC114" s="317"/>
      <c r="AD114" s="317"/>
      <c r="AE114" s="319"/>
      <c r="AF114" s="319"/>
      <c r="AG114" s="319"/>
      <c r="AH114" s="319"/>
      <c r="AO114" s="311"/>
      <c r="AP114" s="311"/>
      <c r="AQ114" s="311"/>
      <c r="AR114" s="312"/>
      <c r="AS114" s="141"/>
      <c r="AT114" s="141"/>
      <c r="AU114" s="141"/>
      <c r="AV114" s="141"/>
      <c r="AW114" s="141"/>
      <c r="AX114" s="141"/>
      <c r="AY114" s="141"/>
      <c r="AZ114" s="141"/>
      <c r="BA114" s="142"/>
      <c r="BB114" s="141"/>
      <c r="BC114" s="141"/>
      <c r="BM114" s="41"/>
      <c r="CH114" s="30"/>
      <c r="CP114" s="30"/>
      <c r="DC114" s="323"/>
      <c r="DD114" s="324"/>
      <c r="DE114" s="324"/>
      <c r="DF114" s="324"/>
      <c r="DG114" s="84"/>
      <c r="DH114" s="315"/>
      <c r="DI114" s="315"/>
      <c r="DJ114" s="315"/>
      <c r="DK114" s="315"/>
      <c r="DL114" s="315"/>
      <c r="DM114" s="315"/>
      <c r="DN114" s="315"/>
      <c r="DO114" s="315"/>
      <c r="DP114" s="315"/>
      <c r="DQ114" s="315"/>
      <c r="DR114" s="315"/>
      <c r="DS114" s="317"/>
      <c r="DT114" s="317"/>
      <c r="DU114" s="317"/>
      <c r="DV114" s="317"/>
      <c r="DW114" s="319"/>
      <c r="DX114" s="319"/>
      <c r="DY114" s="319"/>
      <c r="DZ114" s="319"/>
      <c r="EG114" s="311"/>
      <c r="EH114" s="311"/>
      <c r="EI114" s="311"/>
      <c r="EJ114" s="312"/>
      <c r="EM114" s="351"/>
      <c r="EN114" s="351"/>
      <c r="EO114" s="352"/>
      <c r="EP114" s="347"/>
      <c r="EQ114" s="348"/>
      <c r="ER114" s="348"/>
      <c r="ES114" s="348"/>
      <c r="ET114" s="348"/>
    </row>
    <row r="115" spans="1:150" ht="4.5" customHeight="1" x14ac:dyDescent="0.2">
      <c r="A115" s="348"/>
      <c r="B115" s="348"/>
      <c r="C115" s="348"/>
      <c r="D115" s="348"/>
      <c r="E115" s="348"/>
      <c r="F115" s="351"/>
      <c r="G115" s="351"/>
      <c r="H115" s="351"/>
      <c r="K115" s="325"/>
      <c r="L115" s="326"/>
      <c r="M115" s="326"/>
      <c r="N115" s="326"/>
      <c r="O115" s="23"/>
      <c r="P115" s="316"/>
      <c r="Q115" s="316"/>
      <c r="R115" s="316"/>
      <c r="S115" s="316"/>
      <c r="T115" s="316"/>
      <c r="U115" s="316"/>
      <c r="V115" s="316"/>
      <c r="W115" s="316"/>
      <c r="X115" s="316"/>
      <c r="Y115" s="316"/>
      <c r="Z115" s="316"/>
      <c r="AA115" s="318"/>
      <c r="AB115" s="318"/>
      <c r="AC115" s="318"/>
      <c r="AD115" s="318"/>
      <c r="AE115" s="320"/>
      <c r="AF115" s="320"/>
      <c r="AG115" s="320"/>
      <c r="AH115" s="320"/>
      <c r="AI115" s="34"/>
      <c r="AJ115" s="34"/>
      <c r="AK115" s="34"/>
      <c r="AL115" s="34"/>
      <c r="AM115" s="34"/>
      <c r="AN115" s="34"/>
      <c r="AO115" s="313"/>
      <c r="AP115" s="313"/>
      <c r="AQ115" s="313"/>
      <c r="AR115" s="314"/>
      <c r="AS115" s="141"/>
      <c r="AT115" s="141"/>
      <c r="AU115" s="141"/>
      <c r="AV115" s="141"/>
      <c r="AW115" s="141"/>
      <c r="AX115" s="141"/>
      <c r="AY115" s="141"/>
      <c r="AZ115" s="141"/>
      <c r="BA115" s="142"/>
      <c r="BB115" s="141"/>
      <c r="BC115" s="141"/>
      <c r="BM115" s="41"/>
      <c r="CH115" s="30"/>
      <c r="CP115" s="30"/>
      <c r="DC115" s="325"/>
      <c r="DD115" s="326"/>
      <c r="DE115" s="326"/>
      <c r="DF115" s="326"/>
      <c r="DG115" s="23"/>
      <c r="DH115" s="316"/>
      <c r="DI115" s="316"/>
      <c r="DJ115" s="316"/>
      <c r="DK115" s="316"/>
      <c r="DL115" s="316"/>
      <c r="DM115" s="316"/>
      <c r="DN115" s="316"/>
      <c r="DO115" s="316"/>
      <c r="DP115" s="316"/>
      <c r="DQ115" s="316"/>
      <c r="DR115" s="316"/>
      <c r="DS115" s="318"/>
      <c r="DT115" s="318"/>
      <c r="DU115" s="318"/>
      <c r="DV115" s="318"/>
      <c r="DW115" s="320"/>
      <c r="DX115" s="320"/>
      <c r="DY115" s="320"/>
      <c r="DZ115" s="320"/>
      <c r="EA115" s="34"/>
      <c r="EB115" s="34"/>
      <c r="EC115" s="34"/>
      <c r="ED115" s="34"/>
      <c r="EE115" s="34"/>
      <c r="EF115" s="34"/>
      <c r="EG115" s="313"/>
      <c r="EH115" s="313"/>
      <c r="EI115" s="313"/>
      <c r="EJ115" s="314"/>
      <c r="EM115" s="351"/>
      <c r="EN115" s="351"/>
      <c r="EO115" s="352"/>
      <c r="EP115" s="347"/>
      <c r="EQ115" s="348"/>
      <c r="ER115" s="348"/>
      <c r="ES115" s="348"/>
      <c r="ET115" s="348"/>
    </row>
    <row r="116" spans="1:150" ht="4.5" customHeight="1" x14ac:dyDescent="0.2">
      <c r="A116" s="348"/>
      <c r="B116" s="348"/>
      <c r="C116" s="348"/>
      <c r="D116" s="348"/>
      <c r="E116" s="348"/>
      <c r="F116" s="351"/>
      <c r="G116" s="351"/>
      <c r="H116" s="351"/>
      <c r="AS116" s="141"/>
      <c r="AT116" s="141"/>
      <c r="AU116" s="141"/>
      <c r="AV116" s="141"/>
      <c r="AW116" s="141"/>
      <c r="AX116" s="386">
        <f>AX96+1</f>
        <v>18</v>
      </c>
      <c r="AY116" s="386"/>
      <c r="AZ116" s="386"/>
      <c r="BA116" s="387"/>
      <c r="BB116" s="141"/>
      <c r="BC116" s="141"/>
      <c r="BM116" s="41"/>
      <c r="CH116" s="30"/>
      <c r="CP116" s="30"/>
      <c r="EM116" s="351"/>
      <c r="EN116" s="351"/>
      <c r="EO116" s="352"/>
      <c r="EP116" s="347"/>
      <c r="EQ116" s="348"/>
      <c r="ER116" s="348"/>
      <c r="ES116" s="348"/>
      <c r="ET116" s="348"/>
    </row>
    <row r="117" spans="1:150" ht="4.5" customHeight="1" x14ac:dyDescent="0.2">
      <c r="A117" s="348"/>
      <c r="B117" s="348"/>
      <c r="C117" s="348"/>
      <c r="D117" s="348"/>
      <c r="E117" s="348"/>
      <c r="F117" s="351"/>
      <c r="G117" s="351"/>
      <c r="H117" s="351"/>
      <c r="AS117" s="141"/>
      <c r="AT117" s="141"/>
      <c r="AU117" s="141"/>
      <c r="AV117" s="141"/>
      <c r="AW117" s="141"/>
      <c r="AX117" s="386"/>
      <c r="AY117" s="386"/>
      <c r="AZ117" s="386"/>
      <c r="BA117" s="387"/>
      <c r="BB117" s="141"/>
      <c r="BC117" s="141"/>
      <c r="BM117" s="41"/>
      <c r="CH117" s="30"/>
      <c r="CP117" s="396">
        <f>CP77+1</f>
        <v>3</v>
      </c>
      <c r="CQ117" s="386"/>
      <c r="CR117" s="386"/>
      <c r="CS117" s="386"/>
      <c r="EM117" s="351"/>
      <c r="EN117" s="351"/>
      <c r="EO117" s="352"/>
      <c r="EP117" s="347"/>
      <c r="EQ117" s="348"/>
      <c r="ER117" s="348"/>
      <c r="ES117" s="348"/>
      <c r="ET117" s="348"/>
    </row>
    <row r="118" spans="1:150" ht="4.5" customHeight="1" x14ac:dyDescent="0.2">
      <c r="A118" s="348"/>
      <c r="B118" s="348"/>
      <c r="C118" s="348"/>
      <c r="D118" s="348"/>
      <c r="E118" s="348"/>
      <c r="F118" s="351"/>
      <c r="G118" s="351"/>
      <c r="H118" s="351"/>
      <c r="AS118" s="141"/>
      <c r="AT118" s="141"/>
      <c r="AU118" s="141"/>
      <c r="AV118" s="141"/>
      <c r="AW118" s="141"/>
      <c r="AX118" s="386"/>
      <c r="AY118" s="386"/>
      <c r="AZ118" s="386"/>
      <c r="BA118" s="387"/>
      <c r="BB118" s="144"/>
      <c r="BC118" s="144"/>
      <c r="BD118" s="22"/>
      <c r="BE118" s="39"/>
      <c r="BM118" s="41"/>
      <c r="CH118" s="30"/>
      <c r="CP118" s="396"/>
      <c r="CQ118" s="386"/>
      <c r="CR118" s="386"/>
      <c r="CS118" s="386"/>
      <c r="EM118" s="351"/>
      <c r="EN118" s="351"/>
      <c r="EO118" s="352"/>
      <c r="EP118" s="347"/>
      <c r="EQ118" s="348"/>
      <c r="ER118" s="348"/>
      <c r="ES118" s="348"/>
      <c r="ET118" s="348"/>
    </row>
    <row r="119" spans="1:150" ht="4.5" customHeight="1" x14ac:dyDescent="0.2">
      <c r="A119" s="348"/>
      <c r="B119" s="348"/>
      <c r="C119" s="348"/>
      <c r="D119" s="348"/>
      <c r="E119" s="348"/>
      <c r="F119" s="351"/>
      <c r="G119" s="351"/>
      <c r="H119" s="351"/>
      <c r="AS119" s="141"/>
      <c r="AT119" s="141"/>
      <c r="AU119" s="141"/>
      <c r="AV119" s="141"/>
      <c r="AW119" s="141"/>
      <c r="AX119" s="386"/>
      <c r="AY119" s="386"/>
      <c r="AZ119" s="386"/>
      <c r="BA119" s="387"/>
      <c r="BB119" s="141"/>
      <c r="BC119" s="141"/>
      <c r="BE119" s="41"/>
      <c r="BM119" s="41"/>
      <c r="CH119" s="30"/>
      <c r="CL119" s="31"/>
      <c r="CM119" s="22"/>
      <c r="CN119" s="22"/>
      <c r="CO119" s="22"/>
      <c r="CP119" s="396"/>
      <c r="CQ119" s="386"/>
      <c r="CR119" s="386"/>
      <c r="CS119" s="386"/>
      <c r="EM119" s="351"/>
      <c r="EN119" s="351"/>
      <c r="EO119" s="352"/>
      <c r="EP119" s="347"/>
      <c r="EQ119" s="348"/>
      <c r="ER119" s="348"/>
      <c r="ES119" s="348"/>
      <c r="ET119" s="348"/>
    </row>
    <row r="120" spans="1:150" ht="4.5" customHeight="1" x14ac:dyDescent="0.2">
      <c r="A120" s="348"/>
      <c r="B120" s="348"/>
      <c r="C120" s="348"/>
      <c r="D120" s="348"/>
      <c r="E120" s="348"/>
      <c r="F120" s="351"/>
      <c r="G120" s="351"/>
      <c r="H120" s="351"/>
      <c r="K120" s="321">
        <f t="shared" ref="K120" si="16">K110+1</f>
        <v>11</v>
      </c>
      <c r="L120" s="322"/>
      <c r="M120" s="322"/>
      <c r="N120" s="322"/>
      <c r="O120" s="6"/>
      <c r="P120" s="399" t="e">
        <f>VLOOKUP(K120,選手リスト,3,FALSE)</f>
        <v>#N/A</v>
      </c>
      <c r="Q120" s="399"/>
      <c r="R120" s="399"/>
      <c r="S120" s="399"/>
      <c r="T120" s="399"/>
      <c r="U120" s="399"/>
      <c r="V120" s="399"/>
      <c r="W120" s="399"/>
      <c r="X120" s="399"/>
      <c r="Y120" s="399"/>
      <c r="Z120" s="399"/>
      <c r="AA120" s="329" t="e">
        <f>VLOOKUP(K120,選手リスト,4,FALSE)</f>
        <v>#N/A</v>
      </c>
      <c r="AB120" s="329"/>
      <c r="AC120" s="329"/>
      <c r="AD120" s="329"/>
      <c r="AE120" s="329"/>
      <c r="AF120" s="329"/>
      <c r="AG120" s="329"/>
      <c r="AH120" s="329"/>
      <c r="AI120" s="329"/>
      <c r="AJ120" s="329"/>
      <c r="AK120" s="329"/>
      <c r="AL120" s="329"/>
      <c r="AM120" s="329"/>
      <c r="AN120" s="329"/>
      <c r="AO120" s="309" t="e">
        <f>VLOOKUP(K120,選手リスト,5,FALSE)</f>
        <v>#N/A</v>
      </c>
      <c r="AP120" s="309"/>
      <c r="AQ120" s="309"/>
      <c r="AR120" s="310"/>
      <c r="AS120" s="141"/>
      <c r="AT120" s="141"/>
      <c r="AU120" s="141"/>
      <c r="AV120" s="141"/>
      <c r="AW120" s="141"/>
      <c r="AX120" s="141"/>
      <c r="AY120" s="141"/>
      <c r="AZ120" s="141"/>
      <c r="BA120" s="142"/>
      <c r="BB120" s="141"/>
      <c r="BC120" s="141"/>
      <c r="BE120" s="41"/>
      <c r="BM120" s="41"/>
      <c r="CH120" s="30"/>
      <c r="CL120" s="30"/>
      <c r="CP120" s="396"/>
      <c r="CQ120" s="386"/>
      <c r="CR120" s="386"/>
      <c r="CS120" s="386"/>
      <c r="DC120" s="321">
        <f t="shared" ref="DC120" si="17">DC110+1</f>
        <v>28</v>
      </c>
      <c r="DD120" s="322"/>
      <c r="DE120" s="322"/>
      <c r="DF120" s="322"/>
      <c r="DG120" s="6"/>
      <c r="DH120" s="399" t="e">
        <f>VLOOKUP(DC120,選手リスト,3,FALSE)</f>
        <v>#N/A</v>
      </c>
      <c r="DI120" s="399"/>
      <c r="DJ120" s="399"/>
      <c r="DK120" s="399"/>
      <c r="DL120" s="399"/>
      <c r="DM120" s="399"/>
      <c r="DN120" s="399"/>
      <c r="DO120" s="399"/>
      <c r="DP120" s="399"/>
      <c r="DQ120" s="399"/>
      <c r="DR120" s="399"/>
      <c r="DS120" s="329" t="e">
        <f>VLOOKUP(DC120,選手リスト,4,FALSE)</f>
        <v>#N/A</v>
      </c>
      <c r="DT120" s="329"/>
      <c r="DU120" s="329"/>
      <c r="DV120" s="329"/>
      <c r="DW120" s="329"/>
      <c r="DX120" s="329"/>
      <c r="DY120" s="329"/>
      <c r="DZ120" s="329"/>
      <c r="EA120" s="329"/>
      <c r="EB120" s="329"/>
      <c r="EC120" s="329"/>
      <c r="ED120" s="329"/>
      <c r="EE120" s="329"/>
      <c r="EF120" s="329"/>
      <c r="EG120" s="309" t="e">
        <f>VLOOKUP(DC120,選手リスト,5,FALSE)</f>
        <v>#N/A</v>
      </c>
      <c r="EH120" s="309"/>
      <c r="EI120" s="309"/>
      <c r="EJ120" s="310"/>
      <c r="EM120" s="351"/>
      <c r="EN120" s="351"/>
      <c r="EO120" s="352"/>
      <c r="EP120" s="347"/>
      <c r="EQ120" s="348"/>
      <c r="ER120" s="348"/>
      <c r="ES120" s="348"/>
      <c r="ET120" s="348"/>
    </row>
    <row r="121" spans="1:150" ht="4.5" customHeight="1" x14ac:dyDescent="0.2">
      <c r="A121" s="348"/>
      <c r="B121" s="348"/>
      <c r="C121" s="348"/>
      <c r="D121" s="348"/>
      <c r="E121" s="348"/>
      <c r="F121" s="351"/>
      <c r="G121" s="351"/>
      <c r="H121" s="351"/>
      <c r="K121" s="323"/>
      <c r="L121" s="324"/>
      <c r="M121" s="324"/>
      <c r="N121" s="324"/>
      <c r="O121" s="10"/>
      <c r="P121" s="400"/>
      <c r="Q121" s="400"/>
      <c r="R121" s="400"/>
      <c r="S121" s="400"/>
      <c r="T121" s="400"/>
      <c r="U121" s="400"/>
      <c r="V121" s="400"/>
      <c r="W121" s="400"/>
      <c r="X121" s="400"/>
      <c r="Y121" s="400"/>
      <c r="Z121" s="400"/>
      <c r="AA121" s="330"/>
      <c r="AB121" s="330"/>
      <c r="AC121" s="330"/>
      <c r="AD121" s="330"/>
      <c r="AE121" s="330"/>
      <c r="AF121" s="330"/>
      <c r="AG121" s="330"/>
      <c r="AH121" s="330"/>
      <c r="AI121" s="330"/>
      <c r="AJ121" s="330"/>
      <c r="AK121" s="330"/>
      <c r="AL121" s="330"/>
      <c r="AM121" s="330"/>
      <c r="AN121" s="330"/>
      <c r="AO121" s="311"/>
      <c r="AP121" s="311"/>
      <c r="AQ121" s="311"/>
      <c r="AR121" s="312"/>
      <c r="AS121" s="141"/>
      <c r="AT121" s="141"/>
      <c r="AU121" s="141"/>
      <c r="AV121" s="141"/>
      <c r="AW121" s="141"/>
      <c r="AX121" s="141"/>
      <c r="AY121" s="141"/>
      <c r="AZ121" s="141"/>
      <c r="BA121" s="142"/>
      <c r="BB121" s="141"/>
      <c r="BC121" s="141"/>
      <c r="BE121" s="41"/>
      <c r="BM121" s="41"/>
      <c r="CH121" s="30"/>
      <c r="CL121" s="30"/>
      <c r="CP121" s="30"/>
      <c r="DC121" s="323"/>
      <c r="DD121" s="324"/>
      <c r="DE121" s="324"/>
      <c r="DF121" s="324"/>
      <c r="DG121" s="10"/>
      <c r="DH121" s="400"/>
      <c r="DI121" s="400"/>
      <c r="DJ121" s="400"/>
      <c r="DK121" s="400"/>
      <c r="DL121" s="400"/>
      <c r="DM121" s="400"/>
      <c r="DN121" s="400"/>
      <c r="DO121" s="400"/>
      <c r="DP121" s="400"/>
      <c r="DQ121" s="400"/>
      <c r="DR121" s="400"/>
      <c r="DS121" s="330"/>
      <c r="DT121" s="330"/>
      <c r="DU121" s="330"/>
      <c r="DV121" s="330"/>
      <c r="DW121" s="330"/>
      <c r="DX121" s="330"/>
      <c r="DY121" s="330"/>
      <c r="DZ121" s="330"/>
      <c r="EA121" s="330"/>
      <c r="EB121" s="330"/>
      <c r="EC121" s="330"/>
      <c r="ED121" s="330"/>
      <c r="EE121" s="330"/>
      <c r="EF121" s="330"/>
      <c r="EG121" s="311"/>
      <c r="EH121" s="311"/>
      <c r="EI121" s="311"/>
      <c r="EJ121" s="312"/>
      <c r="EM121" s="351"/>
      <c r="EN121" s="351"/>
      <c r="EO121" s="352"/>
      <c r="EP121" s="347"/>
      <c r="EQ121" s="348"/>
      <c r="ER121" s="348"/>
      <c r="ES121" s="348"/>
      <c r="ET121" s="348"/>
    </row>
    <row r="122" spans="1:150" ht="4.5" customHeight="1" x14ac:dyDescent="0.2">
      <c r="A122" s="348"/>
      <c r="B122" s="348"/>
      <c r="C122" s="348"/>
      <c r="D122" s="348"/>
      <c r="E122" s="348"/>
      <c r="F122" s="351"/>
      <c r="G122" s="351"/>
      <c r="H122" s="351"/>
      <c r="K122" s="323"/>
      <c r="L122" s="324"/>
      <c r="M122" s="324"/>
      <c r="N122" s="324"/>
      <c r="O122" s="10"/>
      <c r="P122" s="315" t="e">
        <f>VLOOKUP(K120,選手リスト,2,FALSE)</f>
        <v>#N/A</v>
      </c>
      <c r="Q122" s="315"/>
      <c r="R122" s="315"/>
      <c r="S122" s="315"/>
      <c r="T122" s="315"/>
      <c r="U122" s="315"/>
      <c r="V122" s="315"/>
      <c r="W122" s="315"/>
      <c r="X122" s="315"/>
      <c r="Y122" s="315"/>
      <c r="Z122" s="315"/>
      <c r="AA122" s="330"/>
      <c r="AB122" s="330"/>
      <c r="AC122" s="330"/>
      <c r="AD122" s="330"/>
      <c r="AE122" s="330"/>
      <c r="AF122" s="330"/>
      <c r="AG122" s="330"/>
      <c r="AH122" s="330"/>
      <c r="AI122" s="330"/>
      <c r="AJ122" s="330"/>
      <c r="AK122" s="330"/>
      <c r="AL122" s="330"/>
      <c r="AM122" s="330"/>
      <c r="AN122" s="330"/>
      <c r="AO122" s="311"/>
      <c r="AP122" s="311"/>
      <c r="AQ122" s="311"/>
      <c r="AR122" s="312"/>
      <c r="AS122" s="147"/>
      <c r="AT122" s="147"/>
      <c r="AU122" s="147"/>
      <c r="AV122" s="147"/>
      <c r="AW122" s="147"/>
      <c r="AX122" s="147"/>
      <c r="AY122" s="147"/>
      <c r="AZ122" s="147"/>
      <c r="BA122" s="148"/>
      <c r="BB122" s="141"/>
      <c r="BC122" s="141"/>
      <c r="BE122" s="41"/>
      <c r="BM122" s="41"/>
      <c r="CH122" s="30"/>
      <c r="CL122" s="30"/>
      <c r="CP122" s="30"/>
      <c r="DC122" s="323"/>
      <c r="DD122" s="324"/>
      <c r="DE122" s="324"/>
      <c r="DF122" s="324"/>
      <c r="DG122" s="10"/>
      <c r="DH122" s="315" t="e">
        <f>VLOOKUP(DC120,選手リスト,2,FALSE)</f>
        <v>#N/A</v>
      </c>
      <c r="DI122" s="315"/>
      <c r="DJ122" s="315"/>
      <c r="DK122" s="315"/>
      <c r="DL122" s="315"/>
      <c r="DM122" s="315"/>
      <c r="DN122" s="315"/>
      <c r="DO122" s="315"/>
      <c r="DP122" s="315"/>
      <c r="DQ122" s="315"/>
      <c r="DR122" s="315"/>
      <c r="DS122" s="330"/>
      <c r="DT122" s="330"/>
      <c r="DU122" s="330"/>
      <c r="DV122" s="330"/>
      <c r="DW122" s="330"/>
      <c r="DX122" s="330"/>
      <c r="DY122" s="330"/>
      <c r="DZ122" s="330"/>
      <c r="EA122" s="330"/>
      <c r="EB122" s="330"/>
      <c r="EC122" s="330"/>
      <c r="ED122" s="330"/>
      <c r="EE122" s="330"/>
      <c r="EF122" s="330"/>
      <c r="EG122" s="311"/>
      <c r="EH122" s="311"/>
      <c r="EI122" s="311"/>
      <c r="EJ122" s="312"/>
      <c r="EM122" s="351"/>
      <c r="EN122" s="351"/>
      <c r="EO122" s="352"/>
      <c r="EP122" s="347"/>
      <c r="EQ122" s="348"/>
      <c r="ER122" s="348"/>
      <c r="ES122" s="348"/>
      <c r="ET122" s="348"/>
    </row>
    <row r="123" spans="1:150" ht="4.5" customHeight="1" x14ac:dyDescent="0.2">
      <c r="A123" s="348"/>
      <c r="B123" s="348"/>
      <c r="C123" s="348"/>
      <c r="D123" s="348"/>
      <c r="E123" s="348"/>
      <c r="F123" s="351"/>
      <c r="G123" s="351"/>
      <c r="H123" s="351"/>
      <c r="K123" s="323"/>
      <c r="L123" s="324"/>
      <c r="M123" s="324"/>
      <c r="N123" s="324"/>
      <c r="O123" s="10"/>
      <c r="P123" s="315"/>
      <c r="Q123" s="315"/>
      <c r="R123" s="315"/>
      <c r="S123" s="315"/>
      <c r="T123" s="315"/>
      <c r="U123" s="315"/>
      <c r="V123" s="315"/>
      <c r="W123" s="315"/>
      <c r="X123" s="315"/>
      <c r="Y123" s="315"/>
      <c r="Z123" s="315"/>
      <c r="AA123" s="317" t="e">
        <f>VLOOKUP(K120,選手リスト,8,FALSE)</f>
        <v>#N/A</v>
      </c>
      <c r="AB123" s="317"/>
      <c r="AC123" s="317"/>
      <c r="AD123" s="317"/>
      <c r="AE123" s="319" t="e">
        <f>VLOOKUP(K120,選手リスト,9,FALSE)</f>
        <v>#N/A</v>
      </c>
      <c r="AF123" s="319"/>
      <c r="AG123" s="319"/>
      <c r="AH123" s="319"/>
      <c r="AO123" s="311"/>
      <c r="AP123" s="311"/>
      <c r="AQ123" s="311"/>
      <c r="AR123" s="312"/>
      <c r="AS123" s="141"/>
      <c r="AT123" s="141"/>
      <c r="AU123" s="141"/>
      <c r="AV123" s="141"/>
      <c r="AW123" s="141"/>
      <c r="AX123" s="141"/>
      <c r="AY123" s="141"/>
      <c r="AZ123" s="141"/>
      <c r="BA123" s="141"/>
      <c r="BB123" s="141"/>
      <c r="BC123" s="141"/>
      <c r="BE123" s="41"/>
      <c r="BM123" s="41"/>
      <c r="CH123" s="30"/>
      <c r="CL123" s="30"/>
      <c r="CP123" s="30"/>
      <c r="CT123" s="31"/>
      <c r="CU123" s="22"/>
      <c r="CV123" s="22"/>
      <c r="CW123" s="22"/>
      <c r="CX123" s="22"/>
      <c r="CY123" s="22"/>
      <c r="CZ123" s="22"/>
      <c r="DA123" s="22"/>
      <c r="DB123" s="22"/>
      <c r="DC123" s="323"/>
      <c r="DD123" s="324"/>
      <c r="DE123" s="324"/>
      <c r="DF123" s="324"/>
      <c r="DG123" s="10"/>
      <c r="DH123" s="315"/>
      <c r="DI123" s="315"/>
      <c r="DJ123" s="315"/>
      <c r="DK123" s="315"/>
      <c r="DL123" s="315"/>
      <c r="DM123" s="315"/>
      <c r="DN123" s="315"/>
      <c r="DO123" s="315"/>
      <c r="DP123" s="315"/>
      <c r="DQ123" s="315"/>
      <c r="DR123" s="315"/>
      <c r="DS123" s="317" t="e">
        <f>VLOOKUP(DC120,選手リスト,8,FALSE)</f>
        <v>#N/A</v>
      </c>
      <c r="DT123" s="317"/>
      <c r="DU123" s="317"/>
      <c r="DV123" s="317"/>
      <c r="DW123" s="319" t="e">
        <f>VLOOKUP(DC120,選手リスト,9,FALSE)</f>
        <v>#N/A</v>
      </c>
      <c r="DX123" s="319"/>
      <c r="DY123" s="319"/>
      <c r="DZ123" s="319"/>
      <c r="EG123" s="311"/>
      <c r="EH123" s="311"/>
      <c r="EI123" s="311"/>
      <c r="EJ123" s="312"/>
      <c r="EM123" s="351"/>
      <c r="EN123" s="351"/>
      <c r="EO123" s="352"/>
      <c r="EP123" s="347"/>
      <c r="EQ123" s="348"/>
      <c r="ER123" s="348"/>
      <c r="ES123" s="348"/>
      <c r="ET123" s="348"/>
    </row>
    <row r="124" spans="1:150" ht="4.5" customHeight="1" x14ac:dyDescent="0.2">
      <c r="A124" s="348"/>
      <c r="B124" s="348"/>
      <c r="C124" s="348"/>
      <c r="D124" s="348"/>
      <c r="E124" s="348"/>
      <c r="F124" s="351"/>
      <c r="G124" s="351"/>
      <c r="H124" s="351"/>
      <c r="K124" s="323"/>
      <c r="L124" s="324"/>
      <c r="M124" s="324"/>
      <c r="N124" s="324"/>
      <c r="O124" s="84"/>
      <c r="P124" s="315"/>
      <c r="Q124" s="315"/>
      <c r="R124" s="315"/>
      <c r="S124" s="315"/>
      <c r="T124" s="315"/>
      <c r="U124" s="315"/>
      <c r="V124" s="315"/>
      <c r="W124" s="315"/>
      <c r="X124" s="315"/>
      <c r="Y124" s="315"/>
      <c r="Z124" s="315"/>
      <c r="AA124" s="317"/>
      <c r="AB124" s="317"/>
      <c r="AC124" s="317"/>
      <c r="AD124" s="317"/>
      <c r="AE124" s="319"/>
      <c r="AF124" s="319"/>
      <c r="AG124" s="319"/>
      <c r="AH124" s="319"/>
      <c r="AO124" s="311"/>
      <c r="AP124" s="311"/>
      <c r="AQ124" s="311"/>
      <c r="AR124" s="312"/>
      <c r="AS124" s="141"/>
      <c r="AT124" s="141"/>
      <c r="AU124" s="141"/>
      <c r="AV124" s="141"/>
      <c r="AW124" s="141"/>
      <c r="AX124" s="141"/>
      <c r="AY124" s="141"/>
      <c r="AZ124" s="141"/>
      <c r="BA124" s="141"/>
      <c r="BB124" s="141"/>
      <c r="BC124" s="141"/>
      <c r="BE124" s="41"/>
      <c r="BM124" s="41"/>
      <c r="CH124" s="30"/>
      <c r="CL124" s="30"/>
      <c r="CP124" s="30"/>
      <c r="CT124" s="30"/>
      <c r="DC124" s="323"/>
      <c r="DD124" s="324"/>
      <c r="DE124" s="324"/>
      <c r="DF124" s="324"/>
      <c r="DG124" s="84"/>
      <c r="DH124" s="315"/>
      <c r="DI124" s="315"/>
      <c r="DJ124" s="315"/>
      <c r="DK124" s="315"/>
      <c r="DL124" s="315"/>
      <c r="DM124" s="315"/>
      <c r="DN124" s="315"/>
      <c r="DO124" s="315"/>
      <c r="DP124" s="315"/>
      <c r="DQ124" s="315"/>
      <c r="DR124" s="315"/>
      <c r="DS124" s="317"/>
      <c r="DT124" s="317"/>
      <c r="DU124" s="317"/>
      <c r="DV124" s="317"/>
      <c r="DW124" s="319"/>
      <c r="DX124" s="319"/>
      <c r="DY124" s="319"/>
      <c r="DZ124" s="319"/>
      <c r="EG124" s="311"/>
      <c r="EH124" s="311"/>
      <c r="EI124" s="311"/>
      <c r="EJ124" s="312"/>
      <c r="EM124" s="351"/>
      <c r="EN124" s="351"/>
      <c r="EO124" s="352"/>
      <c r="EP124" s="347"/>
      <c r="EQ124" s="348"/>
      <c r="ER124" s="348"/>
      <c r="ES124" s="348"/>
      <c r="ET124" s="348"/>
    </row>
    <row r="125" spans="1:150" ht="4.5" customHeight="1" x14ac:dyDescent="0.2">
      <c r="A125" s="348"/>
      <c r="B125" s="348"/>
      <c r="C125" s="348"/>
      <c r="D125" s="348"/>
      <c r="E125" s="348"/>
      <c r="F125" s="351"/>
      <c r="G125" s="351"/>
      <c r="H125" s="351"/>
      <c r="K125" s="325"/>
      <c r="L125" s="326"/>
      <c r="M125" s="326"/>
      <c r="N125" s="326"/>
      <c r="O125" s="23"/>
      <c r="P125" s="316"/>
      <c r="Q125" s="316"/>
      <c r="R125" s="316"/>
      <c r="S125" s="316"/>
      <c r="T125" s="316"/>
      <c r="U125" s="316"/>
      <c r="V125" s="316"/>
      <c r="W125" s="316"/>
      <c r="X125" s="316"/>
      <c r="Y125" s="316"/>
      <c r="Z125" s="316"/>
      <c r="AA125" s="318"/>
      <c r="AB125" s="318"/>
      <c r="AC125" s="318"/>
      <c r="AD125" s="318"/>
      <c r="AE125" s="320"/>
      <c r="AF125" s="320"/>
      <c r="AG125" s="320"/>
      <c r="AH125" s="320"/>
      <c r="AI125" s="34"/>
      <c r="AJ125" s="34"/>
      <c r="AK125" s="34"/>
      <c r="AL125" s="34"/>
      <c r="AM125" s="34"/>
      <c r="AN125" s="34"/>
      <c r="AO125" s="313"/>
      <c r="AP125" s="313"/>
      <c r="AQ125" s="313"/>
      <c r="AR125" s="314"/>
      <c r="BE125" s="41"/>
      <c r="BM125" s="41"/>
      <c r="CH125" s="30"/>
      <c r="CL125" s="30"/>
      <c r="CP125" s="30"/>
      <c r="CT125" s="30"/>
      <c r="DC125" s="325"/>
      <c r="DD125" s="326"/>
      <c r="DE125" s="326"/>
      <c r="DF125" s="326"/>
      <c r="DG125" s="23"/>
      <c r="DH125" s="316"/>
      <c r="DI125" s="316"/>
      <c r="DJ125" s="316"/>
      <c r="DK125" s="316"/>
      <c r="DL125" s="316"/>
      <c r="DM125" s="316"/>
      <c r="DN125" s="316"/>
      <c r="DO125" s="316"/>
      <c r="DP125" s="316"/>
      <c r="DQ125" s="316"/>
      <c r="DR125" s="316"/>
      <c r="DS125" s="318"/>
      <c r="DT125" s="318"/>
      <c r="DU125" s="318"/>
      <c r="DV125" s="318"/>
      <c r="DW125" s="320"/>
      <c r="DX125" s="320"/>
      <c r="DY125" s="320"/>
      <c r="DZ125" s="320"/>
      <c r="EA125" s="34"/>
      <c r="EB125" s="34"/>
      <c r="EC125" s="34"/>
      <c r="ED125" s="34"/>
      <c r="EE125" s="34"/>
      <c r="EF125" s="34"/>
      <c r="EG125" s="313"/>
      <c r="EH125" s="313"/>
      <c r="EI125" s="313"/>
      <c r="EJ125" s="314"/>
      <c r="EM125" s="351"/>
      <c r="EN125" s="351"/>
      <c r="EO125" s="352"/>
      <c r="EP125" s="347"/>
      <c r="EQ125" s="348"/>
      <c r="ER125" s="348"/>
      <c r="ES125" s="348"/>
      <c r="ET125" s="348"/>
    </row>
    <row r="126" spans="1:150" ht="4.5" customHeight="1" x14ac:dyDescent="0.2">
      <c r="A126" s="348"/>
      <c r="B126" s="348"/>
      <c r="C126" s="348"/>
      <c r="D126" s="348"/>
      <c r="E126" s="348"/>
      <c r="F126" s="351"/>
      <c r="G126" s="351"/>
      <c r="H126" s="351"/>
      <c r="BB126" s="386">
        <f>BB86+1</f>
        <v>24</v>
      </c>
      <c r="BC126" s="386"/>
      <c r="BD126" s="386"/>
      <c r="BE126" s="387"/>
      <c r="BF126" s="141"/>
      <c r="BG126" s="141"/>
      <c r="BM126" s="41"/>
      <c r="CH126" s="30"/>
      <c r="CL126" s="30"/>
      <c r="CP126" s="30"/>
      <c r="CT126" s="396">
        <f>CT106+1</f>
        <v>6</v>
      </c>
      <c r="CU126" s="386"/>
      <c r="CV126" s="386"/>
      <c r="CW126" s="386"/>
      <c r="EM126" s="351"/>
      <c r="EN126" s="351"/>
      <c r="EO126" s="352"/>
      <c r="EP126" s="347"/>
      <c r="EQ126" s="348"/>
      <c r="ER126" s="348"/>
      <c r="ES126" s="348"/>
      <c r="ET126" s="348"/>
    </row>
    <row r="127" spans="1:150" ht="4.5" customHeight="1" x14ac:dyDescent="0.2">
      <c r="A127" s="348"/>
      <c r="B127" s="348"/>
      <c r="C127" s="348"/>
      <c r="D127" s="348"/>
      <c r="E127" s="348"/>
      <c r="F127" s="351"/>
      <c r="G127" s="351"/>
      <c r="H127" s="351"/>
      <c r="BB127" s="386"/>
      <c r="BC127" s="386"/>
      <c r="BD127" s="386"/>
      <c r="BE127" s="387"/>
      <c r="BF127" s="141"/>
      <c r="BG127" s="141"/>
      <c r="BM127" s="41"/>
      <c r="CH127" s="30"/>
      <c r="CL127" s="30"/>
      <c r="CP127" s="30"/>
      <c r="CT127" s="396"/>
      <c r="CU127" s="386"/>
      <c r="CV127" s="386"/>
      <c r="CW127" s="386"/>
      <c r="EM127" s="351"/>
      <c r="EN127" s="351"/>
      <c r="EO127" s="352"/>
      <c r="EP127" s="347"/>
      <c r="EQ127" s="348"/>
      <c r="ER127" s="348"/>
      <c r="ES127" s="348"/>
      <c r="ET127" s="348"/>
    </row>
    <row r="128" spans="1:150" ht="4.5" customHeight="1" x14ac:dyDescent="0.2">
      <c r="A128" s="348"/>
      <c r="B128" s="348"/>
      <c r="C128" s="348"/>
      <c r="D128" s="348"/>
      <c r="E128" s="348"/>
      <c r="F128" s="351"/>
      <c r="G128" s="351"/>
      <c r="H128" s="351"/>
      <c r="BB128" s="386"/>
      <c r="BC128" s="386"/>
      <c r="BD128" s="386"/>
      <c r="BE128" s="387"/>
      <c r="BF128" s="144"/>
      <c r="BG128" s="144"/>
      <c r="BH128" s="22"/>
      <c r="BI128" s="39"/>
      <c r="BM128" s="41"/>
      <c r="CH128" s="30"/>
      <c r="CL128" s="30"/>
      <c r="CP128" s="36"/>
      <c r="CQ128" s="34"/>
      <c r="CR128" s="34"/>
      <c r="CS128" s="34"/>
      <c r="CT128" s="396"/>
      <c r="CU128" s="386"/>
      <c r="CV128" s="386"/>
      <c r="CW128" s="386"/>
      <c r="EM128" s="351"/>
      <c r="EN128" s="351"/>
      <c r="EO128" s="352"/>
      <c r="EP128" s="347"/>
      <c r="EQ128" s="348"/>
      <c r="ER128" s="348"/>
      <c r="ES128" s="348"/>
      <c r="ET128" s="348"/>
    </row>
    <row r="129" spans="1:150" ht="4.5" customHeight="1" x14ac:dyDescent="0.2">
      <c r="A129" s="348"/>
      <c r="B129" s="348"/>
      <c r="C129" s="348"/>
      <c r="D129" s="348"/>
      <c r="E129" s="348"/>
      <c r="F129" s="351"/>
      <c r="G129" s="351"/>
      <c r="H129" s="351"/>
      <c r="BB129" s="386"/>
      <c r="BC129" s="386"/>
      <c r="BD129" s="386"/>
      <c r="BE129" s="387"/>
      <c r="BF129" s="141"/>
      <c r="BG129" s="141"/>
      <c r="BI129" s="41"/>
      <c r="BM129" s="41"/>
      <c r="CH129" s="30"/>
      <c r="CL129" s="30"/>
      <c r="CT129" s="396"/>
      <c r="CU129" s="386"/>
      <c r="CV129" s="386"/>
      <c r="CW129" s="386"/>
      <c r="EM129" s="351"/>
      <c r="EN129" s="351"/>
      <c r="EO129" s="352"/>
      <c r="EP129" s="347"/>
      <c r="EQ129" s="348"/>
      <c r="ER129" s="348"/>
      <c r="ES129" s="348"/>
      <c r="ET129" s="348"/>
    </row>
    <row r="130" spans="1:150" ht="4.5" customHeight="1" x14ac:dyDescent="0.2">
      <c r="A130" s="348"/>
      <c r="B130" s="348"/>
      <c r="C130" s="348"/>
      <c r="D130" s="348"/>
      <c r="E130" s="348"/>
      <c r="F130" s="351"/>
      <c r="G130" s="351"/>
      <c r="H130" s="351"/>
      <c r="K130" s="321">
        <f t="shared" ref="K130" si="18">K120+1</f>
        <v>12</v>
      </c>
      <c r="L130" s="322"/>
      <c r="M130" s="322"/>
      <c r="N130" s="322"/>
      <c r="O130" s="6"/>
      <c r="P130" s="399" t="e">
        <f>VLOOKUP(K130,選手リスト,3,FALSE)</f>
        <v>#N/A</v>
      </c>
      <c r="Q130" s="399"/>
      <c r="R130" s="399"/>
      <c r="S130" s="399"/>
      <c r="T130" s="399"/>
      <c r="U130" s="399"/>
      <c r="V130" s="399"/>
      <c r="W130" s="399"/>
      <c r="X130" s="399"/>
      <c r="Y130" s="399"/>
      <c r="Z130" s="399"/>
      <c r="AA130" s="329" t="e">
        <f>VLOOKUP(K130,選手リスト,4,FALSE)</f>
        <v>#N/A</v>
      </c>
      <c r="AB130" s="329"/>
      <c r="AC130" s="329"/>
      <c r="AD130" s="329"/>
      <c r="AE130" s="329"/>
      <c r="AF130" s="329"/>
      <c r="AG130" s="329"/>
      <c r="AH130" s="329"/>
      <c r="AI130" s="329"/>
      <c r="AJ130" s="329"/>
      <c r="AK130" s="329"/>
      <c r="AL130" s="329"/>
      <c r="AM130" s="329"/>
      <c r="AN130" s="329"/>
      <c r="AO130" s="309" t="e">
        <f>VLOOKUP(K130,選手リスト,5,FALSE)</f>
        <v>#N/A</v>
      </c>
      <c r="AP130" s="309"/>
      <c r="AQ130" s="309"/>
      <c r="AR130" s="310"/>
      <c r="AS130" s="141"/>
      <c r="AT130" s="141"/>
      <c r="AU130" s="141"/>
      <c r="AV130" s="141"/>
      <c r="AW130" s="141"/>
      <c r="AX130" s="141"/>
      <c r="AY130" s="141"/>
      <c r="AZ130" s="141"/>
      <c r="BA130" s="141"/>
      <c r="BB130" s="141"/>
      <c r="BC130" s="141"/>
      <c r="BE130" s="41"/>
      <c r="BI130" s="41"/>
      <c r="BM130" s="41"/>
      <c r="CH130" s="30"/>
      <c r="CL130" s="30"/>
      <c r="CT130" s="30"/>
      <c r="DC130" s="321">
        <f t="shared" ref="DC130" si="19">DC120+1</f>
        <v>29</v>
      </c>
      <c r="DD130" s="322"/>
      <c r="DE130" s="322"/>
      <c r="DF130" s="322"/>
      <c r="DG130" s="6"/>
      <c r="DH130" s="399" t="e">
        <f>VLOOKUP(DC130,選手リスト,3,FALSE)</f>
        <v>#N/A</v>
      </c>
      <c r="DI130" s="399"/>
      <c r="DJ130" s="399"/>
      <c r="DK130" s="399"/>
      <c r="DL130" s="399"/>
      <c r="DM130" s="399"/>
      <c r="DN130" s="399"/>
      <c r="DO130" s="399"/>
      <c r="DP130" s="399"/>
      <c r="DQ130" s="399"/>
      <c r="DR130" s="399"/>
      <c r="DS130" s="329" t="e">
        <f>VLOOKUP(DC130,選手リスト,4,FALSE)</f>
        <v>#N/A</v>
      </c>
      <c r="DT130" s="329"/>
      <c r="DU130" s="329"/>
      <c r="DV130" s="329"/>
      <c r="DW130" s="329"/>
      <c r="DX130" s="329"/>
      <c r="DY130" s="329"/>
      <c r="DZ130" s="329"/>
      <c r="EA130" s="329"/>
      <c r="EB130" s="329"/>
      <c r="EC130" s="329"/>
      <c r="ED130" s="329"/>
      <c r="EE130" s="329"/>
      <c r="EF130" s="329"/>
      <c r="EG130" s="309" t="e">
        <f>VLOOKUP(DC130,選手リスト,5,FALSE)</f>
        <v>#N/A</v>
      </c>
      <c r="EH130" s="309"/>
      <c r="EI130" s="309"/>
      <c r="EJ130" s="310"/>
      <c r="EM130" s="351"/>
      <c r="EN130" s="351"/>
      <c r="EO130" s="352"/>
      <c r="EP130" s="347"/>
      <c r="EQ130" s="348"/>
      <c r="ER130" s="348"/>
      <c r="ES130" s="348"/>
      <c r="ET130" s="348"/>
    </row>
    <row r="131" spans="1:150" ht="4.5" customHeight="1" x14ac:dyDescent="0.2">
      <c r="A131" s="348"/>
      <c r="B131" s="348"/>
      <c r="C131" s="348"/>
      <c r="D131" s="348"/>
      <c r="E131" s="348"/>
      <c r="F131" s="351"/>
      <c r="G131" s="351"/>
      <c r="H131" s="351"/>
      <c r="K131" s="323"/>
      <c r="L131" s="324"/>
      <c r="M131" s="324"/>
      <c r="N131" s="324"/>
      <c r="O131" s="10"/>
      <c r="P131" s="400"/>
      <c r="Q131" s="400"/>
      <c r="R131" s="400"/>
      <c r="S131" s="400"/>
      <c r="T131" s="400"/>
      <c r="U131" s="400"/>
      <c r="V131" s="400"/>
      <c r="W131" s="400"/>
      <c r="X131" s="400"/>
      <c r="Y131" s="400"/>
      <c r="Z131" s="400"/>
      <c r="AA131" s="330"/>
      <c r="AB131" s="330"/>
      <c r="AC131" s="330"/>
      <c r="AD131" s="330"/>
      <c r="AE131" s="330"/>
      <c r="AF131" s="330"/>
      <c r="AG131" s="330"/>
      <c r="AH131" s="330"/>
      <c r="AI131" s="330"/>
      <c r="AJ131" s="330"/>
      <c r="AK131" s="330"/>
      <c r="AL131" s="330"/>
      <c r="AM131" s="330"/>
      <c r="AN131" s="330"/>
      <c r="AO131" s="311"/>
      <c r="AP131" s="311"/>
      <c r="AQ131" s="311"/>
      <c r="AR131" s="312"/>
      <c r="AS131" s="141"/>
      <c r="AT131" s="141"/>
      <c r="AU131" s="141"/>
      <c r="AV131" s="141"/>
      <c r="AW131" s="141"/>
      <c r="AX131" s="141"/>
      <c r="AY131" s="141"/>
      <c r="AZ131" s="141"/>
      <c r="BA131" s="141"/>
      <c r="BB131" s="141"/>
      <c r="BC131" s="141"/>
      <c r="BE131" s="41"/>
      <c r="BI131" s="41"/>
      <c r="BM131" s="41"/>
      <c r="CH131" s="30"/>
      <c r="CL131" s="30"/>
      <c r="CT131" s="30"/>
      <c r="DC131" s="323"/>
      <c r="DD131" s="324"/>
      <c r="DE131" s="324"/>
      <c r="DF131" s="324"/>
      <c r="DG131" s="10"/>
      <c r="DH131" s="400"/>
      <c r="DI131" s="400"/>
      <c r="DJ131" s="400"/>
      <c r="DK131" s="400"/>
      <c r="DL131" s="400"/>
      <c r="DM131" s="400"/>
      <c r="DN131" s="400"/>
      <c r="DO131" s="400"/>
      <c r="DP131" s="400"/>
      <c r="DQ131" s="400"/>
      <c r="DR131" s="400"/>
      <c r="DS131" s="330"/>
      <c r="DT131" s="330"/>
      <c r="DU131" s="330"/>
      <c r="DV131" s="330"/>
      <c r="DW131" s="330"/>
      <c r="DX131" s="330"/>
      <c r="DY131" s="330"/>
      <c r="DZ131" s="330"/>
      <c r="EA131" s="330"/>
      <c r="EB131" s="330"/>
      <c r="EC131" s="330"/>
      <c r="ED131" s="330"/>
      <c r="EE131" s="330"/>
      <c r="EF131" s="330"/>
      <c r="EG131" s="311"/>
      <c r="EH131" s="311"/>
      <c r="EI131" s="311"/>
      <c r="EJ131" s="312"/>
      <c r="EM131" s="351"/>
      <c r="EN131" s="351"/>
      <c r="EO131" s="352"/>
      <c r="EP131" s="347"/>
      <c r="EQ131" s="348"/>
      <c r="ER131" s="348"/>
      <c r="ES131" s="348"/>
      <c r="ET131" s="348"/>
    </row>
    <row r="132" spans="1:150" ht="4.5" customHeight="1" x14ac:dyDescent="0.2">
      <c r="A132" s="348"/>
      <c r="B132" s="348"/>
      <c r="C132" s="348"/>
      <c r="D132" s="348"/>
      <c r="E132" s="348"/>
      <c r="F132" s="351"/>
      <c r="G132" s="351"/>
      <c r="H132" s="351"/>
      <c r="K132" s="323"/>
      <c r="L132" s="324"/>
      <c r="M132" s="324"/>
      <c r="N132" s="324"/>
      <c r="O132" s="10"/>
      <c r="P132" s="315" t="e">
        <f>VLOOKUP(K130,選手リスト,2,FALSE)</f>
        <v>#N/A</v>
      </c>
      <c r="Q132" s="315"/>
      <c r="R132" s="315"/>
      <c r="S132" s="315"/>
      <c r="T132" s="315"/>
      <c r="U132" s="315"/>
      <c r="V132" s="315"/>
      <c r="W132" s="315"/>
      <c r="X132" s="315"/>
      <c r="Y132" s="315"/>
      <c r="Z132" s="315"/>
      <c r="AA132" s="330"/>
      <c r="AB132" s="330"/>
      <c r="AC132" s="330"/>
      <c r="AD132" s="330"/>
      <c r="AE132" s="330"/>
      <c r="AF132" s="330"/>
      <c r="AG132" s="330"/>
      <c r="AH132" s="330"/>
      <c r="AI132" s="330"/>
      <c r="AJ132" s="330"/>
      <c r="AK132" s="330"/>
      <c r="AL132" s="330"/>
      <c r="AM132" s="330"/>
      <c r="AN132" s="330"/>
      <c r="AO132" s="311"/>
      <c r="AP132" s="311"/>
      <c r="AQ132" s="311"/>
      <c r="AR132" s="312"/>
      <c r="AS132" s="141"/>
      <c r="AT132" s="141"/>
      <c r="AU132" s="141"/>
      <c r="AV132" s="141"/>
      <c r="AW132" s="141"/>
      <c r="AX132" s="141"/>
      <c r="AY132" s="141"/>
      <c r="AZ132" s="141"/>
      <c r="BA132" s="141"/>
      <c r="BB132" s="141"/>
      <c r="BC132" s="141"/>
      <c r="BE132" s="41"/>
      <c r="BI132" s="41"/>
      <c r="BM132" s="41"/>
      <c r="CH132" s="30"/>
      <c r="CL132" s="30"/>
      <c r="CT132" s="36"/>
      <c r="CU132" s="34"/>
      <c r="CV132" s="34"/>
      <c r="CW132" s="34"/>
      <c r="CX132" s="34"/>
      <c r="CY132" s="34"/>
      <c r="CZ132" s="34"/>
      <c r="DA132" s="34"/>
      <c r="DB132" s="34"/>
      <c r="DC132" s="323"/>
      <c r="DD132" s="324"/>
      <c r="DE132" s="324"/>
      <c r="DF132" s="324"/>
      <c r="DG132" s="10"/>
      <c r="DH132" s="315" t="e">
        <f>VLOOKUP(DC130,選手リスト,2,FALSE)</f>
        <v>#N/A</v>
      </c>
      <c r="DI132" s="315"/>
      <c r="DJ132" s="315"/>
      <c r="DK132" s="315"/>
      <c r="DL132" s="315"/>
      <c r="DM132" s="315"/>
      <c r="DN132" s="315"/>
      <c r="DO132" s="315"/>
      <c r="DP132" s="315"/>
      <c r="DQ132" s="315"/>
      <c r="DR132" s="315"/>
      <c r="DS132" s="330"/>
      <c r="DT132" s="330"/>
      <c r="DU132" s="330"/>
      <c r="DV132" s="330"/>
      <c r="DW132" s="330"/>
      <c r="DX132" s="330"/>
      <c r="DY132" s="330"/>
      <c r="DZ132" s="330"/>
      <c r="EA132" s="330"/>
      <c r="EB132" s="330"/>
      <c r="EC132" s="330"/>
      <c r="ED132" s="330"/>
      <c r="EE132" s="330"/>
      <c r="EF132" s="330"/>
      <c r="EG132" s="311"/>
      <c r="EH132" s="311"/>
      <c r="EI132" s="311"/>
      <c r="EJ132" s="312"/>
      <c r="EM132" s="351"/>
      <c r="EN132" s="351"/>
      <c r="EO132" s="352"/>
      <c r="EP132" s="347"/>
      <c r="EQ132" s="348"/>
      <c r="ER132" s="348"/>
      <c r="ES132" s="348"/>
      <c r="ET132" s="348"/>
    </row>
    <row r="133" spans="1:150" ht="4.5" customHeight="1" x14ac:dyDescent="0.2">
      <c r="A133" s="348"/>
      <c r="B133" s="348"/>
      <c r="C133" s="348"/>
      <c r="D133" s="348"/>
      <c r="E133" s="348"/>
      <c r="F133" s="351"/>
      <c r="G133" s="351"/>
      <c r="H133" s="351"/>
      <c r="K133" s="323"/>
      <c r="L133" s="324"/>
      <c r="M133" s="324"/>
      <c r="N133" s="324"/>
      <c r="O133" s="10"/>
      <c r="P133" s="315"/>
      <c r="Q133" s="315"/>
      <c r="R133" s="315"/>
      <c r="S133" s="315"/>
      <c r="T133" s="315"/>
      <c r="U133" s="315"/>
      <c r="V133" s="315"/>
      <c r="W133" s="315"/>
      <c r="X133" s="315"/>
      <c r="Y133" s="315"/>
      <c r="Z133" s="315"/>
      <c r="AA133" s="317" t="e">
        <f>VLOOKUP(K130,選手リスト,8,FALSE)</f>
        <v>#N/A</v>
      </c>
      <c r="AB133" s="317"/>
      <c r="AC133" s="317"/>
      <c r="AD133" s="317"/>
      <c r="AE133" s="319" t="e">
        <f>VLOOKUP(K130,選手リスト,9,FALSE)</f>
        <v>#N/A</v>
      </c>
      <c r="AF133" s="319"/>
      <c r="AG133" s="319"/>
      <c r="AH133" s="319"/>
      <c r="AO133" s="311"/>
      <c r="AP133" s="311"/>
      <c r="AQ133" s="311"/>
      <c r="AR133" s="312"/>
      <c r="AS133" s="144"/>
      <c r="AT133" s="144"/>
      <c r="AU133" s="144"/>
      <c r="AV133" s="144"/>
      <c r="AW133" s="144"/>
      <c r="AX133" s="144"/>
      <c r="AY133" s="144"/>
      <c r="AZ133" s="144"/>
      <c r="BA133" s="145"/>
      <c r="BB133" s="141"/>
      <c r="BC133" s="141"/>
      <c r="BE133" s="41"/>
      <c r="BI133" s="41"/>
      <c r="BM133" s="41"/>
      <c r="CH133" s="30"/>
      <c r="CL133" s="30"/>
      <c r="DC133" s="323"/>
      <c r="DD133" s="324"/>
      <c r="DE133" s="324"/>
      <c r="DF133" s="324"/>
      <c r="DG133" s="10"/>
      <c r="DH133" s="315"/>
      <c r="DI133" s="315"/>
      <c r="DJ133" s="315"/>
      <c r="DK133" s="315"/>
      <c r="DL133" s="315"/>
      <c r="DM133" s="315"/>
      <c r="DN133" s="315"/>
      <c r="DO133" s="315"/>
      <c r="DP133" s="315"/>
      <c r="DQ133" s="315"/>
      <c r="DR133" s="315"/>
      <c r="DS133" s="317" t="e">
        <f>VLOOKUP(DC130,選手リスト,8,FALSE)</f>
        <v>#N/A</v>
      </c>
      <c r="DT133" s="317"/>
      <c r="DU133" s="317"/>
      <c r="DV133" s="317"/>
      <c r="DW133" s="319" t="e">
        <f>VLOOKUP(DC130,選手リスト,9,FALSE)</f>
        <v>#N/A</v>
      </c>
      <c r="DX133" s="319"/>
      <c r="DY133" s="319"/>
      <c r="DZ133" s="319"/>
      <c r="EG133" s="311"/>
      <c r="EH133" s="311"/>
      <c r="EI133" s="311"/>
      <c r="EJ133" s="312"/>
      <c r="EM133" s="351"/>
      <c r="EN133" s="351"/>
      <c r="EO133" s="352"/>
      <c r="EP133" s="347"/>
      <c r="EQ133" s="348"/>
      <c r="ER133" s="348"/>
      <c r="ES133" s="348"/>
      <c r="ET133" s="348"/>
    </row>
    <row r="134" spans="1:150" ht="4.5" customHeight="1" x14ac:dyDescent="0.2">
      <c r="A134" s="348"/>
      <c r="B134" s="348"/>
      <c r="C134" s="348"/>
      <c r="D134" s="348"/>
      <c r="E134" s="348"/>
      <c r="F134" s="351"/>
      <c r="G134" s="351"/>
      <c r="H134" s="351"/>
      <c r="K134" s="323"/>
      <c r="L134" s="324"/>
      <c r="M134" s="324"/>
      <c r="N134" s="324"/>
      <c r="O134" s="84"/>
      <c r="P134" s="315"/>
      <c r="Q134" s="315"/>
      <c r="R134" s="315"/>
      <c r="S134" s="315"/>
      <c r="T134" s="315"/>
      <c r="U134" s="315"/>
      <c r="V134" s="315"/>
      <c r="W134" s="315"/>
      <c r="X134" s="315"/>
      <c r="Y134" s="315"/>
      <c r="Z134" s="315"/>
      <c r="AA134" s="317"/>
      <c r="AB134" s="317"/>
      <c r="AC134" s="317"/>
      <c r="AD134" s="317"/>
      <c r="AE134" s="319"/>
      <c r="AF134" s="319"/>
      <c r="AG134" s="319"/>
      <c r="AH134" s="319"/>
      <c r="AO134" s="311"/>
      <c r="AP134" s="311"/>
      <c r="AQ134" s="311"/>
      <c r="AR134" s="312"/>
      <c r="AS134" s="141"/>
      <c r="AT134" s="141"/>
      <c r="AU134" s="141"/>
      <c r="AV134" s="141"/>
      <c r="AW134" s="141"/>
      <c r="AX134" s="141"/>
      <c r="AY134" s="141"/>
      <c r="AZ134" s="141"/>
      <c r="BA134" s="142"/>
      <c r="BB134" s="141"/>
      <c r="BC134" s="141"/>
      <c r="BE134" s="41"/>
      <c r="BI134" s="41"/>
      <c r="BM134" s="41"/>
      <c r="CH134" s="30"/>
      <c r="CL134" s="30"/>
      <c r="DC134" s="323"/>
      <c r="DD134" s="324"/>
      <c r="DE134" s="324"/>
      <c r="DF134" s="324"/>
      <c r="DG134" s="84"/>
      <c r="DH134" s="315"/>
      <c r="DI134" s="315"/>
      <c r="DJ134" s="315"/>
      <c r="DK134" s="315"/>
      <c r="DL134" s="315"/>
      <c r="DM134" s="315"/>
      <c r="DN134" s="315"/>
      <c r="DO134" s="315"/>
      <c r="DP134" s="315"/>
      <c r="DQ134" s="315"/>
      <c r="DR134" s="315"/>
      <c r="DS134" s="317"/>
      <c r="DT134" s="317"/>
      <c r="DU134" s="317"/>
      <c r="DV134" s="317"/>
      <c r="DW134" s="319"/>
      <c r="DX134" s="319"/>
      <c r="DY134" s="319"/>
      <c r="DZ134" s="319"/>
      <c r="EG134" s="311"/>
      <c r="EH134" s="311"/>
      <c r="EI134" s="311"/>
      <c r="EJ134" s="312"/>
      <c r="EM134" s="351"/>
      <c r="EN134" s="351"/>
      <c r="EO134" s="352"/>
      <c r="EP134" s="347"/>
      <c r="EQ134" s="348"/>
      <c r="ER134" s="348"/>
      <c r="ES134" s="348"/>
      <c r="ET134" s="348"/>
    </row>
    <row r="135" spans="1:150" ht="4.5" customHeight="1" x14ac:dyDescent="0.2">
      <c r="A135" s="348"/>
      <c r="B135" s="348"/>
      <c r="C135" s="348"/>
      <c r="D135" s="348"/>
      <c r="E135" s="348"/>
      <c r="F135" s="351"/>
      <c r="G135" s="351"/>
      <c r="H135" s="351"/>
      <c r="K135" s="325"/>
      <c r="L135" s="326"/>
      <c r="M135" s="326"/>
      <c r="N135" s="326"/>
      <c r="O135" s="23"/>
      <c r="P135" s="316"/>
      <c r="Q135" s="316"/>
      <c r="R135" s="316"/>
      <c r="S135" s="316"/>
      <c r="T135" s="316"/>
      <c r="U135" s="316"/>
      <c r="V135" s="316"/>
      <c r="W135" s="316"/>
      <c r="X135" s="316"/>
      <c r="Y135" s="316"/>
      <c r="Z135" s="316"/>
      <c r="AA135" s="318"/>
      <c r="AB135" s="318"/>
      <c r="AC135" s="318"/>
      <c r="AD135" s="318"/>
      <c r="AE135" s="320"/>
      <c r="AF135" s="320"/>
      <c r="AG135" s="320"/>
      <c r="AH135" s="320"/>
      <c r="AI135" s="34"/>
      <c r="AJ135" s="34"/>
      <c r="AK135" s="34"/>
      <c r="AL135" s="34"/>
      <c r="AM135" s="34"/>
      <c r="AN135" s="34"/>
      <c r="AO135" s="313"/>
      <c r="AP135" s="313"/>
      <c r="AQ135" s="313"/>
      <c r="AR135" s="314"/>
      <c r="AS135" s="141"/>
      <c r="AT135" s="141"/>
      <c r="AU135" s="141"/>
      <c r="AV135" s="141"/>
      <c r="AW135" s="141"/>
      <c r="AX135" s="141"/>
      <c r="AY135" s="141"/>
      <c r="AZ135" s="141"/>
      <c r="BA135" s="142"/>
      <c r="BB135" s="141"/>
      <c r="BC135" s="141"/>
      <c r="BE135" s="41"/>
      <c r="BI135" s="41"/>
      <c r="BM135" s="41"/>
      <c r="CH135" s="30"/>
      <c r="CL135" s="30"/>
      <c r="DC135" s="325"/>
      <c r="DD135" s="326"/>
      <c r="DE135" s="326"/>
      <c r="DF135" s="326"/>
      <c r="DG135" s="23"/>
      <c r="DH135" s="316"/>
      <c r="DI135" s="316"/>
      <c r="DJ135" s="316"/>
      <c r="DK135" s="316"/>
      <c r="DL135" s="316"/>
      <c r="DM135" s="316"/>
      <c r="DN135" s="316"/>
      <c r="DO135" s="316"/>
      <c r="DP135" s="316"/>
      <c r="DQ135" s="316"/>
      <c r="DR135" s="316"/>
      <c r="DS135" s="318"/>
      <c r="DT135" s="318"/>
      <c r="DU135" s="318"/>
      <c r="DV135" s="318"/>
      <c r="DW135" s="320"/>
      <c r="DX135" s="320"/>
      <c r="DY135" s="320"/>
      <c r="DZ135" s="320"/>
      <c r="EA135" s="34"/>
      <c r="EB135" s="34"/>
      <c r="EC135" s="34"/>
      <c r="ED135" s="34"/>
      <c r="EE135" s="34"/>
      <c r="EF135" s="34"/>
      <c r="EG135" s="313"/>
      <c r="EH135" s="313"/>
      <c r="EI135" s="313"/>
      <c r="EJ135" s="314"/>
      <c r="EM135" s="353"/>
      <c r="EN135" s="353"/>
      <c r="EO135" s="354"/>
      <c r="EP135" s="349"/>
      <c r="EQ135" s="350"/>
      <c r="ER135" s="350"/>
      <c r="ES135" s="350"/>
      <c r="ET135" s="350"/>
    </row>
    <row r="136" spans="1:150" ht="4.5" customHeight="1" x14ac:dyDescent="0.2">
      <c r="AS136" s="141"/>
      <c r="AT136" s="141"/>
      <c r="AU136" s="141"/>
      <c r="AV136" s="141"/>
      <c r="AW136" s="141"/>
      <c r="AX136" s="386">
        <f>AX116+1</f>
        <v>19</v>
      </c>
      <c r="AY136" s="386"/>
      <c r="AZ136" s="386"/>
      <c r="BA136" s="387"/>
      <c r="BB136" s="141"/>
      <c r="BC136" s="141"/>
      <c r="BE136" s="41"/>
      <c r="BI136" s="41"/>
      <c r="BM136" s="41"/>
      <c r="CH136" s="30"/>
      <c r="CL136" s="30"/>
    </row>
    <row r="137" spans="1:150" ht="4.5" customHeight="1" x14ac:dyDescent="0.2">
      <c r="AS137" s="141"/>
      <c r="AT137" s="141"/>
      <c r="AU137" s="141"/>
      <c r="AV137" s="141"/>
      <c r="AW137" s="141"/>
      <c r="AX137" s="386"/>
      <c r="AY137" s="386"/>
      <c r="AZ137" s="386"/>
      <c r="BA137" s="387"/>
      <c r="BB137" s="147"/>
      <c r="BC137" s="147"/>
      <c r="BD137" s="34"/>
      <c r="BE137" s="35"/>
      <c r="BI137" s="41"/>
      <c r="BM137" s="41"/>
      <c r="CH137" s="30"/>
      <c r="CL137" s="30"/>
    </row>
    <row r="138" spans="1:150" ht="4.5" customHeight="1" x14ac:dyDescent="0.2">
      <c r="AS138" s="141"/>
      <c r="AT138" s="141"/>
      <c r="AU138" s="141"/>
      <c r="AV138" s="141"/>
      <c r="AW138" s="141"/>
      <c r="AX138" s="386"/>
      <c r="AY138" s="386"/>
      <c r="AZ138" s="386"/>
      <c r="BA138" s="387"/>
      <c r="BB138" s="141"/>
      <c r="BC138" s="141"/>
      <c r="BI138" s="41"/>
      <c r="BM138" s="41"/>
      <c r="CH138" s="30"/>
      <c r="CL138" s="396">
        <f>CL57+1</f>
        <v>2</v>
      </c>
      <c r="CM138" s="386"/>
      <c r="CN138" s="386"/>
      <c r="CO138" s="386"/>
    </row>
    <row r="139" spans="1:150" ht="4.5" customHeight="1" x14ac:dyDescent="0.2">
      <c r="AS139" s="141"/>
      <c r="AT139" s="141"/>
      <c r="AU139" s="141"/>
      <c r="AV139" s="141"/>
      <c r="AW139" s="141"/>
      <c r="AX139" s="386"/>
      <c r="AY139" s="386"/>
      <c r="AZ139" s="386"/>
      <c r="BA139" s="387"/>
      <c r="BB139" s="141"/>
      <c r="BC139" s="141"/>
      <c r="BI139" s="41"/>
      <c r="BM139" s="41"/>
      <c r="CH139" s="36"/>
      <c r="CI139" s="34"/>
      <c r="CJ139" s="34"/>
      <c r="CK139" s="34"/>
      <c r="CL139" s="396"/>
      <c r="CM139" s="386"/>
      <c r="CN139" s="386"/>
      <c r="CO139" s="386"/>
    </row>
    <row r="140" spans="1:150" ht="4.5" customHeight="1" x14ac:dyDescent="0.2">
      <c r="K140" s="321">
        <f t="shared" ref="K140" si="20">K130+1</f>
        <v>13</v>
      </c>
      <c r="L140" s="322"/>
      <c r="M140" s="322"/>
      <c r="N140" s="322"/>
      <c r="O140" s="6"/>
      <c r="P140" s="399" t="e">
        <f>VLOOKUP(K140,選手リスト,3,FALSE)</f>
        <v>#N/A</v>
      </c>
      <c r="Q140" s="399"/>
      <c r="R140" s="399"/>
      <c r="S140" s="399"/>
      <c r="T140" s="399"/>
      <c r="U140" s="399"/>
      <c r="V140" s="399"/>
      <c r="W140" s="399"/>
      <c r="X140" s="399"/>
      <c r="Y140" s="399"/>
      <c r="Z140" s="399"/>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S140" s="141"/>
      <c r="AT140" s="141"/>
      <c r="AU140" s="141"/>
      <c r="AV140" s="141"/>
      <c r="AW140" s="141"/>
      <c r="AX140" s="141"/>
      <c r="AY140" s="141"/>
      <c r="AZ140" s="141"/>
      <c r="BA140" s="142"/>
      <c r="BB140" s="141"/>
      <c r="BC140" s="141"/>
      <c r="BI140" s="41"/>
      <c r="BM140" s="41"/>
      <c r="CL140" s="396"/>
      <c r="CM140" s="386"/>
      <c r="CN140" s="386"/>
      <c r="CO140" s="386"/>
      <c r="DC140" s="321">
        <f t="shared" ref="DC140" si="21">DC130+1</f>
        <v>30</v>
      </c>
      <c r="DD140" s="322"/>
      <c r="DE140" s="322"/>
      <c r="DF140" s="322"/>
      <c r="DG140" s="6"/>
      <c r="DH140" s="399" t="e">
        <f>VLOOKUP(DC140,選手リスト,3,FALSE)</f>
        <v>#N/A</v>
      </c>
      <c r="DI140" s="399"/>
      <c r="DJ140" s="399"/>
      <c r="DK140" s="399"/>
      <c r="DL140" s="399"/>
      <c r="DM140" s="399"/>
      <c r="DN140" s="399"/>
      <c r="DO140" s="399"/>
      <c r="DP140" s="399"/>
      <c r="DQ140" s="399"/>
      <c r="DR140" s="399"/>
      <c r="DS140" s="329" t="e">
        <f>VLOOKUP(DC140,選手リスト,4,FALSE)</f>
        <v>#N/A</v>
      </c>
      <c r="DT140" s="329"/>
      <c r="DU140" s="329"/>
      <c r="DV140" s="329"/>
      <c r="DW140" s="329"/>
      <c r="DX140" s="329"/>
      <c r="DY140" s="329"/>
      <c r="DZ140" s="329"/>
      <c r="EA140" s="329"/>
      <c r="EB140" s="329"/>
      <c r="EC140" s="329"/>
      <c r="ED140" s="329"/>
      <c r="EE140" s="329"/>
      <c r="EF140" s="329"/>
      <c r="EG140" s="309" t="e">
        <f>VLOOKUP(DC140,選手リスト,5,FALSE)</f>
        <v>#N/A</v>
      </c>
      <c r="EH140" s="309"/>
      <c r="EI140" s="309"/>
      <c r="EJ140" s="310"/>
    </row>
    <row r="141" spans="1:150" ht="4.5" customHeight="1" x14ac:dyDescent="0.2">
      <c r="K141" s="323"/>
      <c r="L141" s="324"/>
      <c r="M141" s="324"/>
      <c r="N141" s="324"/>
      <c r="O141" s="10"/>
      <c r="P141" s="400"/>
      <c r="Q141" s="400"/>
      <c r="R141" s="400"/>
      <c r="S141" s="400"/>
      <c r="T141" s="400"/>
      <c r="U141" s="400"/>
      <c r="V141" s="400"/>
      <c r="W141" s="400"/>
      <c r="X141" s="400"/>
      <c r="Y141" s="400"/>
      <c r="Z141" s="400"/>
      <c r="AA141" s="330"/>
      <c r="AB141" s="330"/>
      <c r="AC141" s="330"/>
      <c r="AD141" s="330"/>
      <c r="AE141" s="330"/>
      <c r="AF141" s="330"/>
      <c r="AG141" s="330"/>
      <c r="AH141" s="330"/>
      <c r="AI141" s="330"/>
      <c r="AJ141" s="330"/>
      <c r="AK141" s="330"/>
      <c r="AL141" s="330"/>
      <c r="AM141" s="330"/>
      <c r="AN141" s="330"/>
      <c r="AO141" s="311"/>
      <c r="AP141" s="311"/>
      <c r="AQ141" s="311"/>
      <c r="AR141" s="312"/>
      <c r="AS141" s="141"/>
      <c r="AT141" s="141"/>
      <c r="AU141" s="141"/>
      <c r="AV141" s="141"/>
      <c r="AW141" s="141"/>
      <c r="AX141" s="141"/>
      <c r="AY141" s="141"/>
      <c r="AZ141" s="141"/>
      <c r="BA141" s="142"/>
      <c r="BB141" s="141"/>
      <c r="BC141" s="141"/>
      <c r="BI141" s="41"/>
      <c r="BM141" s="41"/>
      <c r="CL141" s="396"/>
      <c r="CM141" s="386"/>
      <c r="CN141" s="386"/>
      <c r="CO141" s="386"/>
      <c r="DC141" s="323"/>
      <c r="DD141" s="324"/>
      <c r="DE141" s="324"/>
      <c r="DF141" s="324"/>
      <c r="DG141" s="10"/>
      <c r="DH141" s="400"/>
      <c r="DI141" s="400"/>
      <c r="DJ141" s="400"/>
      <c r="DK141" s="400"/>
      <c r="DL141" s="400"/>
      <c r="DM141" s="400"/>
      <c r="DN141" s="400"/>
      <c r="DO141" s="400"/>
      <c r="DP141" s="400"/>
      <c r="DQ141" s="400"/>
      <c r="DR141" s="400"/>
      <c r="DS141" s="330"/>
      <c r="DT141" s="330"/>
      <c r="DU141" s="330"/>
      <c r="DV141" s="330"/>
      <c r="DW141" s="330"/>
      <c r="DX141" s="330"/>
      <c r="DY141" s="330"/>
      <c r="DZ141" s="330"/>
      <c r="EA141" s="330"/>
      <c r="EB141" s="330"/>
      <c r="EC141" s="330"/>
      <c r="ED141" s="330"/>
      <c r="EE141" s="330"/>
      <c r="EF141" s="330"/>
      <c r="EG141" s="311"/>
      <c r="EH141" s="311"/>
      <c r="EI141" s="311"/>
      <c r="EJ141" s="312"/>
    </row>
    <row r="142" spans="1:150"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147"/>
      <c r="AT142" s="147"/>
      <c r="AU142" s="147"/>
      <c r="AV142" s="147"/>
      <c r="AW142" s="147"/>
      <c r="AX142" s="147"/>
      <c r="AY142" s="147"/>
      <c r="AZ142" s="147"/>
      <c r="BA142" s="148"/>
      <c r="BB142" s="141"/>
      <c r="BC142" s="141"/>
      <c r="BI142" s="41"/>
      <c r="BM142" s="41"/>
      <c r="CL142" s="30"/>
      <c r="DC142" s="323"/>
      <c r="DD142" s="324"/>
      <c r="DE142" s="324"/>
      <c r="DF142" s="324"/>
      <c r="DG142" s="10"/>
      <c r="DH142" s="315" t="e">
        <f>VLOOKUP(DC140,選手リスト,2,FALSE)</f>
        <v>#N/A</v>
      </c>
      <c r="DI142" s="315"/>
      <c r="DJ142" s="315"/>
      <c r="DK142" s="315"/>
      <c r="DL142" s="315"/>
      <c r="DM142" s="315"/>
      <c r="DN142" s="315"/>
      <c r="DO142" s="315"/>
      <c r="DP142" s="315"/>
      <c r="DQ142" s="315"/>
      <c r="DR142" s="315"/>
      <c r="DS142" s="330"/>
      <c r="DT142" s="330"/>
      <c r="DU142" s="330"/>
      <c r="DV142" s="330"/>
      <c r="DW142" s="330"/>
      <c r="DX142" s="330"/>
      <c r="DY142" s="330"/>
      <c r="DZ142" s="330"/>
      <c r="EA142" s="330"/>
      <c r="EB142" s="330"/>
      <c r="EC142" s="330"/>
      <c r="ED142" s="330"/>
      <c r="EE142" s="330"/>
      <c r="EF142" s="330"/>
      <c r="EG142" s="311"/>
      <c r="EH142" s="311"/>
      <c r="EI142" s="311"/>
      <c r="EJ142" s="312"/>
    </row>
    <row r="143" spans="1:150"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AS143" s="141"/>
      <c r="AT143" s="141"/>
      <c r="AU143" s="141"/>
      <c r="AV143" s="141"/>
      <c r="AW143" s="141"/>
      <c r="AX143" s="141"/>
      <c r="AY143" s="141"/>
      <c r="AZ143" s="141"/>
      <c r="BA143" s="141"/>
      <c r="BB143" s="141"/>
      <c r="BC143" s="141"/>
      <c r="BI143" s="41"/>
      <c r="BM143" s="41"/>
      <c r="CL143" s="30"/>
      <c r="CT143" s="31"/>
      <c r="CU143" s="22"/>
      <c r="CV143" s="22"/>
      <c r="CW143" s="22"/>
      <c r="CX143" s="22"/>
      <c r="CY143" s="22"/>
      <c r="CZ143" s="22"/>
      <c r="DA143" s="22"/>
      <c r="DB143" s="22"/>
      <c r="DC143" s="323"/>
      <c r="DD143" s="324"/>
      <c r="DE143" s="324"/>
      <c r="DF143" s="324"/>
      <c r="DG143" s="10"/>
      <c r="DH143" s="315"/>
      <c r="DI143" s="315"/>
      <c r="DJ143" s="315"/>
      <c r="DK143" s="315"/>
      <c r="DL143" s="315"/>
      <c r="DM143" s="315"/>
      <c r="DN143" s="315"/>
      <c r="DO143" s="315"/>
      <c r="DP143" s="315"/>
      <c r="DQ143" s="315"/>
      <c r="DR143" s="315"/>
      <c r="DS143" s="317" t="e">
        <f>VLOOKUP(DC140,選手リスト,8,FALSE)</f>
        <v>#N/A</v>
      </c>
      <c r="DT143" s="317"/>
      <c r="DU143" s="317"/>
      <c r="DV143" s="317"/>
      <c r="DW143" s="319" t="e">
        <f>VLOOKUP(DC140,選手リスト,9,FALSE)</f>
        <v>#N/A</v>
      </c>
      <c r="DX143" s="319"/>
      <c r="DY143" s="319"/>
      <c r="DZ143" s="319"/>
      <c r="EG143" s="311"/>
      <c r="EH143" s="311"/>
      <c r="EI143" s="311"/>
      <c r="EJ143" s="312"/>
    </row>
    <row r="144" spans="1:150"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AS144" s="141"/>
      <c r="AT144" s="141"/>
      <c r="AU144" s="141"/>
      <c r="AV144" s="141"/>
      <c r="AW144" s="141"/>
      <c r="AX144" s="141"/>
      <c r="AY144" s="141"/>
      <c r="AZ144" s="141"/>
      <c r="BA144" s="141"/>
      <c r="BB144" s="141"/>
      <c r="BC144" s="141"/>
      <c r="BI144" s="41"/>
      <c r="BM144" s="41"/>
      <c r="CL144" s="30"/>
      <c r="CT144" s="30"/>
      <c r="DC144" s="323"/>
      <c r="DD144" s="324"/>
      <c r="DE144" s="324"/>
      <c r="DF144" s="324"/>
      <c r="DG144" s="84"/>
      <c r="DH144" s="315"/>
      <c r="DI144" s="315"/>
      <c r="DJ144" s="315"/>
      <c r="DK144" s="315"/>
      <c r="DL144" s="315"/>
      <c r="DM144" s="315"/>
      <c r="DN144" s="315"/>
      <c r="DO144" s="315"/>
      <c r="DP144" s="315"/>
      <c r="DQ144" s="315"/>
      <c r="DR144" s="315"/>
      <c r="DS144" s="317"/>
      <c r="DT144" s="317"/>
      <c r="DU144" s="317"/>
      <c r="DV144" s="317"/>
      <c r="DW144" s="319"/>
      <c r="DX144" s="319"/>
      <c r="DY144" s="319"/>
      <c r="DZ144" s="319"/>
      <c r="EG144" s="311"/>
      <c r="EH144" s="311"/>
      <c r="EI144" s="311"/>
      <c r="EJ144" s="312"/>
    </row>
    <row r="145" spans="11:140"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BI145" s="41"/>
      <c r="BM145" s="41"/>
      <c r="CL145" s="30"/>
      <c r="CT145" s="30"/>
      <c r="DC145" s="325"/>
      <c r="DD145" s="326"/>
      <c r="DE145" s="326"/>
      <c r="DF145" s="326"/>
      <c r="DG145" s="23"/>
      <c r="DH145" s="316"/>
      <c r="DI145" s="316"/>
      <c r="DJ145" s="316"/>
      <c r="DK145" s="316"/>
      <c r="DL145" s="316"/>
      <c r="DM145" s="316"/>
      <c r="DN145" s="316"/>
      <c r="DO145" s="316"/>
      <c r="DP145" s="316"/>
      <c r="DQ145" s="316"/>
      <c r="DR145" s="316"/>
      <c r="DS145" s="318"/>
      <c r="DT145" s="318"/>
      <c r="DU145" s="318"/>
      <c r="DV145" s="318"/>
      <c r="DW145" s="320"/>
      <c r="DX145" s="320"/>
      <c r="DY145" s="320"/>
      <c r="DZ145" s="320"/>
      <c r="EA145" s="34"/>
      <c r="EB145" s="34"/>
      <c r="EC145" s="34"/>
      <c r="ED145" s="34"/>
      <c r="EE145" s="34"/>
      <c r="EF145" s="34"/>
      <c r="EG145" s="313"/>
      <c r="EH145" s="313"/>
      <c r="EI145" s="313"/>
      <c r="EJ145" s="314"/>
    </row>
    <row r="146" spans="11:140" ht="4.5" customHeight="1" x14ac:dyDescent="0.2">
      <c r="BF146" s="386">
        <f>BF66+1</f>
        <v>23</v>
      </c>
      <c r="BG146" s="386"/>
      <c r="BH146" s="386"/>
      <c r="BI146" s="387"/>
      <c r="BM146" s="41"/>
      <c r="CL146" s="30"/>
      <c r="CT146" s="396">
        <f>CT126+1</f>
        <v>7</v>
      </c>
      <c r="CU146" s="386"/>
      <c r="CV146" s="386"/>
      <c r="CW146" s="386"/>
    </row>
    <row r="147" spans="11:140" ht="4.5" customHeight="1" x14ac:dyDescent="0.2">
      <c r="BF147" s="386"/>
      <c r="BG147" s="386"/>
      <c r="BH147" s="386"/>
      <c r="BI147" s="387"/>
      <c r="BJ147" s="34"/>
      <c r="BK147" s="34"/>
      <c r="BL147" s="34"/>
      <c r="BM147" s="35"/>
      <c r="CL147" s="30"/>
      <c r="CT147" s="396"/>
      <c r="CU147" s="386"/>
      <c r="CV147" s="386"/>
      <c r="CW147" s="386"/>
    </row>
    <row r="148" spans="11:140" ht="4.5" customHeight="1" x14ac:dyDescent="0.2">
      <c r="BF148" s="386"/>
      <c r="BG148" s="386"/>
      <c r="BH148" s="386"/>
      <c r="BI148" s="387"/>
      <c r="CL148" s="30"/>
      <c r="CP148" s="31"/>
      <c r="CQ148" s="22"/>
      <c r="CR148" s="22"/>
      <c r="CS148" s="22"/>
      <c r="CT148" s="396"/>
      <c r="CU148" s="386"/>
      <c r="CV148" s="386"/>
      <c r="CW148" s="386"/>
    </row>
    <row r="149" spans="11:140" ht="4.5" customHeight="1" x14ac:dyDescent="0.2">
      <c r="BF149" s="386"/>
      <c r="BG149" s="386"/>
      <c r="BH149" s="386"/>
      <c r="BI149" s="387"/>
      <c r="CL149" s="30"/>
      <c r="CP149" s="30"/>
      <c r="CT149" s="396"/>
      <c r="CU149" s="386"/>
      <c r="CV149" s="386"/>
      <c r="CW149" s="386"/>
    </row>
    <row r="150" spans="11:140" ht="4.5" customHeight="1" x14ac:dyDescent="0.2">
      <c r="K150" s="321">
        <f t="shared" ref="K150" si="22">K140+1</f>
        <v>14</v>
      </c>
      <c r="L150" s="322"/>
      <c r="M150" s="322"/>
      <c r="N150" s="322"/>
      <c r="O150" s="6"/>
      <c r="P150" s="399" t="e">
        <f>VLOOKUP(K150,選手リスト,3,FALSE)</f>
        <v>#N/A</v>
      </c>
      <c r="Q150" s="399"/>
      <c r="R150" s="399"/>
      <c r="S150" s="399"/>
      <c r="T150" s="399"/>
      <c r="U150" s="399"/>
      <c r="V150" s="399"/>
      <c r="W150" s="399"/>
      <c r="X150" s="399"/>
      <c r="Y150" s="399"/>
      <c r="Z150" s="399"/>
      <c r="AA150" s="329" t="e">
        <f>VLOOKUP(K150,選手リスト,4,FALSE)</f>
        <v>#N/A</v>
      </c>
      <c r="AB150" s="329"/>
      <c r="AC150" s="329"/>
      <c r="AD150" s="329"/>
      <c r="AE150" s="329"/>
      <c r="AF150" s="329"/>
      <c r="AG150" s="329"/>
      <c r="AH150" s="329"/>
      <c r="AI150" s="329"/>
      <c r="AJ150" s="329"/>
      <c r="AK150" s="329"/>
      <c r="AL150" s="329"/>
      <c r="AM150" s="329"/>
      <c r="AN150" s="329"/>
      <c r="AO150" s="309" t="e">
        <f>VLOOKUP(K150,選手リスト,5,FALSE)</f>
        <v>#N/A</v>
      </c>
      <c r="AP150" s="309"/>
      <c r="AQ150" s="309"/>
      <c r="AR150" s="310"/>
      <c r="AS150" s="141"/>
      <c r="AT150" s="141"/>
      <c r="AU150" s="141"/>
      <c r="AV150" s="141"/>
      <c r="AW150" s="141"/>
      <c r="AX150" s="141"/>
      <c r="AY150" s="141"/>
      <c r="AZ150" s="141"/>
      <c r="BA150" s="141"/>
      <c r="BB150" s="141"/>
      <c r="BC150" s="141"/>
      <c r="BI150" s="41"/>
      <c r="CL150" s="30"/>
      <c r="CP150" s="30"/>
      <c r="CT150" s="30"/>
      <c r="DC150" s="321">
        <f t="shared" ref="DC150" si="23">DC140+1</f>
        <v>31</v>
      </c>
      <c r="DD150" s="322"/>
      <c r="DE150" s="322"/>
      <c r="DF150" s="322"/>
      <c r="DG150" s="6"/>
      <c r="DH150" s="399" t="e">
        <f>VLOOKUP(DC150,選手リスト,3,FALSE)</f>
        <v>#N/A</v>
      </c>
      <c r="DI150" s="399"/>
      <c r="DJ150" s="399"/>
      <c r="DK150" s="399"/>
      <c r="DL150" s="399"/>
      <c r="DM150" s="399"/>
      <c r="DN150" s="399"/>
      <c r="DO150" s="399"/>
      <c r="DP150" s="399"/>
      <c r="DQ150" s="399"/>
      <c r="DR150" s="399"/>
      <c r="DS150" s="329" t="e">
        <f>VLOOKUP(DC150,選手リスト,4,FALSE)</f>
        <v>#N/A</v>
      </c>
      <c r="DT150" s="329"/>
      <c r="DU150" s="329"/>
      <c r="DV150" s="329"/>
      <c r="DW150" s="329"/>
      <c r="DX150" s="329"/>
      <c r="DY150" s="329"/>
      <c r="DZ150" s="329"/>
      <c r="EA150" s="329"/>
      <c r="EB150" s="329"/>
      <c r="EC150" s="329"/>
      <c r="ED150" s="329"/>
      <c r="EE150" s="329"/>
      <c r="EF150" s="329"/>
      <c r="EG150" s="309" t="e">
        <f>VLOOKUP(DC150,選手リスト,5,FALSE)</f>
        <v>#N/A</v>
      </c>
      <c r="EH150" s="309"/>
      <c r="EI150" s="309"/>
      <c r="EJ150" s="310"/>
    </row>
    <row r="151" spans="11:140" ht="4.5" customHeight="1" x14ac:dyDescent="0.2">
      <c r="K151" s="323"/>
      <c r="L151" s="324"/>
      <c r="M151" s="324"/>
      <c r="N151" s="324"/>
      <c r="O151" s="10"/>
      <c r="P151" s="400"/>
      <c r="Q151" s="400"/>
      <c r="R151" s="400"/>
      <c r="S151" s="400"/>
      <c r="T151" s="400"/>
      <c r="U151" s="400"/>
      <c r="V151" s="400"/>
      <c r="W151" s="400"/>
      <c r="X151" s="400"/>
      <c r="Y151" s="400"/>
      <c r="Z151" s="400"/>
      <c r="AA151" s="330"/>
      <c r="AB151" s="330"/>
      <c r="AC151" s="330"/>
      <c r="AD151" s="330"/>
      <c r="AE151" s="330"/>
      <c r="AF151" s="330"/>
      <c r="AG151" s="330"/>
      <c r="AH151" s="330"/>
      <c r="AI151" s="330"/>
      <c r="AJ151" s="330"/>
      <c r="AK151" s="330"/>
      <c r="AL151" s="330"/>
      <c r="AM151" s="330"/>
      <c r="AN151" s="330"/>
      <c r="AO151" s="311"/>
      <c r="AP151" s="311"/>
      <c r="AQ151" s="311"/>
      <c r="AR151" s="312"/>
      <c r="AS151" s="141"/>
      <c r="AT151" s="141"/>
      <c r="AU151" s="141"/>
      <c r="AV151" s="141"/>
      <c r="AW151" s="141"/>
      <c r="AX151" s="141"/>
      <c r="AY151" s="141"/>
      <c r="AZ151" s="141"/>
      <c r="BA151" s="141"/>
      <c r="BB151" s="141"/>
      <c r="BC151" s="141"/>
      <c r="BI151" s="41"/>
      <c r="CL151" s="30"/>
      <c r="CP151" s="30"/>
      <c r="CT151" s="30"/>
      <c r="DC151" s="323"/>
      <c r="DD151" s="324"/>
      <c r="DE151" s="324"/>
      <c r="DF151" s="324"/>
      <c r="DG151" s="10"/>
      <c r="DH151" s="400"/>
      <c r="DI151" s="400"/>
      <c r="DJ151" s="400"/>
      <c r="DK151" s="400"/>
      <c r="DL151" s="400"/>
      <c r="DM151" s="400"/>
      <c r="DN151" s="400"/>
      <c r="DO151" s="400"/>
      <c r="DP151" s="400"/>
      <c r="DQ151" s="400"/>
      <c r="DR151" s="400"/>
      <c r="DS151" s="330"/>
      <c r="DT151" s="330"/>
      <c r="DU151" s="330"/>
      <c r="DV151" s="330"/>
      <c r="DW151" s="330"/>
      <c r="DX151" s="330"/>
      <c r="DY151" s="330"/>
      <c r="DZ151" s="330"/>
      <c r="EA151" s="330"/>
      <c r="EB151" s="330"/>
      <c r="EC151" s="330"/>
      <c r="ED151" s="330"/>
      <c r="EE151" s="330"/>
      <c r="EF151" s="330"/>
      <c r="EG151" s="311"/>
      <c r="EH151" s="311"/>
      <c r="EI151" s="311"/>
      <c r="EJ151" s="312"/>
    </row>
    <row r="152" spans="11:140" ht="4.5" customHeight="1" x14ac:dyDescent="0.2">
      <c r="K152" s="323"/>
      <c r="L152" s="324"/>
      <c r="M152" s="324"/>
      <c r="N152" s="324"/>
      <c r="O152" s="10"/>
      <c r="P152" s="315" t="e">
        <f>VLOOKUP(K150,選手リスト,2,FALSE)</f>
        <v>#N/A</v>
      </c>
      <c r="Q152" s="315"/>
      <c r="R152" s="315"/>
      <c r="S152" s="315"/>
      <c r="T152" s="315"/>
      <c r="U152" s="315"/>
      <c r="V152" s="315"/>
      <c r="W152" s="315"/>
      <c r="X152" s="315"/>
      <c r="Y152" s="315"/>
      <c r="Z152" s="315"/>
      <c r="AA152" s="330"/>
      <c r="AB152" s="330"/>
      <c r="AC152" s="330"/>
      <c r="AD152" s="330"/>
      <c r="AE152" s="330"/>
      <c r="AF152" s="330"/>
      <c r="AG152" s="330"/>
      <c r="AH152" s="330"/>
      <c r="AI152" s="330"/>
      <c r="AJ152" s="330"/>
      <c r="AK152" s="330"/>
      <c r="AL152" s="330"/>
      <c r="AM152" s="330"/>
      <c r="AN152" s="330"/>
      <c r="AO152" s="311"/>
      <c r="AP152" s="311"/>
      <c r="AQ152" s="311"/>
      <c r="AR152" s="312"/>
      <c r="AS152" s="141"/>
      <c r="AT152" s="141"/>
      <c r="AU152" s="141"/>
      <c r="AV152" s="141"/>
      <c r="AW152" s="141"/>
      <c r="AX152" s="141"/>
      <c r="AY152" s="141"/>
      <c r="AZ152" s="141"/>
      <c r="BA152" s="141"/>
      <c r="BB152" s="141"/>
      <c r="BC152" s="141"/>
      <c r="BI152" s="41"/>
      <c r="CL152" s="30"/>
      <c r="CP152" s="30"/>
      <c r="CT152" s="36"/>
      <c r="CU152" s="34"/>
      <c r="CV152" s="34"/>
      <c r="CW152" s="34"/>
      <c r="CX152" s="34"/>
      <c r="CY152" s="34"/>
      <c r="CZ152" s="34"/>
      <c r="DA152" s="34"/>
      <c r="DB152" s="34"/>
      <c r="DC152" s="323"/>
      <c r="DD152" s="324"/>
      <c r="DE152" s="324"/>
      <c r="DF152" s="324"/>
      <c r="DG152" s="10"/>
      <c r="DH152" s="315" t="e">
        <f>VLOOKUP(DC150,選手リスト,2,FALSE)</f>
        <v>#N/A</v>
      </c>
      <c r="DI152" s="315"/>
      <c r="DJ152" s="315"/>
      <c r="DK152" s="315"/>
      <c r="DL152" s="315"/>
      <c r="DM152" s="315"/>
      <c r="DN152" s="315"/>
      <c r="DO152" s="315"/>
      <c r="DP152" s="315"/>
      <c r="DQ152" s="315"/>
      <c r="DR152" s="315"/>
      <c r="DS152" s="330"/>
      <c r="DT152" s="330"/>
      <c r="DU152" s="330"/>
      <c r="DV152" s="330"/>
      <c r="DW152" s="330"/>
      <c r="DX152" s="330"/>
      <c r="DY152" s="330"/>
      <c r="DZ152" s="330"/>
      <c r="EA152" s="330"/>
      <c r="EB152" s="330"/>
      <c r="EC152" s="330"/>
      <c r="ED152" s="330"/>
      <c r="EE152" s="330"/>
      <c r="EF152" s="330"/>
      <c r="EG152" s="311"/>
      <c r="EH152" s="311"/>
      <c r="EI152" s="311"/>
      <c r="EJ152" s="312"/>
    </row>
    <row r="153" spans="11:140" ht="4.5" customHeight="1" x14ac:dyDescent="0.2">
      <c r="K153" s="323"/>
      <c r="L153" s="324"/>
      <c r="M153" s="324"/>
      <c r="N153" s="324"/>
      <c r="O153" s="10"/>
      <c r="P153" s="315"/>
      <c r="Q153" s="315"/>
      <c r="R153" s="315"/>
      <c r="S153" s="315"/>
      <c r="T153" s="315"/>
      <c r="U153" s="315"/>
      <c r="V153" s="315"/>
      <c r="W153" s="315"/>
      <c r="X153" s="315"/>
      <c r="Y153" s="315"/>
      <c r="Z153" s="315"/>
      <c r="AA153" s="317" t="e">
        <f>VLOOKUP(K150,選手リスト,8,FALSE)</f>
        <v>#N/A</v>
      </c>
      <c r="AB153" s="317"/>
      <c r="AC153" s="317"/>
      <c r="AD153" s="317"/>
      <c r="AE153" s="319" t="e">
        <f>VLOOKUP(K150,選手リスト,9,FALSE)</f>
        <v>#N/A</v>
      </c>
      <c r="AF153" s="319"/>
      <c r="AG153" s="319"/>
      <c r="AH153" s="319"/>
      <c r="AO153" s="311"/>
      <c r="AP153" s="311"/>
      <c r="AQ153" s="311"/>
      <c r="AR153" s="312"/>
      <c r="AS153" s="144"/>
      <c r="AT153" s="144"/>
      <c r="AU153" s="144"/>
      <c r="AV153" s="144"/>
      <c r="AW153" s="144"/>
      <c r="AX153" s="144"/>
      <c r="AY153" s="144"/>
      <c r="AZ153" s="144"/>
      <c r="BA153" s="145"/>
      <c r="BB153" s="141"/>
      <c r="BC153" s="141"/>
      <c r="BI153" s="41"/>
      <c r="CL153" s="30"/>
      <c r="CP153" s="30"/>
      <c r="DC153" s="323"/>
      <c r="DD153" s="324"/>
      <c r="DE153" s="324"/>
      <c r="DF153" s="324"/>
      <c r="DG153" s="10"/>
      <c r="DH153" s="315"/>
      <c r="DI153" s="315"/>
      <c r="DJ153" s="315"/>
      <c r="DK153" s="315"/>
      <c r="DL153" s="315"/>
      <c r="DM153" s="315"/>
      <c r="DN153" s="315"/>
      <c r="DO153" s="315"/>
      <c r="DP153" s="315"/>
      <c r="DQ153" s="315"/>
      <c r="DR153" s="315"/>
      <c r="DS153" s="317" t="e">
        <f>VLOOKUP(DC150,選手リスト,8,FALSE)</f>
        <v>#N/A</v>
      </c>
      <c r="DT153" s="317"/>
      <c r="DU153" s="317"/>
      <c r="DV153" s="317"/>
      <c r="DW153" s="319" t="e">
        <f>VLOOKUP(DC150,選手リスト,9,FALSE)</f>
        <v>#N/A</v>
      </c>
      <c r="DX153" s="319"/>
      <c r="DY153" s="319"/>
      <c r="DZ153" s="319"/>
      <c r="EG153" s="311"/>
      <c r="EH153" s="311"/>
      <c r="EI153" s="311"/>
      <c r="EJ153" s="312"/>
    </row>
    <row r="154" spans="11:140" ht="4.5" customHeight="1" x14ac:dyDescent="0.2">
      <c r="K154" s="323"/>
      <c r="L154" s="324"/>
      <c r="M154" s="324"/>
      <c r="N154" s="324"/>
      <c r="O154" s="84"/>
      <c r="P154" s="315"/>
      <c r="Q154" s="315"/>
      <c r="R154" s="315"/>
      <c r="S154" s="315"/>
      <c r="T154" s="315"/>
      <c r="U154" s="315"/>
      <c r="V154" s="315"/>
      <c r="W154" s="315"/>
      <c r="X154" s="315"/>
      <c r="Y154" s="315"/>
      <c r="Z154" s="315"/>
      <c r="AA154" s="317"/>
      <c r="AB154" s="317"/>
      <c r="AC154" s="317"/>
      <c r="AD154" s="317"/>
      <c r="AE154" s="319"/>
      <c r="AF154" s="319"/>
      <c r="AG154" s="319"/>
      <c r="AH154" s="319"/>
      <c r="AO154" s="311"/>
      <c r="AP154" s="311"/>
      <c r="AQ154" s="311"/>
      <c r="AR154" s="312"/>
      <c r="AS154" s="141"/>
      <c r="AT154" s="141"/>
      <c r="AU154" s="141"/>
      <c r="AV154" s="141"/>
      <c r="AW154" s="141"/>
      <c r="AX154" s="141"/>
      <c r="AY154" s="141"/>
      <c r="AZ154" s="141"/>
      <c r="BA154" s="142"/>
      <c r="BB154" s="141"/>
      <c r="BC154" s="141"/>
      <c r="BI154" s="41"/>
      <c r="CL154" s="30"/>
      <c r="CP154" s="30"/>
      <c r="DC154" s="323"/>
      <c r="DD154" s="324"/>
      <c r="DE154" s="324"/>
      <c r="DF154" s="324"/>
      <c r="DG154" s="84"/>
      <c r="DH154" s="315"/>
      <c r="DI154" s="315"/>
      <c r="DJ154" s="315"/>
      <c r="DK154" s="315"/>
      <c r="DL154" s="315"/>
      <c r="DM154" s="315"/>
      <c r="DN154" s="315"/>
      <c r="DO154" s="315"/>
      <c r="DP154" s="315"/>
      <c r="DQ154" s="315"/>
      <c r="DR154" s="315"/>
      <c r="DS154" s="317"/>
      <c r="DT154" s="317"/>
      <c r="DU154" s="317"/>
      <c r="DV154" s="317"/>
      <c r="DW154" s="319"/>
      <c r="DX154" s="319"/>
      <c r="DY154" s="319"/>
      <c r="DZ154" s="319"/>
      <c r="EG154" s="311"/>
      <c r="EH154" s="311"/>
      <c r="EI154" s="311"/>
      <c r="EJ154" s="312"/>
    </row>
    <row r="155" spans="11:140" ht="4.5" customHeight="1" x14ac:dyDescent="0.2">
      <c r="K155" s="325"/>
      <c r="L155" s="326"/>
      <c r="M155" s="326"/>
      <c r="N155" s="326"/>
      <c r="O155" s="23"/>
      <c r="P155" s="316"/>
      <c r="Q155" s="316"/>
      <c r="R155" s="316"/>
      <c r="S155" s="316"/>
      <c r="T155" s="316"/>
      <c r="U155" s="316"/>
      <c r="V155" s="316"/>
      <c r="W155" s="316"/>
      <c r="X155" s="316"/>
      <c r="Y155" s="316"/>
      <c r="Z155" s="316"/>
      <c r="AA155" s="318"/>
      <c r="AB155" s="318"/>
      <c r="AC155" s="318"/>
      <c r="AD155" s="318"/>
      <c r="AE155" s="320"/>
      <c r="AF155" s="320"/>
      <c r="AG155" s="320"/>
      <c r="AH155" s="320"/>
      <c r="AI155" s="34"/>
      <c r="AJ155" s="34"/>
      <c r="AK155" s="34"/>
      <c r="AL155" s="34"/>
      <c r="AM155" s="34"/>
      <c r="AN155" s="34"/>
      <c r="AO155" s="313"/>
      <c r="AP155" s="313"/>
      <c r="AQ155" s="313"/>
      <c r="AR155" s="314"/>
      <c r="AS155" s="141"/>
      <c r="AT155" s="141"/>
      <c r="AU155" s="141"/>
      <c r="AV155" s="141"/>
      <c r="AW155" s="141"/>
      <c r="AX155" s="141"/>
      <c r="AY155" s="141"/>
      <c r="AZ155" s="141"/>
      <c r="BA155" s="142"/>
      <c r="BB155" s="141"/>
      <c r="BC155" s="141"/>
      <c r="BI155" s="41"/>
      <c r="CL155" s="30"/>
      <c r="CP155" s="30"/>
      <c r="DC155" s="325"/>
      <c r="DD155" s="326"/>
      <c r="DE155" s="326"/>
      <c r="DF155" s="326"/>
      <c r="DG155" s="23"/>
      <c r="DH155" s="316"/>
      <c r="DI155" s="316"/>
      <c r="DJ155" s="316"/>
      <c r="DK155" s="316"/>
      <c r="DL155" s="316"/>
      <c r="DM155" s="316"/>
      <c r="DN155" s="316"/>
      <c r="DO155" s="316"/>
      <c r="DP155" s="316"/>
      <c r="DQ155" s="316"/>
      <c r="DR155" s="316"/>
      <c r="DS155" s="318"/>
      <c r="DT155" s="318"/>
      <c r="DU155" s="318"/>
      <c r="DV155" s="318"/>
      <c r="DW155" s="320"/>
      <c r="DX155" s="320"/>
      <c r="DY155" s="320"/>
      <c r="DZ155" s="320"/>
      <c r="EA155" s="34"/>
      <c r="EB155" s="34"/>
      <c r="EC155" s="34"/>
      <c r="ED155" s="34"/>
      <c r="EE155" s="34"/>
      <c r="EF155" s="34"/>
      <c r="EG155" s="313"/>
      <c r="EH155" s="313"/>
      <c r="EI155" s="313"/>
      <c r="EJ155" s="314"/>
    </row>
    <row r="156" spans="11:140" ht="4.5" customHeight="1" x14ac:dyDescent="0.2">
      <c r="AS156" s="141"/>
      <c r="AT156" s="141"/>
      <c r="AU156" s="141"/>
      <c r="AV156" s="141"/>
      <c r="AW156" s="141"/>
      <c r="AX156" s="386">
        <f>AX136+1</f>
        <v>20</v>
      </c>
      <c r="AY156" s="386"/>
      <c r="AZ156" s="386"/>
      <c r="BA156" s="387"/>
      <c r="BB156" s="141"/>
      <c r="BC156" s="141"/>
      <c r="BI156" s="41"/>
      <c r="CL156" s="30"/>
      <c r="CP156" s="30"/>
    </row>
    <row r="157" spans="11:140" ht="4.5" customHeight="1" x14ac:dyDescent="0.2">
      <c r="AS157" s="141"/>
      <c r="AT157" s="141"/>
      <c r="AU157" s="141"/>
      <c r="AV157" s="141"/>
      <c r="AW157" s="141"/>
      <c r="AX157" s="386"/>
      <c r="AY157" s="386"/>
      <c r="AZ157" s="386"/>
      <c r="BA157" s="387"/>
      <c r="BB157" s="141"/>
      <c r="BC157" s="141"/>
      <c r="BI157" s="41"/>
      <c r="CL157" s="30"/>
      <c r="CP157" s="30"/>
    </row>
    <row r="158" spans="11:140" ht="4.5" customHeight="1" x14ac:dyDescent="0.2">
      <c r="AS158" s="141"/>
      <c r="AT158" s="141"/>
      <c r="AU158" s="141"/>
      <c r="AV158" s="141"/>
      <c r="AW158" s="141"/>
      <c r="AX158" s="386"/>
      <c r="AY158" s="386"/>
      <c r="AZ158" s="386"/>
      <c r="BA158" s="387"/>
      <c r="BB158" s="144"/>
      <c r="BC158" s="144"/>
      <c r="BD158" s="22"/>
      <c r="BE158" s="39"/>
      <c r="BI158" s="41"/>
      <c r="CL158" s="30"/>
      <c r="CP158" s="30"/>
    </row>
    <row r="159" spans="11:140" ht="4.5" customHeight="1" x14ac:dyDescent="0.2">
      <c r="AS159" s="141"/>
      <c r="AT159" s="141"/>
      <c r="AU159" s="141"/>
      <c r="AV159" s="141"/>
      <c r="AW159" s="141"/>
      <c r="AX159" s="386"/>
      <c r="AY159" s="386"/>
      <c r="AZ159" s="386"/>
      <c r="BA159" s="387"/>
      <c r="BB159" s="141"/>
      <c r="BC159" s="141"/>
      <c r="BE159" s="41"/>
      <c r="BI159" s="41"/>
      <c r="CL159" s="30"/>
      <c r="CP159" s="396">
        <f>CP117+1</f>
        <v>4</v>
      </c>
      <c r="CQ159" s="386"/>
      <c r="CR159" s="386"/>
      <c r="CS159" s="386"/>
    </row>
    <row r="160" spans="11:140" ht="4.5" customHeight="1" x14ac:dyDescent="0.2">
      <c r="K160" s="321">
        <f t="shared" ref="K160" si="24">K150+1</f>
        <v>15</v>
      </c>
      <c r="L160" s="322"/>
      <c r="M160" s="322"/>
      <c r="N160" s="322"/>
      <c r="O160" s="6"/>
      <c r="P160" s="399" t="e">
        <f>VLOOKUP(K160,選手リスト,3,FALSE)</f>
        <v>#N/A</v>
      </c>
      <c r="Q160" s="399"/>
      <c r="R160" s="399"/>
      <c r="S160" s="399"/>
      <c r="T160" s="399"/>
      <c r="U160" s="399"/>
      <c r="V160" s="399"/>
      <c r="W160" s="399"/>
      <c r="X160" s="399"/>
      <c r="Y160" s="399"/>
      <c r="Z160" s="399"/>
      <c r="AA160" s="329" t="e">
        <f>VLOOKUP(K160,選手リスト,4,FALSE)</f>
        <v>#N/A</v>
      </c>
      <c r="AB160" s="329"/>
      <c r="AC160" s="329"/>
      <c r="AD160" s="329"/>
      <c r="AE160" s="329"/>
      <c r="AF160" s="329"/>
      <c r="AG160" s="329"/>
      <c r="AH160" s="329"/>
      <c r="AI160" s="329"/>
      <c r="AJ160" s="329"/>
      <c r="AK160" s="329"/>
      <c r="AL160" s="329"/>
      <c r="AM160" s="329"/>
      <c r="AN160" s="329"/>
      <c r="AO160" s="309" t="e">
        <f>VLOOKUP(K160,選手リスト,5,FALSE)</f>
        <v>#N/A</v>
      </c>
      <c r="AP160" s="309"/>
      <c r="AQ160" s="309"/>
      <c r="AR160" s="310"/>
      <c r="AS160" s="141"/>
      <c r="AT160" s="141"/>
      <c r="AU160" s="141"/>
      <c r="AV160" s="141"/>
      <c r="AW160" s="141"/>
      <c r="AX160" s="141"/>
      <c r="AY160" s="141"/>
      <c r="AZ160" s="141"/>
      <c r="BA160" s="142"/>
      <c r="BB160" s="141"/>
      <c r="BC160" s="141"/>
      <c r="BE160" s="41"/>
      <c r="BI160" s="41"/>
      <c r="CL160" s="36"/>
      <c r="CM160" s="34"/>
      <c r="CN160" s="34"/>
      <c r="CO160" s="34"/>
      <c r="CP160" s="396"/>
      <c r="CQ160" s="386"/>
      <c r="CR160" s="386"/>
      <c r="CS160" s="386"/>
      <c r="DC160" s="321">
        <f t="shared" ref="DC160" si="25">DC150+1</f>
        <v>32</v>
      </c>
      <c r="DD160" s="322"/>
      <c r="DE160" s="322"/>
      <c r="DF160" s="322"/>
      <c r="DG160" s="6"/>
      <c r="DH160" s="399" t="e">
        <f>VLOOKUP(DC160,選手リスト,3,FALSE)</f>
        <v>#N/A</v>
      </c>
      <c r="DI160" s="399"/>
      <c r="DJ160" s="399"/>
      <c r="DK160" s="399"/>
      <c r="DL160" s="399"/>
      <c r="DM160" s="399"/>
      <c r="DN160" s="399"/>
      <c r="DO160" s="399"/>
      <c r="DP160" s="399"/>
      <c r="DQ160" s="399"/>
      <c r="DR160" s="399"/>
      <c r="DS160" s="329" t="e">
        <f>VLOOKUP(DC160,選手リスト,4,FALSE)</f>
        <v>#N/A</v>
      </c>
      <c r="DT160" s="329"/>
      <c r="DU160" s="329"/>
      <c r="DV160" s="329"/>
      <c r="DW160" s="329"/>
      <c r="DX160" s="329"/>
      <c r="DY160" s="329"/>
      <c r="DZ160" s="329"/>
      <c r="EA160" s="329"/>
      <c r="EB160" s="329"/>
      <c r="EC160" s="329"/>
      <c r="ED160" s="329"/>
      <c r="EE160" s="329"/>
      <c r="EF160" s="329"/>
      <c r="EG160" s="309" t="e">
        <f>VLOOKUP(DC160,選手リスト,5,FALSE)</f>
        <v>#N/A</v>
      </c>
      <c r="EH160" s="309"/>
      <c r="EI160" s="309"/>
      <c r="EJ160" s="310"/>
    </row>
    <row r="161" spans="11:140" ht="4.5" customHeight="1" x14ac:dyDescent="0.2">
      <c r="K161" s="323"/>
      <c r="L161" s="324"/>
      <c r="M161" s="324"/>
      <c r="N161" s="324"/>
      <c r="O161" s="10"/>
      <c r="P161" s="400"/>
      <c r="Q161" s="400"/>
      <c r="R161" s="400"/>
      <c r="S161" s="400"/>
      <c r="T161" s="400"/>
      <c r="U161" s="400"/>
      <c r="V161" s="400"/>
      <c r="W161" s="400"/>
      <c r="X161" s="400"/>
      <c r="Y161" s="400"/>
      <c r="Z161" s="400"/>
      <c r="AA161" s="330"/>
      <c r="AB161" s="330"/>
      <c r="AC161" s="330"/>
      <c r="AD161" s="330"/>
      <c r="AE161" s="330"/>
      <c r="AF161" s="330"/>
      <c r="AG161" s="330"/>
      <c r="AH161" s="330"/>
      <c r="AI161" s="330"/>
      <c r="AJ161" s="330"/>
      <c r="AK161" s="330"/>
      <c r="AL161" s="330"/>
      <c r="AM161" s="330"/>
      <c r="AN161" s="330"/>
      <c r="AO161" s="311"/>
      <c r="AP161" s="311"/>
      <c r="AQ161" s="311"/>
      <c r="AR161" s="312"/>
      <c r="AS161" s="141"/>
      <c r="AT161" s="141"/>
      <c r="AU161" s="141"/>
      <c r="AV161" s="141"/>
      <c r="AW161" s="141"/>
      <c r="AX161" s="141"/>
      <c r="AY161" s="141"/>
      <c r="AZ161" s="141"/>
      <c r="BA161" s="142"/>
      <c r="BB161" s="141"/>
      <c r="BC161" s="141"/>
      <c r="BE161" s="41"/>
      <c r="BI161" s="41"/>
      <c r="CP161" s="396"/>
      <c r="CQ161" s="386"/>
      <c r="CR161" s="386"/>
      <c r="CS161" s="386"/>
      <c r="DC161" s="323"/>
      <c r="DD161" s="324"/>
      <c r="DE161" s="324"/>
      <c r="DF161" s="324"/>
      <c r="DG161" s="10"/>
      <c r="DH161" s="400"/>
      <c r="DI161" s="400"/>
      <c r="DJ161" s="400"/>
      <c r="DK161" s="400"/>
      <c r="DL161" s="400"/>
      <c r="DM161" s="400"/>
      <c r="DN161" s="400"/>
      <c r="DO161" s="400"/>
      <c r="DP161" s="400"/>
      <c r="DQ161" s="400"/>
      <c r="DR161" s="400"/>
      <c r="DS161" s="330"/>
      <c r="DT161" s="330"/>
      <c r="DU161" s="330"/>
      <c r="DV161" s="330"/>
      <c r="DW161" s="330"/>
      <c r="DX161" s="330"/>
      <c r="DY161" s="330"/>
      <c r="DZ161" s="330"/>
      <c r="EA161" s="330"/>
      <c r="EB161" s="330"/>
      <c r="EC161" s="330"/>
      <c r="ED161" s="330"/>
      <c r="EE161" s="330"/>
      <c r="EF161" s="330"/>
      <c r="EG161" s="311"/>
      <c r="EH161" s="311"/>
      <c r="EI161" s="311"/>
      <c r="EJ161" s="312"/>
    </row>
    <row r="162" spans="11:140" ht="4.5" customHeight="1" x14ac:dyDescent="0.2">
      <c r="K162" s="323"/>
      <c r="L162" s="324"/>
      <c r="M162" s="324"/>
      <c r="N162" s="324"/>
      <c r="O162" s="10"/>
      <c r="P162" s="315" t="e">
        <f>VLOOKUP(K160,選手リスト,2,FALSE)</f>
        <v>#N/A</v>
      </c>
      <c r="Q162" s="315"/>
      <c r="R162" s="315"/>
      <c r="S162" s="315"/>
      <c r="T162" s="315"/>
      <c r="U162" s="315"/>
      <c r="V162" s="315"/>
      <c r="W162" s="315"/>
      <c r="X162" s="315"/>
      <c r="Y162" s="315"/>
      <c r="Z162" s="315"/>
      <c r="AA162" s="330"/>
      <c r="AB162" s="330"/>
      <c r="AC162" s="330"/>
      <c r="AD162" s="330"/>
      <c r="AE162" s="330"/>
      <c r="AF162" s="330"/>
      <c r="AG162" s="330"/>
      <c r="AH162" s="330"/>
      <c r="AI162" s="330"/>
      <c r="AJ162" s="330"/>
      <c r="AK162" s="330"/>
      <c r="AL162" s="330"/>
      <c r="AM162" s="330"/>
      <c r="AN162" s="330"/>
      <c r="AO162" s="311"/>
      <c r="AP162" s="311"/>
      <c r="AQ162" s="311"/>
      <c r="AR162" s="312"/>
      <c r="AS162" s="147"/>
      <c r="AT162" s="147"/>
      <c r="AU162" s="147"/>
      <c r="AV162" s="147"/>
      <c r="AW162" s="147"/>
      <c r="AX162" s="147"/>
      <c r="AY162" s="147"/>
      <c r="AZ162" s="147"/>
      <c r="BA162" s="148"/>
      <c r="BB162" s="141"/>
      <c r="BC162" s="141"/>
      <c r="BE162" s="41"/>
      <c r="BI162" s="41"/>
      <c r="CP162" s="396"/>
      <c r="CQ162" s="386"/>
      <c r="CR162" s="386"/>
      <c r="CS162" s="386"/>
      <c r="DC162" s="323"/>
      <c r="DD162" s="324"/>
      <c r="DE162" s="324"/>
      <c r="DF162" s="324"/>
      <c r="DG162" s="10"/>
      <c r="DH162" s="315" t="e">
        <f>VLOOKUP(DC160,選手リスト,2,FALSE)</f>
        <v>#N/A</v>
      </c>
      <c r="DI162" s="315"/>
      <c r="DJ162" s="315"/>
      <c r="DK162" s="315"/>
      <c r="DL162" s="315"/>
      <c r="DM162" s="315"/>
      <c r="DN162" s="315"/>
      <c r="DO162" s="315"/>
      <c r="DP162" s="315"/>
      <c r="DQ162" s="315"/>
      <c r="DR162" s="315"/>
      <c r="DS162" s="330"/>
      <c r="DT162" s="330"/>
      <c r="DU162" s="330"/>
      <c r="DV162" s="330"/>
      <c r="DW162" s="330"/>
      <c r="DX162" s="330"/>
      <c r="DY162" s="330"/>
      <c r="DZ162" s="330"/>
      <c r="EA162" s="330"/>
      <c r="EB162" s="330"/>
      <c r="EC162" s="330"/>
      <c r="ED162" s="330"/>
      <c r="EE162" s="330"/>
      <c r="EF162" s="330"/>
      <c r="EG162" s="311"/>
      <c r="EH162" s="311"/>
      <c r="EI162" s="311"/>
      <c r="EJ162" s="312"/>
    </row>
    <row r="163" spans="11:140" ht="4.5" customHeight="1" x14ac:dyDescent="0.2">
      <c r="K163" s="323"/>
      <c r="L163" s="324"/>
      <c r="M163" s="324"/>
      <c r="N163" s="324"/>
      <c r="O163" s="10"/>
      <c r="P163" s="315"/>
      <c r="Q163" s="315"/>
      <c r="R163" s="315"/>
      <c r="S163" s="315"/>
      <c r="T163" s="315"/>
      <c r="U163" s="315"/>
      <c r="V163" s="315"/>
      <c r="W163" s="315"/>
      <c r="X163" s="315"/>
      <c r="Y163" s="315"/>
      <c r="Z163" s="315"/>
      <c r="AA163" s="317" t="e">
        <f>VLOOKUP(K160,選手リスト,8,FALSE)</f>
        <v>#N/A</v>
      </c>
      <c r="AB163" s="317"/>
      <c r="AC163" s="317"/>
      <c r="AD163" s="317"/>
      <c r="AE163" s="319" t="e">
        <f>VLOOKUP(K160,選手リスト,9,FALSE)</f>
        <v>#N/A</v>
      </c>
      <c r="AF163" s="319"/>
      <c r="AG163" s="319"/>
      <c r="AH163" s="319"/>
      <c r="AO163" s="311"/>
      <c r="AP163" s="311"/>
      <c r="AQ163" s="311"/>
      <c r="AR163" s="312"/>
      <c r="AS163" s="141"/>
      <c r="AT163" s="141"/>
      <c r="AU163" s="141"/>
      <c r="AV163" s="141"/>
      <c r="AW163" s="141"/>
      <c r="AX163" s="141"/>
      <c r="AY163" s="141"/>
      <c r="AZ163" s="141"/>
      <c r="BA163" s="141"/>
      <c r="BB163" s="141"/>
      <c r="BC163" s="141"/>
      <c r="BE163" s="41"/>
      <c r="BI163" s="41"/>
      <c r="CP163" s="30"/>
      <c r="CX163" s="31"/>
      <c r="CY163" s="22"/>
      <c r="CZ163" s="22"/>
      <c r="DA163" s="22"/>
      <c r="DB163" s="22"/>
      <c r="DC163" s="323"/>
      <c r="DD163" s="324"/>
      <c r="DE163" s="324"/>
      <c r="DF163" s="324"/>
      <c r="DG163" s="10"/>
      <c r="DH163" s="315"/>
      <c r="DI163" s="315"/>
      <c r="DJ163" s="315"/>
      <c r="DK163" s="315"/>
      <c r="DL163" s="315"/>
      <c r="DM163" s="315"/>
      <c r="DN163" s="315"/>
      <c r="DO163" s="315"/>
      <c r="DP163" s="315"/>
      <c r="DQ163" s="315"/>
      <c r="DR163" s="315"/>
      <c r="DS163" s="317" t="e">
        <f>VLOOKUP(DC160,選手リスト,8,FALSE)</f>
        <v>#N/A</v>
      </c>
      <c r="DT163" s="317"/>
      <c r="DU163" s="317"/>
      <c r="DV163" s="317"/>
      <c r="DW163" s="319" t="e">
        <f>VLOOKUP(DC160,選手リスト,9,FALSE)</f>
        <v>#N/A</v>
      </c>
      <c r="DX163" s="319"/>
      <c r="DY163" s="319"/>
      <c r="DZ163" s="319"/>
      <c r="EG163" s="311"/>
      <c r="EH163" s="311"/>
      <c r="EI163" s="311"/>
      <c r="EJ163" s="312"/>
    </row>
    <row r="164" spans="11:140" ht="4.5" customHeight="1" x14ac:dyDescent="0.2">
      <c r="K164" s="323"/>
      <c r="L164" s="324"/>
      <c r="M164" s="324"/>
      <c r="N164" s="324"/>
      <c r="O164" s="84"/>
      <c r="P164" s="315"/>
      <c r="Q164" s="315"/>
      <c r="R164" s="315"/>
      <c r="S164" s="315"/>
      <c r="T164" s="315"/>
      <c r="U164" s="315"/>
      <c r="V164" s="315"/>
      <c r="W164" s="315"/>
      <c r="X164" s="315"/>
      <c r="Y164" s="315"/>
      <c r="Z164" s="315"/>
      <c r="AA164" s="317"/>
      <c r="AB164" s="317"/>
      <c r="AC164" s="317"/>
      <c r="AD164" s="317"/>
      <c r="AE164" s="319"/>
      <c r="AF164" s="319"/>
      <c r="AG164" s="319"/>
      <c r="AH164" s="319"/>
      <c r="AO164" s="311"/>
      <c r="AP164" s="311"/>
      <c r="AQ164" s="311"/>
      <c r="AR164" s="312"/>
      <c r="AS164" s="141"/>
      <c r="AT164" s="141"/>
      <c r="AU164" s="141"/>
      <c r="AV164" s="141"/>
      <c r="AW164" s="141"/>
      <c r="AX164" s="141"/>
      <c r="AY164" s="141"/>
      <c r="AZ164" s="141"/>
      <c r="BA164" s="141"/>
      <c r="BB164" s="141"/>
      <c r="BC164" s="141"/>
      <c r="BE164" s="41"/>
      <c r="BI164" s="41"/>
      <c r="CP164" s="30"/>
      <c r="CX164" s="30"/>
      <c r="DC164" s="323"/>
      <c r="DD164" s="324"/>
      <c r="DE164" s="324"/>
      <c r="DF164" s="324"/>
      <c r="DG164" s="84"/>
      <c r="DH164" s="315"/>
      <c r="DI164" s="315"/>
      <c r="DJ164" s="315"/>
      <c r="DK164" s="315"/>
      <c r="DL164" s="315"/>
      <c r="DM164" s="315"/>
      <c r="DN164" s="315"/>
      <c r="DO164" s="315"/>
      <c r="DP164" s="315"/>
      <c r="DQ164" s="315"/>
      <c r="DR164" s="315"/>
      <c r="DS164" s="317"/>
      <c r="DT164" s="317"/>
      <c r="DU164" s="317"/>
      <c r="DV164" s="317"/>
      <c r="DW164" s="319"/>
      <c r="DX164" s="319"/>
      <c r="DY164" s="319"/>
      <c r="DZ164" s="319"/>
      <c r="EG164" s="311"/>
      <c r="EH164" s="311"/>
      <c r="EI164" s="311"/>
      <c r="EJ164" s="312"/>
    </row>
    <row r="165" spans="11:140" ht="4.5" customHeight="1" x14ac:dyDescent="0.2">
      <c r="K165" s="325"/>
      <c r="L165" s="326"/>
      <c r="M165" s="326"/>
      <c r="N165" s="326"/>
      <c r="O165" s="23"/>
      <c r="P165" s="316"/>
      <c r="Q165" s="316"/>
      <c r="R165" s="316"/>
      <c r="S165" s="316"/>
      <c r="T165" s="316"/>
      <c r="U165" s="316"/>
      <c r="V165" s="316"/>
      <c r="W165" s="316"/>
      <c r="X165" s="316"/>
      <c r="Y165" s="316"/>
      <c r="Z165" s="316"/>
      <c r="AA165" s="318"/>
      <c r="AB165" s="318"/>
      <c r="AC165" s="318"/>
      <c r="AD165" s="318"/>
      <c r="AE165" s="320"/>
      <c r="AF165" s="320"/>
      <c r="AG165" s="320"/>
      <c r="AH165" s="320"/>
      <c r="AI165" s="34"/>
      <c r="AJ165" s="34"/>
      <c r="AK165" s="34"/>
      <c r="AL165" s="34"/>
      <c r="AM165" s="34"/>
      <c r="AN165" s="34"/>
      <c r="AO165" s="313"/>
      <c r="AP165" s="313"/>
      <c r="AQ165" s="313"/>
      <c r="AR165" s="314"/>
      <c r="BE165" s="41"/>
      <c r="BI165" s="41"/>
      <c r="CP165" s="30"/>
      <c r="CX165" s="30"/>
      <c r="DC165" s="325"/>
      <c r="DD165" s="326"/>
      <c r="DE165" s="326"/>
      <c r="DF165" s="326"/>
      <c r="DG165" s="23"/>
      <c r="DH165" s="316"/>
      <c r="DI165" s="316"/>
      <c r="DJ165" s="316"/>
      <c r="DK165" s="316"/>
      <c r="DL165" s="316"/>
      <c r="DM165" s="316"/>
      <c r="DN165" s="316"/>
      <c r="DO165" s="316"/>
      <c r="DP165" s="316"/>
      <c r="DQ165" s="316"/>
      <c r="DR165" s="316"/>
      <c r="DS165" s="318"/>
      <c r="DT165" s="318"/>
      <c r="DU165" s="318"/>
      <c r="DV165" s="318"/>
      <c r="DW165" s="320"/>
      <c r="DX165" s="320"/>
      <c r="DY165" s="320"/>
      <c r="DZ165" s="320"/>
      <c r="EA165" s="34"/>
      <c r="EB165" s="34"/>
      <c r="EC165" s="34"/>
      <c r="ED165" s="34"/>
      <c r="EE165" s="34"/>
      <c r="EF165" s="34"/>
      <c r="EG165" s="313"/>
      <c r="EH165" s="313"/>
      <c r="EI165" s="313"/>
      <c r="EJ165" s="314"/>
    </row>
    <row r="166" spans="11:140" ht="4.5" customHeight="1" x14ac:dyDescent="0.2">
      <c r="BB166" s="386">
        <f>BB126+1</f>
        <v>25</v>
      </c>
      <c r="BC166" s="386"/>
      <c r="BD166" s="386"/>
      <c r="BE166" s="387"/>
      <c r="BF166" s="141"/>
      <c r="BG166" s="141"/>
      <c r="BI166" s="41"/>
      <c r="CP166" s="30"/>
      <c r="CX166" s="396">
        <f>AT36+1</f>
        <v>2</v>
      </c>
      <c r="CY166" s="386"/>
      <c r="CZ166" s="386"/>
      <c r="DA166" s="386"/>
    </row>
    <row r="167" spans="11:140" ht="4.5" customHeight="1" x14ac:dyDescent="0.2">
      <c r="BB167" s="386"/>
      <c r="BC167" s="386"/>
      <c r="BD167" s="386"/>
      <c r="BE167" s="387"/>
      <c r="BF167" s="147"/>
      <c r="BG167" s="147"/>
      <c r="BH167" s="34"/>
      <c r="BI167" s="35"/>
      <c r="CP167" s="30"/>
      <c r="CX167" s="396"/>
      <c r="CY167" s="386"/>
      <c r="CZ167" s="386"/>
      <c r="DA167" s="386"/>
    </row>
    <row r="168" spans="11:140" ht="4.5" customHeight="1" x14ac:dyDescent="0.2">
      <c r="BB168" s="386"/>
      <c r="BC168" s="386"/>
      <c r="BD168" s="386"/>
      <c r="BE168" s="387"/>
      <c r="BF168" s="141"/>
      <c r="BG168" s="141"/>
      <c r="CP168" s="30"/>
      <c r="CT168" s="31"/>
      <c r="CU168" s="22"/>
      <c r="CV168" s="22"/>
      <c r="CW168" s="22"/>
      <c r="CX168" s="396"/>
      <c r="CY168" s="386"/>
      <c r="CZ168" s="386"/>
      <c r="DA168" s="386"/>
    </row>
    <row r="169" spans="11:140" ht="4.5" customHeight="1" x14ac:dyDescent="0.2">
      <c r="BB169" s="386"/>
      <c r="BC169" s="386"/>
      <c r="BD169" s="386"/>
      <c r="BE169" s="387"/>
      <c r="BF169" s="141"/>
      <c r="BG169" s="141"/>
      <c r="CP169" s="30"/>
      <c r="CT169" s="30"/>
      <c r="CX169" s="396"/>
      <c r="CY169" s="386"/>
      <c r="CZ169" s="386"/>
      <c r="DA169" s="386"/>
    </row>
    <row r="170" spans="11:140" ht="4.5" customHeight="1" x14ac:dyDescent="0.2">
      <c r="K170" s="321">
        <f t="shared" ref="K170" si="26">K160+1</f>
        <v>16</v>
      </c>
      <c r="L170" s="322"/>
      <c r="M170" s="322"/>
      <c r="N170" s="322"/>
      <c r="O170" s="6"/>
      <c r="P170" s="399" t="e">
        <f>VLOOKUP(K170,選手リスト,3,FALSE)</f>
        <v>#N/A</v>
      </c>
      <c r="Q170" s="399"/>
      <c r="R170" s="399"/>
      <c r="S170" s="399"/>
      <c r="T170" s="399"/>
      <c r="U170" s="399"/>
      <c r="V170" s="399"/>
      <c r="W170" s="399"/>
      <c r="X170" s="399"/>
      <c r="Y170" s="399"/>
      <c r="Z170" s="399"/>
      <c r="AA170" s="329" t="e">
        <f>VLOOKUP(K170,選手リスト,4,FALSE)</f>
        <v>#N/A</v>
      </c>
      <c r="AB170" s="329"/>
      <c r="AC170" s="329"/>
      <c r="AD170" s="329"/>
      <c r="AE170" s="329"/>
      <c r="AF170" s="329"/>
      <c r="AG170" s="329"/>
      <c r="AH170" s="329"/>
      <c r="AI170" s="329"/>
      <c r="AJ170" s="329"/>
      <c r="AK170" s="329"/>
      <c r="AL170" s="329"/>
      <c r="AM170" s="329"/>
      <c r="AN170" s="329"/>
      <c r="AO170" s="309" t="e">
        <f>VLOOKUP(K170,選手リスト,5,FALSE)</f>
        <v>#N/A</v>
      </c>
      <c r="AP170" s="309"/>
      <c r="AQ170" s="309"/>
      <c r="AR170" s="310"/>
      <c r="AS170" s="141"/>
      <c r="AT170" s="141"/>
      <c r="AU170" s="141"/>
      <c r="AV170" s="141"/>
      <c r="AW170" s="141"/>
      <c r="AX170" s="141"/>
      <c r="AY170" s="141"/>
      <c r="AZ170" s="141"/>
      <c r="BA170" s="141"/>
      <c r="BB170" s="141"/>
      <c r="BC170" s="141"/>
      <c r="BE170" s="41"/>
      <c r="CP170" s="30"/>
      <c r="CT170" s="30"/>
      <c r="CX170" s="30"/>
      <c r="DC170" s="321">
        <f t="shared" ref="DC170" si="27">DC160+1</f>
        <v>33</v>
      </c>
      <c r="DD170" s="322"/>
      <c r="DE170" s="322"/>
      <c r="DF170" s="322"/>
      <c r="DG170" s="6"/>
      <c r="DH170" s="399" t="e">
        <f>VLOOKUP(DC170,選手リスト,3,FALSE)</f>
        <v>#N/A</v>
      </c>
      <c r="DI170" s="399"/>
      <c r="DJ170" s="399"/>
      <c r="DK170" s="399"/>
      <c r="DL170" s="399"/>
      <c r="DM170" s="399"/>
      <c r="DN170" s="399"/>
      <c r="DO170" s="399"/>
      <c r="DP170" s="399"/>
      <c r="DQ170" s="399"/>
      <c r="DR170" s="399"/>
      <c r="DS170" s="329" t="e">
        <f>VLOOKUP(DC170,選手リスト,4,FALSE)</f>
        <v>#N/A</v>
      </c>
      <c r="DT170" s="329"/>
      <c r="DU170" s="329"/>
      <c r="DV170" s="329"/>
      <c r="DW170" s="329"/>
      <c r="DX170" s="329"/>
      <c r="DY170" s="329"/>
      <c r="DZ170" s="329"/>
      <c r="EA170" s="329"/>
      <c r="EB170" s="329"/>
      <c r="EC170" s="329"/>
      <c r="ED170" s="329"/>
      <c r="EE170" s="329"/>
      <c r="EF170" s="329"/>
      <c r="EG170" s="309" t="e">
        <f>VLOOKUP(DC170,選手リスト,5,FALSE)</f>
        <v>#N/A</v>
      </c>
      <c r="EH170" s="309"/>
      <c r="EI170" s="309"/>
      <c r="EJ170" s="310"/>
    </row>
    <row r="171" spans="11:140" ht="4.5" customHeight="1" x14ac:dyDescent="0.2">
      <c r="K171" s="323"/>
      <c r="L171" s="324"/>
      <c r="M171" s="324"/>
      <c r="N171" s="324"/>
      <c r="O171" s="10"/>
      <c r="P171" s="400"/>
      <c r="Q171" s="400"/>
      <c r="R171" s="400"/>
      <c r="S171" s="400"/>
      <c r="T171" s="400"/>
      <c r="U171" s="400"/>
      <c r="V171" s="400"/>
      <c r="W171" s="400"/>
      <c r="X171" s="400"/>
      <c r="Y171" s="400"/>
      <c r="Z171" s="400"/>
      <c r="AA171" s="330"/>
      <c r="AB171" s="330"/>
      <c r="AC171" s="330"/>
      <c r="AD171" s="330"/>
      <c r="AE171" s="330"/>
      <c r="AF171" s="330"/>
      <c r="AG171" s="330"/>
      <c r="AH171" s="330"/>
      <c r="AI171" s="330"/>
      <c r="AJ171" s="330"/>
      <c r="AK171" s="330"/>
      <c r="AL171" s="330"/>
      <c r="AM171" s="330"/>
      <c r="AN171" s="330"/>
      <c r="AO171" s="311"/>
      <c r="AP171" s="311"/>
      <c r="AQ171" s="311"/>
      <c r="AR171" s="312"/>
      <c r="AS171" s="141"/>
      <c r="AT171" s="141"/>
      <c r="AU171" s="141"/>
      <c r="AV171" s="141"/>
      <c r="AW171" s="141"/>
      <c r="AX171" s="141"/>
      <c r="AY171" s="141"/>
      <c r="AZ171" s="141"/>
      <c r="BA171" s="141"/>
      <c r="BB171" s="141"/>
      <c r="BC171" s="141"/>
      <c r="BE171" s="41"/>
      <c r="CP171" s="30"/>
      <c r="CT171" s="30"/>
      <c r="CX171" s="30"/>
      <c r="DC171" s="323"/>
      <c r="DD171" s="324"/>
      <c r="DE171" s="324"/>
      <c r="DF171" s="324"/>
      <c r="DG171" s="10"/>
      <c r="DH171" s="400"/>
      <c r="DI171" s="400"/>
      <c r="DJ171" s="400"/>
      <c r="DK171" s="400"/>
      <c r="DL171" s="400"/>
      <c r="DM171" s="400"/>
      <c r="DN171" s="400"/>
      <c r="DO171" s="400"/>
      <c r="DP171" s="400"/>
      <c r="DQ171" s="400"/>
      <c r="DR171" s="400"/>
      <c r="DS171" s="330"/>
      <c r="DT171" s="330"/>
      <c r="DU171" s="330"/>
      <c r="DV171" s="330"/>
      <c r="DW171" s="330"/>
      <c r="DX171" s="330"/>
      <c r="DY171" s="330"/>
      <c r="DZ171" s="330"/>
      <c r="EA171" s="330"/>
      <c r="EB171" s="330"/>
      <c r="EC171" s="330"/>
      <c r="ED171" s="330"/>
      <c r="EE171" s="330"/>
      <c r="EF171" s="330"/>
      <c r="EG171" s="311"/>
      <c r="EH171" s="311"/>
      <c r="EI171" s="311"/>
      <c r="EJ171" s="312"/>
    </row>
    <row r="172" spans="11:140" ht="4.5" customHeight="1" x14ac:dyDescent="0.2">
      <c r="K172" s="323"/>
      <c r="L172" s="324"/>
      <c r="M172" s="324"/>
      <c r="N172" s="324"/>
      <c r="O172" s="10"/>
      <c r="P172" s="315" t="e">
        <f>VLOOKUP(K170,選手リスト,2,FALSE)</f>
        <v>#N/A</v>
      </c>
      <c r="Q172" s="315"/>
      <c r="R172" s="315"/>
      <c r="S172" s="315"/>
      <c r="T172" s="315"/>
      <c r="U172" s="315"/>
      <c r="V172" s="315"/>
      <c r="W172" s="315"/>
      <c r="X172" s="315"/>
      <c r="Y172" s="315"/>
      <c r="Z172" s="315"/>
      <c r="AA172" s="330"/>
      <c r="AB172" s="330"/>
      <c r="AC172" s="330"/>
      <c r="AD172" s="330"/>
      <c r="AE172" s="330"/>
      <c r="AF172" s="330"/>
      <c r="AG172" s="330"/>
      <c r="AH172" s="330"/>
      <c r="AI172" s="330"/>
      <c r="AJ172" s="330"/>
      <c r="AK172" s="330"/>
      <c r="AL172" s="330"/>
      <c r="AM172" s="330"/>
      <c r="AN172" s="330"/>
      <c r="AO172" s="311"/>
      <c r="AP172" s="311"/>
      <c r="AQ172" s="311"/>
      <c r="AR172" s="312"/>
      <c r="AS172" s="141"/>
      <c r="AT172" s="141"/>
      <c r="AU172" s="141"/>
      <c r="AV172" s="141"/>
      <c r="AW172" s="141"/>
      <c r="AX172" s="141"/>
      <c r="AY172" s="141"/>
      <c r="AZ172" s="141"/>
      <c r="BA172" s="141"/>
      <c r="BB172" s="141"/>
      <c r="BC172" s="141"/>
      <c r="BE172" s="41"/>
      <c r="CP172" s="30"/>
      <c r="CT172" s="30"/>
      <c r="CX172" s="36"/>
      <c r="CY172" s="34"/>
      <c r="CZ172" s="34"/>
      <c r="DA172" s="34"/>
      <c r="DB172" s="34"/>
      <c r="DC172" s="323"/>
      <c r="DD172" s="324"/>
      <c r="DE172" s="324"/>
      <c r="DF172" s="324"/>
      <c r="DG172" s="10"/>
      <c r="DH172" s="315" t="e">
        <f>VLOOKUP(DC170,選手リスト,2,FALSE)</f>
        <v>#N/A</v>
      </c>
      <c r="DI172" s="315"/>
      <c r="DJ172" s="315"/>
      <c r="DK172" s="315"/>
      <c r="DL172" s="315"/>
      <c r="DM172" s="315"/>
      <c r="DN172" s="315"/>
      <c r="DO172" s="315"/>
      <c r="DP172" s="315"/>
      <c r="DQ172" s="315"/>
      <c r="DR172" s="315"/>
      <c r="DS172" s="330"/>
      <c r="DT172" s="330"/>
      <c r="DU172" s="330"/>
      <c r="DV172" s="330"/>
      <c r="DW172" s="330"/>
      <c r="DX172" s="330"/>
      <c r="DY172" s="330"/>
      <c r="DZ172" s="330"/>
      <c r="EA172" s="330"/>
      <c r="EB172" s="330"/>
      <c r="EC172" s="330"/>
      <c r="ED172" s="330"/>
      <c r="EE172" s="330"/>
      <c r="EF172" s="330"/>
      <c r="EG172" s="311"/>
      <c r="EH172" s="311"/>
      <c r="EI172" s="311"/>
      <c r="EJ172" s="312"/>
    </row>
    <row r="173" spans="11:140" ht="4.5" customHeight="1" x14ac:dyDescent="0.2">
      <c r="K173" s="323"/>
      <c r="L173" s="324"/>
      <c r="M173" s="324"/>
      <c r="N173" s="324"/>
      <c r="O173" s="10"/>
      <c r="P173" s="315"/>
      <c r="Q173" s="315"/>
      <c r="R173" s="315"/>
      <c r="S173" s="315"/>
      <c r="T173" s="315"/>
      <c r="U173" s="315"/>
      <c r="V173" s="315"/>
      <c r="W173" s="315"/>
      <c r="X173" s="315"/>
      <c r="Y173" s="315"/>
      <c r="Z173" s="315"/>
      <c r="AA173" s="317" t="e">
        <f>VLOOKUP(K170,選手リスト,8,FALSE)</f>
        <v>#N/A</v>
      </c>
      <c r="AB173" s="317"/>
      <c r="AC173" s="317"/>
      <c r="AD173" s="317"/>
      <c r="AE173" s="319" t="e">
        <f>VLOOKUP(K170,選手リスト,9,FALSE)</f>
        <v>#N/A</v>
      </c>
      <c r="AF173" s="319"/>
      <c r="AG173" s="319"/>
      <c r="AH173" s="319"/>
      <c r="AO173" s="311"/>
      <c r="AP173" s="311"/>
      <c r="AQ173" s="311"/>
      <c r="AR173" s="312"/>
      <c r="AS173" s="144"/>
      <c r="AT173" s="144"/>
      <c r="AU173" s="144"/>
      <c r="AV173" s="144"/>
      <c r="AW173" s="144"/>
      <c r="AX173" s="144"/>
      <c r="AY173" s="144"/>
      <c r="AZ173" s="144"/>
      <c r="BA173" s="145"/>
      <c r="BB173" s="141"/>
      <c r="BC173" s="141"/>
      <c r="BE173" s="41"/>
      <c r="CP173" s="30"/>
      <c r="CT173" s="396">
        <f>CT146+1</f>
        <v>8</v>
      </c>
      <c r="CU173" s="386"/>
      <c r="CV173" s="386"/>
      <c r="CW173" s="386"/>
      <c r="DC173" s="323"/>
      <c r="DD173" s="324"/>
      <c r="DE173" s="324"/>
      <c r="DF173" s="324"/>
      <c r="DG173" s="10"/>
      <c r="DH173" s="315"/>
      <c r="DI173" s="315"/>
      <c r="DJ173" s="315"/>
      <c r="DK173" s="315"/>
      <c r="DL173" s="315"/>
      <c r="DM173" s="315"/>
      <c r="DN173" s="315"/>
      <c r="DO173" s="315"/>
      <c r="DP173" s="315"/>
      <c r="DQ173" s="315"/>
      <c r="DR173" s="315"/>
      <c r="DS173" s="317" t="e">
        <f>VLOOKUP(DC170,選手リスト,8,FALSE)</f>
        <v>#N/A</v>
      </c>
      <c r="DT173" s="317"/>
      <c r="DU173" s="317"/>
      <c r="DV173" s="317"/>
      <c r="DW173" s="319" t="e">
        <f>VLOOKUP(DC170,選手リスト,9,FALSE)</f>
        <v>#N/A</v>
      </c>
      <c r="DX173" s="319"/>
      <c r="DY173" s="319"/>
      <c r="DZ173" s="319"/>
      <c r="EG173" s="311"/>
      <c r="EH173" s="311"/>
      <c r="EI173" s="311"/>
      <c r="EJ173" s="312"/>
    </row>
    <row r="174" spans="11:140" ht="4.5" customHeight="1" x14ac:dyDescent="0.2">
      <c r="K174" s="323"/>
      <c r="L174" s="324"/>
      <c r="M174" s="324"/>
      <c r="N174" s="324"/>
      <c r="O174" s="84"/>
      <c r="P174" s="315"/>
      <c r="Q174" s="315"/>
      <c r="R174" s="315"/>
      <c r="S174" s="315"/>
      <c r="T174" s="315"/>
      <c r="U174" s="315"/>
      <c r="V174" s="315"/>
      <c r="W174" s="315"/>
      <c r="X174" s="315"/>
      <c r="Y174" s="315"/>
      <c r="Z174" s="315"/>
      <c r="AA174" s="317"/>
      <c r="AB174" s="317"/>
      <c r="AC174" s="317"/>
      <c r="AD174" s="317"/>
      <c r="AE174" s="319"/>
      <c r="AF174" s="319"/>
      <c r="AG174" s="319"/>
      <c r="AH174" s="319"/>
      <c r="AO174" s="311"/>
      <c r="AP174" s="311"/>
      <c r="AQ174" s="311"/>
      <c r="AR174" s="312"/>
      <c r="AS174" s="141"/>
      <c r="AT174" s="141"/>
      <c r="AU174" s="141"/>
      <c r="AV174" s="141"/>
      <c r="AW174" s="141"/>
      <c r="AX174" s="141"/>
      <c r="AY174" s="141"/>
      <c r="AZ174" s="141"/>
      <c r="BA174" s="142"/>
      <c r="BB174" s="141"/>
      <c r="BC174" s="141"/>
      <c r="BE174" s="41"/>
      <c r="CP174" s="36"/>
      <c r="CQ174" s="34"/>
      <c r="CR174" s="34"/>
      <c r="CS174" s="34"/>
      <c r="CT174" s="396"/>
      <c r="CU174" s="386"/>
      <c r="CV174" s="386"/>
      <c r="CW174" s="386"/>
      <c r="DC174" s="323"/>
      <c r="DD174" s="324"/>
      <c r="DE174" s="324"/>
      <c r="DF174" s="324"/>
      <c r="DG174" s="84"/>
      <c r="DH174" s="315"/>
      <c r="DI174" s="315"/>
      <c r="DJ174" s="315"/>
      <c r="DK174" s="315"/>
      <c r="DL174" s="315"/>
      <c r="DM174" s="315"/>
      <c r="DN174" s="315"/>
      <c r="DO174" s="315"/>
      <c r="DP174" s="315"/>
      <c r="DQ174" s="315"/>
      <c r="DR174" s="315"/>
      <c r="DS174" s="317"/>
      <c r="DT174" s="317"/>
      <c r="DU174" s="317"/>
      <c r="DV174" s="317"/>
      <c r="DW174" s="319"/>
      <c r="DX174" s="319"/>
      <c r="DY174" s="319"/>
      <c r="DZ174" s="319"/>
      <c r="EG174" s="311"/>
      <c r="EH174" s="311"/>
      <c r="EI174" s="311"/>
      <c r="EJ174" s="312"/>
    </row>
    <row r="175" spans="11:140" ht="4.5" customHeight="1" x14ac:dyDescent="0.2">
      <c r="K175" s="325"/>
      <c r="L175" s="326"/>
      <c r="M175" s="326"/>
      <c r="N175" s="326"/>
      <c r="O175" s="23"/>
      <c r="P175" s="316"/>
      <c r="Q175" s="316"/>
      <c r="R175" s="316"/>
      <c r="S175" s="316"/>
      <c r="T175" s="316"/>
      <c r="U175" s="316"/>
      <c r="V175" s="316"/>
      <c r="W175" s="316"/>
      <c r="X175" s="316"/>
      <c r="Y175" s="316"/>
      <c r="Z175" s="316"/>
      <c r="AA175" s="318"/>
      <c r="AB175" s="318"/>
      <c r="AC175" s="318"/>
      <c r="AD175" s="318"/>
      <c r="AE175" s="320"/>
      <c r="AF175" s="320"/>
      <c r="AG175" s="320"/>
      <c r="AH175" s="320"/>
      <c r="AI175" s="34"/>
      <c r="AJ175" s="34"/>
      <c r="AK175" s="34"/>
      <c r="AL175" s="34"/>
      <c r="AM175" s="34"/>
      <c r="AN175" s="34"/>
      <c r="AO175" s="313"/>
      <c r="AP175" s="313"/>
      <c r="AQ175" s="313"/>
      <c r="AR175" s="314"/>
      <c r="AS175" s="141"/>
      <c r="AT175" s="141"/>
      <c r="AU175" s="141"/>
      <c r="AV175" s="141"/>
      <c r="AW175" s="141"/>
      <c r="AX175" s="141"/>
      <c r="AY175" s="141"/>
      <c r="AZ175" s="141"/>
      <c r="BA175" s="142"/>
      <c r="BB175" s="141"/>
      <c r="BC175" s="141"/>
      <c r="BE175" s="41"/>
      <c r="CT175" s="396"/>
      <c r="CU175" s="386"/>
      <c r="CV175" s="386"/>
      <c r="CW175" s="386"/>
      <c r="DC175" s="325"/>
      <c r="DD175" s="326"/>
      <c r="DE175" s="326"/>
      <c r="DF175" s="326"/>
      <c r="DG175" s="23"/>
      <c r="DH175" s="316"/>
      <c r="DI175" s="316"/>
      <c r="DJ175" s="316"/>
      <c r="DK175" s="316"/>
      <c r="DL175" s="316"/>
      <c r="DM175" s="316"/>
      <c r="DN175" s="316"/>
      <c r="DO175" s="316"/>
      <c r="DP175" s="316"/>
      <c r="DQ175" s="316"/>
      <c r="DR175" s="316"/>
      <c r="DS175" s="318"/>
      <c r="DT175" s="318"/>
      <c r="DU175" s="318"/>
      <c r="DV175" s="318"/>
      <c r="DW175" s="320"/>
      <c r="DX175" s="320"/>
      <c r="DY175" s="320"/>
      <c r="DZ175" s="320"/>
      <c r="EA175" s="34"/>
      <c r="EB175" s="34"/>
      <c r="EC175" s="34"/>
      <c r="ED175" s="34"/>
      <c r="EE175" s="34"/>
      <c r="EF175" s="34"/>
      <c r="EG175" s="313"/>
      <c r="EH175" s="313"/>
      <c r="EI175" s="313"/>
      <c r="EJ175" s="314"/>
    </row>
    <row r="176" spans="11:140" ht="4.5" customHeight="1" x14ac:dyDescent="0.2">
      <c r="AS176" s="141"/>
      <c r="AT176" s="141"/>
      <c r="AU176" s="141"/>
      <c r="AV176" s="141"/>
      <c r="AW176" s="141"/>
      <c r="AX176" s="386">
        <f>AX156+1</f>
        <v>21</v>
      </c>
      <c r="AY176" s="386"/>
      <c r="AZ176" s="386"/>
      <c r="BA176" s="387"/>
      <c r="BB176" s="141"/>
      <c r="BC176" s="141"/>
      <c r="BE176" s="41"/>
      <c r="CT176" s="396"/>
      <c r="CU176" s="386"/>
      <c r="CV176" s="386"/>
      <c r="CW176" s="386"/>
    </row>
    <row r="177" spans="11:140" ht="4.5" customHeight="1" x14ac:dyDescent="0.2">
      <c r="AS177" s="141"/>
      <c r="AT177" s="141"/>
      <c r="AU177" s="141"/>
      <c r="AV177" s="141"/>
      <c r="AW177" s="141"/>
      <c r="AX177" s="386"/>
      <c r="AY177" s="386"/>
      <c r="AZ177" s="386"/>
      <c r="BA177" s="387"/>
      <c r="BB177" s="147"/>
      <c r="BC177" s="147"/>
      <c r="BD177" s="34"/>
      <c r="BE177" s="35"/>
      <c r="CT177" s="30"/>
    </row>
    <row r="178" spans="11:140" ht="4.5" customHeight="1" x14ac:dyDescent="0.2">
      <c r="AS178" s="141"/>
      <c r="AT178" s="141"/>
      <c r="AU178" s="141"/>
      <c r="AV178" s="141"/>
      <c r="AW178" s="141"/>
      <c r="AX178" s="386"/>
      <c r="AY178" s="386"/>
      <c r="AZ178" s="386"/>
      <c r="BA178" s="387"/>
      <c r="BB178" s="141"/>
      <c r="BC178" s="141"/>
      <c r="CT178" s="30"/>
    </row>
    <row r="179" spans="11:140" ht="4.5" customHeight="1" x14ac:dyDescent="0.2">
      <c r="AS179" s="141"/>
      <c r="AT179" s="141"/>
      <c r="AU179" s="141"/>
      <c r="AV179" s="141"/>
      <c r="AW179" s="141"/>
      <c r="AX179" s="386"/>
      <c r="AY179" s="386"/>
      <c r="AZ179" s="386"/>
      <c r="BA179" s="387"/>
      <c r="BB179" s="141"/>
      <c r="BC179" s="141"/>
      <c r="CT179" s="30"/>
    </row>
    <row r="180" spans="11:140" ht="4.5" customHeight="1" x14ac:dyDescent="0.2">
      <c r="K180" s="321">
        <f t="shared" ref="K180" si="28">K170+1</f>
        <v>17</v>
      </c>
      <c r="L180" s="322"/>
      <c r="M180" s="322"/>
      <c r="N180" s="322"/>
      <c r="O180" s="6"/>
      <c r="P180" s="399" t="e">
        <f>VLOOKUP(K180,選手リスト,3,FALSE)</f>
        <v>#N/A</v>
      </c>
      <c r="Q180" s="399"/>
      <c r="R180" s="399"/>
      <c r="S180" s="399"/>
      <c r="T180" s="399"/>
      <c r="U180" s="399"/>
      <c r="V180" s="399"/>
      <c r="W180" s="399"/>
      <c r="X180" s="399"/>
      <c r="Y180" s="399"/>
      <c r="Z180" s="399"/>
      <c r="AA180" s="329" t="e">
        <f>VLOOKUP(K180,選手リスト,4,FALSE)</f>
        <v>#N/A</v>
      </c>
      <c r="AB180" s="329"/>
      <c r="AC180" s="329"/>
      <c r="AD180" s="329"/>
      <c r="AE180" s="329"/>
      <c r="AF180" s="329"/>
      <c r="AG180" s="329"/>
      <c r="AH180" s="329"/>
      <c r="AI180" s="329"/>
      <c r="AJ180" s="329"/>
      <c r="AK180" s="329"/>
      <c r="AL180" s="329"/>
      <c r="AM180" s="329"/>
      <c r="AN180" s="329"/>
      <c r="AO180" s="309" t="e">
        <f>VLOOKUP(K180,選手リスト,5,FALSE)</f>
        <v>#N/A</v>
      </c>
      <c r="AP180" s="309"/>
      <c r="AQ180" s="309"/>
      <c r="AR180" s="310"/>
      <c r="AS180" s="141"/>
      <c r="AT180" s="141"/>
      <c r="AU180" s="141"/>
      <c r="AV180" s="141"/>
      <c r="AW180" s="141"/>
      <c r="AX180" s="141"/>
      <c r="AY180" s="141"/>
      <c r="AZ180" s="141"/>
      <c r="BA180" s="142"/>
      <c r="BB180" s="141"/>
      <c r="BC180" s="141"/>
      <c r="CT180" s="30"/>
      <c r="DC180" s="321">
        <f t="shared" ref="DC180" si="29">DC170+1</f>
        <v>34</v>
      </c>
      <c r="DD180" s="322"/>
      <c r="DE180" s="322"/>
      <c r="DF180" s="322"/>
      <c r="DG180" s="6"/>
      <c r="DH180" s="399" t="e">
        <f>VLOOKUP(DC180,選手リスト,3,FALSE)</f>
        <v>#N/A</v>
      </c>
      <c r="DI180" s="399"/>
      <c r="DJ180" s="399"/>
      <c r="DK180" s="399"/>
      <c r="DL180" s="399"/>
      <c r="DM180" s="399"/>
      <c r="DN180" s="399"/>
      <c r="DO180" s="399"/>
      <c r="DP180" s="399"/>
      <c r="DQ180" s="399"/>
      <c r="DR180" s="399"/>
      <c r="DS180" s="329" t="e">
        <f>VLOOKUP(DC180,選手リスト,4,FALSE)</f>
        <v>#N/A</v>
      </c>
      <c r="DT180" s="329"/>
      <c r="DU180" s="329"/>
      <c r="DV180" s="329"/>
      <c r="DW180" s="329"/>
      <c r="DX180" s="329"/>
      <c r="DY180" s="329"/>
      <c r="DZ180" s="329"/>
      <c r="EA180" s="329"/>
      <c r="EB180" s="329"/>
      <c r="EC180" s="329"/>
      <c r="ED180" s="329"/>
      <c r="EE180" s="329"/>
      <c r="EF180" s="329"/>
      <c r="EG180" s="309" t="e">
        <f>VLOOKUP(DC180,選手リスト,5,FALSE)</f>
        <v>#N/A</v>
      </c>
      <c r="EH180" s="309"/>
      <c r="EI180" s="309"/>
      <c r="EJ180" s="310"/>
    </row>
    <row r="181" spans="11:140" ht="4.5" customHeight="1" x14ac:dyDescent="0.2">
      <c r="K181" s="323"/>
      <c r="L181" s="324"/>
      <c r="M181" s="324"/>
      <c r="N181" s="324"/>
      <c r="O181" s="10"/>
      <c r="P181" s="400"/>
      <c r="Q181" s="400"/>
      <c r="R181" s="400"/>
      <c r="S181" s="400"/>
      <c r="T181" s="400"/>
      <c r="U181" s="400"/>
      <c r="V181" s="400"/>
      <c r="W181" s="400"/>
      <c r="X181" s="400"/>
      <c r="Y181" s="400"/>
      <c r="Z181" s="400"/>
      <c r="AA181" s="330"/>
      <c r="AB181" s="330"/>
      <c r="AC181" s="330"/>
      <c r="AD181" s="330"/>
      <c r="AE181" s="330"/>
      <c r="AF181" s="330"/>
      <c r="AG181" s="330"/>
      <c r="AH181" s="330"/>
      <c r="AI181" s="330"/>
      <c r="AJ181" s="330"/>
      <c r="AK181" s="330"/>
      <c r="AL181" s="330"/>
      <c r="AM181" s="330"/>
      <c r="AN181" s="330"/>
      <c r="AO181" s="311"/>
      <c r="AP181" s="311"/>
      <c r="AQ181" s="311"/>
      <c r="AR181" s="312"/>
      <c r="AS181" s="141"/>
      <c r="AT181" s="141"/>
      <c r="AU181" s="141"/>
      <c r="AV181" s="141"/>
      <c r="AW181" s="141"/>
      <c r="AX181" s="141"/>
      <c r="AY181" s="141"/>
      <c r="AZ181" s="141"/>
      <c r="BA181" s="142"/>
      <c r="BB181" s="141"/>
      <c r="BC181" s="141"/>
      <c r="CT181" s="30"/>
      <c r="DB181" s="41"/>
      <c r="DC181" s="323"/>
      <c r="DD181" s="324"/>
      <c r="DE181" s="324"/>
      <c r="DF181" s="324"/>
      <c r="DG181" s="10"/>
      <c r="DH181" s="400"/>
      <c r="DI181" s="400"/>
      <c r="DJ181" s="400"/>
      <c r="DK181" s="400"/>
      <c r="DL181" s="400"/>
      <c r="DM181" s="400"/>
      <c r="DN181" s="400"/>
      <c r="DO181" s="400"/>
      <c r="DP181" s="400"/>
      <c r="DQ181" s="400"/>
      <c r="DR181" s="400"/>
      <c r="DS181" s="330"/>
      <c r="DT181" s="330"/>
      <c r="DU181" s="330"/>
      <c r="DV181" s="330"/>
      <c r="DW181" s="330"/>
      <c r="DX181" s="330"/>
      <c r="DY181" s="330"/>
      <c r="DZ181" s="330"/>
      <c r="EA181" s="330"/>
      <c r="EB181" s="330"/>
      <c r="EC181" s="330"/>
      <c r="ED181" s="330"/>
      <c r="EE181" s="330"/>
      <c r="EF181" s="330"/>
      <c r="EG181" s="311"/>
      <c r="EH181" s="311"/>
      <c r="EI181" s="311"/>
      <c r="EJ181" s="312"/>
    </row>
    <row r="182" spans="11:140" ht="4.5" customHeight="1" x14ac:dyDescent="0.2">
      <c r="K182" s="323"/>
      <c r="L182" s="324"/>
      <c r="M182" s="324"/>
      <c r="N182" s="324"/>
      <c r="O182" s="10"/>
      <c r="P182" s="315" t="e">
        <f>VLOOKUP(K180,選手リスト,2,FALSE)</f>
        <v>#N/A</v>
      </c>
      <c r="Q182" s="315"/>
      <c r="R182" s="315"/>
      <c r="S182" s="315"/>
      <c r="T182" s="315"/>
      <c r="U182" s="315"/>
      <c r="V182" s="315"/>
      <c r="W182" s="315"/>
      <c r="X182" s="315"/>
      <c r="Y182" s="315"/>
      <c r="Z182" s="315"/>
      <c r="AA182" s="330"/>
      <c r="AB182" s="330"/>
      <c r="AC182" s="330"/>
      <c r="AD182" s="330"/>
      <c r="AE182" s="330"/>
      <c r="AF182" s="330"/>
      <c r="AG182" s="330"/>
      <c r="AH182" s="330"/>
      <c r="AI182" s="330"/>
      <c r="AJ182" s="330"/>
      <c r="AK182" s="330"/>
      <c r="AL182" s="330"/>
      <c r="AM182" s="330"/>
      <c r="AN182" s="330"/>
      <c r="AO182" s="311"/>
      <c r="AP182" s="311"/>
      <c r="AQ182" s="311"/>
      <c r="AR182" s="312"/>
      <c r="AS182" s="147"/>
      <c r="AT182" s="147"/>
      <c r="AU182" s="147"/>
      <c r="AV182" s="147"/>
      <c r="AW182" s="147"/>
      <c r="AX182" s="147"/>
      <c r="AY182" s="147"/>
      <c r="AZ182" s="147"/>
      <c r="BA182" s="148"/>
      <c r="BB182" s="141"/>
      <c r="BC182" s="141"/>
      <c r="CT182" s="36"/>
      <c r="CU182" s="34"/>
      <c r="CV182" s="34"/>
      <c r="CW182" s="34"/>
      <c r="CX182" s="34"/>
      <c r="CY182" s="34"/>
      <c r="CZ182" s="34"/>
      <c r="DA182" s="34"/>
      <c r="DB182" s="35"/>
      <c r="DC182" s="323"/>
      <c r="DD182" s="324"/>
      <c r="DE182" s="324"/>
      <c r="DF182" s="324"/>
      <c r="DG182" s="10"/>
      <c r="DH182" s="315" t="e">
        <f>VLOOKUP(DC180,選手リスト,2,FALSE)</f>
        <v>#N/A</v>
      </c>
      <c r="DI182" s="315"/>
      <c r="DJ182" s="315"/>
      <c r="DK182" s="315"/>
      <c r="DL182" s="315"/>
      <c r="DM182" s="315"/>
      <c r="DN182" s="315"/>
      <c r="DO182" s="315"/>
      <c r="DP182" s="315"/>
      <c r="DQ182" s="315"/>
      <c r="DR182" s="315"/>
      <c r="DS182" s="330"/>
      <c r="DT182" s="330"/>
      <c r="DU182" s="330"/>
      <c r="DV182" s="330"/>
      <c r="DW182" s="330"/>
      <c r="DX182" s="330"/>
      <c r="DY182" s="330"/>
      <c r="DZ182" s="330"/>
      <c r="EA182" s="330"/>
      <c r="EB182" s="330"/>
      <c r="EC182" s="330"/>
      <c r="ED182" s="330"/>
      <c r="EE182" s="330"/>
      <c r="EF182" s="330"/>
      <c r="EG182" s="311"/>
      <c r="EH182" s="311"/>
      <c r="EI182" s="311"/>
      <c r="EJ182" s="312"/>
    </row>
    <row r="183" spans="11:140" ht="4.5" customHeight="1" x14ac:dyDescent="0.2">
      <c r="K183" s="323"/>
      <c r="L183" s="324"/>
      <c r="M183" s="324"/>
      <c r="N183" s="324"/>
      <c r="O183" s="10"/>
      <c r="P183" s="315"/>
      <c r="Q183" s="315"/>
      <c r="R183" s="315"/>
      <c r="S183" s="315"/>
      <c r="T183" s="315"/>
      <c r="U183" s="315"/>
      <c r="V183" s="315"/>
      <c r="W183" s="315"/>
      <c r="X183" s="315"/>
      <c r="Y183" s="315"/>
      <c r="Z183" s="315"/>
      <c r="AA183" s="317" t="e">
        <f>VLOOKUP(K180,選手リスト,8,FALSE)</f>
        <v>#N/A</v>
      </c>
      <c r="AB183" s="317"/>
      <c r="AC183" s="317"/>
      <c r="AD183" s="317"/>
      <c r="AE183" s="319" t="e">
        <f>VLOOKUP(K180,選手リスト,9,FALSE)</f>
        <v>#N/A</v>
      </c>
      <c r="AF183" s="319"/>
      <c r="AG183" s="319"/>
      <c r="AH183" s="319"/>
      <c r="AO183" s="311"/>
      <c r="AP183" s="311"/>
      <c r="AQ183" s="311"/>
      <c r="AR183" s="312"/>
      <c r="AS183" s="141"/>
      <c r="AT183" s="141"/>
      <c r="AU183" s="141"/>
      <c r="AV183" s="141"/>
      <c r="AW183" s="141"/>
      <c r="AX183" s="141"/>
      <c r="AY183" s="141"/>
      <c r="AZ183" s="141"/>
      <c r="BA183" s="141"/>
      <c r="BB183" s="141"/>
      <c r="BC183" s="141"/>
      <c r="DC183" s="323"/>
      <c r="DD183" s="324"/>
      <c r="DE183" s="324"/>
      <c r="DF183" s="324"/>
      <c r="DG183" s="10"/>
      <c r="DH183" s="315"/>
      <c r="DI183" s="315"/>
      <c r="DJ183" s="315"/>
      <c r="DK183" s="315"/>
      <c r="DL183" s="315"/>
      <c r="DM183" s="315"/>
      <c r="DN183" s="315"/>
      <c r="DO183" s="315"/>
      <c r="DP183" s="315"/>
      <c r="DQ183" s="315"/>
      <c r="DR183" s="315"/>
      <c r="DS183" s="317" t="e">
        <f>VLOOKUP(DC180,選手リスト,8,FALSE)</f>
        <v>#N/A</v>
      </c>
      <c r="DT183" s="317"/>
      <c r="DU183" s="317"/>
      <c r="DV183" s="317"/>
      <c r="DW183" s="319" t="e">
        <f>VLOOKUP(DC180,選手リスト,9,FALSE)</f>
        <v>#N/A</v>
      </c>
      <c r="DX183" s="319"/>
      <c r="DY183" s="319"/>
      <c r="DZ183" s="319"/>
      <c r="EG183" s="311"/>
      <c r="EH183" s="311"/>
      <c r="EI183" s="311"/>
      <c r="EJ183" s="312"/>
    </row>
    <row r="184" spans="11:140" ht="4.5" customHeight="1" x14ac:dyDescent="0.2">
      <c r="K184" s="323"/>
      <c r="L184" s="324"/>
      <c r="M184" s="324"/>
      <c r="N184" s="324"/>
      <c r="O184" s="84"/>
      <c r="P184" s="315"/>
      <c r="Q184" s="315"/>
      <c r="R184" s="315"/>
      <c r="S184" s="315"/>
      <c r="T184" s="315"/>
      <c r="U184" s="315"/>
      <c r="V184" s="315"/>
      <c r="W184" s="315"/>
      <c r="X184" s="315"/>
      <c r="Y184" s="315"/>
      <c r="Z184" s="315"/>
      <c r="AA184" s="317"/>
      <c r="AB184" s="317"/>
      <c r="AC184" s="317"/>
      <c r="AD184" s="317"/>
      <c r="AE184" s="319"/>
      <c r="AF184" s="319"/>
      <c r="AG184" s="319"/>
      <c r="AH184" s="319"/>
      <c r="AO184" s="311"/>
      <c r="AP184" s="311"/>
      <c r="AQ184" s="311"/>
      <c r="AR184" s="312"/>
      <c r="AS184" s="141"/>
      <c r="AT184" s="141"/>
      <c r="AU184" s="141"/>
      <c r="AV184" s="141"/>
      <c r="AW184" s="141"/>
      <c r="AX184" s="141"/>
      <c r="AY184" s="141"/>
      <c r="AZ184" s="141"/>
      <c r="BA184" s="141"/>
      <c r="BB184" s="141"/>
      <c r="BC184" s="141"/>
      <c r="DC184" s="323"/>
      <c r="DD184" s="324"/>
      <c r="DE184" s="324"/>
      <c r="DF184" s="324"/>
      <c r="DG184" s="84"/>
      <c r="DH184" s="315"/>
      <c r="DI184" s="315"/>
      <c r="DJ184" s="315"/>
      <c r="DK184" s="315"/>
      <c r="DL184" s="315"/>
      <c r="DM184" s="315"/>
      <c r="DN184" s="315"/>
      <c r="DO184" s="315"/>
      <c r="DP184" s="315"/>
      <c r="DQ184" s="315"/>
      <c r="DR184" s="315"/>
      <c r="DS184" s="317"/>
      <c r="DT184" s="317"/>
      <c r="DU184" s="317"/>
      <c r="DV184" s="317"/>
      <c r="DW184" s="319"/>
      <c r="DX184" s="319"/>
      <c r="DY184" s="319"/>
      <c r="DZ184" s="319"/>
      <c r="EG184" s="311"/>
      <c r="EH184" s="311"/>
      <c r="EI184" s="311"/>
      <c r="EJ184" s="312"/>
    </row>
    <row r="185" spans="11:140" ht="4.5" customHeight="1" x14ac:dyDescent="0.2">
      <c r="K185" s="325"/>
      <c r="L185" s="326"/>
      <c r="M185" s="326"/>
      <c r="N185" s="326"/>
      <c r="O185" s="23"/>
      <c r="P185" s="316"/>
      <c r="Q185" s="316"/>
      <c r="R185" s="316"/>
      <c r="S185" s="316"/>
      <c r="T185" s="316"/>
      <c r="U185" s="316"/>
      <c r="V185" s="316"/>
      <c r="W185" s="316"/>
      <c r="X185" s="316"/>
      <c r="Y185" s="316"/>
      <c r="Z185" s="316"/>
      <c r="AA185" s="318"/>
      <c r="AB185" s="318"/>
      <c r="AC185" s="318"/>
      <c r="AD185" s="318"/>
      <c r="AE185" s="320"/>
      <c r="AF185" s="320"/>
      <c r="AG185" s="320"/>
      <c r="AH185" s="320"/>
      <c r="AI185" s="34"/>
      <c r="AJ185" s="34"/>
      <c r="AK185" s="34"/>
      <c r="AL185" s="34"/>
      <c r="AM185" s="34"/>
      <c r="AN185" s="34"/>
      <c r="AO185" s="313"/>
      <c r="AP185" s="313"/>
      <c r="AQ185" s="313"/>
      <c r="AR185" s="314"/>
      <c r="DC185" s="325"/>
      <c r="DD185" s="326"/>
      <c r="DE185" s="326"/>
      <c r="DF185" s="326"/>
      <c r="DG185" s="23"/>
      <c r="DH185" s="316"/>
      <c r="DI185" s="316"/>
      <c r="DJ185" s="316"/>
      <c r="DK185" s="316"/>
      <c r="DL185" s="316"/>
      <c r="DM185" s="316"/>
      <c r="DN185" s="316"/>
      <c r="DO185" s="316"/>
      <c r="DP185" s="316"/>
      <c r="DQ185" s="316"/>
      <c r="DR185" s="316"/>
      <c r="DS185" s="318"/>
      <c r="DT185" s="318"/>
      <c r="DU185" s="318"/>
      <c r="DV185" s="318"/>
      <c r="DW185" s="320"/>
      <c r="DX185" s="320"/>
      <c r="DY185" s="320"/>
      <c r="DZ185" s="320"/>
      <c r="EA185" s="34"/>
      <c r="EB185" s="34"/>
      <c r="EC185" s="34"/>
      <c r="ED185" s="34"/>
      <c r="EE185" s="34"/>
      <c r="EF185" s="34"/>
      <c r="EG185" s="313"/>
      <c r="EH185" s="313"/>
      <c r="EI185" s="313"/>
      <c r="EJ185" s="314"/>
    </row>
  </sheetData>
  <mergeCells count="301">
    <mergeCell ref="A11:H15"/>
    <mergeCell ref="J12:BP14"/>
    <mergeCell ref="A16:H20"/>
    <mergeCell ref="K18:N19"/>
    <mergeCell ref="K20:N25"/>
    <mergeCell ref="EM1:ET10"/>
    <mergeCell ref="J4:W10"/>
    <mergeCell ref="Y4:AL10"/>
    <mergeCell ref="AN4:BA10"/>
    <mergeCell ref="BC4:BP10"/>
    <mergeCell ref="CE4:CR10"/>
    <mergeCell ref="CT4:DG10"/>
    <mergeCell ref="A1:H10"/>
    <mergeCell ref="J1:W3"/>
    <mergeCell ref="Y1:AL3"/>
    <mergeCell ref="AN1:BA3"/>
    <mergeCell ref="BC1:BP3"/>
    <mergeCell ref="CE1:CR3"/>
    <mergeCell ref="EM21:EO135"/>
    <mergeCell ref="EP21:ET135"/>
    <mergeCell ref="BJ104:BM107"/>
    <mergeCell ref="EG70:EJ75"/>
    <mergeCell ref="DH72:DR75"/>
    <mergeCell ref="P22:Z25"/>
    <mergeCell ref="AA23:AD25"/>
    <mergeCell ref="AE23:AH25"/>
    <mergeCell ref="P20:Z21"/>
    <mergeCell ref="AA20:AN22"/>
    <mergeCell ref="AO20:AR25"/>
    <mergeCell ref="DI4:DV10"/>
    <mergeCell ref="BB42:BE45"/>
    <mergeCell ref="AO40:AR45"/>
    <mergeCell ref="DC40:DF45"/>
    <mergeCell ref="CP36:CS39"/>
    <mergeCell ref="K40:N45"/>
    <mergeCell ref="P40:Z41"/>
    <mergeCell ref="AA40:AN42"/>
    <mergeCell ref="P42:Z45"/>
    <mergeCell ref="AA43:AD45"/>
    <mergeCell ref="AE43:AH45"/>
    <mergeCell ref="P52:Z55"/>
    <mergeCell ref="AA53:AD55"/>
    <mergeCell ref="AE53:AH55"/>
    <mergeCell ref="K50:N55"/>
    <mergeCell ref="P50:Z51"/>
    <mergeCell ref="K30:N35"/>
    <mergeCell ref="P30:Z31"/>
    <mergeCell ref="AA30:AN32"/>
    <mergeCell ref="AO30:AR35"/>
    <mergeCell ref="P32:Z35"/>
    <mergeCell ref="AA33:AD35"/>
    <mergeCell ref="AE33:AH35"/>
    <mergeCell ref="DC30:DF35"/>
    <mergeCell ref="DH30:DR31"/>
    <mergeCell ref="K90:N95"/>
    <mergeCell ref="P90:Z91"/>
    <mergeCell ref="AA90:AN92"/>
    <mergeCell ref="AO90:AR95"/>
    <mergeCell ref="AO70:AR75"/>
    <mergeCell ref="P62:Z65"/>
    <mergeCell ref="AA63:AD65"/>
    <mergeCell ref="AE63:AH65"/>
    <mergeCell ref="P92:Z95"/>
    <mergeCell ref="AA93:AD95"/>
    <mergeCell ref="AE93:AH95"/>
    <mergeCell ref="K60:N65"/>
    <mergeCell ref="P60:Z61"/>
    <mergeCell ref="AA60:AN62"/>
    <mergeCell ref="AO60:AR65"/>
    <mergeCell ref="K70:N75"/>
    <mergeCell ref="P70:Z71"/>
    <mergeCell ref="AA70:AN72"/>
    <mergeCell ref="P72:Z75"/>
    <mergeCell ref="AA73:AD75"/>
    <mergeCell ref="AE73:AH75"/>
    <mergeCell ref="AO150:AR155"/>
    <mergeCell ref="P142:Z145"/>
    <mergeCell ref="AA143:AD145"/>
    <mergeCell ref="AE143:AH145"/>
    <mergeCell ref="K140:N145"/>
    <mergeCell ref="P140:Z141"/>
    <mergeCell ref="AA140:AN142"/>
    <mergeCell ref="AO140:AR145"/>
    <mergeCell ref="K160:N165"/>
    <mergeCell ref="P160:Z161"/>
    <mergeCell ref="AA160:AN162"/>
    <mergeCell ref="AO160:AR165"/>
    <mergeCell ref="P162:Z165"/>
    <mergeCell ref="AA163:AD165"/>
    <mergeCell ref="AE163:AH165"/>
    <mergeCell ref="K150:N155"/>
    <mergeCell ref="P150:Z151"/>
    <mergeCell ref="AA150:AN152"/>
    <mergeCell ref="P152:Z155"/>
    <mergeCell ref="AA153:AD155"/>
    <mergeCell ref="AE153:AH155"/>
    <mergeCell ref="K120:N125"/>
    <mergeCell ref="P120:Z121"/>
    <mergeCell ref="F21:H135"/>
    <mergeCell ref="A21:E135"/>
    <mergeCell ref="AX29:BA32"/>
    <mergeCell ref="AT36:AW39"/>
    <mergeCell ref="K100:N105"/>
    <mergeCell ref="K80:N85"/>
    <mergeCell ref="K110:N115"/>
    <mergeCell ref="P110:Z111"/>
    <mergeCell ref="AA110:AN112"/>
    <mergeCell ref="P112:Z115"/>
    <mergeCell ref="AA113:AD115"/>
    <mergeCell ref="K130:N135"/>
    <mergeCell ref="P130:Z131"/>
    <mergeCell ref="AA130:AN132"/>
    <mergeCell ref="AA120:AN122"/>
    <mergeCell ref="AE113:AH115"/>
    <mergeCell ref="P122:Z125"/>
    <mergeCell ref="AA123:AD125"/>
    <mergeCell ref="AE123:AH125"/>
    <mergeCell ref="P82:Z85"/>
    <mergeCell ref="AA83:AD85"/>
    <mergeCell ref="AE83:AH85"/>
    <mergeCell ref="AX56:BA59"/>
    <mergeCell ref="P132:Z135"/>
    <mergeCell ref="AA50:AN52"/>
    <mergeCell ref="AA133:AD135"/>
    <mergeCell ref="AE133:AH135"/>
    <mergeCell ref="AO120:AR125"/>
    <mergeCell ref="AO110:AR115"/>
    <mergeCell ref="AE103:AH105"/>
    <mergeCell ref="P100:Z101"/>
    <mergeCell ref="AA100:AN102"/>
    <mergeCell ref="AO100:AR105"/>
    <mergeCell ref="P80:Z81"/>
    <mergeCell ref="AA80:AN82"/>
    <mergeCell ref="AO80:AR85"/>
    <mergeCell ref="P102:Z105"/>
    <mergeCell ref="AA103:AD105"/>
    <mergeCell ref="AO130:AR135"/>
    <mergeCell ref="AO50:AR55"/>
    <mergeCell ref="AO180:AR185"/>
    <mergeCell ref="P182:Z185"/>
    <mergeCell ref="AA183:AD185"/>
    <mergeCell ref="AE183:AH185"/>
    <mergeCell ref="P172:Z175"/>
    <mergeCell ref="AA173:AD175"/>
    <mergeCell ref="AE173:AH175"/>
    <mergeCell ref="K180:N185"/>
    <mergeCell ref="P180:Z181"/>
    <mergeCell ref="AA180:AN182"/>
    <mergeCell ref="K170:N175"/>
    <mergeCell ref="P170:Z171"/>
    <mergeCell ref="AA170:AN172"/>
    <mergeCell ref="AO170:AR175"/>
    <mergeCell ref="AX136:BA139"/>
    <mergeCell ref="AX156:BA159"/>
    <mergeCell ref="BB166:BE169"/>
    <mergeCell ref="AX176:BA179"/>
    <mergeCell ref="BF66:BI69"/>
    <mergeCell ref="BF146:BI149"/>
    <mergeCell ref="AX76:BA79"/>
    <mergeCell ref="AX96:BA99"/>
    <mergeCell ref="BB86:BE89"/>
    <mergeCell ref="AX116:BA119"/>
    <mergeCell ref="BB126:BE129"/>
    <mergeCell ref="EM11:ET15"/>
    <mergeCell ref="EM16:ET20"/>
    <mergeCell ref="DW103:DZ105"/>
    <mergeCell ref="DC120:DF125"/>
    <mergeCell ref="DH120:DR121"/>
    <mergeCell ref="DS120:EF122"/>
    <mergeCell ref="DW53:DZ55"/>
    <mergeCell ref="DC60:DF65"/>
    <mergeCell ref="DH60:DR61"/>
    <mergeCell ref="DS60:EF62"/>
    <mergeCell ref="DH62:DR65"/>
    <mergeCell ref="DS63:DV65"/>
    <mergeCell ref="DH110:DR111"/>
    <mergeCell ref="DS110:EF112"/>
    <mergeCell ref="DH112:DR115"/>
    <mergeCell ref="DS113:DV115"/>
    <mergeCell ref="EG30:EJ35"/>
    <mergeCell ref="DH32:DR35"/>
    <mergeCell ref="DS33:DV35"/>
    <mergeCell ref="DW33:DZ35"/>
    <mergeCell ref="DS30:EF32"/>
    <mergeCell ref="EG20:EJ25"/>
    <mergeCell ref="DH22:DR25"/>
    <mergeCell ref="EG50:EJ55"/>
    <mergeCell ref="EG180:EJ185"/>
    <mergeCell ref="DH182:DR185"/>
    <mergeCell ref="DS183:DV185"/>
    <mergeCell ref="DW183:DZ185"/>
    <mergeCell ref="DH130:DR131"/>
    <mergeCell ref="DS130:EF132"/>
    <mergeCell ref="EG130:EJ135"/>
    <mergeCell ref="DH132:DR135"/>
    <mergeCell ref="DC180:DF185"/>
    <mergeCell ref="DH180:DR181"/>
    <mergeCell ref="DS180:EF182"/>
    <mergeCell ref="DC160:DF165"/>
    <mergeCell ref="DH160:DR161"/>
    <mergeCell ref="DS160:EF162"/>
    <mergeCell ref="DC140:DF145"/>
    <mergeCell ref="DH140:DR141"/>
    <mergeCell ref="DS140:EF142"/>
    <mergeCell ref="CT1:DG3"/>
    <mergeCell ref="DI1:DV3"/>
    <mergeCell ref="DX1:EK3"/>
    <mergeCell ref="DC70:DF75"/>
    <mergeCell ref="DH70:DR71"/>
    <mergeCell ref="DW63:DZ65"/>
    <mergeCell ref="DC50:DF55"/>
    <mergeCell ref="DH50:DR51"/>
    <mergeCell ref="DS50:EF52"/>
    <mergeCell ref="EG40:EJ45"/>
    <mergeCell ref="DS23:DV25"/>
    <mergeCell ref="DW23:DZ25"/>
    <mergeCell ref="DC18:DF19"/>
    <mergeCell ref="DC20:DF25"/>
    <mergeCell ref="DH20:DR21"/>
    <mergeCell ref="DS20:EF22"/>
    <mergeCell ref="EG60:EJ65"/>
    <mergeCell ref="CT26:CW29"/>
    <mergeCell ref="CT46:CW49"/>
    <mergeCell ref="DH52:DR55"/>
    <mergeCell ref="DS53:DV55"/>
    <mergeCell ref="DS73:DV75"/>
    <mergeCell ref="DW73:DZ75"/>
    <mergeCell ref="DX4:EK10"/>
    <mergeCell ref="EG80:EJ85"/>
    <mergeCell ref="DH82:DR85"/>
    <mergeCell ref="DS83:DV85"/>
    <mergeCell ref="DW83:DZ85"/>
    <mergeCell ref="DH90:DR91"/>
    <mergeCell ref="DS90:EF92"/>
    <mergeCell ref="EG90:EJ95"/>
    <mergeCell ref="DH92:DR95"/>
    <mergeCell ref="DS93:DV95"/>
    <mergeCell ref="DH80:DR81"/>
    <mergeCell ref="DS80:EF82"/>
    <mergeCell ref="EG110:EJ115"/>
    <mergeCell ref="DS123:DV125"/>
    <mergeCell ref="EG100:EJ105"/>
    <mergeCell ref="DW123:DZ125"/>
    <mergeCell ref="DH100:DR101"/>
    <mergeCell ref="EG150:EJ155"/>
    <mergeCell ref="DH152:DR155"/>
    <mergeCell ref="EG170:EJ175"/>
    <mergeCell ref="DH172:DR175"/>
    <mergeCell ref="EG120:EJ125"/>
    <mergeCell ref="DS170:EF172"/>
    <mergeCell ref="DS153:DV155"/>
    <mergeCell ref="DW153:DZ155"/>
    <mergeCell ref="DW173:DZ175"/>
    <mergeCell ref="EG160:EJ165"/>
    <mergeCell ref="DH162:DR165"/>
    <mergeCell ref="DS163:DV165"/>
    <mergeCell ref="DW163:DZ165"/>
    <mergeCell ref="EG140:EJ145"/>
    <mergeCell ref="DH142:DR145"/>
    <mergeCell ref="DS143:DV145"/>
    <mergeCell ref="DW143:DZ145"/>
    <mergeCell ref="CL57:CO60"/>
    <mergeCell ref="CT106:CW109"/>
    <mergeCell ref="CL138:CO141"/>
    <mergeCell ref="CT86:CW89"/>
    <mergeCell ref="DS173:DV175"/>
    <mergeCell ref="DH40:DR41"/>
    <mergeCell ref="DS40:EF42"/>
    <mergeCell ref="DH42:DR45"/>
    <mergeCell ref="DS43:DV45"/>
    <mergeCell ref="DW43:DZ45"/>
    <mergeCell ref="DH150:DR151"/>
    <mergeCell ref="DS150:EF152"/>
    <mergeCell ref="DH102:DR105"/>
    <mergeCell ref="DS103:DV105"/>
    <mergeCell ref="DH122:DR125"/>
    <mergeCell ref="DS133:DV135"/>
    <mergeCell ref="DW133:DZ135"/>
    <mergeCell ref="CT66:CW69"/>
    <mergeCell ref="DW113:DZ115"/>
    <mergeCell ref="DS70:EF72"/>
    <mergeCell ref="DC130:DF135"/>
    <mergeCell ref="CT173:CW176"/>
    <mergeCell ref="DH170:DR171"/>
    <mergeCell ref="DC90:DF95"/>
    <mergeCell ref="DC80:DF85"/>
    <mergeCell ref="DC110:DF115"/>
    <mergeCell ref="DC170:DF175"/>
    <mergeCell ref="DC100:DF105"/>
    <mergeCell ref="DS100:EF102"/>
    <mergeCell ref="DW93:DZ95"/>
    <mergeCell ref="CH104:CK107"/>
    <mergeCell ref="CB106:CF109"/>
    <mergeCell ref="CB110:CF113"/>
    <mergeCell ref="CP117:CS120"/>
    <mergeCell ref="CT126:CW129"/>
    <mergeCell ref="CT146:CW149"/>
    <mergeCell ref="CP159:CS162"/>
    <mergeCell ref="CX166:DA169"/>
    <mergeCell ref="DC150:DF155"/>
    <mergeCell ref="CP77:CS8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3E0A-EA83-4CB1-AFC3-317B31632EB6}">
  <dimension ref="A1:ET225"/>
  <sheetViews>
    <sheetView zoomScale="80" zoomScaleNormal="80" zoomScaleSheetLayoutView="70" workbookViewId="0">
      <selection activeCell="BV202" sqref="BV202"/>
    </sheetView>
  </sheetViews>
  <sheetFormatPr defaultColWidth="1.33203125" defaultRowHeight="3.9" customHeight="1" x14ac:dyDescent="0.2"/>
  <sheetData>
    <row r="1" spans="1:150" ht="3.9" customHeight="1" x14ac:dyDescent="0.2">
      <c r="A1" s="401" t="s">
        <v>287</v>
      </c>
      <c r="B1" s="402"/>
      <c r="C1" s="402"/>
      <c r="D1" s="402"/>
      <c r="E1" s="402"/>
      <c r="F1" s="402"/>
      <c r="G1" s="402"/>
      <c r="H1" s="403"/>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c r="CE1" s="361" t="s">
        <v>298</v>
      </c>
      <c r="CF1" s="361"/>
      <c r="CG1" s="361"/>
      <c r="CH1" s="361"/>
      <c r="CI1" s="361"/>
      <c r="CJ1" s="361"/>
      <c r="CK1" s="361"/>
      <c r="CL1" s="361"/>
      <c r="CM1" s="361"/>
      <c r="CN1" s="361"/>
      <c r="CO1" s="361"/>
      <c r="CP1" s="361"/>
      <c r="CQ1" s="361"/>
      <c r="CR1" s="361"/>
      <c r="CS1" s="24"/>
      <c r="CT1" s="361" t="s">
        <v>298</v>
      </c>
      <c r="CU1" s="361"/>
      <c r="CV1" s="361"/>
      <c r="CW1" s="361"/>
      <c r="CX1" s="361"/>
      <c r="CY1" s="361"/>
      <c r="CZ1" s="361"/>
      <c r="DA1" s="361"/>
      <c r="DB1" s="361"/>
      <c r="DC1" s="361"/>
      <c r="DD1" s="361"/>
      <c r="DE1" s="361"/>
      <c r="DF1" s="361"/>
      <c r="DG1" s="361"/>
      <c r="DH1" s="81"/>
      <c r="DI1" s="361" t="s">
        <v>298</v>
      </c>
      <c r="DJ1" s="361"/>
      <c r="DK1" s="361"/>
      <c r="DL1" s="361"/>
      <c r="DM1" s="361"/>
      <c r="DN1" s="361"/>
      <c r="DO1" s="361"/>
      <c r="DP1" s="361"/>
      <c r="DQ1" s="361"/>
      <c r="DR1" s="361"/>
      <c r="DS1" s="361"/>
      <c r="DT1" s="361"/>
      <c r="DU1" s="361"/>
      <c r="DV1" s="361"/>
      <c r="DW1" s="81"/>
      <c r="DX1" s="361" t="s">
        <v>298</v>
      </c>
      <c r="DY1" s="361"/>
      <c r="DZ1" s="361"/>
      <c r="EA1" s="361"/>
      <c r="EB1" s="361"/>
      <c r="EC1" s="361"/>
      <c r="ED1" s="361"/>
      <c r="EE1" s="361"/>
      <c r="EF1" s="361"/>
      <c r="EG1" s="361"/>
      <c r="EH1" s="361"/>
      <c r="EI1" s="361"/>
      <c r="EJ1" s="361"/>
      <c r="EK1" s="361"/>
      <c r="EM1" s="401" t="str">
        <f>A1</f>
        <v>Q</v>
      </c>
      <c r="EN1" s="402"/>
      <c r="EO1" s="402"/>
      <c r="EP1" s="402"/>
      <c r="EQ1" s="402"/>
      <c r="ER1" s="402"/>
      <c r="ES1" s="402"/>
      <c r="ET1" s="403"/>
    </row>
    <row r="2" spans="1:150" ht="3.9" customHeight="1" x14ac:dyDescent="0.2">
      <c r="A2" s="404"/>
      <c r="B2" s="405"/>
      <c r="C2" s="405"/>
      <c r="D2" s="405"/>
      <c r="E2" s="405"/>
      <c r="F2" s="405"/>
      <c r="G2" s="405"/>
      <c r="H2" s="406"/>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c r="CE2" s="361"/>
      <c r="CF2" s="361"/>
      <c r="CG2" s="361"/>
      <c r="CH2" s="361"/>
      <c r="CI2" s="361"/>
      <c r="CJ2" s="361"/>
      <c r="CK2" s="361"/>
      <c r="CL2" s="361"/>
      <c r="CM2" s="361"/>
      <c r="CN2" s="361"/>
      <c r="CO2" s="361"/>
      <c r="CP2" s="361"/>
      <c r="CQ2" s="361"/>
      <c r="CR2" s="361"/>
      <c r="CS2" s="24"/>
      <c r="CT2" s="361"/>
      <c r="CU2" s="361"/>
      <c r="CV2" s="361"/>
      <c r="CW2" s="361"/>
      <c r="CX2" s="361"/>
      <c r="CY2" s="361"/>
      <c r="CZ2" s="361"/>
      <c r="DA2" s="361"/>
      <c r="DB2" s="361"/>
      <c r="DC2" s="361"/>
      <c r="DD2" s="361"/>
      <c r="DE2" s="361"/>
      <c r="DF2" s="361"/>
      <c r="DG2" s="361"/>
      <c r="DH2" s="76"/>
      <c r="DI2" s="361"/>
      <c r="DJ2" s="361"/>
      <c r="DK2" s="361"/>
      <c r="DL2" s="361"/>
      <c r="DM2" s="361"/>
      <c r="DN2" s="361"/>
      <c r="DO2" s="361"/>
      <c r="DP2" s="361"/>
      <c r="DQ2" s="361"/>
      <c r="DR2" s="361"/>
      <c r="DS2" s="361"/>
      <c r="DT2" s="361"/>
      <c r="DU2" s="361"/>
      <c r="DV2" s="361"/>
      <c r="DW2" s="76"/>
      <c r="DX2" s="361"/>
      <c r="DY2" s="361"/>
      <c r="DZ2" s="361"/>
      <c r="EA2" s="361"/>
      <c r="EB2" s="361"/>
      <c r="EC2" s="361"/>
      <c r="ED2" s="361"/>
      <c r="EE2" s="361"/>
      <c r="EF2" s="361"/>
      <c r="EG2" s="361"/>
      <c r="EH2" s="361"/>
      <c r="EI2" s="361"/>
      <c r="EJ2" s="361"/>
      <c r="EK2" s="361"/>
      <c r="EM2" s="404"/>
      <c r="EN2" s="405"/>
      <c r="EO2" s="405"/>
      <c r="EP2" s="405"/>
      <c r="EQ2" s="405"/>
      <c r="ER2" s="405"/>
      <c r="ES2" s="405"/>
      <c r="ET2" s="406"/>
    </row>
    <row r="3" spans="1:150" ht="3.9" customHeight="1" x14ac:dyDescent="0.2">
      <c r="A3" s="404"/>
      <c r="B3" s="405"/>
      <c r="C3" s="405"/>
      <c r="D3" s="405"/>
      <c r="E3" s="405"/>
      <c r="F3" s="405"/>
      <c r="G3" s="405"/>
      <c r="H3" s="406"/>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c r="CE3" s="362"/>
      <c r="CF3" s="362"/>
      <c r="CG3" s="362"/>
      <c r="CH3" s="362"/>
      <c r="CI3" s="362"/>
      <c r="CJ3" s="362"/>
      <c r="CK3" s="362"/>
      <c r="CL3" s="362"/>
      <c r="CM3" s="362"/>
      <c r="CN3" s="362"/>
      <c r="CO3" s="362"/>
      <c r="CP3" s="362"/>
      <c r="CQ3" s="362"/>
      <c r="CR3" s="362"/>
      <c r="CS3" s="24"/>
      <c r="CT3" s="362"/>
      <c r="CU3" s="362"/>
      <c r="CV3" s="362"/>
      <c r="CW3" s="362"/>
      <c r="CX3" s="362"/>
      <c r="CY3" s="362"/>
      <c r="CZ3" s="362"/>
      <c r="DA3" s="362"/>
      <c r="DB3" s="362"/>
      <c r="DC3" s="362"/>
      <c r="DD3" s="362"/>
      <c r="DE3" s="362"/>
      <c r="DF3" s="362"/>
      <c r="DG3" s="362"/>
      <c r="DH3" s="76"/>
      <c r="DI3" s="362"/>
      <c r="DJ3" s="362"/>
      <c r="DK3" s="362"/>
      <c r="DL3" s="362"/>
      <c r="DM3" s="362"/>
      <c r="DN3" s="362"/>
      <c r="DO3" s="362"/>
      <c r="DP3" s="362"/>
      <c r="DQ3" s="362"/>
      <c r="DR3" s="362"/>
      <c r="DS3" s="362"/>
      <c r="DT3" s="362"/>
      <c r="DU3" s="362"/>
      <c r="DV3" s="362"/>
      <c r="DW3" s="76"/>
      <c r="DX3" s="362"/>
      <c r="DY3" s="362"/>
      <c r="DZ3" s="362"/>
      <c r="EA3" s="362"/>
      <c r="EB3" s="362"/>
      <c r="EC3" s="362"/>
      <c r="ED3" s="362"/>
      <c r="EE3" s="362"/>
      <c r="EF3" s="362"/>
      <c r="EG3" s="362"/>
      <c r="EH3" s="362"/>
      <c r="EI3" s="362"/>
      <c r="EJ3" s="362"/>
      <c r="EK3" s="362"/>
      <c r="EM3" s="404"/>
      <c r="EN3" s="405"/>
      <c r="EO3" s="405"/>
      <c r="EP3" s="405"/>
      <c r="EQ3" s="405"/>
      <c r="ER3" s="405"/>
      <c r="ES3" s="405"/>
      <c r="ET3" s="406"/>
    </row>
    <row r="4" spans="1:150" ht="3.9" customHeight="1" x14ac:dyDescent="0.2">
      <c r="A4" s="404"/>
      <c r="B4" s="405"/>
      <c r="C4" s="405"/>
      <c r="D4" s="405"/>
      <c r="E4" s="405"/>
      <c r="F4" s="405"/>
      <c r="G4" s="405"/>
      <c r="H4" s="406"/>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c r="CE4" s="363"/>
      <c r="CF4" s="364"/>
      <c r="CG4" s="364"/>
      <c r="CH4" s="364"/>
      <c r="CI4" s="364"/>
      <c r="CJ4" s="364"/>
      <c r="CK4" s="364"/>
      <c r="CL4" s="364"/>
      <c r="CM4" s="364"/>
      <c r="CN4" s="364"/>
      <c r="CO4" s="364"/>
      <c r="CP4" s="364"/>
      <c r="CQ4" s="364"/>
      <c r="CR4" s="365"/>
      <c r="CS4" s="11"/>
      <c r="CT4" s="363"/>
      <c r="CU4" s="364"/>
      <c r="CV4" s="364"/>
      <c r="CW4" s="364"/>
      <c r="CX4" s="364"/>
      <c r="CY4" s="364"/>
      <c r="CZ4" s="364"/>
      <c r="DA4" s="364"/>
      <c r="DB4" s="364"/>
      <c r="DC4" s="364"/>
      <c r="DD4" s="364"/>
      <c r="DE4" s="364"/>
      <c r="DF4" s="364"/>
      <c r="DG4" s="365"/>
      <c r="DH4" s="12"/>
      <c r="DI4" s="363"/>
      <c r="DJ4" s="364"/>
      <c r="DK4" s="364"/>
      <c r="DL4" s="364"/>
      <c r="DM4" s="364"/>
      <c r="DN4" s="364"/>
      <c r="DO4" s="364"/>
      <c r="DP4" s="364"/>
      <c r="DQ4" s="364"/>
      <c r="DR4" s="364"/>
      <c r="DS4" s="364"/>
      <c r="DT4" s="364"/>
      <c r="DU4" s="364"/>
      <c r="DV4" s="365"/>
      <c r="DW4" s="76"/>
      <c r="DX4" s="363"/>
      <c r="DY4" s="364"/>
      <c r="DZ4" s="364"/>
      <c r="EA4" s="364"/>
      <c r="EB4" s="364"/>
      <c r="EC4" s="364"/>
      <c r="ED4" s="364"/>
      <c r="EE4" s="364"/>
      <c r="EF4" s="364"/>
      <c r="EG4" s="364"/>
      <c r="EH4" s="364"/>
      <c r="EI4" s="364"/>
      <c r="EJ4" s="364"/>
      <c r="EK4" s="365"/>
      <c r="EM4" s="404"/>
      <c r="EN4" s="405"/>
      <c r="EO4" s="405"/>
      <c r="EP4" s="405"/>
      <c r="EQ4" s="405"/>
      <c r="ER4" s="405"/>
      <c r="ES4" s="405"/>
      <c r="ET4" s="406"/>
    </row>
    <row r="5" spans="1:150" ht="3.9" customHeight="1" x14ac:dyDescent="0.2">
      <c r="A5" s="404"/>
      <c r="B5" s="405"/>
      <c r="C5" s="405"/>
      <c r="D5" s="405"/>
      <c r="E5" s="405"/>
      <c r="F5" s="405"/>
      <c r="G5" s="405"/>
      <c r="H5" s="406"/>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c r="CE5" s="366"/>
      <c r="CF5" s="367"/>
      <c r="CG5" s="367"/>
      <c r="CH5" s="367"/>
      <c r="CI5" s="367"/>
      <c r="CJ5" s="367"/>
      <c r="CK5" s="367"/>
      <c r="CL5" s="367"/>
      <c r="CM5" s="367"/>
      <c r="CN5" s="367"/>
      <c r="CO5" s="367"/>
      <c r="CP5" s="367"/>
      <c r="CQ5" s="367"/>
      <c r="CR5" s="368"/>
      <c r="CS5" s="11"/>
      <c r="CT5" s="366"/>
      <c r="CU5" s="367"/>
      <c r="CV5" s="367"/>
      <c r="CW5" s="367"/>
      <c r="CX5" s="367"/>
      <c r="CY5" s="367"/>
      <c r="CZ5" s="367"/>
      <c r="DA5" s="367"/>
      <c r="DB5" s="367"/>
      <c r="DC5" s="367"/>
      <c r="DD5" s="367"/>
      <c r="DE5" s="367"/>
      <c r="DF5" s="367"/>
      <c r="DG5" s="368"/>
      <c r="DH5" s="12"/>
      <c r="DI5" s="366"/>
      <c r="DJ5" s="367"/>
      <c r="DK5" s="367"/>
      <c r="DL5" s="367"/>
      <c r="DM5" s="367"/>
      <c r="DN5" s="367"/>
      <c r="DO5" s="367"/>
      <c r="DP5" s="367"/>
      <c r="DQ5" s="367"/>
      <c r="DR5" s="367"/>
      <c r="DS5" s="367"/>
      <c r="DT5" s="367"/>
      <c r="DU5" s="367"/>
      <c r="DV5" s="368"/>
      <c r="DW5" s="76"/>
      <c r="DX5" s="366"/>
      <c r="DY5" s="367"/>
      <c r="DZ5" s="367"/>
      <c r="EA5" s="367"/>
      <c r="EB5" s="367"/>
      <c r="EC5" s="367"/>
      <c r="ED5" s="367"/>
      <c r="EE5" s="367"/>
      <c r="EF5" s="367"/>
      <c r="EG5" s="367"/>
      <c r="EH5" s="367"/>
      <c r="EI5" s="367"/>
      <c r="EJ5" s="367"/>
      <c r="EK5" s="368"/>
      <c r="EM5" s="404"/>
      <c r="EN5" s="405"/>
      <c r="EO5" s="405"/>
      <c r="EP5" s="405"/>
      <c r="EQ5" s="405"/>
      <c r="ER5" s="405"/>
      <c r="ES5" s="405"/>
      <c r="ET5" s="406"/>
    </row>
    <row r="6" spans="1:150" ht="3.9" customHeight="1" x14ac:dyDescent="0.2">
      <c r="A6" s="404"/>
      <c r="B6" s="405"/>
      <c r="C6" s="405"/>
      <c r="D6" s="405"/>
      <c r="E6" s="405"/>
      <c r="F6" s="405"/>
      <c r="G6" s="405"/>
      <c r="H6" s="406"/>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c r="CE6" s="366"/>
      <c r="CF6" s="367"/>
      <c r="CG6" s="367"/>
      <c r="CH6" s="367"/>
      <c r="CI6" s="367"/>
      <c r="CJ6" s="367"/>
      <c r="CK6" s="367"/>
      <c r="CL6" s="367"/>
      <c r="CM6" s="367"/>
      <c r="CN6" s="367"/>
      <c r="CO6" s="367"/>
      <c r="CP6" s="367"/>
      <c r="CQ6" s="367"/>
      <c r="CR6" s="368"/>
      <c r="CS6" s="11"/>
      <c r="CT6" s="366"/>
      <c r="CU6" s="367"/>
      <c r="CV6" s="367"/>
      <c r="CW6" s="367"/>
      <c r="CX6" s="367"/>
      <c r="CY6" s="367"/>
      <c r="CZ6" s="367"/>
      <c r="DA6" s="367"/>
      <c r="DB6" s="367"/>
      <c r="DC6" s="367"/>
      <c r="DD6" s="367"/>
      <c r="DE6" s="367"/>
      <c r="DF6" s="367"/>
      <c r="DG6" s="368"/>
      <c r="DH6" s="12"/>
      <c r="DI6" s="366"/>
      <c r="DJ6" s="367"/>
      <c r="DK6" s="367"/>
      <c r="DL6" s="367"/>
      <c r="DM6" s="367"/>
      <c r="DN6" s="367"/>
      <c r="DO6" s="367"/>
      <c r="DP6" s="367"/>
      <c r="DQ6" s="367"/>
      <c r="DR6" s="367"/>
      <c r="DS6" s="367"/>
      <c r="DT6" s="367"/>
      <c r="DU6" s="367"/>
      <c r="DV6" s="368"/>
      <c r="DW6" s="76"/>
      <c r="DX6" s="366"/>
      <c r="DY6" s="367"/>
      <c r="DZ6" s="367"/>
      <c r="EA6" s="367"/>
      <c r="EB6" s="367"/>
      <c r="EC6" s="367"/>
      <c r="ED6" s="367"/>
      <c r="EE6" s="367"/>
      <c r="EF6" s="367"/>
      <c r="EG6" s="367"/>
      <c r="EH6" s="367"/>
      <c r="EI6" s="367"/>
      <c r="EJ6" s="367"/>
      <c r="EK6" s="368"/>
      <c r="EM6" s="404"/>
      <c r="EN6" s="405"/>
      <c r="EO6" s="405"/>
      <c r="EP6" s="405"/>
      <c r="EQ6" s="405"/>
      <c r="ER6" s="405"/>
      <c r="ES6" s="405"/>
      <c r="ET6" s="406"/>
    </row>
    <row r="7" spans="1:150" ht="3.9" customHeight="1" x14ac:dyDescent="0.2">
      <c r="A7" s="404"/>
      <c r="B7" s="405"/>
      <c r="C7" s="405"/>
      <c r="D7" s="405"/>
      <c r="E7" s="405"/>
      <c r="F7" s="405"/>
      <c r="G7" s="405"/>
      <c r="H7" s="406"/>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c r="CE7" s="366"/>
      <c r="CF7" s="367"/>
      <c r="CG7" s="367"/>
      <c r="CH7" s="367"/>
      <c r="CI7" s="367"/>
      <c r="CJ7" s="367"/>
      <c r="CK7" s="367"/>
      <c r="CL7" s="367"/>
      <c r="CM7" s="367"/>
      <c r="CN7" s="367"/>
      <c r="CO7" s="367"/>
      <c r="CP7" s="367"/>
      <c r="CQ7" s="367"/>
      <c r="CR7" s="368"/>
      <c r="CS7" s="11"/>
      <c r="CT7" s="366"/>
      <c r="CU7" s="367"/>
      <c r="CV7" s="367"/>
      <c r="CW7" s="367"/>
      <c r="CX7" s="367"/>
      <c r="CY7" s="367"/>
      <c r="CZ7" s="367"/>
      <c r="DA7" s="367"/>
      <c r="DB7" s="367"/>
      <c r="DC7" s="367"/>
      <c r="DD7" s="367"/>
      <c r="DE7" s="367"/>
      <c r="DF7" s="367"/>
      <c r="DG7" s="368"/>
      <c r="DH7" s="12"/>
      <c r="DI7" s="366"/>
      <c r="DJ7" s="367"/>
      <c r="DK7" s="367"/>
      <c r="DL7" s="367"/>
      <c r="DM7" s="367"/>
      <c r="DN7" s="367"/>
      <c r="DO7" s="367"/>
      <c r="DP7" s="367"/>
      <c r="DQ7" s="367"/>
      <c r="DR7" s="367"/>
      <c r="DS7" s="367"/>
      <c r="DT7" s="367"/>
      <c r="DU7" s="367"/>
      <c r="DV7" s="368"/>
      <c r="DW7" s="76"/>
      <c r="DX7" s="366"/>
      <c r="DY7" s="367"/>
      <c r="DZ7" s="367"/>
      <c r="EA7" s="367"/>
      <c r="EB7" s="367"/>
      <c r="EC7" s="367"/>
      <c r="ED7" s="367"/>
      <c r="EE7" s="367"/>
      <c r="EF7" s="367"/>
      <c r="EG7" s="367"/>
      <c r="EH7" s="367"/>
      <c r="EI7" s="367"/>
      <c r="EJ7" s="367"/>
      <c r="EK7" s="368"/>
      <c r="EM7" s="404"/>
      <c r="EN7" s="405"/>
      <c r="EO7" s="405"/>
      <c r="EP7" s="405"/>
      <c r="EQ7" s="405"/>
      <c r="ER7" s="405"/>
      <c r="ES7" s="405"/>
      <c r="ET7" s="406"/>
    </row>
    <row r="8" spans="1:150" ht="3.9" customHeight="1" x14ac:dyDescent="0.2">
      <c r="A8" s="404"/>
      <c r="B8" s="405"/>
      <c r="C8" s="405"/>
      <c r="D8" s="405"/>
      <c r="E8" s="405"/>
      <c r="F8" s="405"/>
      <c r="G8" s="405"/>
      <c r="H8" s="406"/>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c r="CE8" s="366"/>
      <c r="CF8" s="367"/>
      <c r="CG8" s="367"/>
      <c r="CH8" s="367"/>
      <c r="CI8" s="367"/>
      <c r="CJ8" s="367"/>
      <c r="CK8" s="367"/>
      <c r="CL8" s="367"/>
      <c r="CM8" s="367"/>
      <c r="CN8" s="367"/>
      <c r="CO8" s="367"/>
      <c r="CP8" s="367"/>
      <c r="CQ8" s="367"/>
      <c r="CR8" s="368"/>
      <c r="CS8" s="11"/>
      <c r="CT8" s="366"/>
      <c r="CU8" s="367"/>
      <c r="CV8" s="367"/>
      <c r="CW8" s="367"/>
      <c r="CX8" s="367"/>
      <c r="CY8" s="367"/>
      <c r="CZ8" s="367"/>
      <c r="DA8" s="367"/>
      <c r="DB8" s="367"/>
      <c r="DC8" s="367"/>
      <c r="DD8" s="367"/>
      <c r="DE8" s="367"/>
      <c r="DF8" s="367"/>
      <c r="DG8" s="368"/>
      <c r="DH8" s="12"/>
      <c r="DI8" s="366"/>
      <c r="DJ8" s="367"/>
      <c r="DK8" s="367"/>
      <c r="DL8" s="367"/>
      <c r="DM8" s="367"/>
      <c r="DN8" s="367"/>
      <c r="DO8" s="367"/>
      <c r="DP8" s="367"/>
      <c r="DQ8" s="367"/>
      <c r="DR8" s="367"/>
      <c r="DS8" s="367"/>
      <c r="DT8" s="367"/>
      <c r="DU8" s="367"/>
      <c r="DV8" s="368"/>
      <c r="DW8" s="76"/>
      <c r="DX8" s="366"/>
      <c r="DY8" s="367"/>
      <c r="DZ8" s="367"/>
      <c r="EA8" s="367"/>
      <c r="EB8" s="367"/>
      <c r="EC8" s="367"/>
      <c r="ED8" s="367"/>
      <c r="EE8" s="367"/>
      <c r="EF8" s="367"/>
      <c r="EG8" s="367"/>
      <c r="EH8" s="367"/>
      <c r="EI8" s="367"/>
      <c r="EJ8" s="367"/>
      <c r="EK8" s="368"/>
      <c r="EM8" s="404"/>
      <c r="EN8" s="405"/>
      <c r="EO8" s="405"/>
      <c r="EP8" s="405"/>
      <c r="EQ8" s="405"/>
      <c r="ER8" s="405"/>
      <c r="ES8" s="405"/>
      <c r="ET8" s="406"/>
    </row>
    <row r="9" spans="1:150" ht="3.9" customHeight="1" x14ac:dyDescent="0.2">
      <c r="A9" s="404"/>
      <c r="B9" s="405"/>
      <c r="C9" s="405"/>
      <c r="D9" s="405"/>
      <c r="E9" s="405"/>
      <c r="F9" s="405"/>
      <c r="G9" s="405"/>
      <c r="H9" s="406"/>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c r="CE9" s="366"/>
      <c r="CF9" s="367"/>
      <c r="CG9" s="367"/>
      <c r="CH9" s="367"/>
      <c r="CI9" s="367"/>
      <c r="CJ9" s="367"/>
      <c r="CK9" s="367"/>
      <c r="CL9" s="367"/>
      <c r="CM9" s="367"/>
      <c r="CN9" s="367"/>
      <c r="CO9" s="367"/>
      <c r="CP9" s="367"/>
      <c r="CQ9" s="367"/>
      <c r="CR9" s="368"/>
      <c r="CS9" s="11"/>
      <c r="CT9" s="366"/>
      <c r="CU9" s="367"/>
      <c r="CV9" s="367"/>
      <c r="CW9" s="367"/>
      <c r="CX9" s="367"/>
      <c r="CY9" s="367"/>
      <c r="CZ9" s="367"/>
      <c r="DA9" s="367"/>
      <c r="DB9" s="367"/>
      <c r="DC9" s="367"/>
      <c r="DD9" s="367"/>
      <c r="DE9" s="367"/>
      <c r="DF9" s="367"/>
      <c r="DG9" s="368"/>
      <c r="DH9" s="12"/>
      <c r="DI9" s="366"/>
      <c r="DJ9" s="367"/>
      <c r="DK9" s="367"/>
      <c r="DL9" s="367"/>
      <c r="DM9" s="367"/>
      <c r="DN9" s="367"/>
      <c r="DO9" s="367"/>
      <c r="DP9" s="367"/>
      <c r="DQ9" s="367"/>
      <c r="DR9" s="367"/>
      <c r="DS9" s="367"/>
      <c r="DT9" s="367"/>
      <c r="DU9" s="367"/>
      <c r="DV9" s="368"/>
      <c r="DW9" s="76"/>
      <c r="DX9" s="366"/>
      <c r="DY9" s="367"/>
      <c r="DZ9" s="367"/>
      <c r="EA9" s="367"/>
      <c r="EB9" s="367"/>
      <c r="EC9" s="367"/>
      <c r="ED9" s="367"/>
      <c r="EE9" s="367"/>
      <c r="EF9" s="367"/>
      <c r="EG9" s="367"/>
      <c r="EH9" s="367"/>
      <c r="EI9" s="367"/>
      <c r="EJ9" s="367"/>
      <c r="EK9" s="368"/>
      <c r="EM9" s="404"/>
      <c r="EN9" s="405"/>
      <c r="EO9" s="405"/>
      <c r="EP9" s="405"/>
      <c r="EQ9" s="405"/>
      <c r="ER9" s="405"/>
      <c r="ES9" s="405"/>
      <c r="ET9" s="406"/>
    </row>
    <row r="10" spans="1:150" ht="3.9" customHeight="1" x14ac:dyDescent="0.2">
      <c r="A10" s="404"/>
      <c r="B10" s="405"/>
      <c r="C10" s="405"/>
      <c r="D10" s="405"/>
      <c r="E10" s="405"/>
      <c r="F10" s="405"/>
      <c r="G10" s="405"/>
      <c r="H10" s="406"/>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c r="CE10" s="369"/>
      <c r="CF10" s="370"/>
      <c r="CG10" s="370"/>
      <c r="CH10" s="370"/>
      <c r="CI10" s="370"/>
      <c r="CJ10" s="370"/>
      <c r="CK10" s="370"/>
      <c r="CL10" s="370"/>
      <c r="CM10" s="370"/>
      <c r="CN10" s="370"/>
      <c r="CO10" s="370"/>
      <c r="CP10" s="370"/>
      <c r="CQ10" s="370"/>
      <c r="CR10" s="371"/>
      <c r="CS10" s="11"/>
      <c r="CT10" s="369"/>
      <c r="CU10" s="370"/>
      <c r="CV10" s="370"/>
      <c r="CW10" s="370"/>
      <c r="CX10" s="370"/>
      <c r="CY10" s="370"/>
      <c r="CZ10" s="370"/>
      <c r="DA10" s="370"/>
      <c r="DB10" s="370"/>
      <c r="DC10" s="370"/>
      <c r="DD10" s="370"/>
      <c r="DE10" s="370"/>
      <c r="DF10" s="370"/>
      <c r="DG10" s="371"/>
      <c r="DH10" s="12"/>
      <c r="DI10" s="369"/>
      <c r="DJ10" s="370"/>
      <c r="DK10" s="370"/>
      <c r="DL10" s="370"/>
      <c r="DM10" s="370"/>
      <c r="DN10" s="370"/>
      <c r="DO10" s="370"/>
      <c r="DP10" s="370"/>
      <c r="DQ10" s="370"/>
      <c r="DR10" s="370"/>
      <c r="DS10" s="370"/>
      <c r="DT10" s="370"/>
      <c r="DU10" s="370"/>
      <c r="DV10" s="371"/>
      <c r="DW10" s="76"/>
      <c r="DX10" s="369"/>
      <c r="DY10" s="370"/>
      <c r="DZ10" s="370"/>
      <c r="EA10" s="370"/>
      <c r="EB10" s="370"/>
      <c r="EC10" s="370"/>
      <c r="ED10" s="370"/>
      <c r="EE10" s="370"/>
      <c r="EF10" s="370"/>
      <c r="EG10" s="370"/>
      <c r="EH10" s="370"/>
      <c r="EI10" s="370"/>
      <c r="EJ10" s="370"/>
      <c r="EK10" s="371"/>
      <c r="EM10" s="404"/>
      <c r="EN10" s="405"/>
      <c r="EO10" s="405"/>
      <c r="EP10" s="405"/>
      <c r="EQ10" s="405"/>
      <c r="ER10" s="405"/>
      <c r="ES10" s="405"/>
      <c r="ET10" s="406"/>
    </row>
    <row r="11" spans="1:150" ht="3.9"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c r="EM11" s="372" t="s">
        <v>27</v>
      </c>
      <c r="EN11" s="373"/>
      <c r="EO11" s="373"/>
      <c r="EP11" s="373"/>
      <c r="EQ11" s="373"/>
      <c r="ER11" s="373"/>
      <c r="ES11" s="373"/>
      <c r="ET11" s="374"/>
    </row>
    <row r="12" spans="1:150" ht="3.9"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c r="EM12" s="372"/>
      <c r="EN12" s="373"/>
      <c r="EO12" s="373"/>
      <c r="EP12" s="373"/>
      <c r="EQ12" s="373"/>
      <c r="ER12" s="373"/>
      <c r="ES12" s="373"/>
      <c r="ET12" s="374"/>
    </row>
    <row r="13" spans="1:150" ht="3.9"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c r="EM13" s="372"/>
      <c r="EN13" s="373"/>
      <c r="EO13" s="373"/>
      <c r="EP13" s="373"/>
      <c r="EQ13" s="373"/>
      <c r="ER13" s="373"/>
      <c r="ES13" s="373"/>
      <c r="ET13" s="374"/>
    </row>
    <row r="14" spans="1:150" ht="3.9"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c r="EM14" s="372"/>
      <c r="EN14" s="373"/>
      <c r="EO14" s="373"/>
      <c r="EP14" s="373"/>
      <c r="EQ14" s="373"/>
      <c r="ER14" s="373"/>
      <c r="ES14" s="373"/>
      <c r="ET14" s="374"/>
    </row>
    <row r="15" spans="1:150" ht="3.9"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EM15" s="372"/>
      <c r="EN15" s="373"/>
      <c r="EO15" s="373"/>
      <c r="EP15" s="373"/>
      <c r="EQ15" s="373"/>
      <c r="ER15" s="373"/>
      <c r="ES15" s="373"/>
      <c r="ET15" s="374"/>
    </row>
    <row r="16" spans="1:150" ht="3.9"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EM16" s="343" t="str">
        <f>A16</f>
        <v>1部</v>
      </c>
      <c r="EN16" s="344"/>
      <c r="EO16" s="344"/>
      <c r="EP16" s="344"/>
      <c r="EQ16" s="344"/>
      <c r="ER16" s="344"/>
      <c r="ES16" s="344"/>
      <c r="ET16" s="345"/>
    </row>
    <row r="17" spans="1:150" ht="3.9" customHeight="1" x14ac:dyDescent="0.2">
      <c r="A17" s="343"/>
      <c r="B17" s="344"/>
      <c r="C17" s="344"/>
      <c r="D17" s="344"/>
      <c r="E17" s="344"/>
      <c r="F17" s="344"/>
      <c r="G17" s="344"/>
      <c r="H17" s="345"/>
      <c r="J17" s="84"/>
      <c r="O17" s="84"/>
      <c r="EM17" s="343"/>
      <c r="EN17" s="344"/>
      <c r="EO17" s="344"/>
      <c r="EP17" s="344"/>
      <c r="EQ17" s="344"/>
      <c r="ER17" s="344"/>
      <c r="ES17" s="344"/>
      <c r="ET17" s="345"/>
    </row>
    <row r="18" spans="1:150" ht="3.9"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c r="DC18" s="346" t="s">
        <v>30</v>
      </c>
      <c r="DD18" s="346"/>
      <c r="DE18" s="346"/>
      <c r="DF18" s="346"/>
      <c r="DG18" s="84"/>
      <c r="EM18" s="343"/>
      <c r="EN18" s="344"/>
      <c r="EO18" s="344"/>
      <c r="EP18" s="344"/>
      <c r="EQ18" s="344"/>
      <c r="ER18" s="344"/>
      <c r="ES18" s="344"/>
      <c r="ET18" s="345"/>
    </row>
    <row r="19" spans="1:150" ht="3.9"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c r="DC19" s="346"/>
      <c r="DD19" s="346"/>
      <c r="DE19" s="346"/>
      <c r="DF19" s="346"/>
      <c r="EM19" s="343"/>
      <c r="EN19" s="344"/>
      <c r="EO19" s="344"/>
      <c r="EP19" s="344"/>
      <c r="EQ19" s="344"/>
      <c r="ER19" s="344"/>
      <c r="ES19" s="344"/>
      <c r="ET19" s="345"/>
    </row>
    <row r="20" spans="1:150" ht="3.9" customHeight="1" x14ac:dyDescent="0.2">
      <c r="A20" s="343"/>
      <c r="B20" s="344"/>
      <c r="C20" s="344"/>
      <c r="D20" s="344"/>
      <c r="E20" s="344"/>
      <c r="F20" s="344"/>
      <c r="G20" s="344"/>
      <c r="H20" s="345"/>
      <c r="J20" s="10"/>
      <c r="K20" s="321">
        <v>1</v>
      </c>
      <c r="L20" s="322"/>
      <c r="M20" s="322"/>
      <c r="N20" s="322"/>
      <c r="O20" s="6"/>
      <c r="P20" s="390" t="e">
        <f>VLOOKUP(K20,選手リスト,3,FALSE)</f>
        <v>#N/A</v>
      </c>
      <c r="Q20" s="390"/>
      <c r="R20" s="390"/>
      <c r="S20" s="390"/>
      <c r="T20" s="390"/>
      <c r="U20" s="390"/>
      <c r="V20" s="390"/>
      <c r="W20" s="390"/>
      <c r="X20" s="390"/>
      <c r="Y20" s="390"/>
      <c r="Z20" s="390"/>
      <c r="AA20" s="392" t="e">
        <f>VLOOKUP(K20,選手リスト,4,FALSE)</f>
        <v>#N/A</v>
      </c>
      <c r="AB20" s="392"/>
      <c r="AC20" s="392"/>
      <c r="AD20" s="392"/>
      <c r="AE20" s="392"/>
      <c r="AF20" s="392"/>
      <c r="AG20" s="392"/>
      <c r="AH20" s="392"/>
      <c r="AI20" s="392"/>
      <c r="AJ20" s="392"/>
      <c r="AK20" s="392"/>
      <c r="AL20" s="392"/>
      <c r="AM20" s="392"/>
      <c r="AN20" s="392"/>
      <c r="AO20" s="309" t="e">
        <f>VLOOKUP(K20,選手リスト,5,FALSE)</f>
        <v>#N/A</v>
      </c>
      <c r="AP20" s="309"/>
      <c r="AQ20" s="309"/>
      <c r="AR20" s="310"/>
      <c r="DC20" s="321">
        <f>K156+1</f>
        <v>19</v>
      </c>
      <c r="DD20" s="322"/>
      <c r="DE20" s="322"/>
      <c r="DF20" s="322"/>
      <c r="DG20" s="6"/>
      <c r="DH20" s="390" t="e">
        <f>VLOOKUP(DC20,選手リスト,3,FALSE)</f>
        <v>#N/A</v>
      </c>
      <c r="DI20" s="390"/>
      <c r="DJ20" s="390"/>
      <c r="DK20" s="390"/>
      <c r="DL20" s="390"/>
      <c r="DM20" s="390"/>
      <c r="DN20" s="390"/>
      <c r="DO20" s="390"/>
      <c r="DP20" s="390"/>
      <c r="DQ20" s="390"/>
      <c r="DR20" s="390"/>
      <c r="DS20" s="392" t="e">
        <f>VLOOKUP(DC20,選手リスト,4,FALSE)</f>
        <v>#N/A</v>
      </c>
      <c r="DT20" s="392"/>
      <c r="DU20" s="392"/>
      <c r="DV20" s="392"/>
      <c r="DW20" s="392"/>
      <c r="DX20" s="392"/>
      <c r="DY20" s="392"/>
      <c r="DZ20" s="392"/>
      <c r="EA20" s="392"/>
      <c r="EB20" s="392"/>
      <c r="EC20" s="392"/>
      <c r="ED20" s="392"/>
      <c r="EE20" s="392"/>
      <c r="EF20" s="392"/>
      <c r="EG20" s="309" t="e">
        <f>VLOOKUP(DC20,選手リスト,5,FALSE)</f>
        <v>#N/A</v>
      </c>
      <c r="EH20" s="309"/>
      <c r="EI20" s="309"/>
      <c r="EJ20" s="310"/>
      <c r="EM20" s="343"/>
      <c r="EN20" s="344"/>
      <c r="EO20" s="344"/>
      <c r="EP20" s="344"/>
      <c r="EQ20" s="344"/>
      <c r="ER20" s="344"/>
      <c r="ES20" s="344"/>
      <c r="ET20" s="345"/>
    </row>
    <row r="21" spans="1:150" ht="3.9" customHeight="1" x14ac:dyDescent="0.2">
      <c r="A21" s="348" t="s">
        <v>301</v>
      </c>
      <c r="B21" s="348"/>
      <c r="C21" s="348"/>
      <c r="D21" s="348"/>
      <c r="E21" s="348"/>
      <c r="F21" s="351" t="s">
        <v>308</v>
      </c>
      <c r="G21" s="351"/>
      <c r="H21" s="351"/>
      <c r="J21" s="10"/>
      <c r="K21" s="323"/>
      <c r="L21" s="324"/>
      <c r="M21" s="324"/>
      <c r="N21" s="324"/>
      <c r="O21" s="10"/>
      <c r="P21" s="391"/>
      <c r="Q21" s="391"/>
      <c r="R21" s="391"/>
      <c r="S21" s="391"/>
      <c r="T21" s="391"/>
      <c r="U21" s="391"/>
      <c r="V21" s="391"/>
      <c r="W21" s="391"/>
      <c r="X21" s="391"/>
      <c r="Y21" s="391"/>
      <c r="Z21" s="391"/>
      <c r="AA21" s="393"/>
      <c r="AB21" s="393"/>
      <c r="AC21" s="393"/>
      <c r="AD21" s="393"/>
      <c r="AE21" s="393"/>
      <c r="AF21" s="393"/>
      <c r="AG21" s="393"/>
      <c r="AH21" s="393"/>
      <c r="AI21" s="393"/>
      <c r="AJ21" s="393"/>
      <c r="AK21" s="393"/>
      <c r="AL21" s="393"/>
      <c r="AM21" s="393"/>
      <c r="AN21" s="393"/>
      <c r="AO21" s="311"/>
      <c r="AP21" s="311"/>
      <c r="AQ21" s="311"/>
      <c r="AR21" s="312"/>
      <c r="DC21" s="323"/>
      <c r="DD21" s="324"/>
      <c r="DE21" s="324"/>
      <c r="DF21" s="324"/>
      <c r="DG21" s="10"/>
      <c r="DH21" s="391"/>
      <c r="DI21" s="391"/>
      <c r="DJ21" s="391"/>
      <c r="DK21" s="391"/>
      <c r="DL21" s="391"/>
      <c r="DM21" s="391"/>
      <c r="DN21" s="391"/>
      <c r="DO21" s="391"/>
      <c r="DP21" s="391"/>
      <c r="DQ21" s="391"/>
      <c r="DR21" s="391"/>
      <c r="DS21" s="393"/>
      <c r="DT21" s="393"/>
      <c r="DU21" s="393"/>
      <c r="DV21" s="393"/>
      <c r="DW21" s="393"/>
      <c r="DX21" s="393"/>
      <c r="DY21" s="393"/>
      <c r="DZ21" s="393"/>
      <c r="EA21" s="393"/>
      <c r="EB21" s="393"/>
      <c r="EC21" s="393"/>
      <c r="ED21" s="393"/>
      <c r="EE21" s="393"/>
      <c r="EF21" s="393"/>
      <c r="EG21" s="311"/>
      <c r="EH21" s="311"/>
      <c r="EI21" s="311"/>
      <c r="EJ21" s="312"/>
      <c r="EM21" s="351" t="str">
        <f>F21</f>
        <v>本戦１分３０秒　延長１分　　表彰　優勝・準優勝・３位・３位・ベスト８</v>
      </c>
      <c r="EN21" s="351"/>
      <c r="EO21" s="351"/>
      <c r="EP21" s="348" t="str">
        <f>A21</f>
        <v>中学１年生男子 上級 軽量級</v>
      </c>
      <c r="EQ21" s="348"/>
      <c r="ER21" s="348"/>
      <c r="ES21" s="348"/>
      <c r="ET21" s="348"/>
    </row>
    <row r="22" spans="1:150" ht="3.9" customHeight="1" x14ac:dyDescent="0.2">
      <c r="A22" s="348"/>
      <c r="B22" s="348"/>
      <c r="C22" s="348"/>
      <c r="D22" s="348"/>
      <c r="E22" s="348"/>
      <c r="F22" s="351"/>
      <c r="G22" s="351"/>
      <c r="H22" s="351"/>
      <c r="J22" s="10"/>
      <c r="K22" s="323"/>
      <c r="L22" s="324"/>
      <c r="M22" s="324"/>
      <c r="N22" s="324"/>
      <c r="O22" s="10"/>
      <c r="P22" s="315" t="e">
        <f>VLOOKUP(K20,選手リスト,2,FALSE)</f>
        <v>#N/A</v>
      </c>
      <c r="Q22" s="315"/>
      <c r="R22" s="315"/>
      <c r="S22" s="315"/>
      <c r="T22" s="315"/>
      <c r="U22" s="315"/>
      <c r="V22" s="315"/>
      <c r="W22" s="315"/>
      <c r="X22" s="315"/>
      <c r="Y22" s="315"/>
      <c r="Z22" s="315"/>
      <c r="AA22" s="393"/>
      <c r="AB22" s="393"/>
      <c r="AC22" s="393"/>
      <c r="AD22" s="393"/>
      <c r="AE22" s="393"/>
      <c r="AF22" s="393"/>
      <c r="AG22" s="393"/>
      <c r="AH22" s="393"/>
      <c r="AI22" s="393"/>
      <c r="AJ22" s="393"/>
      <c r="AK22" s="393"/>
      <c r="AL22" s="393"/>
      <c r="AM22" s="393"/>
      <c r="AN22" s="393"/>
      <c r="AO22" s="311"/>
      <c r="AP22" s="311"/>
      <c r="AQ22" s="311"/>
      <c r="AR22" s="312"/>
      <c r="AT22" s="34"/>
      <c r="AU22" s="34"/>
      <c r="AV22" s="34"/>
      <c r="AW22" s="34"/>
      <c r="AX22" s="34"/>
      <c r="AY22" s="34"/>
      <c r="AZ22" s="34"/>
      <c r="BA22" s="34"/>
      <c r="DC22" s="323"/>
      <c r="DD22" s="324"/>
      <c r="DE22" s="324"/>
      <c r="DF22" s="324"/>
      <c r="DG22" s="10"/>
      <c r="DH22" s="315" t="e">
        <f>VLOOKUP(DC20,選手リスト,2,FALSE)</f>
        <v>#N/A</v>
      </c>
      <c r="DI22" s="315"/>
      <c r="DJ22" s="315"/>
      <c r="DK22" s="315"/>
      <c r="DL22" s="315"/>
      <c r="DM22" s="315"/>
      <c r="DN22" s="315"/>
      <c r="DO22" s="315"/>
      <c r="DP22" s="315"/>
      <c r="DQ22" s="315"/>
      <c r="DR22" s="315"/>
      <c r="DS22" s="393"/>
      <c r="DT22" s="393"/>
      <c r="DU22" s="393"/>
      <c r="DV22" s="393"/>
      <c r="DW22" s="393"/>
      <c r="DX22" s="393"/>
      <c r="DY22" s="393"/>
      <c r="DZ22" s="393"/>
      <c r="EA22" s="393"/>
      <c r="EB22" s="393"/>
      <c r="EC22" s="393"/>
      <c r="ED22" s="393"/>
      <c r="EE22" s="393"/>
      <c r="EF22" s="393"/>
      <c r="EG22" s="311"/>
      <c r="EH22" s="311"/>
      <c r="EI22" s="311"/>
      <c r="EJ22" s="312"/>
      <c r="EM22" s="351"/>
      <c r="EN22" s="351"/>
      <c r="EO22" s="351"/>
      <c r="EP22" s="348"/>
      <c r="EQ22" s="348"/>
      <c r="ER22" s="348"/>
      <c r="ES22" s="348"/>
      <c r="ET22" s="348"/>
    </row>
    <row r="23" spans="1:150" ht="3.9" customHeight="1" x14ac:dyDescent="0.2">
      <c r="A23" s="348"/>
      <c r="B23" s="348"/>
      <c r="C23" s="348"/>
      <c r="D23" s="348"/>
      <c r="E23" s="348"/>
      <c r="F23" s="351"/>
      <c r="G23" s="351"/>
      <c r="H23" s="351"/>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BA23" s="39"/>
      <c r="CT23" s="31"/>
      <c r="CU23" s="22"/>
      <c r="CV23" s="22"/>
      <c r="CW23" s="22"/>
      <c r="CX23" s="22"/>
      <c r="CY23" s="22"/>
      <c r="CZ23" s="22"/>
      <c r="DA23" s="22"/>
      <c r="DB23" s="22"/>
      <c r="DC23" s="323"/>
      <c r="DD23" s="324"/>
      <c r="DE23" s="324"/>
      <c r="DF23" s="324"/>
      <c r="DG23" s="10"/>
      <c r="DH23" s="315"/>
      <c r="DI23" s="315"/>
      <c r="DJ23" s="315"/>
      <c r="DK23" s="315"/>
      <c r="DL23" s="315"/>
      <c r="DM23" s="315"/>
      <c r="DN23" s="315"/>
      <c r="DO23" s="315"/>
      <c r="DP23" s="315"/>
      <c r="DQ23" s="315"/>
      <c r="DR23" s="315"/>
      <c r="DS23" s="317" t="e">
        <f>VLOOKUP(DC20,選手リスト,8,FALSE)</f>
        <v>#N/A</v>
      </c>
      <c r="DT23" s="317"/>
      <c r="DU23" s="317"/>
      <c r="DV23" s="317"/>
      <c r="DW23" s="319" t="e">
        <f>VLOOKUP(DC20,選手リスト,9,FALSE)</f>
        <v>#N/A</v>
      </c>
      <c r="DX23" s="319"/>
      <c r="DY23" s="319"/>
      <c r="DZ23" s="319"/>
      <c r="EG23" s="311"/>
      <c r="EH23" s="311"/>
      <c r="EI23" s="311"/>
      <c r="EJ23" s="312"/>
      <c r="EM23" s="351"/>
      <c r="EN23" s="351"/>
      <c r="EO23" s="351"/>
      <c r="EP23" s="348"/>
      <c r="EQ23" s="348"/>
      <c r="ER23" s="348"/>
      <c r="ES23" s="348"/>
      <c r="ET23" s="348"/>
    </row>
    <row r="24" spans="1:150" ht="3.9" customHeight="1" x14ac:dyDescent="0.2">
      <c r="A24" s="348"/>
      <c r="B24" s="348"/>
      <c r="C24" s="348"/>
      <c r="D24" s="348"/>
      <c r="E24" s="348"/>
      <c r="F24" s="351"/>
      <c r="G24" s="351"/>
      <c r="H24" s="351"/>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BA24" s="41"/>
      <c r="CT24" s="30"/>
      <c r="DC24" s="323"/>
      <c r="DD24" s="324"/>
      <c r="DE24" s="324"/>
      <c r="DF24" s="324"/>
      <c r="DG24" s="84"/>
      <c r="DH24" s="315"/>
      <c r="DI24" s="315"/>
      <c r="DJ24" s="315"/>
      <c r="DK24" s="315"/>
      <c r="DL24" s="315"/>
      <c r="DM24" s="315"/>
      <c r="DN24" s="315"/>
      <c r="DO24" s="315"/>
      <c r="DP24" s="315"/>
      <c r="DQ24" s="315"/>
      <c r="DR24" s="315"/>
      <c r="DS24" s="317"/>
      <c r="DT24" s="317"/>
      <c r="DU24" s="317"/>
      <c r="DV24" s="317"/>
      <c r="DW24" s="319"/>
      <c r="DX24" s="319"/>
      <c r="DY24" s="319"/>
      <c r="DZ24" s="319"/>
      <c r="EG24" s="311"/>
      <c r="EH24" s="311"/>
      <c r="EI24" s="311"/>
      <c r="EJ24" s="312"/>
      <c r="EM24" s="351"/>
      <c r="EN24" s="351"/>
      <c r="EO24" s="351"/>
      <c r="EP24" s="348"/>
      <c r="EQ24" s="348"/>
      <c r="ER24" s="348"/>
      <c r="ES24" s="348"/>
      <c r="ET24" s="348"/>
    </row>
    <row r="25" spans="1:150" ht="3.9" customHeight="1" x14ac:dyDescent="0.2">
      <c r="A25" s="348"/>
      <c r="B25" s="348"/>
      <c r="C25" s="348"/>
      <c r="D25" s="348"/>
      <c r="E25" s="348"/>
      <c r="F25" s="351"/>
      <c r="G25" s="351"/>
      <c r="H25" s="351"/>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BA25" s="41"/>
      <c r="CT25" s="396">
        <f>AX151+1</f>
        <v>31</v>
      </c>
      <c r="CU25" s="386"/>
      <c r="CV25" s="386"/>
      <c r="CW25" s="386"/>
      <c r="DC25" s="325"/>
      <c r="DD25" s="326"/>
      <c r="DE25" s="326"/>
      <c r="DF25" s="326"/>
      <c r="DG25" s="23"/>
      <c r="DH25" s="316"/>
      <c r="DI25" s="316"/>
      <c r="DJ25" s="316"/>
      <c r="DK25" s="316"/>
      <c r="DL25" s="316"/>
      <c r="DM25" s="316"/>
      <c r="DN25" s="316"/>
      <c r="DO25" s="316"/>
      <c r="DP25" s="316"/>
      <c r="DQ25" s="316"/>
      <c r="DR25" s="316"/>
      <c r="DS25" s="318"/>
      <c r="DT25" s="318"/>
      <c r="DU25" s="318"/>
      <c r="DV25" s="318"/>
      <c r="DW25" s="320"/>
      <c r="DX25" s="320"/>
      <c r="DY25" s="320"/>
      <c r="DZ25" s="320"/>
      <c r="EA25" s="34"/>
      <c r="EB25" s="34"/>
      <c r="EC25" s="34"/>
      <c r="ED25" s="34"/>
      <c r="EE25" s="34"/>
      <c r="EF25" s="34"/>
      <c r="EG25" s="313"/>
      <c r="EH25" s="313"/>
      <c r="EI25" s="313"/>
      <c r="EJ25" s="314"/>
      <c r="EM25" s="351"/>
      <c r="EN25" s="351"/>
      <c r="EO25" s="351"/>
      <c r="EP25" s="348"/>
      <c r="EQ25" s="348"/>
      <c r="ER25" s="348"/>
      <c r="ES25" s="348"/>
      <c r="ET25" s="348"/>
    </row>
    <row r="26" spans="1:150" ht="3.9" customHeight="1" x14ac:dyDescent="0.2">
      <c r="A26" s="348"/>
      <c r="B26" s="348"/>
      <c r="C26" s="348"/>
      <c r="D26" s="348"/>
      <c r="E26" s="348"/>
      <c r="F26" s="351"/>
      <c r="G26" s="351"/>
      <c r="H26" s="351"/>
      <c r="J26" s="10"/>
      <c r="AX26" s="381">
        <v>23</v>
      </c>
      <c r="AY26" s="381"/>
      <c r="AZ26" s="381"/>
      <c r="BA26" s="382"/>
      <c r="CT26" s="396"/>
      <c r="CU26" s="386"/>
      <c r="CV26" s="386"/>
      <c r="CW26" s="386"/>
      <c r="EM26" s="351"/>
      <c r="EN26" s="351"/>
      <c r="EO26" s="351"/>
      <c r="EP26" s="348"/>
      <c r="EQ26" s="348"/>
      <c r="ER26" s="348"/>
      <c r="ES26" s="348"/>
      <c r="ET26" s="348"/>
    </row>
    <row r="27" spans="1:150" ht="3.9" customHeight="1" x14ac:dyDescent="0.2">
      <c r="A27" s="348"/>
      <c r="B27" s="348"/>
      <c r="C27" s="348"/>
      <c r="D27" s="348"/>
      <c r="E27" s="348"/>
      <c r="F27" s="351"/>
      <c r="G27" s="351"/>
      <c r="H27" s="351"/>
      <c r="J27" s="9"/>
      <c r="AX27" s="381"/>
      <c r="AY27" s="381"/>
      <c r="AZ27" s="381"/>
      <c r="BA27" s="382"/>
      <c r="CP27" s="31"/>
      <c r="CQ27" s="22"/>
      <c r="CR27" s="22"/>
      <c r="CS27" s="22"/>
      <c r="CT27" s="396"/>
      <c r="CU27" s="386"/>
      <c r="CV27" s="386"/>
      <c r="CW27" s="386"/>
      <c r="EM27" s="351"/>
      <c r="EN27" s="351"/>
      <c r="EO27" s="351"/>
      <c r="EP27" s="348"/>
      <c r="EQ27" s="348"/>
      <c r="ER27" s="348"/>
      <c r="ES27" s="348"/>
      <c r="ET27" s="348"/>
    </row>
    <row r="28" spans="1:150" ht="3.9" customHeight="1" x14ac:dyDescent="0.2">
      <c r="A28" s="348"/>
      <c r="B28" s="348"/>
      <c r="C28" s="348"/>
      <c r="D28" s="348"/>
      <c r="E28" s="348"/>
      <c r="F28" s="351"/>
      <c r="G28" s="351"/>
      <c r="H28" s="351"/>
      <c r="J28" s="10"/>
      <c r="K28" s="321">
        <v>2</v>
      </c>
      <c r="L28" s="322"/>
      <c r="M28" s="322"/>
      <c r="N28" s="322"/>
      <c r="O28" s="6"/>
      <c r="P28" s="390" t="e">
        <f>VLOOKUP(K28,選手リスト,3,FALSE)</f>
        <v>#N/A</v>
      </c>
      <c r="Q28" s="390"/>
      <c r="R28" s="390"/>
      <c r="S28" s="390"/>
      <c r="T28" s="390"/>
      <c r="U28" s="390"/>
      <c r="V28" s="390"/>
      <c r="W28" s="390"/>
      <c r="X28" s="390"/>
      <c r="Y28" s="390"/>
      <c r="Z28" s="390"/>
      <c r="AA28" s="392" t="e">
        <f>VLOOKUP(K28,選手リスト,4,FALSE)</f>
        <v>#N/A</v>
      </c>
      <c r="AB28" s="392"/>
      <c r="AC28" s="392"/>
      <c r="AD28" s="392"/>
      <c r="AE28" s="392"/>
      <c r="AF28" s="392"/>
      <c r="AG28" s="392"/>
      <c r="AH28" s="392"/>
      <c r="AI28" s="392"/>
      <c r="AJ28" s="392"/>
      <c r="AK28" s="392"/>
      <c r="AL28" s="392"/>
      <c r="AM28" s="392"/>
      <c r="AN28" s="392"/>
      <c r="AO28" s="309" t="e">
        <f>VLOOKUP(K28,選手リスト,5,FALSE)</f>
        <v>#N/A</v>
      </c>
      <c r="AP28" s="309"/>
      <c r="AQ28" s="309"/>
      <c r="AR28" s="310"/>
      <c r="AX28" s="381"/>
      <c r="AY28" s="381"/>
      <c r="AZ28" s="381"/>
      <c r="BA28" s="382"/>
      <c r="BB28" s="22"/>
      <c r="BC28" s="22"/>
      <c r="BD28" s="22"/>
      <c r="BE28" s="39"/>
      <c r="CP28" s="30"/>
      <c r="CT28" s="396"/>
      <c r="CU28" s="386"/>
      <c r="CV28" s="386"/>
      <c r="CW28" s="386"/>
      <c r="DC28" s="321">
        <f>DC20+1</f>
        <v>20</v>
      </c>
      <c r="DD28" s="322"/>
      <c r="DE28" s="322"/>
      <c r="DF28" s="322"/>
      <c r="DG28" s="6"/>
      <c r="DH28" s="390" t="e">
        <f>VLOOKUP(DC28,選手リスト,3,FALSE)</f>
        <v>#N/A</v>
      </c>
      <c r="DI28" s="390"/>
      <c r="DJ28" s="390"/>
      <c r="DK28" s="390"/>
      <c r="DL28" s="390"/>
      <c r="DM28" s="390"/>
      <c r="DN28" s="390"/>
      <c r="DO28" s="390"/>
      <c r="DP28" s="390"/>
      <c r="DQ28" s="390"/>
      <c r="DR28" s="390"/>
      <c r="DS28" s="392" t="e">
        <f>VLOOKUP(DC28,選手リスト,4,FALSE)</f>
        <v>#N/A</v>
      </c>
      <c r="DT28" s="392"/>
      <c r="DU28" s="392"/>
      <c r="DV28" s="392"/>
      <c r="DW28" s="392"/>
      <c r="DX28" s="392"/>
      <c r="DY28" s="392"/>
      <c r="DZ28" s="392"/>
      <c r="EA28" s="392"/>
      <c r="EB28" s="392"/>
      <c r="EC28" s="392"/>
      <c r="ED28" s="392"/>
      <c r="EE28" s="392"/>
      <c r="EF28" s="392"/>
      <c r="EG28" s="309" t="e">
        <f>VLOOKUP(DC28,選手リスト,5,FALSE)</f>
        <v>#N/A</v>
      </c>
      <c r="EH28" s="309"/>
      <c r="EI28" s="309"/>
      <c r="EJ28" s="310"/>
      <c r="EM28" s="351"/>
      <c r="EN28" s="351"/>
      <c r="EO28" s="351"/>
      <c r="EP28" s="348"/>
      <c r="EQ28" s="348"/>
      <c r="ER28" s="348"/>
      <c r="ES28" s="348"/>
      <c r="ET28" s="348"/>
    </row>
    <row r="29" spans="1:150" ht="3.9" customHeight="1" x14ac:dyDescent="0.2">
      <c r="A29" s="348"/>
      <c r="B29" s="348"/>
      <c r="C29" s="348"/>
      <c r="D29" s="348"/>
      <c r="E29" s="348"/>
      <c r="F29" s="351"/>
      <c r="G29" s="351"/>
      <c r="H29" s="351"/>
      <c r="J29" s="10"/>
      <c r="K29" s="323"/>
      <c r="L29" s="324"/>
      <c r="M29" s="324"/>
      <c r="N29" s="324"/>
      <c r="O29" s="10"/>
      <c r="P29" s="391"/>
      <c r="Q29" s="391"/>
      <c r="R29" s="391"/>
      <c r="S29" s="391"/>
      <c r="T29" s="391"/>
      <c r="U29" s="391"/>
      <c r="V29" s="391"/>
      <c r="W29" s="391"/>
      <c r="X29" s="391"/>
      <c r="Y29" s="391"/>
      <c r="Z29" s="391"/>
      <c r="AA29" s="393"/>
      <c r="AB29" s="393"/>
      <c r="AC29" s="393"/>
      <c r="AD29" s="393"/>
      <c r="AE29" s="393"/>
      <c r="AF29" s="393"/>
      <c r="AG29" s="393"/>
      <c r="AH29" s="393"/>
      <c r="AI29" s="393"/>
      <c r="AJ29" s="393"/>
      <c r="AK29" s="393"/>
      <c r="AL29" s="393"/>
      <c r="AM29" s="393"/>
      <c r="AN29" s="393"/>
      <c r="AO29" s="311"/>
      <c r="AP29" s="311"/>
      <c r="AQ29" s="311"/>
      <c r="AR29" s="312"/>
      <c r="AS29" s="34"/>
      <c r="AT29" s="34"/>
      <c r="AU29" s="34"/>
      <c r="AV29" s="34"/>
      <c r="AW29" s="34"/>
      <c r="AX29" s="381"/>
      <c r="AY29" s="381"/>
      <c r="AZ29" s="381"/>
      <c r="BA29" s="382"/>
      <c r="BE29" s="41"/>
      <c r="CP29" s="30"/>
      <c r="CT29" s="30"/>
      <c r="DC29" s="323"/>
      <c r="DD29" s="324"/>
      <c r="DE29" s="324"/>
      <c r="DF29" s="324"/>
      <c r="DG29" s="10"/>
      <c r="DH29" s="391"/>
      <c r="DI29" s="391"/>
      <c r="DJ29" s="391"/>
      <c r="DK29" s="391"/>
      <c r="DL29" s="391"/>
      <c r="DM29" s="391"/>
      <c r="DN29" s="391"/>
      <c r="DO29" s="391"/>
      <c r="DP29" s="391"/>
      <c r="DQ29" s="391"/>
      <c r="DR29" s="391"/>
      <c r="DS29" s="393"/>
      <c r="DT29" s="393"/>
      <c r="DU29" s="393"/>
      <c r="DV29" s="393"/>
      <c r="DW29" s="393"/>
      <c r="DX29" s="393"/>
      <c r="DY29" s="393"/>
      <c r="DZ29" s="393"/>
      <c r="EA29" s="393"/>
      <c r="EB29" s="393"/>
      <c r="EC29" s="393"/>
      <c r="ED29" s="393"/>
      <c r="EE29" s="393"/>
      <c r="EF29" s="393"/>
      <c r="EG29" s="311"/>
      <c r="EH29" s="311"/>
      <c r="EI29" s="311"/>
      <c r="EJ29" s="312"/>
      <c r="EM29" s="351"/>
      <c r="EN29" s="351"/>
      <c r="EO29" s="351"/>
      <c r="EP29" s="348"/>
      <c r="EQ29" s="348"/>
      <c r="ER29" s="348"/>
      <c r="ES29" s="348"/>
      <c r="ET29" s="348"/>
    </row>
    <row r="30" spans="1:150" ht="3.9" customHeight="1" x14ac:dyDescent="0.2">
      <c r="A30" s="348"/>
      <c r="B30" s="348"/>
      <c r="C30" s="348"/>
      <c r="D30" s="348"/>
      <c r="E30" s="348"/>
      <c r="F30" s="351"/>
      <c r="G30" s="351"/>
      <c r="H30" s="351"/>
      <c r="J30" s="10"/>
      <c r="K30" s="323"/>
      <c r="L30" s="324"/>
      <c r="M30" s="324"/>
      <c r="N30" s="324"/>
      <c r="O30" s="10"/>
      <c r="P30" s="315" t="e">
        <f>VLOOKUP(K28,選手リスト,2,FALSE)</f>
        <v>#N/A</v>
      </c>
      <c r="Q30" s="315"/>
      <c r="R30" s="315"/>
      <c r="S30" s="315"/>
      <c r="T30" s="315"/>
      <c r="U30" s="315"/>
      <c r="V30" s="315"/>
      <c r="W30" s="315"/>
      <c r="X30" s="315"/>
      <c r="Y30" s="315"/>
      <c r="Z30" s="315"/>
      <c r="AA30" s="393"/>
      <c r="AB30" s="393"/>
      <c r="AC30" s="393"/>
      <c r="AD30" s="393"/>
      <c r="AE30" s="393"/>
      <c r="AF30" s="393"/>
      <c r="AG30" s="393"/>
      <c r="AH30" s="393"/>
      <c r="AI30" s="393"/>
      <c r="AJ30" s="393"/>
      <c r="AK30" s="393"/>
      <c r="AL30" s="393"/>
      <c r="AM30" s="393"/>
      <c r="AN30" s="393"/>
      <c r="AO30" s="311"/>
      <c r="AP30" s="311"/>
      <c r="AQ30" s="311"/>
      <c r="AR30" s="312"/>
      <c r="AW30" s="39"/>
      <c r="BA30" s="41"/>
      <c r="BE30" s="41"/>
      <c r="CP30" s="30"/>
      <c r="CT30" s="36"/>
      <c r="CU30" s="34"/>
      <c r="CV30" s="34"/>
      <c r="CW30" s="34"/>
      <c r="CX30" s="34"/>
      <c r="CY30" s="34"/>
      <c r="CZ30" s="34"/>
      <c r="DA30" s="34"/>
      <c r="DB30" s="34"/>
      <c r="DC30" s="323"/>
      <c r="DD30" s="324"/>
      <c r="DE30" s="324"/>
      <c r="DF30" s="324"/>
      <c r="DG30" s="10"/>
      <c r="DH30" s="315" t="e">
        <f>VLOOKUP(DC28,選手リスト,2,FALSE)</f>
        <v>#N/A</v>
      </c>
      <c r="DI30" s="315"/>
      <c r="DJ30" s="315"/>
      <c r="DK30" s="315"/>
      <c r="DL30" s="315"/>
      <c r="DM30" s="315"/>
      <c r="DN30" s="315"/>
      <c r="DO30" s="315"/>
      <c r="DP30" s="315"/>
      <c r="DQ30" s="315"/>
      <c r="DR30" s="315"/>
      <c r="DS30" s="393"/>
      <c r="DT30" s="393"/>
      <c r="DU30" s="393"/>
      <c r="DV30" s="393"/>
      <c r="DW30" s="393"/>
      <c r="DX30" s="393"/>
      <c r="DY30" s="393"/>
      <c r="DZ30" s="393"/>
      <c r="EA30" s="393"/>
      <c r="EB30" s="393"/>
      <c r="EC30" s="393"/>
      <c r="ED30" s="393"/>
      <c r="EE30" s="393"/>
      <c r="EF30" s="393"/>
      <c r="EG30" s="311"/>
      <c r="EH30" s="311"/>
      <c r="EI30" s="311"/>
      <c r="EJ30" s="312"/>
      <c r="EM30" s="351"/>
      <c r="EN30" s="351"/>
      <c r="EO30" s="351"/>
      <c r="EP30" s="348"/>
      <c r="EQ30" s="348"/>
      <c r="ER30" s="348"/>
      <c r="ES30" s="348"/>
      <c r="ET30" s="348"/>
    </row>
    <row r="31" spans="1:150" ht="3.9" customHeight="1" x14ac:dyDescent="0.2">
      <c r="A31" s="348"/>
      <c r="B31" s="348"/>
      <c r="C31" s="348"/>
      <c r="D31" s="348"/>
      <c r="E31" s="348"/>
      <c r="F31" s="351"/>
      <c r="G31" s="351"/>
      <c r="H31" s="351"/>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AT31" s="381">
        <v>23</v>
      </c>
      <c r="AU31" s="381"/>
      <c r="AV31" s="381"/>
      <c r="AW31" s="382"/>
      <c r="BA31" s="41"/>
      <c r="BE31" s="41"/>
      <c r="CP31" s="30"/>
      <c r="DC31" s="323"/>
      <c r="DD31" s="324"/>
      <c r="DE31" s="324"/>
      <c r="DF31" s="324"/>
      <c r="DG31" s="10"/>
      <c r="DH31" s="315"/>
      <c r="DI31" s="315"/>
      <c r="DJ31" s="315"/>
      <c r="DK31" s="315"/>
      <c r="DL31" s="315"/>
      <c r="DM31" s="315"/>
      <c r="DN31" s="315"/>
      <c r="DO31" s="315"/>
      <c r="DP31" s="315"/>
      <c r="DQ31" s="315"/>
      <c r="DR31" s="315"/>
      <c r="DS31" s="317" t="e">
        <f>VLOOKUP(DC28,選手リスト,8,FALSE)</f>
        <v>#N/A</v>
      </c>
      <c r="DT31" s="317"/>
      <c r="DU31" s="317"/>
      <c r="DV31" s="317"/>
      <c r="DW31" s="319" t="e">
        <f>VLOOKUP(DC28,選手リスト,9,FALSE)</f>
        <v>#N/A</v>
      </c>
      <c r="DX31" s="319"/>
      <c r="DY31" s="319"/>
      <c r="DZ31" s="319"/>
      <c r="EG31" s="311"/>
      <c r="EH31" s="311"/>
      <c r="EI31" s="311"/>
      <c r="EJ31" s="312"/>
      <c r="EM31" s="351"/>
      <c r="EN31" s="351"/>
      <c r="EO31" s="351"/>
      <c r="EP31" s="348"/>
      <c r="EQ31" s="348"/>
      <c r="ER31" s="348"/>
      <c r="ES31" s="348"/>
      <c r="ET31" s="348"/>
    </row>
    <row r="32" spans="1:150" ht="3.9" customHeight="1" x14ac:dyDescent="0.2">
      <c r="A32" s="348"/>
      <c r="B32" s="348"/>
      <c r="C32" s="348"/>
      <c r="D32" s="348"/>
      <c r="E32" s="348"/>
      <c r="F32" s="351"/>
      <c r="G32" s="351"/>
      <c r="H32" s="351"/>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AT32" s="381"/>
      <c r="AU32" s="381"/>
      <c r="AV32" s="381"/>
      <c r="AW32" s="382"/>
      <c r="AX32" s="36"/>
      <c r="AY32" s="34"/>
      <c r="AZ32" s="34"/>
      <c r="BA32" s="35"/>
      <c r="BE32" s="41"/>
      <c r="CP32" s="30"/>
      <c r="DC32" s="323"/>
      <c r="DD32" s="324"/>
      <c r="DE32" s="324"/>
      <c r="DF32" s="324"/>
      <c r="DG32" s="84"/>
      <c r="DH32" s="315"/>
      <c r="DI32" s="315"/>
      <c r="DJ32" s="315"/>
      <c r="DK32" s="315"/>
      <c r="DL32" s="315"/>
      <c r="DM32" s="315"/>
      <c r="DN32" s="315"/>
      <c r="DO32" s="315"/>
      <c r="DP32" s="315"/>
      <c r="DQ32" s="315"/>
      <c r="DR32" s="315"/>
      <c r="DS32" s="317"/>
      <c r="DT32" s="317"/>
      <c r="DU32" s="317"/>
      <c r="DV32" s="317"/>
      <c r="DW32" s="319"/>
      <c r="DX32" s="319"/>
      <c r="DY32" s="319"/>
      <c r="DZ32" s="319"/>
      <c r="EG32" s="311"/>
      <c r="EH32" s="311"/>
      <c r="EI32" s="311"/>
      <c r="EJ32" s="312"/>
      <c r="EM32" s="351"/>
      <c r="EN32" s="351"/>
      <c r="EO32" s="351"/>
      <c r="EP32" s="348"/>
      <c r="EQ32" s="348"/>
      <c r="ER32" s="348"/>
      <c r="ES32" s="348"/>
      <c r="ET32" s="348"/>
    </row>
    <row r="33" spans="1:150" ht="3.9" customHeight="1" x14ac:dyDescent="0.2">
      <c r="A33" s="348"/>
      <c r="B33" s="348"/>
      <c r="C33" s="348"/>
      <c r="D33" s="348"/>
      <c r="E33" s="348"/>
      <c r="F33" s="351"/>
      <c r="G33" s="351"/>
      <c r="H33" s="351"/>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T33" s="381"/>
      <c r="AU33" s="381"/>
      <c r="AV33" s="381"/>
      <c r="AW33" s="382"/>
      <c r="BE33" s="41"/>
      <c r="CP33" s="396">
        <v>1</v>
      </c>
      <c r="CQ33" s="386"/>
      <c r="CR33" s="386"/>
      <c r="CS33" s="386"/>
      <c r="DC33" s="325"/>
      <c r="DD33" s="326"/>
      <c r="DE33" s="326"/>
      <c r="DF33" s="326"/>
      <c r="DG33" s="23"/>
      <c r="DH33" s="316"/>
      <c r="DI33" s="316"/>
      <c r="DJ33" s="316"/>
      <c r="DK33" s="316"/>
      <c r="DL33" s="316"/>
      <c r="DM33" s="316"/>
      <c r="DN33" s="316"/>
      <c r="DO33" s="316"/>
      <c r="DP33" s="316"/>
      <c r="DQ33" s="316"/>
      <c r="DR33" s="316"/>
      <c r="DS33" s="318"/>
      <c r="DT33" s="318"/>
      <c r="DU33" s="318"/>
      <c r="DV33" s="318"/>
      <c r="DW33" s="320"/>
      <c r="DX33" s="320"/>
      <c r="DY33" s="320"/>
      <c r="DZ33" s="320"/>
      <c r="EA33" s="34"/>
      <c r="EB33" s="34"/>
      <c r="EC33" s="34"/>
      <c r="ED33" s="34"/>
      <c r="EE33" s="34"/>
      <c r="EF33" s="34"/>
      <c r="EG33" s="313"/>
      <c r="EH33" s="313"/>
      <c r="EI33" s="313"/>
      <c r="EJ33" s="314"/>
      <c r="EM33" s="351"/>
      <c r="EN33" s="351"/>
      <c r="EO33" s="351"/>
      <c r="EP33" s="348"/>
      <c r="EQ33" s="348"/>
      <c r="ER33" s="348"/>
      <c r="ES33" s="348"/>
      <c r="ET33" s="348"/>
    </row>
    <row r="34" spans="1:150" ht="3.9" customHeight="1" x14ac:dyDescent="0.2">
      <c r="A34" s="348"/>
      <c r="B34" s="348"/>
      <c r="C34" s="348"/>
      <c r="D34" s="348"/>
      <c r="E34" s="348"/>
      <c r="F34" s="351"/>
      <c r="G34" s="351"/>
      <c r="H34" s="351"/>
      <c r="J34" s="10"/>
      <c r="AT34" s="381"/>
      <c r="AU34" s="381"/>
      <c r="AV34" s="381"/>
      <c r="AW34" s="382"/>
      <c r="BE34" s="41"/>
      <c r="CP34" s="396"/>
      <c r="CQ34" s="386"/>
      <c r="CR34" s="386"/>
      <c r="CS34" s="386"/>
      <c r="EM34" s="351"/>
      <c r="EN34" s="351"/>
      <c r="EO34" s="351"/>
      <c r="EP34" s="348"/>
      <c r="EQ34" s="348"/>
      <c r="ER34" s="348"/>
      <c r="ES34" s="348"/>
      <c r="ET34" s="348"/>
    </row>
    <row r="35" spans="1:150" ht="3.9" customHeight="1" x14ac:dyDescent="0.2">
      <c r="A35" s="348"/>
      <c r="B35" s="348"/>
      <c r="C35" s="348"/>
      <c r="D35" s="348"/>
      <c r="E35" s="348"/>
      <c r="F35" s="351"/>
      <c r="G35" s="351"/>
      <c r="H35" s="351"/>
      <c r="J35" s="10"/>
      <c r="AW35" s="41"/>
      <c r="BE35" s="41"/>
      <c r="CC35" s="30"/>
      <c r="CL35" s="31"/>
      <c r="CM35" s="22"/>
      <c r="CN35" s="22"/>
      <c r="CO35" s="22"/>
      <c r="CP35" s="396"/>
      <c r="CQ35" s="386"/>
      <c r="CR35" s="386"/>
      <c r="CS35" s="386"/>
      <c r="EM35" s="351"/>
      <c r="EN35" s="351"/>
      <c r="EO35" s="351"/>
      <c r="EP35" s="348"/>
      <c r="EQ35" s="348"/>
      <c r="ER35" s="348"/>
      <c r="ES35" s="348"/>
      <c r="ET35" s="348"/>
    </row>
    <row r="36" spans="1:150" ht="3.9" customHeight="1" x14ac:dyDescent="0.2">
      <c r="A36" s="348"/>
      <c r="B36" s="348"/>
      <c r="C36" s="348"/>
      <c r="D36" s="348"/>
      <c r="E36" s="348"/>
      <c r="F36" s="351"/>
      <c r="G36" s="351"/>
      <c r="H36" s="351"/>
      <c r="K36" s="321">
        <v>3</v>
      </c>
      <c r="L36" s="322"/>
      <c r="M36" s="322"/>
      <c r="N36" s="322"/>
      <c r="O36" s="6"/>
      <c r="P36" s="390" t="e">
        <f>VLOOKUP(K36,選手リスト,3,FALSE)</f>
        <v>#N/A</v>
      </c>
      <c r="Q36" s="390"/>
      <c r="R36" s="390"/>
      <c r="S36" s="390"/>
      <c r="T36" s="390"/>
      <c r="U36" s="390"/>
      <c r="V36" s="390"/>
      <c r="W36" s="390"/>
      <c r="X36" s="390"/>
      <c r="Y36" s="390"/>
      <c r="Z36" s="390"/>
      <c r="AA36" s="392" t="e">
        <f>VLOOKUP(K36,選手リスト,4,FALSE)</f>
        <v>#N/A</v>
      </c>
      <c r="AB36" s="392"/>
      <c r="AC36" s="392"/>
      <c r="AD36" s="392"/>
      <c r="AE36" s="392"/>
      <c r="AF36" s="392"/>
      <c r="AG36" s="392"/>
      <c r="AH36" s="392"/>
      <c r="AI36" s="392"/>
      <c r="AJ36" s="392"/>
      <c r="AK36" s="392"/>
      <c r="AL36" s="392"/>
      <c r="AM36" s="392"/>
      <c r="AN36" s="392"/>
      <c r="AO36" s="309" t="e">
        <f>VLOOKUP(K36,選手リスト,5,FALSE)</f>
        <v>#N/A</v>
      </c>
      <c r="AP36" s="309"/>
      <c r="AQ36" s="309"/>
      <c r="AR36" s="310"/>
      <c r="AS36" s="34"/>
      <c r="AT36" s="34"/>
      <c r="AU36" s="34"/>
      <c r="AV36" s="34"/>
      <c r="AW36" s="35"/>
      <c r="BE36" s="41"/>
      <c r="CC36" s="30"/>
      <c r="CL36" s="30"/>
      <c r="CP36" s="396"/>
      <c r="CQ36" s="386"/>
      <c r="CR36" s="386"/>
      <c r="CS36" s="386"/>
      <c r="DC36" s="321">
        <f t="shared" ref="DC36" si="0">DC28+1</f>
        <v>21</v>
      </c>
      <c r="DD36" s="322"/>
      <c r="DE36" s="322"/>
      <c r="DF36" s="322"/>
      <c r="DG36" s="6"/>
      <c r="DH36" s="390" t="e">
        <f>VLOOKUP(DC36,選手リスト,3,FALSE)</f>
        <v>#N/A</v>
      </c>
      <c r="DI36" s="390"/>
      <c r="DJ36" s="390"/>
      <c r="DK36" s="390"/>
      <c r="DL36" s="390"/>
      <c r="DM36" s="390"/>
      <c r="DN36" s="390"/>
      <c r="DO36" s="390"/>
      <c r="DP36" s="390"/>
      <c r="DQ36" s="390"/>
      <c r="DR36" s="390"/>
      <c r="DS36" s="392" t="e">
        <f>VLOOKUP(DC36,選手リスト,4,FALSE)</f>
        <v>#N/A</v>
      </c>
      <c r="DT36" s="392"/>
      <c r="DU36" s="392"/>
      <c r="DV36" s="392"/>
      <c r="DW36" s="392"/>
      <c r="DX36" s="392"/>
      <c r="DY36" s="392"/>
      <c r="DZ36" s="392"/>
      <c r="EA36" s="392"/>
      <c r="EB36" s="392"/>
      <c r="EC36" s="392"/>
      <c r="ED36" s="392"/>
      <c r="EE36" s="392"/>
      <c r="EF36" s="392"/>
      <c r="EG36" s="309" t="e">
        <f>VLOOKUP(DC36,選手リスト,5,FALSE)</f>
        <v>#N/A</v>
      </c>
      <c r="EH36" s="309"/>
      <c r="EI36" s="309"/>
      <c r="EJ36" s="310"/>
      <c r="EM36" s="351"/>
      <c r="EN36" s="351"/>
      <c r="EO36" s="351"/>
      <c r="EP36" s="348"/>
      <c r="EQ36" s="348"/>
      <c r="ER36" s="348"/>
      <c r="ES36" s="348"/>
      <c r="ET36" s="348"/>
    </row>
    <row r="37" spans="1:150" ht="3.9" customHeight="1" x14ac:dyDescent="0.2">
      <c r="A37" s="348"/>
      <c r="B37" s="348"/>
      <c r="C37" s="348"/>
      <c r="D37" s="348"/>
      <c r="E37" s="348"/>
      <c r="F37" s="351"/>
      <c r="G37" s="351"/>
      <c r="H37" s="351"/>
      <c r="K37" s="323"/>
      <c r="L37" s="324"/>
      <c r="M37" s="324"/>
      <c r="N37" s="324"/>
      <c r="O37" s="10"/>
      <c r="P37" s="391"/>
      <c r="Q37" s="391"/>
      <c r="R37" s="391"/>
      <c r="S37" s="391"/>
      <c r="T37" s="391"/>
      <c r="U37" s="391"/>
      <c r="V37" s="391"/>
      <c r="W37" s="391"/>
      <c r="X37" s="391"/>
      <c r="Y37" s="391"/>
      <c r="Z37" s="391"/>
      <c r="AA37" s="393"/>
      <c r="AB37" s="393"/>
      <c r="AC37" s="393"/>
      <c r="AD37" s="393"/>
      <c r="AE37" s="393"/>
      <c r="AF37" s="393"/>
      <c r="AG37" s="393"/>
      <c r="AH37" s="393"/>
      <c r="AI37" s="393"/>
      <c r="AJ37" s="393"/>
      <c r="AK37" s="393"/>
      <c r="AL37" s="393"/>
      <c r="AM37" s="393"/>
      <c r="AN37" s="393"/>
      <c r="AO37" s="311"/>
      <c r="AP37" s="311"/>
      <c r="AQ37" s="311"/>
      <c r="AR37" s="312"/>
      <c r="BB37" s="381">
        <v>23</v>
      </c>
      <c r="BC37" s="381"/>
      <c r="BD37" s="381"/>
      <c r="BE37" s="382"/>
      <c r="CC37" s="30"/>
      <c r="CL37" s="30"/>
      <c r="CP37" s="30"/>
      <c r="DC37" s="323"/>
      <c r="DD37" s="324"/>
      <c r="DE37" s="324"/>
      <c r="DF37" s="324"/>
      <c r="DG37" s="10"/>
      <c r="DH37" s="391"/>
      <c r="DI37" s="391"/>
      <c r="DJ37" s="391"/>
      <c r="DK37" s="391"/>
      <c r="DL37" s="391"/>
      <c r="DM37" s="391"/>
      <c r="DN37" s="391"/>
      <c r="DO37" s="391"/>
      <c r="DP37" s="391"/>
      <c r="DQ37" s="391"/>
      <c r="DR37" s="391"/>
      <c r="DS37" s="393"/>
      <c r="DT37" s="393"/>
      <c r="DU37" s="393"/>
      <c r="DV37" s="393"/>
      <c r="DW37" s="393"/>
      <c r="DX37" s="393"/>
      <c r="DY37" s="393"/>
      <c r="DZ37" s="393"/>
      <c r="EA37" s="393"/>
      <c r="EB37" s="393"/>
      <c r="EC37" s="393"/>
      <c r="ED37" s="393"/>
      <c r="EE37" s="393"/>
      <c r="EF37" s="393"/>
      <c r="EG37" s="311"/>
      <c r="EH37" s="311"/>
      <c r="EI37" s="311"/>
      <c r="EJ37" s="312"/>
      <c r="EM37" s="351"/>
      <c r="EN37" s="351"/>
      <c r="EO37" s="351"/>
      <c r="EP37" s="348"/>
      <c r="EQ37" s="348"/>
      <c r="ER37" s="348"/>
      <c r="ES37" s="348"/>
      <c r="ET37" s="348"/>
    </row>
    <row r="38" spans="1:150" ht="3.9" customHeight="1" x14ac:dyDescent="0.2">
      <c r="A38" s="348"/>
      <c r="B38" s="348"/>
      <c r="C38" s="348"/>
      <c r="D38" s="348"/>
      <c r="E38" s="348"/>
      <c r="F38" s="351"/>
      <c r="G38" s="351"/>
      <c r="H38" s="351"/>
      <c r="K38" s="323"/>
      <c r="L38" s="324"/>
      <c r="M38" s="324"/>
      <c r="N38" s="324"/>
      <c r="O38" s="10"/>
      <c r="P38" s="315" t="e">
        <f>VLOOKUP(K36,選手リスト,2,FALSE)</f>
        <v>#N/A</v>
      </c>
      <c r="Q38" s="315"/>
      <c r="R38" s="315"/>
      <c r="S38" s="315"/>
      <c r="T38" s="315"/>
      <c r="U38" s="315"/>
      <c r="V38" s="315"/>
      <c r="W38" s="315"/>
      <c r="X38" s="315"/>
      <c r="Y38" s="315"/>
      <c r="Z38" s="315"/>
      <c r="AA38" s="393"/>
      <c r="AB38" s="393"/>
      <c r="AC38" s="393"/>
      <c r="AD38" s="393"/>
      <c r="AE38" s="393"/>
      <c r="AF38" s="393"/>
      <c r="AG38" s="393"/>
      <c r="AH38" s="393"/>
      <c r="AI38" s="393"/>
      <c r="AJ38" s="393"/>
      <c r="AK38" s="393"/>
      <c r="AL38" s="393"/>
      <c r="AM38" s="393"/>
      <c r="AN38" s="393"/>
      <c r="AO38" s="311"/>
      <c r="AP38" s="311"/>
      <c r="AQ38" s="311"/>
      <c r="AR38" s="312"/>
      <c r="BB38" s="381"/>
      <c r="BC38" s="381"/>
      <c r="BD38" s="381"/>
      <c r="BE38" s="382"/>
      <c r="CC38" s="30"/>
      <c r="CL38" s="30"/>
      <c r="CP38" s="30"/>
      <c r="DC38" s="323"/>
      <c r="DD38" s="324"/>
      <c r="DE38" s="324"/>
      <c r="DF38" s="324"/>
      <c r="DG38" s="10"/>
      <c r="DH38" s="315" t="e">
        <f>VLOOKUP(DC36,選手リスト,2,FALSE)</f>
        <v>#N/A</v>
      </c>
      <c r="DI38" s="315"/>
      <c r="DJ38" s="315"/>
      <c r="DK38" s="315"/>
      <c r="DL38" s="315"/>
      <c r="DM38" s="315"/>
      <c r="DN38" s="315"/>
      <c r="DO38" s="315"/>
      <c r="DP38" s="315"/>
      <c r="DQ38" s="315"/>
      <c r="DR38" s="315"/>
      <c r="DS38" s="393"/>
      <c r="DT38" s="393"/>
      <c r="DU38" s="393"/>
      <c r="DV38" s="393"/>
      <c r="DW38" s="393"/>
      <c r="DX38" s="393"/>
      <c r="DY38" s="393"/>
      <c r="DZ38" s="393"/>
      <c r="EA38" s="393"/>
      <c r="EB38" s="393"/>
      <c r="EC38" s="393"/>
      <c r="ED38" s="393"/>
      <c r="EE38" s="393"/>
      <c r="EF38" s="393"/>
      <c r="EG38" s="311"/>
      <c r="EH38" s="311"/>
      <c r="EI38" s="311"/>
      <c r="EJ38" s="312"/>
      <c r="EM38" s="351"/>
      <c r="EN38" s="351"/>
      <c r="EO38" s="351"/>
      <c r="EP38" s="348"/>
      <c r="EQ38" s="348"/>
      <c r="ER38" s="348"/>
      <c r="ES38" s="348"/>
      <c r="ET38" s="348"/>
    </row>
    <row r="39" spans="1:150" ht="3.9" customHeight="1" x14ac:dyDescent="0.2">
      <c r="A39" s="348"/>
      <c r="B39" s="348"/>
      <c r="C39" s="348"/>
      <c r="D39" s="348"/>
      <c r="E39" s="348"/>
      <c r="F39" s="351"/>
      <c r="G39" s="351"/>
      <c r="H39" s="351"/>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BB39" s="381"/>
      <c r="BC39" s="381"/>
      <c r="BD39" s="381"/>
      <c r="BE39" s="382"/>
      <c r="BF39" s="22"/>
      <c r="BG39" s="22"/>
      <c r="BH39" s="22"/>
      <c r="BI39" s="39"/>
      <c r="CC39" s="30"/>
      <c r="CL39" s="30"/>
      <c r="CP39" s="30"/>
      <c r="CT39" s="31"/>
      <c r="CU39" s="22"/>
      <c r="CV39" s="22"/>
      <c r="CW39" s="22"/>
      <c r="CX39" s="22"/>
      <c r="CY39" s="22"/>
      <c r="CZ39" s="22"/>
      <c r="DA39" s="22"/>
      <c r="DB39" s="22"/>
      <c r="DC39" s="323"/>
      <c r="DD39" s="324"/>
      <c r="DE39" s="324"/>
      <c r="DF39" s="324"/>
      <c r="DG39" s="10"/>
      <c r="DH39" s="315"/>
      <c r="DI39" s="315"/>
      <c r="DJ39" s="315"/>
      <c r="DK39" s="315"/>
      <c r="DL39" s="315"/>
      <c r="DM39" s="315"/>
      <c r="DN39" s="315"/>
      <c r="DO39" s="315"/>
      <c r="DP39" s="315"/>
      <c r="DQ39" s="315"/>
      <c r="DR39" s="315"/>
      <c r="DS39" s="317" t="e">
        <f>VLOOKUP(DC36,選手リスト,8,FALSE)</f>
        <v>#N/A</v>
      </c>
      <c r="DT39" s="317"/>
      <c r="DU39" s="317"/>
      <c r="DV39" s="317"/>
      <c r="DW39" s="319" t="e">
        <f>VLOOKUP(DC36,選手リスト,9,FALSE)</f>
        <v>#N/A</v>
      </c>
      <c r="DX39" s="319"/>
      <c r="DY39" s="319"/>
      <c r="DZ39" s="319"/>
      <c r="EG39" s="311"/>
      <c r="EH39" s="311"/>
      <c r="EI39" s="311"/>
      <c r="EJ39" s="312"/>
      <c r="EM39" s="351"/>
      <c r="EN39" s="351"/>
      <c r="EO39" s="351"/>
      <c r="EP39" s="348"/>
      <c r="EQ39" s="348"/>
      <c r="ER39" s="348"/>
      <c r="ES39" s="348"/>
      <c r="ET39" s="348"/>
    </row>
    <row r="40" spans="1:150" ht="3.75" customHeight="1" x14ac:dyDescent="0.2">
      <c r="A40" s="348"/>
      <c r="B40" s="348"/>
      <c r="C40" s="348"/>
      <c r="D40" s="348"/>
      <c r="E40" s="348"/>
      <c r="F40" s="351"/>
      <c r="G40" s="351"/>
      <c r="H40" s="351"/>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BB40" s="381"/>
      <c r="BC40" s="381"/>
      <c r="BD40" s="381"/>
      <c r="BE40" s="382"/>
      <c r="BI40" s="41"/>
      <c r="CC40" s="30"/>
      <c r="CL40" s="30"/>
      <c r="CP40" s="30"/>
      <c r="CT40" s="30"/>
      <c r="DC40" s="323"/>
      <c r="DD40" s="324"/>
      <c r="DE40" s="324"/>
      <c r="DF40" s="324"/>
      <c r="DG40" s="84"/>
      <c r="DH40" s="315"/>
      <c r="DI40" s="315"/>
      <c r="DJ40" s="315"/>
      <c r="DK40" s="315"/>
      <c r="DL40" s="315"/>
      <c r="DM40" s="315"/>
      <c r="DN40" s="315"/>
      <c r="DO40" s="315"/>
      <c r="DP40" s="315"/>
      <c r="DQ40" s="315"/>
      <c r="DR40" s="315"/>
      <c r="DS40" s="317"/>
      <c r="DT40" s="317"/>
      <c r="DU40" s="317"/>
      <c r="DV40" s="317"/>
      <c r="DW40" s="319"/>
      <c r="DX40" s="319"/>
      <c r="DY40" s="319"/>
      <c r="DZ40" s="319"/>
      <c r="EG40" s="311"/>
      <c r="EH40" s="311"/>
      <c r="EI40" s="311"/>
      <c r="EJ40" s="312"/>
      <c r="EM40" s="351"/>
      <c r="EN40" s="351"/>
      <c r="EO40" s="351"/>
      <c r="EP40" s="348"/>
      <c r="EQ40" s="348"/>
      <c r="ER40" s="348"/>
      <c r="ES40" s="348"/>
      <c r="ET40" s="348"/>
    </row>
    <row r="41" spans="1:150" ht="3.9" customHeight="1" x14ac:dyDescent="0.2">
      <c r="A41" s="348"/>
      <c r="B41" s="348"/>
      <c r="C41" s="348"/>
      <c r="D41" s="348"/>
      <c r="E41" s="348"/>
      <c r="F41" s="351"/>
      <c r="G41" s="351"/>
      <c r="H41" s="351"/>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BE41" s="41"/>
      <c r="BI41" s="41"/>
      <c r="CC41" s="30"/>
      <c r="CL41" s="30"/>
      <c r="CP41" s="30"/>
      <c r="CT41" s="396">
        <f>CT25+1</f>
        <v>32</v>
      </c>
      <c r="CU41" s="386"/>
      <c r="CV41" s="386"/>
      <c r="CW41" s="386"/>
      <c r="DC41" s="325"/>
      <c r="DD41" s="326"/>
      <c r="DE41" s="326"/>
      <c r="DF41" s="326"/>
      <c r="DG41" s="23"/>
      <c r="DH41" s="316"/>
      <c r="DI41" s="316"/>
      <c r="DJ41" s="316"/>
      <c r="DK41" s="316"/>
      <c r="DL41" s="316"/>
      <c r="DM41" s="316"/>
      <c r="DN41" s="316"/>
      <c r="DO41" s="316"/>
      <c r="DP41" s="316"/>
      <c r="DQ41" s="316"/>
      <c r="DR41" s="316"/>
      <c r="DS41" s="318"/>
      <c r="DT41" s="318"/>
      <c r="DU41" s="318"/>
      <c r="DV41" s="318"/>
      <c r="DW41" s="320"/>
      <c r="DX41" s="320"/>
      <c r="DY41" s="320"/>
      <c r="DZ41" s="320"/>
      <c r="EA41" s="34"/>
      <c r="EB41" s="34"/>
      <c r="EC41" s="34"/>
      <c r="ED41" s="34"/>
      <c r="EE41" s="34"/>
      <c r="EF41" s="34"/>
      <c r="EG41" s="313"/>
      <c r="EH41" s="313"/>
      <c r="EI41" s="313"/>
      <c r="EJ41" s="314"/>
      <c r="EM41" s="351"/>
      <c r="EN41" s="351"/>
      <c r="EO41" s="351"/>
      <c r="EP41" s="348"/>
      <c r="EQ41" s="348"/>
      <c r="ER41" s="348"/>
      <c r="ES41" s="348"/>
      <c r="ET41" s="348"/>
    </row>
    <row r="42" spans="1:150" ht="3.9" customHeight="1" x14ac:dyDescent="0.2">
      <c r="A42" s="348"/>
      <c r="B42" s="348"/>
      <c r="C42" s="348"/>
      <c r="D42" s="348"/>
      <c r="E42" s="348"/>
      <c r="F42" s="351"/>
      <c r="G42" s="351"/>
      <c r="H42" s="351"/>
      <c r="BE42" s="41"/>
      <c r="BI42" s="41"/>
      <c r="CC42" s="30"/>
      <c r="CL42" s="30"/>
      <c r="CP42" s="36"/>
      <c r="CQ42" s="34"/>
      <c r="CR42" s="34"/>
      <c r="CS42" s="34"/>
      <c r="CT42" s="396"/>
      <c r="CU42" s="386"/>
      <c r="CV42" s="386"/>
      <c r="CW42" s="386"/>
      <c r="EM42" s="351"/>
      <c r="EN42" s="351"/>
      <c r="EO42" s="351"/>
      <c r="EP42" s="348"/>
      <c r="EQ42" s="348"/>
      <c r="ER42" s="348"/>
      <c r="ES42" s="348"/>
      <c r="ET42" s="348"/>
    </row>
    <row r="43" spans="1:150" ht="3.9" customHeight="1" x14ac:dyDescent="0.2">
      <c r="A43" s="348"/>
      <c r="B43" s="348"/>
      <c r="C43" s="348"/>
      <c r="D43" s="348"/>
      <c r="E43" s="348"/>
      <c r="F43" s="351"/>
      <c r="G43" s="351"/>
      <c r="H43" s="351"/>
      <c r="BE43" s="41"/>
      <c r="BI43" s="41"/>
      <c r="CC43" s="30"/>
      <c r="CL43" s="30"/>
      <c r="CT43" s="396"/>
      <c r="CU43" s="386"/>
      <c r="CV43" s="386"/>
      <c r="CW43" s="386"/>
      <c r="EM43" s="351"/>
      <c r="EN43" s="351"/>
      <c r="EO43" s="351"/>
      <c r="EP43" s="348"/>
      <c r="EQ43" s="348"/>
      <c r="ER43" s="348"/>
      <c r="ES43" s="348"/>
      <c r="ET43" s="348"/>
    </row>
    <row r="44" spans="1:150" ht="3.9" customHeight="1" x14ac:dyDescent="0.2">
      <c r="A44" s="348"/>
      <c r="B44" s="348"/>
      <c r="C44" s="348"/>
      <c r="D44" s="348"/>
      <c r="E44" s="348"/>
      <c r="F44" s="351"/>
      <c r="G44" s="351"/>
      <c r="H44" s="351"/>
      <c r="K44" s="321">
        <v>4</v>
      </c>
      <c r="L44" s="322"/>
      <c r="M44" s="322"/>
      <c r="N44" s="322"/>
      <c r="O44" s="6"/>
      <c r="P44" s="390" t="e">
        <f>VLOOKUP(K44,選手リスト,3,FALSE)</f>
        <v>#N/A</v>
      </c>
      <c r="Q44" s="390"/>
      <c r="R44" s="390"/>
      <c r="S44" s="390"/>
      <c r="T44" s="390"/>
      <c r="U44" s="390"/>
      <c r="V44" s="390"/>
      <c r="W44" s="390"/>
      <c r="X44" s="390"/>
      <c r="Y44" s="390"/>
      <c r="Z44" s="390"/>
      <c r="AA44" s="392" t="e">
        <f>VLOOKUP(K44,選手リスト,4,FALSE)</f>
        <v>#N/A</v>
      </c>
      <c r="AB44" s="392"/>
      <c r="AC44" s="392"/>
      <c r="AD44" s="392"/>
      <c r="AE44" s="392"/>
      <c r="AF44" s="392"/>
      <c r="AG44" s="392"/>
      <c r="AH44" s="392"/>
      <c r="AI44" s="392"/>
      <c r="AJ44" s="392"/>
      <c r="AK44" s="392"/>
      <c r="AL44" s="392"/>
      <c r="AM44" s="392"/>
      <c r="AN44" s="392"/>
      <c r="AO44" s="309" t="e">
        <f>VLOOKUP(K44,選手リスト,5,FALSE)</f>
        <v>#N/A</v>
      </c>
      <c r="AP44" s="309"/>
      <c r="AQ44" s="309"/>
      <c r="AR44" s="310"/>
      <c r="BE44" s="41"/>
      <c r="BI44" s="41"/>
      <c r="CC44" s="30"/>
      <c r="CL44" s="30"/>
      <c r="CT44" s="396"/>
      <c r="CU44" s="386"/>
      <c r="CV44" s="386"/>
      <c r="CW44" s="386"/>
      <c r="DC44" s="321">
        <f t="shared" ref="DC44" si="1">DC36+1</f>
        <v>22</v>
      </c>
      <c r="DD44" s="322"/>
      <c r="DE44" s="322"/>
      <c r="DF44" s="322"/>
      <c r="DG44" s="6"/>
      <c r="DH44" s="390" t="e">
        <f>VLOOKUP(DC44,選手リスト,3,FALSE)</f>
        <v>#N/A</v>
      </c>
      <c r="DI44" s="390"/>
      <c r="DJ44" s="390"/>
      <c r="DK44" s="390"/>
      <c r="DL44" s="390"/>
      <c r="DM44" s="390"/>
      <c r="DN44" s="390"/>
      <c r="DO44" s="390"/>
      <c r="DP44" s="390"/>
      <c r="DQ44" s="390"/>
      <c r="DR44" s="390"/>
      <c r="DS44" s="392" t="e">
        <f>VLOOKUP(DC44,選手リスト,4,FALSE)</f>
        <v>#N/A</v>
      </c>
      <c r="DT44" s="392"/>
      <c r="DU44" s="392"/>
      <c r="DV44" s="392"/>
      <c r="DW44" s="392"/>
      <c r="DX44" s="392"/>
      <c r="DY44" s="392"/>
      <c r="DZ44" s="392"/>
      <c r="EA44" s="392"/>
      <c r="EB44" s="392"/>
      <c r="EC44" s="392"/>
      <c r="ED44" s="392"/>
      <c r="EE44" s="392"/>
      <c r="EF44" s="392"/>
      <c r="EG44" s="309" t="e">
        <f>VLOOKUP(DC44,選手リスト,5,FALSE)</f>
        <v>#N/A</v>
      </c>
      <c r="EH44" s="309"/>
      <c r="EI44" s="309"/>
      <c r="EJ44" s="310"/>
      <c r="EM44" s="351"/>
      <c r="EN44" s="351"/>
      <c r="EO44" s="351"/>
      <c r="EP44" s="348"/>
      <c r="EQ44" s="348"/>
      <c r="ER44" s="348"/>
      <c r="ES44" s="348"/>
      <c r="ET44" s="348"/>
    </row>
    <row r="45" spans="1:150" ht="3.9" customHeight="1" x14ac:dyDescent="0.2">
      <c r="A45" s="348"/>
      <c r="B45" s="348"/>
      <c r="C45" s="348"/>
      <c r="D45" s="348"/>
      <c r="E45" s="348"/>
      <c r="F45" s="351"/>
      <c r="G45" s="351"/>
      <c r="H45" s="351"/>
      <c r="K45" s="323"/>
      <c r="L45" s="324"/>
      <c r="M45" s="324"/>
      <c r="N45" s="324"/>
      <c r="O45" s="10"/>
      <c r="P45" s="391"/>
      <c r="Q45" s="391"/>
      <c r="R45" s="391"/>
      <c r="S45" s="391"/>
      <c r="T45" s="391"/>
      <c r="U45" s="391"/>
      <c r="V45" s="391"/>
      <c r="W45" s="391"/>
      <c r="X45" s="391"/>
      <c r="Y45" s="391"/>
      <c r="Z45" s="391"/>
      <c r="AA45" s="393"/>
      <c r="AB45" s="393"/>
      <c r="AC45" s="393"/>
      <c r="AD45" s="393"/>
      <c r="AE45" s="393"/>
      <c r="AF45" s="393"/>
      <c r="AG45" s="393"/>
      <c r="AH45" s="393"/>
      <c r="AI45" s="393"/>
      <c r="AJ45" s="393"/>
      <c r="AK45" s="393"/>
      <c r="AL45" s="393"/>
      <c r="AM45" s="393"/>
      <c r="AN45" s="393"/>
      <c r="AO45" s="311"/>
      <c r="AP45" s="311"/>
      <c r="AQ45" s="311"/>
      <c r="AR45" s="312"/>
      <c r="BE45" s="41"/>
      <c r="BI45" s="41"/>
      <c r="CC45" s="30"/>
      <c r="CL45" s="30"/>
      <c r="CT45" s="30"/>
      <c r="DC45" s="323"/>
      <c r="DD45" s="324"/>
      <c r="DE45" s="324"/>
      <c r="DF45" s="324"/>
      <c r="DG45" s="10"/>
      <c r="DH45" s="391"/>
      <c r="DI45" s="391"/>
      <c r="DJ45" s="391"/>
      <c r="DK45" s="391"/>
      <c r="DL45" s="391"/>
      <c r="DM45" s="391"/>
      <c r="DN45" s="391"/>
      <c r="DO45" s="391"/>
      <c r="DP45" s="391"/>
      <c r="DQ45" s="391"/>
      <c r="DR45" s="391"/>
      <c r="DS45" s="393"/>
      <c r="DT45" s="393"/>
      <c r="DU45" s="393"/>
      <c r="DV45" s="393"/>
      <c r="DW45" s="393"/>
      <c r="DX45" s="393"/>
      <c r="DY45" s="393"/>
      <c r="DZ45" s="393"/>
      <c r="EA45" s="393"/>
      <c r="EB45" s="393"/>
      <c r="EC45" s="393"/>
      <c r="ED45" s="393"/>
      <c r="EE45" s="393"/>
      <c r="EF45" s="393"/>
      <c r="EG45" s="311"/>
      <c r="EH45" s="311"/>
      <c r="EI45" s="311"/>
      <c r="EJ45" s="312"/>
      <c r="EM45" s="351"/>
      <c r="EN45" s="351"/>
      <c r="EO45" s="351"/>
      <c r="EP45" s="348"/>
      <c r="EQ45" s="348"/>
      <c r="ER45" s="348"/>
      <c r="ES45" s="348"/>
      <c r="ET45" s="348"/>
    </row>
    <row r="46" spans="1:150" ht="3.9" customHeight="1" x14ac:dyDescent="0.2">
      <c r="A46" s="348"/>
      <c r="B46" s="348"/>
      <c r="C46" s="348"/>
      <c r="D46" s="348"/>
      <c r="E46" s="348"/>
      <c r="F46" s="351"/>
      <c r="G46" s="351"/>
      <c r="H46" s="351"/>
      <c r="K46" s="323"/>
      <c r="L46" s="324"/>
      <c r="M46" s="324"/>
      <c r="N46" s="324"/>
      <c r="O46" s="10"/>
      <c r="P46" s="315" t="e">
        <f>VLOOKUP(K44,選手リスト,2,FALSE)</f>
        <v>#N/A</v>
      </c>
      <c r="Q46" s="315"/>
      <c r="R46" s="315"/>
      <c r="S46" s="315"/>
      <c r="T46" s="315"/>
      <c r="U46" s="315"/>
      <c r="V46" s="315"/>
      <c r="W46" s="315"/>
      <c r="X46" s="315"/>
      <c r="Y46" s="315"/>
      <c r="Z46" s="315"/>
      <c r="AA46" s="393"/>
      <c r="AB46" s="393"/>
      <c r="AC46" s="393"/>
      <c r="AD46" s="393"/>
      <c r="AE46" s="393"/>
      <c r="AF46" s="393"/>
      <c r="AG46" s="393"/>
      <c r="AH46" s="393"/>
      <c r="AI46" s="393"/>
      <c r="AJ46" s="393"/>
      <c r="AK46" s="393"/>
      <c r="AL46" s="393"/>
      <c r="AM46" s="393"/>
      <c r="AN46" s="393"/>
      <c r="AO46" s="311"/>
      <c r="AP46" s="311"/>
      <c r="AQ46" s="311"/>
      <c r="AR46" s="312"/>
      <c r="BE46" s="41"/>
      <c r="BI46" s="41"/>
      <c r="CC46" s="30"/>
      <c r="CL46" s="30"/>
      <c r="CT46" s="36"/>
      <c r="CU46" s="34"/>
      <c r="CV46" s="34"/>
      <c r="CW46" s="34"/>
      <c r="CX46" s="34"/>
      <c r="CY46" s="34"/>
      <c r="CZ46" s="34"/>
      <c r="DA46" s="34"/>
      <c r="DB46" s="34"/>
      <c r="DC46" s="323"/>
      <c r="DD46" s="324"/>
      <c r="DE46" s="324"/>
      <c r="DF46" s="324"/>
      <c r="DG46" s="10"/>
      <c r="DH46" s="315" t="e">
        <f>VLOOKUP(DC44,選手リスト,2,FALSE)</f>
        <v>#N/A</v>
      </c>
      <c r="DI46" s="315"/>
      <c r="DJ46" s="315"/>
      <c r="DK46" s="315"/>
      <c r="DL46" s="315"/>
      <c r="DM46" s="315"/>
      <c r="DN46" s="315"/>
      <c r="DO46" s="315"/>
      <c r="DP46" s="315"/>
      <c r="DQ46" s="315"/>
      <c r="DR46" s="315"/>
      <c r="DS46" s="393"/>
      <c r="DT46" s="393"/>
      <c r="DU46" s="393"/>
      <c r="DV46" s="393"/>
      <c r="DW46" s="393"/>
      <c r="DX46" s="393"/>
      <c r="DY46" s="393"/>
      <c r="DZ46" s="393"/>
      <c r="EA46" s="393"/>
      <c r="EB46" s="393"/>
      <c r="EC46" s="393"/>
      <c r="ED46" s="393"/>
      <c r="EE46" s="393"/>
      <c r="EF46" s="393"/>
      <c r="EG46" s="311"/>
      <c r="EH46" s="311"/>
      <c r="EI46" s="311"/>
      <c r="EJ46" s="312"/>
      <c r="EM46" s="351"/>
      <c r="EN46" s="351"/>
      <c r="EO46" s="351"/>
      <c r="EP46" s="348"/>
      <c r="EQ46" s="348"/>
      <c r="ER46" s="348"/>
      <c r="ES46" s="348"/>
      <c r="ET46" s="348"/>
    </row>
    <row r="47" spans="1:150" ht="3.9" customHeight="1" x14ac:dyDescent="0.2">
      <c r="A47" s="348"/>
      <c r="B47" s="348"/>
      <c r="C47" s="348"/>
      <c r="D47" s="348"/>
      <c r="E47" s="348"/>
      <c r="F47" s="351"/>
      <c r="G47" s="351"/>
      <c r="H47" s="351"/>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1"/>
      <c r="AS47" s="31"/>
      <c r="AT47" s="22"/>
      <c r="AU47" s="22"/>
      <c r="AV47" s="22"/>
      <c r="AW47" s="22"/>
      <c r="AX47" s="22"/>
      <c r="AY47" s="22"/>
      <c r="AZ47" s="22"/>
      <c r="BA47" s="39"/>
      <c r="BE47" s="41"/>
      <c r="BI47" s="41"/>
      <c r="CC47" s="30"/>
      <c r="CL47" s="30"/>
      <c r="DC47" s="323"/>
      <c r="DD47" s="324"/>
      <c r="DE47" s="324"/>
      <c r="DF47" s="324"/>
      <c r="DG47" s="10"/>
      <c r="DH47" s="315"/>
      <c r="DI47" s="315"/>
      <c r="DJ47" s="315"/>
      <c r="DK47" s="315"/>
      <c r="DL47" s="315"/>
      <c r="DM47" s="315"/>
      <c r="DN47" s="315"/>
      <c r="DO47" s="315"/>
      <c r="DP47" s="315"/>
      <c r="DQ47" s="315"/>
      <c r="DR47" s="315"/>
      <c r="DS47" s="317" t="e">
        <f>VLOOKUP(DC44,選手リスト,8,FALSE)</f>
        <v>#N/A</v>
      </c>
      <c r="DT47" s="317"/>
      <c r="DU47" s="317"/>
      <c r="DV47" s="317"/>
      <c r="DW47" s="319" t="e">
        <f>VLOOKUP(DC44,選手リスト,9,FALSE)</f>
        <v>#N/A</v>
      </c>
      <c r="DX47" s="319"/>
      <c r="DY47" s="319"/>
      <c r="DZ47" s="319"/>
      <c r="EG47" s="311"/>
      <c r="EH47" s="311"/>
      <c r="EI47" s="311"/>
      <c r="EJ47" s="312"/>
      <c r="EM47" s="351"/>
      <c r="EN47" s="351"/>
      <c r="EO47" s="351"/>
      <c r="EP47" s="348"/>
      <c r="EQ47" s="348"/>
      <c r="ER47" s="348"/>
      <c r="ES47" s="348"/>
      <c r="ET47" s="348"/>
    </row>
    <row r="48" spans="1:150" ht="3.9" customHeight="1" x14ac:dyDescent="0.2">
      <c r="A48" s="348"/>
      <c r="B48" s="348"/>
      <c r="C48" s="348"/>
      <c r="D48" s="348"/>
      <c r="E48" s="348"/>
      <c r="F48" s="351"/>
      <c r="G48" s="351"/>
      <c r="H48" s="351"/>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1"/>
      <c r="AS48" s="30"/>
      <c r="BA48" s="41"/>
      <c r="BE48" s="41"/>
      <c r="BI48" s="41"/>
      <c r="CC48" s="30"/>
      <c r="CL48" s="30"/>
      <c r="DC48" s="323"/>
      <c r="DD48" s="324"/>
      <c r="DE48" s="324"/>
      <c r="DF48" s="324"/>
      <c r="DG48" s="84"/>
      <c r="DH48" s="315"/>
      <c r="DI48" s="315"/>
      <c r="DJ48" s="315"/>
      <c r="DK48" s="315"/>
      <c r="DL48" s="315"/>
      <c r="DM48" s="315"/>
      <c r="DN48" s="315"/>
      <c r="DO48" s="315"/>
      <c r="DP48" s="315"/>
      <c r="DQ48" s="315"/>
      <c r="DR48" s="315"/>
      <c r="DS48" s="317"/>
      <c r="DT48" s="317"/>
      <c r="DU48" s="317"/>
      <c r="DV48" s="317"/>
      <c r="DW48" s="319"/>
      <c r="DX48" s="319"/>
      <c r="DY48" s="319"/>
      <c r="DZ48" s="319"/>
      <c r="EG48" s="311"/>
      <c r="EH48" s="311"/>
      <c r="EI48" s="311"/>
      <c r="EJ48" s="312"/>
      <c r="EM48" s="351"/>
      <c r="EN48" s="351"/>
      <c r="EO48" s="351"/>
      <c r="EP48" s="348"/>
      <c r="EQ48" s="348"/>
      <c r="ER48" s="348"/>
      <c r="ES48" s="348"/>
      <c r="ET48" s="348"/>
    </row>
    <row r="49" spans="1:150" ht="3.9" customHeight="1" x14ac:dyDescent="0.2">
      <c r="A49" s="348"/>
      <c r="B49" s="348"/>
      <c r="C49" s="348"/>
      <c r="D49" s="348"/>
      <c r="E49" s="348"/>
      <c r="F49" s="351"/>
      <c r="G49" s="351"/>
      <c r="H49" s="351"/>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3"/>
      <c r="AS49" s="30"/>
      <c r="AX49" s="381">
        <f>AX26+1</f>
        <v>24</v>
      </c>
      <c r="AY49" s="381"/>
      <c r="AZ49" s="381"/>
      <c r="BA49" s="382"/>
      <c r="BE49" s="41"/>
      <c r="BI49" s="41"/>
      <c r="CC49" s="30"/>
      <c r="CL49" s="396">
        <v>1</v>
      </c>
      <c r="CM49" s="386"/>
      <c r="CN49" s="386"/>
      <c r="CO49" s="386"/>
      <c r="DC49" s="325"/>
      <c r="DD49" s="326"/>
      <c r="DE49" s="326"/>
      <c r="DF49" s="326"/>
      <c r="DG49" s="23"/>
      <c r="DH49" s="316"/>
      <c r="DI49" s="316"/>
      <c r="DJ49" s="316"/>
      <c r="DK49" s="316"/>
      <c r="DL49" s="316"/>
      <c r="DM49" s="316"/>
      <c r="DN49" s="316"/>
      <c r="DO49" s="316"/>
      <c r="DP49" s="316"/>
      <c r="DQ49" s="316"/>
      <c r="DR49" s="316"/>
      <c r="DS49" s="318"/>
      <c r="DT49" s="318"/>
      <c r="DU49" s="318"/>
      <c r="DV49" s="318"/>
      <c r="DW49" s="320"/>
      <c r="DX49" s="320"/>
      <c r="DY49" s="320"/>
      <c r="DZ49" s="320"/>
      <c r="EA49" s="34"/>
      <c r="EB49" s="34"/>
      <c r="EC49" s="34"/>
      <c r="ED49" s="34"/>
      <c r="EE49" s="34"/>
      <c r="EF49" s="34"/>
      <c r="EG49" s="313"/>
      <c r="EH49" s="313"/>
      <c r="EI49" s="313"/>
      <c r="EJ49" s="314"/>
      <c r="EM49" s="351"/>
      <c r="EN49" s="351"/>
      <c r="EO49" s="351"/>
      <c r="EP49" s="348"/>
      <c r="EQ49" s="348"/>
      <c r="ER49" s="348"/>
      <c r="ES49" s="348"/>
      <c r="ET49" s="348"/>
    </row>
    <row r="50" spans="1:150" ht="3.9" customHeight="1" x14ac:dyDescent="0.2">
      <c r="A50" s="348"/>
      <c r="B50" s="348"/>
      <c r="C50" s="348"/>
      <c r="D50" s="348"/>
      <c r="E50" s="348"/>
      <c r="F50" s="351"/>
      <c r="G50" s="351"/>
      <c r="H50" s="351"/>
      <c r="AS50" s="30"/>
      <c r="AX50" s="381"/>
      <c r="AY50" s="381"/>
      <c r="AZ50" s="381"/>
      <c r="BA50" s="382"/>
      <c r="BB50" s="34"/>
      <c r="BC50" s="34"/>
      <c r="BD50" s="34"/>
      <c r="BE50" s="35"/>
      <c r="BI50" s="41"/>
      <c r="CC50" s="30"/>
      <c r="CL50" s="396"/>
      <c r="CM50" s="386"/>
      <c r="CN50" s="386"/>
      <c r="CO50" s="386"/>
      <c r="EM50" s="351"/>
      <c r="EN50" s="351"/>
      <c r="EO50" s="351"/>
      <c r="EP50" s="348"/>
      <c r="EQ50" s="348"/>
      <c r="ER50" s="348"/>
      <c r="ES50" s="348"/>
      <c r="ET50" s="348"/>
    </row>
    <row r="51" spans="1:150" ht="3.9" customHeight="1" x14ac:dyDescent="0.2">
      <c r="A51" s="348"/>
      <c r="B51" s="348"/>
      <c r="C51" s="348"/>
      <c r="D51" s="348"/>
      <c r="E51" s="348"/>
      <c r="F51" s="351"/>
      <c r="G51" s="351"/>
      <c r="H51" s="351"/>
      <c r="AS51" s="272"/>
      <c r="AX51" s="381"/>
      <c r="AY51" s="381"/>
      <c r="AZ51" s="381"/>
      <c r="BA51" s="382"/>
      <c r="BI51" s="41"/>
      <c r="CC51" s="30"/>
      <c r="CH51" s="31"/>
      <c r="CI51" s="22"/>
      <c r="CJ51" s="22"/>
      <c r="CK51" s="22"/>
      <c r="CL51" s="396"/>
      <c r="CM51" s="386"/>
      <c r="CN51" s="386"/>
      <c r="CO51" s="386"/>
      <c r="EM51" s="351"/>
      <c r="EN51" s="351"/>
      <c r="EO51" s="351"/>
      <c r="EP51" s="348"/>
      <c r="EQ51" s="348"/>
      <c r="ER51" s="348"/>
      <c r="ES51" s="348"/>
      <c r="ET51" s="348"/>
    </row>
    <row r="52" spans="1:150" ht="3.9" customHeight="1" x14ac:dyDescent="0.2">
      <c r="A52" s="348"/>
      <c r="B52" s="348"/>
      <c r="C52" s="348"/>
      <c r="D52" s="348"/>
      <c r="E52" s="348"/>
      <c r="F52" s="351"/>
      <c r="G52" s="351"/>
      <c r="H52" s="351"/>
      <c r="K52" s="321">
        <v>5</v>
      </c>
      <c r="L52" s="322"/>
      <c r="M52" s="322"/>
      <c r="N52" s="322"/>
      <c r="O52" s="6"/>
      <c r="P52" s="390" t="e">
        <f>VLOOKUP(K52,選手リスト,3,FALSE)</f>
        <v>#N/A</v>
      </c>
      <c r="Q52" s="390"/>
      <c r="R52" s="390"/>
      <c r="S52" s="390"/>
      <c r="T52" s="390"/>
      <c r="U52" s="390"/>
      <c r="V52" s="390"/>
      <c r="W52" s="390"/>
      <c r="X52" s="390"/>
      <c r="Y52" s="390"/>
      <c r="Z52" s="390"/>
      <c r="AA52" s="392" t="e">
        <f>VLOOKUP(K52,選手リスト,4,FALSE)</f>
        <v>#N/A</v>
      </c>
      <c r="AB52" s="392"/>
      <c r="AC52" s="392"/>
      <c r="AD52" s="392"/>
      <c r="AE52" s="392"/>
      <c r="AF52" s="392"/>
      <c r="AG52" s="392"/>
      <c r="AH52" s="392"/>
      <c r="AI52" s="392"/>
      <c r="AJ52" s="392"/>
      <c r="AK52" s="392"/>
      <c r="AL52" s="392"/>
      <c r="AM52" s="392"/>
      <c r="AN52" s="392"/>
      <c r="AO52" s="309" t="e">
        <f>VLOOKUP(K52,選手リスト,5,FALSE)</f>
        <v>#N/A</v>
      </c>
      <c r="AP52" s="309"/>
      <c r="AQ52" s="309"/>
      <c r="AR52" s="309"/>
      <c r="AS52" s="30"/>
      <c r="AX52" s="381"/>
      <c r="AY52" s="381"/>
      <c r="AZ52" s="381"/>
      <c r="BA52" s="382"/>
      <c r="BI52" s="41"/>
      <c r="CC52" s="30"/>
      <c r="CH52" s="30"/>
      <c r="CL52" s="396"/>
      <c r="CM52" s="386"/>
      <c r="CN52" s="386"/>
      <c r="CO52" s="386"/>
      <c r="DC52" s="321">
        <f t="shared" ref="DC52" si="2">DC44+1</f>
        <v>23</v>
      </c>
      <c r="DD52" s="322"/>
      <c r="DE52" s="322"/>
      <c r="DF52" s="322"/>
      <c r="DG52" s="6"/>
      <c r="DH52" s="390" t="e">
        <f>VLOOKUP(DC52,選手リスト,3,FALSE)</f>
        <v>#N/A</v>
      </c>
      <c r="DI52" s="390"/>
      <c r="DJ52" s="390"/>
      <c r="DK52" s="390"/>
      <c r="DL52" s="390"/>
      <c r="DM52" s="390"/>
      <c r="DN52" s="390"/>
      <c r="DO52" s="390"/>
      <c r="DP52" s="390"/>
      <c r="DQ52" s="390"/>
      <c r="DR52" s="390"/>
      <c r="DS52" s="392" t="e">
        <f>VLOOKUP(DC52,選手リスト,4,FALSE)</f>
        <v>#N/A</v>
      </c>
      <c r="DT52" s="392"/>
      <c r="DU52" s="392"/>
      <c r="DV52" s="392"/>
      <c r="DW52" s="392"/>
      <c r="DX52" s="392"/>
      <c r="DY52" s="392"/>
      <c r="DZ52" s="392"/>
      <c r="EA52" s="392"/>
      <c r="EB52" s="392"/>
      <c r="EC52" s="392"/>
      <c r="ED52" s="392"/>
      <c r="EE52" s="392"/>
      <c r="EF52" s="392"/>
      <c r="EG52" s="309" t="e">
        <f>VLOOKUP(DC52,選手リスト,5,FALSE)</f>
        <v>#N/A</v>
      </c>
      <c r="EH52" s="309"/>
      <c r="EI52" s="309"/>
      <c r="EJ52" s="310"/>
      <c r="EM52" s="351"/>
      <c r="EN52" s="351"/>
      <c r="EO52" s="351"/>
      <c r="EP52" s="348"/>
      <c r="EQ52" s="348"/>
      <c r="ER52" s="348"/>
      <c r="ES52" s="348"/>
      <c r="ET52" s="348"/>
    </row>
    <row r="53" spans="1:150" ht="3.9" customHeight="1" x14ac:dyDescent="0.2">
      <c r="A53" s="348"/>
      <c r="B53" s="348"/>
      <c r="C53" s="348"/>
      <c r="D53" s="348"/>
      <c r="E53" s="348"/>
      <c r="F53" s="351"/>
      <c r="G53" s="351"/>
      <c r="H53" s="351"/>
      <c r="K53" s="323"/>
      <c r="L53" s="324"/>
      <c r="M53" s="324"/>
      <c r="N53" s="324"/>
      <c r="O53" s="10"/>
      <c r="P53" s="391"/>
      <c r="Q53" s="391"/>
      <c r="R53" s="391"/>
      <c r="S53" s="391"/>
      <c r="T53" s="391"/>
      <c r="U53" s="391"/>
      <c r="V53" s="391"/>
      <c r="W53" s="391"/>
      <c r="X53" s="391"/>
      <c r="Y53" s="391"/>
      <c r="Z53" s="391"/>
      <c r="AA53" s="393"/>
      <c r="AB53" s="393"/>
      <c r="AC53" s="393"/>
      <c r="AD53" s="393"/>
      <c r="AE53" s="393"/>
      <c r="AF53" s="393"/>
      <c r="AG53" s="393"/>
      <c r="AH53" s="393"/>
      <c r="AI53" s="393"/>
      <c r="AJ53" s="393"/>
      <c r="AK53" s="393"/>
      <c r="AL53" s="393"/>
      <c r="AM53" s="393"/>
      <c r="AN53" s="393"/>
      <c r="AO53" s="311"/>
      <c r="AP53" s="311"/>
      <c r="AQ53" s="311"/>
      <c r="AR53" s="311"/>
      <c r="AS53" s="30"/>
      <c r="BA53" s="41"/>
      <c r="BI53" s="41"/>
      <c r="CC53" s="30"/>
      <c r="CH53" s="30"/>
      <c r="CL53" s="30"/>
      <c r="DC53" s="323"/>
      <c r="DD53" s="324"/>
      <c r="DE53" s="324"/>
      <c r="DF53" s="324"/>
      <c r="DG53" s="10"/>
      <c r="DH53" s="391"/>
      <c r="DI53" s="391"/>
      <c r="DJ53" s="391"/>
      <c r="DK53" s="391"/>
      <c r="DL53" s="391"/>
      <c r="DM53" s="391"/>
      <c r="DN53" s="391"/>
      <c r="DO53" s="391"/>
      <c r="DP53" s="391"/>
      <c r="DQ53" s="391"/>
      <c r="DR53" s="391"/>
      <c r="DS53" s="393"/>
      <c r="DT53" s="393"/>
      <c r="DU53" s="393"/>
      <c r="DV53" s="393"/>
      <c r="DW53" s="393"/>
      <c r="DX53" s="393"/>
      <c r="DY53" s="393"/>
      <c r="DZ53" s="393"/>
      <c r="EA53" s="393"/>
      <c r="EB53" s="393"/>
      <c r="EC53" s="393"/>
      <c r="ED53" s="393"/>
      <c r="EE53" s="393"/>
      <c r="EF53" s="393"/>
      <c r="EG53" s="311"/>
      <c r="EH53" s="311"/>
      <c r="EI53" s="311"/>
      <c r="EJ53" s="312"/>
      <c r="EM53" s="351"/>
      <c r="EN53" s="351"/>
      <c r="EO53" s="351"/>
      <c r="EP53" s="348"/>
      <c r="EQ53" s="348"/>
      <c r="ER53" s="348"/>
      <c r="ES53" s="348"/>
      <c r="ET53" s="348"/>
    </row>
    <row r="54" spans="1:150" ht="3.9" customHeight="1" x14ac:dyDescent="0.2">
      <c r="A54" s="348"/>
      <c r="B54" s="348"/>
      <c r="C54" s="348"/>
      <c r="D54" s="348"/>
      <c r="E54" s="348"/>
      <c r="F54" s="351"/>
      <c r="G54" s="351"/>
      <c r="H54" s="351"/>
      <c r="K54" s="323"/>
      <c r="L54" s="324"/>
      <c r="M54" s="324"/>
      <c r="N54" s="324"/>
      <c r="O54" s="10"/>
      <c r="P54" s="315" t="e">
        <f>VLOOKUP(K52,選手リスト,2,FALSE)</f>
        <v>#N/A</v>
      </c>
      <c r="Q54" s="315"/>
      <c r="R54" s="315"/>
      <c r="S54" s="315"/>
      <c r="T54" s="315"/>
      <c r="U54" s="315"/>
      <c r="V54" s="315"/>
      <c r="W54" s="315"/>
      <c r="X54" s="315"/>
      <c r="Y54" s="315"/>
      <c r="Z54" s="315"/>
      <c r="AA54" s="393"/>
      <c r="AB54" s="393"/>
      <c r="AC54" s="393"/>
      <c r="AD54" s="393"/>
      <c r="AE54" s="393"/>
      <c r="AF54" s="393"/>
      <c r="AG54" s="393"/>
      <c r="AH54" s="393"/>
      <c r="AI54" s="393"/>
      <c r="AJ54" s="393"/>
      <c r="AK54" s="393"/>
      <c r="AL54" s="393"/>
      <c r="AM54" s="393"/>
      <c r="AN54" s="393"/>
      <c r="AO54" s="311"/>
      <c r="AP54" s="311"/>
      <c r="AQ54" s="311"/>
      <c r="AR54" s="311"/>
      <c r="AS54" s="36"/>
      <c r="AT54" s="34"/>
      <c r="AU54" s="34"/>
      <c r="AV54" s="34"/>
      <c r="AW54" s="34"/>
      <c r="AX54" s="34"/>
      <c r="AY54" s="34"/>
      <c r="AZ54" s="34"/>
      <c r="BA54" s="35"/>
      <c r="BI54" s="41"/>
      <c r="CC54" s="30"/>
      <c r="CH54" s="30"/>
      <c r="CL54" s="30"/>
      <c r="DB54" s="35"/>
      <c r="DC54" s="323"/>
      <c r="DD54" s="324"/>
      <c r="DE54" s="324"/>
      <c r="DF54" s="324"/>
      <c r="DG54" s="10"/>
      <c r="DH54" s="315" t="e">
        <f>VLOOKUP(DC52,選手リスト,2,FALSE)</f>
        <v>#N/A</v>
      </c>
      <c r="DI54" s="315"/>
      <c r="DJ54" s="315"/>
      <c r="DK54" s="315"/>
      <c r="DL54" s="315"/>
      <c r="DM54" s="315"/>
      <c r="DN54" s="315"/>
      <c r="DO54" s="315"/>
      <c r="DP54" s="315"/>
      <c r="DQ54" s="315"/>
      <c r="DR54" s="315"/>
      <c r="DS54" s="393"/>
      <c r="DT54" s="393"/>
      <c r="DU54" s="393"/>
      <c r="DV54" s="393"/>
      <c r="DW54" s="393"/>
      <c r="DX54" s="393"/>
      <c r="DY54" s="393"/>
      <c r="DZ54" s="393"/>
      <c r="EA54" s="393"/>
      <c r="EB54" s="393"/>
      <c r="EC54" s="393"/>
      <c r="ED54" s="393"/>
      <c r="EE54" s="393"/>
      <c r="EF54" s="393"/>
      <c r="EG54" s="311"/>
      <c r="EH54" s="311"/>
      <c r="EI54" s="311"/>
      <c r="EJ54" s="312"/>
      <c r="EM54" s="351"/>
      <c r="EN54" s="351"/>
      <c r="EO54" s="351"/>
      <c r="EP54" s="348"/>
      <c r="EQ54" s="348"/>
      <c r="ER54" s="348"/>
      <c r="ES54" s="348"/>
      <c r="ET54" s="348"/>
    </row>
    <row r="55" spans="1:150" ht="3.9" customHeight="1" x14ac:dyDescent="0.2">
      <c r="A55" s="348"/>
      <c r="B55" s="348"/>
      <c r="C55" s="348"/>
      <c r="D55" s="348"/>
      <c r="E55" s="348"/>
      <c r="F55" s="351"/>
      <c r="G55" s="351"/>
      <c r="H55" s="351"/>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BI55" s="41"/>
      <c r="CC55" s="30"/>
      <c r="CH55" s="30"/>
      <c r="CL55" s="30"/>
      <c r="CT55" s="31"/>
      <c r="CU55" s="22"/>
      <c r="CV55" s="22"/>
      <c r="CW55" s="22"/>
      <c r="CX55" s="22"/>
      <c r="CY55" s="22"/>
      <c r="CZ55" s="22"/>
      <c r="DA55" s="22"/>
      <c r="DC55" s="323"/>
      <c r="DD55" s="324"/>
      <c r="DE55" s="324"/>
      <c r="DF55" s="324"/>
      <c r="DG55" s="10"/>
      <c r="DH55" s="315"/>
      <c r="DI55" s="315"/>
      <c r="DJ55" s="315"/>
      <c r="DK55" s="315"/>
      <c r="DL55" s="315"/>
      <c r="DM55" s="315"/>
      <c r="DN55" s="315"/>
      <c r="DO55" s="315"/>
      <c r="DP55" s="315"/>
      <c r="DQ55" s="315"/>
      <c r="DR55" s="315"/>
      <c r="DS55" s="317" t="e">
        <f>VLOOKUP(DC52,選手リスト,8,FALSE)</f>
        <v>#N/A</v>
      </c>
      <c r="DT55" s="317"/>
      <c r="DU55" s="317"/>
      <c r="DV55" s="317"/>
      <c r="DW55" s="319" t="e">
        <f>VLOOKUP(DC52,選手リスト,9,FALSE)</f>
        <v>#N/A</v>
      </c>
      <c r="DX55" s="319"/>
      <c r="DY55" s="319"/>
      <c r="DZ55" s="319"/>
      <c r="EG55" s="311"/>
      <c r="EH55" s="311"/>
      <c r="EI55" s="311"/>
      <c r="EJ55" s="312"/>
      <c r="EM55" s="351"/>
      <c r="EN55" s="351"/>
      <c r="EO55" s="351"/>
      <c r="EP55" s="348"/>
      <c r="EQ55" s="348"/>
      <c r="ER55" s="348"/>
      <c r="ES55" s="348"/>
      <c r="ET55" s="348"/>
    </row>
    <row r="56" spans="1:150" ht="3.9" customHeight="1" x14ac:dyDescent="0.2">
      <c r="A56" s="348"/>
      <c r="B56" s="348"/>
      <c r="C56" s="348"/>
      <c r="D56" s="348"/>
      <c r="E56" s="348"/>
      <c r="F56" s="351"/>
      <c r="G56" s="351"/>
      <c r="H56" s="351"/>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BF56" s="381">
        <v>23</v>
      </c>
      <c r="BG56" s="381"/>
      <c r="BH56" s="381"/>
      <c r="BI56" s="382"/>
      <c r="CC56" s="30"/>
      <c r="CH56" s="30"/>
      <c r="CL56" s="30"/>
      <c r="CT56" s="30"/>
      <c r="DC56" s="323"/>
      <c r="DD56" s="324"/>
      <c r="DE56" s="324"/>
      <c r="DF56" s="324"/>
      <c r="DG56" s="84"/>
      <c r="DH56" s="315"/>
      <c r="DI56" s="315"/>
      <c r="DJ56" s="315"/>
      <c r="DK56" s="315"/>
      <c r="DL56" s="315"/>
      <c r="DM56" s="315"/>
      <c r="DN56" s="315"/>
      <c r="DO56" s="315"/>
      <c r="DP56" s="315"/>
      <c r="DQ56" s="315"/>
      <c r="DR56" s="315"/>
      <c r="DS56" s="317"/>
      <c r="DT56" s="317"/>
      <c r="DU56" s="317"/>
      <c r="DV56" s="317"/>
      <c r="DW56" s="319"/>
      <c r="DX56" s="319"/>
      <c r="DY56" s="319"/>
      <c r="DZ56" s="319"/>
      <c r="EG56" s="311"/>
      <c r="EH56" s="311"/>
      <c r="EI56" s="311"/>
      <c r="EJ56" s="312"/>
      <c r="EM56" s="351"/>
      <c r="EN56" s="351"/>
      <c r="EO56" s="351"/>
      <c r="EP56" s="348"/>
      <c r="EQ56" s="348"/>
      <c r="ER56" s="348"/>
      <c r="ES56" s="348"/>
      <c r="ET56" s="348"/>
    </row>
    <row r="57" spans="1:150" ht="3.9" customHeight="1" x14ac:dyDescent="0.2">
      <c r="A57" s="348"/>
      <c r="B57" s="348"/>
      <c r="C57" s="348"/>
      <c r="D57" s="348"/>
      <c r="E57" s="348"/>
      <c r="F57" s="351"/>
      <c r="G57" s="351"/>
      <c r="H57" s="351"/>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BF57" s="381"/>
      <c r="BG57" s="381"/>
      <c r="BH57" s="381"/>
      <c r="BI57" s="382"/>
      <c r="CC57" s="30"/>
      <c r="CH57" s="30"/>
      <c r="CL57" s="30"/>
      <c r="CT57" s="396">
        <f>CT41+1</f>
        <v>33</v>
      </c>
      <c r="CU57" s="386"/>
      <c r="CV57" s="386"/>
      <c r="CW57" s="386"/>
      <c r="DC57" s="325"/>
      <c r="DD57" s="326"/>
      <c r="DE57" s="326"/>
      <c r="DF57" s="326"/>
      <c r="DG57" s="23"/>
      <c r="DH57" s="316"/>
      <c r="DI57" s="316"/>
      <c r="DJ57" s="316"/>
      <c r="DK57" s="316"/>
      <c r="DL57" s="316"/>
      <c r="DM57" s="316"/>
      <c r="DN57" s="316"/>
      <c r="DO57" s="316"/>
      <c r="DP57" s="316"/>
      <c r="DQ57" s="316"/>
      <c r="DR57" s="316"/>
      <c r="DS57" s="318"/>
      <c r="DT57" s="318"/>
      <c r="DU57" s="318"/>
      <c r="DV57" s="318"/>
      <c r="DW57" s="320"/>
      <c r="DX57" s="320"/>
      <c r="DY57" s="320"/>
      <c r="DZ57" s="320"/>
      <c r="EA57" s="34"/>
      <c r="EB57" s="34"/>
      <c r="EC57" s="34"/>
      <c r="ED57" s="34"/>
      <c r="EE57" s="34"/>
      <c r="EF57" s="34"/>
      <c r="EG57" s="313"/>
      <c r="EH57" s="313"/>
      <c r="EI57" s="313"/>
      <c r="EJ57" s="314"/>
      <c r="EM57" s="351"/>
      <c r="EN57" s="351"/>
      <c r="EO57" s="351"/>
      <c r="EP57" s="348"/>
      <c r="EQ57" s="348"/>
      <c r="ER57" s="348"/>
      <c r="ES57" s="348"/>
      <c r="ET57" s="348"/>
    </row>
    <row r="58" spans="1:150" ht="3.9" customHeight="1" x14ac:dyDescent="0.2">
      <c r="A58" s="348"/>
      <c r="B58" s="348"/>
      <c r="C58" s="348"/>
      <c r="D58" s="348"/>
      <c r="E58" s="348"/>
      <c r="F58" s="351"/>
      <c r="G58" s="351"/>
      <c r="H58" s="351"/>
      <c r="BF58" s="381"/>
      <c r="BG58" s="381"/>
      <c r="BH58" s="381"/>
      <c r="BI58" s="382"/>
      <c r="BJ58" s="22"/>
      <c r="BK58" s="22"/>
      <c r="BL58" s="22"/>
      <c r="BM58" s="39"/>
      <c r="CC58" s="30"/>
      <c r="CH58" s="30"/>
      <c r="CL58" s="30"/>
      <c r="CT58" s="396"/>
      <c r="CU58" s="386"/>
      <c r="CV58" s="386"/>
      <c r="CW58" s="386"/>
      <c r="EM58" s="351"/>
      <c r="EN58" s="351"/>
      <c r="EO58" s="351"/>
      <c r="EP58" s="348"/>
      <c r="EQ58" s="348"/>
      <c r="ER58" s="348"/>
      <c r="ES58" s="348"/>
      <c r="ET58" s="348"/>
    </row>
    <row r="59" spans="1:150" ht="3.9" customHeight="1" x14ac:dyDescent="0.2">
      <c r="A59" s="348"/>
      <c r="B59" s="348"/>
      <c r="C59" s="348"/>
      <c r="D59" s="348"/>
      <c r="E59" s="348"/>
      <c r="F59" s="351"/>
      <c r="G59" s="351"/>
      <c r="H59" s="351"/>
      <c r="BF59" s="381"/>
      <c r="BG59" s="381"/>
      <c r="BH59" s="381"/>
      <c r="BI59" s="382"/>
      <c r="BM59" s="41"/>
      <c r="CC59" s="30"/>
      <c r="CH59" s="30"/>
      <c r="CL59" s="30"/>
      <c r="CP59" s="31"/>
      <c r="CQ59" s="22"/>
      <c r="CR59" s="22"/>
      <c r="CS59" s="22"/>
      <c r="CT59" s="396"/>
      <c r="CU59" s="386"/>
      <c r="CV59" s="386"/>
      <c r="CW59" s="386"/>
      <c r="EM59" s="351"/>
      <c r="EN59" s="351"/>
      <c r="EO59" s="351"/>
      <c r="EP59" s="348"/>
      <c r="EQ59" s="348"/>
      <c r="ER59" s="348"/>
      <c r="ES59" s="348"/>
      <c r="ET59" s="348"/>
    </row>
    <row r="60" spans="1:150" ht="3.9" customHeight="1" x14ac:dyDescent="0.2">
      <c r="A60" s="348"/>
      <c r="B60" s="348"/>
      <c r="C60" s="348"/>
      <c r="D60" s="348"/>
      <c r="E60" s="348"/>
      <c r="F60" s="351"/>
      <c r="G60" s="351"/>
      <c r="H60" s="351"/>
      <c r="K60" s="321">
        <v>6</v>
      </c>
      <c r="L60" s="322"/>
      <c r="M60" s="322"/>
      <c r="N60" s="322"/>
      <c r="O60" s="6"/>
      <c r="P60" s="390" t="e">
        <f>VLOOKUP(K60,選手リスト,3,FALSE)</f>
        <v>#N/A</v>
      </c>
      <c r="Q60" s="390"/>
      <c r="R60" s="390"/>
      <c r="S60" s="390"/>
      <c r="T60" s="390"/>
      <c r="U60" s="390"/>
      <c r="V60" s="390"/>
      <c r="W60" s="390"/>
      <c r="X60" s="390"/>
      <c r="Y60" s="390"/>
      <c r="Z60" s="390"/>
      <c r="AA60" s="392" t="e">
        <f>VLOOKUP(K60,選手リスト,4,FALSE)</f>
        <v>#N/A</v>
      </c>
      <c r="AB60" s="392"/>
      <c r="AC60" s="392"/>
      <c r="AD60" s="392"/>
      <c r="AE60" s="392"/>
      <c r="AF60" s="392"/>
      <c r="AG60" s="392"/>
      <c r="AH60" s="392"/>
      <c r="AI60" s="392"/>
      <c r="AJ60" s="392"/>
      <c r="AK60" s="392"/>
      <c r="AL60" s="392"/>
      <c r="AM60" s="392"/>
      <c r="AN60" s="392"/>
      <c r="AO60" s="309" t="e">
        <f>VLOOKUP(K60,選手リスト,5,FALSE)</f>
        <v>#N/A</v>
      </c>
      <c r="AP60" s="309"/>
      <c r="AQ60" s="309"/>
      <c r="AR60" s="310"/>
      <c r="BI60" s="41"/>
      <c r="BM60" s="41"/>
      <c r="CC60" s="30"/>
      <c r="CH60" s="30"/>
      <c r="CL60" s="30"/>
      <c r="CP60" s="30"/>
      <c r="CT60" s="396"/>
      <c r="CU60" s="386"/>
      <c r="CV60" s="386"/>
      <c r="CW60" s="386"/>
      <c r="DC60" s="321">
        <f t="shared" ref="DC60" si="3">DC52+1</f>
        <v>24</v>
      </c>
      <c r="DD60" s="322"/>
      <c r="DE60" s="322"/>
      <c r="DF60" s="322"/>
      <c r="DG60" s="6"/>
      <c r="DH60" s="390" t="e">
        <f>VLOOKUP(DC60,選手リスト,3,FALSE)</f>
        <v>#N/A</v>
      </c>
      <c r="DI60" s="390"/>
      <c r="DJ60" s="390"/>
      <c r="DK60" s="390"/>
      <c r="DL60" s="390"/>
      <c r="DM60" s="390"/>
      <c r="DN60" s="390"/>
      <c r="DO60" s="390"/>
      <c r="DP60" s="390"/>
      <c r="DQ60" s="390"/>
      <c r="DR60" s="390"/>
      <c r="DS60" s="392" t="e">
        <f>VLOOKUP(DC60,選手リスト,4,FALSE)</f>
        <v>#N/A</v>
      </c>
      <c r="DT60" s="392"/>
      <c r="DU60" s="392"/>
      <c r="DV60" s="392"/>
      <c r="DW60" s="392"/>
      <c r="DX60" s="392"/>
      <c r="DY60" s="392"/>
      <c r="DZ60" s="392"/>
      <c r="EA60" s="392"/>
      <c r="EB60" s="392"/>
      <c r="EC60" s="392"/>
      <c r="ED60" s="392"/>
      <c r="EE60" s="392"/>
      <c r="EF60" s="392"/>
      <c r="EG60" s="309" t="e">
        <f>VLOOKUP(DC60,選手リスト,5,FALSE)</f>
        <v>#N/A</v>
      </c>
      <c r="EH60" s="309"/>
      <c r="EI60" s="309"/>
      <c r="EJ60" s="310"/>
      <c r="EM60" s="351"/>
      <c r="EN60" s="351"/>
      <c r="EO60" s="351"/>
      <c r="EP60" s="348"/>
      <c r="EQ60" s="348"/>
      <c r="ER60" s="348"/>
      <c r="ES60" s="348"/>
      <c r="ET60" s="348"/>
    </row>
    <row r="61" spans="1:150" ht="3.9" customHeight="1" x14ac:dyDescent="0.2">
      <c r="A61" s="348"/>
      <c r="B61" s="348"/>
      <c r="C61" s="348"/>
      <c r="D61" s="348"/>
      <c r="E61" s="348"/>
      <c r="F61" s="351"/>
      <c r="G61" s="351"/>
      <c r="H61" s="351"/>
      <c r="K61" s="323"/>
      <c r="L61" s="324"/>
      <c r="M61" s="324"/>
      <c r="N61" s="324"/>
      <c r="O61" s="10"/>
      <c r="P61" s="391"/>
      <c r="Q61" s="391"/>
      <c r="R61" s="391"/>
      <c r="S61" s="391"/>
      <c r="T61" s="391"/>
      <c r="U61" s="391"/>
      <c r="V61" s="391"/>
      <c r="W61" s="391"/>
      <c r="X61" s="391"/>
      <c r="Y61" s="391"/>
      <c r="Z61" s="391"/>
      <c r="AA61" s="393"/>
      <c r="AB61" s="393"/>
      <c r="AC61" s="393"/>
      <c r="AD61" s="393"/>
      <c r="AE61" s="393"/>
      <c r="AF61" s="393"/>
      <c r="AG61" s="393"/>
      <c r="AH61" s="393"/>
      <c r="AI61" s="393"/>
      <c r="AJ61" s="393"/>
      <c r="AK61" s="393"/>
      <c r="AL61" s="393"/>
      <c r="AM61" s="393"/>
      <c r="AN61" s="393"/>
      <c r="AO61" s="311"/>
      <c r="AP61" s="311"/>
      <c r="AQ61" s="311"/>
      <c r="AR61" s="312"/>
      <c r="BI61" s="41"/>
      <c r="BM61" s="41"/>
      <c r="CC61" s="30"/>
      <c r="CH61" s="30"/>
      <c r="CL61" s="30"/>
      <c r="CP61" s="30"/>
      <c r="CT61" s="30"/>
      <c r="DC61" s="323"/>
      <c r="DD61" s="324"/>
      <c r="DE61" s="324"/>
      <c r="DF61" s="324"/>
      <c r="DG61" s="10"/>
      <c r="DH61" s="391"/>
      <c r="DI61" s="391"/>
      <c r="DJ61" s="391"/>
      <c r="DK61" s="391"/>
      <c r="DL61" s="391"/>
      <c r="DM61" s="391"/>
      <c r="DN61" s="391"/>
      <c r="DO61" s="391"/>
      <c r="DP61" s="391"/>
      <c r="DQ61" s="391"/>
      <c r="DR61" s="391"/>
      <c r="DS61" s="393"/>
      <c r="DT61" s="393"/>
      <c r="DU61" s="393"/>
      <c r="DV61" s="393"/>
      <c r="DW61" s="393"/>
      <c r="DX61" s="393"/>
      <c r="DY61" s="393"/>
      <c r="DZ61" s="393"/>
      <c r="EA61" s="393"/>
      <c r="EB61" s="393"/>
      <c r="EC61" s="393"/>
      <c r="ED61" s="393"/>
      <c r="EE61" s="393"/>
      <c r="EF61" s="393"/>
      <c r="EG61" s="311"/>
      <c r="EH61" s="311"/>
      <c r="EI61" s="311"/>
      <c r="EJ61" s="312"/>
      <c r="EM61" s="351"/>
      <c r="EN61" s="351"/>
      <c r="EO61" s="351"/>
      <c r="EP61" s="348"/>
      <c r="EQ61" s="348"/>
      <c r="ER61" s="348"/>
      <c r="ES61" s="348"/>
      <c r="ET61" s="348"/>
    </row>
    <row r="62" spans="1:150" ht="3.9" customHeight="1" x14ac:dyDescent="0.2">
      <c r="A62" s="348"/>
      <c r="B62" s="348"/>
      <c r="C62" s="348"/>
      <c r="D62" s="348"/>
      <c r="E62" s="348"/>
      <c r="F62" s="351"/>
      <c r="G62" s="351"/>
      <c r="H62" s="351"/>
      <c r="K62" s="323"/>
      <c r="L62" s="324"/>
      <c r="M62" s="324"/>
      <c r="N62" s="324"/>
      <c r="O62" s="10"/>
      <c r="P62" s="315" t="e">
        <f>VLOOKUP(K60,選手リスト,2,FALSE)</f>
        <v>#N/A</v>
      </c>
      <c r="Q62" s="315"/>
      <c r="R62" s="315"/>
      <c r="S62" s="315"/>
      <c r="T62" s="315"/>
      <c r="U62" s="315"/>
      <c r="V62" s="315"/>
      <c r="W62" s="315"/>
      <c r="X62" s="315"/>
      <c r="Y62" s="315"/>
      <c r="Z62" s="315"/>
      <c r="AA62" s="393"/>
      <c r="AB62" s="393"/>
      <c r="AC62" s="393"/>
      <c r="AD62" s="393"/>
      <c r="AE62" s="393"/>
      <c r="AF62" s="393"/>
      <c r="AG62" s="393"/>
      <c r="AH62" s="393"/>
      <c r="AI62" s="393"/>
      <c r="AJ62" s="393"/>
      <c r="AK62" s="393"/>
      <c r="AL62" s="393"/>
      <c r="AM62" s="393"/>
      <c r="AN62" s="393"/>
      <c r="AO62" s="311"/>
      <c r="AP62" s="311"/>
      <c r="AQ62" s="311"/>
      <c r="AR62" s="312"/>
      <c r="BI62" s="41"/>
      <c r="BM62" s="41"/>
      <c r="CC62" s="30"/>
      <c r="CH62" s="30"/>
      <c r="CL62" s="30"/>
      <c r="CP62" s="30"/>
      <c r="CT62" s="36"/>
      <c r="CU62" s="34"/>
      <c r="CV62" s="34"/>
      <c r="CW62" s="34"/>
      <c r="CX62" s="34"/>
      <c r="CY62" s="34"/>
      <c r="CZ62" s="34"/>
      <c r="DA62" s="34"/>
      <c r="DB62" s="35"/>
      <c r="DC62" s="323"/>
      <c r="DD62" s="324"/>
      <c r="DE62" s="324"/>
      <c r="DF62" s="324"/>
      <c r="DG62" s="10"/>
      <c r="DH62" s="315" t="e">
        <f>VLOOKUP(DC60,選手リスト,2,FALSE)</f>
        <v>#N/A</v>
      </c>
      <c r="DI62" s="315"/>
      <c r="DJ62" s="315"/>
      <c r="DK62" s="315"/>
      <c r="DL62" s="315"/>
      <c r="DM62" s="315"/>
      <c r="DN62" s="315"/>
      <c r="DO62" s="315"/>
      <c r="DP62" s="315"/>
      <c r="DQ62" s="315"/>
      <c r="DR62" s="315"/>
      <c r="DS62" s="393"/>
      <c r="DT62" s="393"/>
      <c r="DU62" s="393"/>
      <c r="DV62" s="393"/>
      <c r="DW62" s="393"/>
      <c r="DX62" s="393"/>
      <c r="DY62" s="393"/>
      <c r="DZ62" s="393"/>
      <c r="EA62" s="393"/>
      <c r="EB62" s="393"/>
      <c r="EC62" s="393"/>
      <c r="ED62" s="393"/>
      <c r="EE62" s="393"/>
      <c r="EF62" s="393"/>
      <c r="EG62" s="311"/>
      <c r="EH62" s="311"/>
      <c r="EI62" s="311"/>
      <c r="EJ62" s="312"/>
      <c r="EM62" s="351"/>
      <c r="EN62" s="351"/>
      <c r="EO62" s="351"/>
      <c r="EP62" s="348"/>
      <c r="EQ62" s="348"/>
      <c r="ER62" s="348"/>
      <c r="ES62" s="348"/>
      <c r="ET62" s="348"/>
    </row>
    <row r="63" spans="1:150" ht="3.9" customHeight="1" x14ac:dyDescent="0.2">
      <c r="A63" s="348"/>
      <c r="B63" s="348"/>
      <c r="C63" s="348"/>
      <c r="D63" s="348"/>
      <c r="E63" s="348"/>
      <c r="F63" s="351"/>
      <c r="G63" s="351"/>
      <c r="H63" s="351"/>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22"/>
      <c r="AT63" s="22"/>
      <c r="AU63" s="22"/>
      <c r="AV63" s="22"/>
      <c r="AW63" s="22"/>
      <c r="AX63" s="22"/>
      <c r="AY63" s="22"/>
      <c r="AZ63" s="22"/>
      <c r="BA63" s="39"/>
      <c r="BI63" s="41"/>
      <c r="BM63" s="41"/>
      <c r="CC63" s="30"/>
      <c r="CH63" s="30"/>
      <c r="CL63" s="30"/>
      <c r="CP63" s="30"/>
      <c r="DC63" s="323"/>
      <c r="DD63" s="324"/>
      <c r="DE63" s="324"/>
      <c r="DF63" s="324"/>
      <c r="DG63" s="10"/>
      <c r="DH63" s="315"/>
      <c r="DI63" s="315"/>
      <c r="DJ63" s="315"/>
      <c r="DK63" s="315"/>
      <c r="DL63" s="315"/>
      <c r="DM63" s="315"/>
      <c r="DN63" s="315"/>
      <c r="DO63" s="315"/>
      <c r="DP63" s="315"/>
      <c r="DQ63" s="315"/>
      <c r="DR63" s="315"/>
      <c r="DS63" s="317" t="e">
        <f>VLOOKUP(DC60,選手リスト,8,FALSE)</f>
        <v>#N/A</v>
      </c>
      <c r="DT63" s="317"/>
      <c r="DU63" s="317"/>
      <c r="DV63" s="317"/>
      <c r="DW63" s="319" t="e">
        <f>VLOOKUP(DC60,選手リスト,9,FALSE)</f>
        <v>#N/A</v>
      </c>
      <c r="DX63" s="319"/>
      <c r="DY63" s="319"/>
      <c r="DZ63" s="319"/>
      <c r="EG63" s="311"/>
      <c r="EH63" s="311"/>
      <c r="EI63" s="311"/>
      <c r="EJ63" s="312"/>
      <c r="EM63" s="351"/>
      <c r="EN63" s="351"/>
      <c r="EO63" s="351"/>
      <c r="EP63" s="348"/>
      <c r="EQ63" s="348"/>
      <c r="ER63" s="348"/>
      <c r="ES63" s="348"/>
      <c r="ET63" s="348"/>
    </row>
    <row r="64" spans="1:150" ht="3.9" customHeight="1" x14ac:dyDescent="0.2">
      <c r="A64" s="348"/>
      <c r="B64" s="348"/>
      <c r="C64" s="348"/>
      <c r="D64" s="348"/>
      <c r="E64" s="348"/>
      <c r="F64" s="351"/>
      <c r="G64" s="351"/>
      <c r="H64" s="351"/>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BA64" s="41"/>
      <c r="BI64" s="41"/>
      <c r="BM64" s="41"/>
      <c r="CC64" s="30"/>
      <c r="CH64" s="30"/>
      <c r="CL64" s="30"/>
      <c r="CP64" s="30"/>
      <c r="DC64" s="323"/>
      <c r="DD64" s="324"/>
      <c r="DE64" s="324"/>
      <c r="DF64" s="324"/>
      <c r="DG64" s="84"/>
      <c r="DH64" s="315"/>
      <c r="DI64" s="315"/>
      <c r="DJ64" s="315"/>
      <c r="DK64" s="315"/>
      <c r="DL64" s="315"/>
      <c r="DM64" s="315"/>
      <c r="DN64" s="315"/>
      <c r="DO64" s="315"/>
      <c r="DP64" s="315"/>
      <c r="DQ64" s="315"/>
      <c r="DR64" s="315"/>
      <c r="DS64" s="317"/>
      <c r="DT64" s="317"/>
      <c r="DU64" s="317"/>
      <c r="DV64" s="317"/>
      <c r="DW64" s="319"/>
      <c r="DX64" s="319"/>
      <c r="DY64" s="319"/>
      <c r="DZ64" s="319"/>
      <c r="EG64" s="311"/>
      <c r="EH64" s="311"/>
      <c r="EI64" s="311"/>
      <c r="EJ64" s="312"/>
      <c r="EM64" s="351"/>
      <c r="EN64" s="351"/>
      <c r="EO64" s="351"/>
      <c r="EP64" s="348"/>
      <c r="EQ64" s="348"/>
      <c r="ER64" s="348"/>
      <c r="ES64" s="348"/>
      <c r="ET64" s="348"/>
    </row>
    <row r="65" spans="1:150" ht="3.9" customHeight="1" x14ac:dyDescent="0.2">
      <c r="A65" s="348"/>
      <c r="B65" s="348"/>
      <c r="C65" s="348"/>
      <c r="D65" s="348"/>
      <c r="E65" s="348"/>
      <c r="F65" s="351"/>
      <c r="G65" s="351"/>
      <c r="H65" s="351"/>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X65" s="381">
        <f>AX49+1</f>
        <v>25</v>
      </c>
      <c r="AY65" s="381"/>
      <c r="AZ65" s="381"/>
      <c r="BA65" s="382"/>
      <c r="BI65" s="41"/>
      <c r="BM65" s="41"/>
      <c r="CC65" s="30"/>
      <c r="CH65" s="30"/>
      <c r="CL65" s="30"/>
      <c r="CP65" s="396">
        <f>CP33+1</f>
        <v>2</v>
      </c>
      <c r="CQ65" s="386"/>
      <c r="CR65" s="386"/>
      <c r="CS65" s="386"/>
      <c r="DC65" s="325"/>
      <c r="DD65" s="326"/>
      <c r="DE65" s="326"/>
      <c r="DF65" s="326"/>
      <c r="DG65" s="23"/>
      <c r="DH65" s="316"/>
      <c r="DI65" s="316"/>
      <c r="DJ65" s="316"/>
      <c r="DK65" s="316"/>
      <c r="DL65" s="316"/>
      <c r="DM65" s="316"/>
      <c r="DN65" s="316"/>
      <c r="DO65" s="316"/>
      <c r="DP65" s="316"/>
      <c r="DQ65" s="316"/>
      <c r="DR65" s="316"/>
      <c r="DS65" s="318"/>
      <c r="DT65" s="318"/>
      <c r="DU65" s="318"/>
      <c r="DV65" s="318"/>
      <c r="DW65" s="320"/>
      <c r="DX65" s="320"/>
      <c r="DY65" s="320"/>
      <c r="DZ65" s="320"/>
      <c r="EA65" s="34"/>
      <c r="EB65" s="34"/>
      <c r="EC65" s="34"/>
      <c r="ED65" s="34"/>
      <c r="EE65" s="34"/>
      <c r="EF65" s="34"/>
      <c r="EG65" s="313"/>
      <c r="EH65" s="313"/>
      <c r="EI65" s="313"/>
      <c r="EJ65" s="314"/>
      <c r="EM65" s="351"/>
      <c r="EN65" s="351"/>
      <c r="EO65" s="351"/>
      <c r="EP65" s="348"/>
      <c r="EQ65" s="348"/>
      <c r="ER65" s="348"/>
      <c r="ES65" s="348"/>
      <c r="ET65" s="348"/>
    </row>
    <row r="66" spans="1:150" ht="3.9" customHeight="1" x14ac:dyDescent="0.2">
      <c r="A66" s="348"/>
      <c r="B66" s="348"/>
      <c r="C66" s="348"/>
      <c r="D66" s="348"/>
      <c r="E66" s="348"/>
      <c r="F66" s="351"/>
      <c r="G66" s="351"/>
      <c r="H66" s="351"/>
      <c r="AX66" s="381"/>
      <c r="AY66" s="381"/>
      <c r="AZ66" s="381"/>
      <c r="BA66" s="382"/>
      <c r="BI66" s="41"/>
      <c r="BM66" s="41"/>
      <c r="CC66" s="30"/>
      <c r="CH66" s="30"/>
      <c r="CL66" s="36"/>
      <c r="CM66" s="34"/>
      <c r="CN66" s="34"/>
      <c r="CO66" s="34"/>
      <c r="CP66" s="396"/>
      <c r="CQ66" s="386"/>
      <c r="CR66" s="386"/>
      <c r="CS66" s="386"/>
      <c r="EM66" s="351"/>
      <c r="EN66" s="351"/>
      <c r="EO66" s="351"/>
      <c r="EP66" s="348"/>
      <c r="EQ66" s="348"/>
      <c r="ER66" s="348"/>
      <c r="ES66" s="348"/>
      <c r="ET66" s="348"/>
    </row>
    <row r="67" spans="1:150" ht="3.9" customHeight="1" x14ac:dyDescent="0.2">
      <c r="A67" s="348"/>
      <c r="B67" s="348"/>
      <c r="C67" s="348"/>
      <c r="D67" s="348"/>
      <c r="E67" s="348"/>
      <c r="F67" s="351"/>
      <c r="G67" s="351"/>
      <c r="H67" s="351"/>
      <c r="AS67" s="2"/>
      <c r="AX67" s="381"/>
      <c r="AY67" s="381"/>
      <c r="AZ67" s="381"/>
      <c r="BA67" s="382"/>
      <c r="BB67" s="22"/>
      <c r="BC67" s="22"/>
      <c r="BD67" s="22"/>
      <c r="BE67" s="39"/>
      <c r="BI67" s="41"/>
      <c r="BM67" s="41"/>
      <c r="CC67" s="30"/>
      <c r="CH67" s="30"/>
      <c r="CP67" s="396"/>
      <c r="CQ67" s="386"/>
      <c r="CR67" s="386"/>
      <c r="CS67" s="386"/>
      <c r="EM67" s="351"/>
      <c r="EN67" s="351"/>
      <c r="EO67" s="351"/>
      <c r="EP67" s="348"/>
      <c r="EQ67" s="348"/>
      <c r="ER67" s="348"/>
      <c r="ES67" s="348"/>
      <c r="ET67" s="348"/>
    </row>
    <row r="68" spans="1:150" ht="3.9" customHeight="1" x14ac:dyDescent="0.2">
      <c r="A68" s="348"/>
      <c r="B68" s="348"/>
      <c r="C68" s="348"/>
      <c r="D68" s="348"/>
      <c r="E68" s="348"/>
      <c r="F68" s="351"/>
      <c r="G68" s="351"/>
      <c r="H68" s="351"/>
      <c r="K68" s="321">
        <v>7</v>
      </c>
      <c r="L68" s="322"/>
      <c r="M68" s="322"/>
      <c r="N68" s="322"/>
      <c r="O68" s="6"/>
      <c r="P68" s="390" t="e">
        <f>VLOOKUP(K68,選手リスト,3,FALSE)</f>
        <v>#N/A</v>
      </c>
      <c r="Q68" s="390"/>
      <c r="R68" s="390"/>
      <c r="S68" s="390"/>
      <c r="T68" s="390"/>
      <c r="U68" s="390"/>
      <c r="V68" s="390"/>
      <c r="W68" s="390"/>
      <c r="X68" s="390"/>
      <c r="Y68" s="390"/>
      <c r="Z68" s="390"/>
      <c r="AA68" s="392" t="e">
        <f>VLOOKUP(K68,選手リスト,4,FALSE)</f>
        <v>#N/A</v>
      </c>
      <c r="AB68" s="392"/>
      <c r="AC68" s="392"/>
      <c r="AD68" s="392"/>
      <c r="AE68" s="392"/>
      <c r="AF68" s="392"/>
      <c r="AG68" s="392"/>
      <c r="AH68" s="392"/>
      <c r="AI68" s="392"/>
      <c r="AJ68" s="392"/>
      <c r="AK68" s="392"/>
      <c r="AL68" s="392"/>
      <c r="AM68" s="392"/>
      <c r="AN68" s="392"/>
      <c r="AO68" s="309" t="e">
        <f>VLOOKUP(K68,選手リスト,5,FALSE)</f>
        <v>#N/A</v>
      </c>
      <c r="AP68" s="309"/>
      <c r="AQ68" s="309"/>
      <c r="AR68" s="310"/>
      <c r="AX68" s="381"/>
      <c r="AY68" s="381"/>
      <c r="AZ68" s="381"/>
      <c r="BA68" s="382"/>
      <c r="BE68" s="41"/>
      <c r="BI68" s="41"/>
      <c r="BM68" s="41"/>
      <c r="CC68" s="30"/>
      <c r="CH68" s="30"/>
      <c r="CP68" s="396"/>
      <c r="CQ68" s="386"/>
      <c r="CR68" s="386"/>
      <c r="CS68" s="386"/>
      <c r="DC68" s="321">
        <f t="shared" ref="DC68" si="4">DC60+1</f>
        <v>25</v>
      </c>
      <c r="DD68" s="322"/>
      <c r="DE68" s="322"/>
      <c r="DF68" s="322"/>
      <c r="DG68" s="6"/>
      <c r="DH68" s="390" t="e">
        <f>VLOOKUP(DC68,選手リスト,3,FALSE)</f>
        <v>#N/A</v>
      </c>
      <c r="DI68" s="390"/>
      <c r="DJ68" s="390"/>
      <c r="DK68" s="390"/>
      <c r="DL68" s="390"/>
      <c r="DM68" s="390"/>
      <c r="DN68" s="390"/>
      <c r="DO68" s="390"/>
      <c r="DP68" s="390"/>
      <c r="DQ68" s="390"/>
      <c r="DR68" s="390"/>
      <c r="DS68" s="392" t="e">
        <f>VLOOKUP(DC68,選手リスト,4,FALSE)</f>
        <v>#N/A</v>
      </c>
      <c r="DT68" s="392"/>
      <c r="DU68" s="392"/>
      <c r="DV68" s="392"/>
      <c r="DW68" s="392"/>
      <c r="DX68" s="392"/>
      <c r="DY68" s="392"/>
      <c r="DZ68" s="392"/>
      <c r="EA68" s="392"/>
      <c r="EB68" s="392"/>
      <c r="EC68" s="392"/>
      <c r="ED68" s="392"/>
      <c r="EE68" s="392"/>
      <c r="EF68" s="392"/>
      <c r="EG68" s="309" t="e">
        <f>VLOOKUP(DC68,選手リスト,5,FALSE)</f>
        <v>#N/A</v>
      </c>
      <c r="EH68" s="309"/>
      <c r="EI68" s="309"/>
      <c r="EJ68" s="310"/>
      <c r="EM68" s="351"/>
      <c r="EN68" s="351"/>
      <c r="EO68" s="351"/>
      <c r="EP68" s="348"/>
      <c r="EQ68" s="348"/>
      <c r="ER68" s="348"/>
      <c r="ES68" s="348"/>
      <c r="ET68" s="348"/>
    </row>
    <row r="69" spans="1:150" ht="3.9" customHeight="1" x14ac:dyDescent="0.2">
      <c r="A69" s="348"/>
      <c r="B69" s="348"/>
      <c r="C69" s="348"/>
      <c r="D69" s="348"/>
      <c r="E69" s="348"/>
      <c r="F69" s="351"/>
      <c r="G69" s="351"/>
      <c r="H69" s="351"/>
      <c r="K69" s="323"/>
      <c r="L69" s="324"/>
      <c r="M69" s="324"/>
      <c r="N69" s="324"/>
      <c r="O69" s="10"/>
      <c r="P69" s="391"/>
      <c r="Q69" s="391"/>
      <c r="R69" s="391"/>
      <c r="S69" s="391"/>
      <c r="T69" s="391"/>
      <c r="U69" s="391"/>
      <c r="V69" s="391"/>
      <c r="W69" s="391"/>
      <c r="X69" s="391"/>
      <c r="Y69" s="391"/>
      <c r="Z69" s="391"/>
      <c r="AA69" s="393"/>
      <c r="AB69" s="393"/>
      <c r="AC69" s="393"/>
      <c r="AD69" s="393"/>
      <c r="AE69" s="393"/>
      <c r="AF69" s="393"/>
      <c r="AG69" s="393"/>
      <c r="AH69" s="393"/>
      <c r="AI69" s="393"/>
      <c r="AJ69" s="393"/>
      <c r="AK69" s="393"/>
      <c r="AL69" s="393"/>
      <c r="AM69" s="393"/>
      <c r="AN69" s="393"/>
      <c r="AO69" s="311"/>
      <c r="AP69" s="311"/>
      <c r="AQ69" s="311"/>
      <c r="AR69" s="312"/>
      <c r="BA69" s="41"/>
      <c r="BE69" s="41"/>
      <c r="BI69" s="41"/>
      <c r="BM69" s="41"/>
      <c r="CC69" s="30"/>
      <c r="CH69" s="30"/>
      <c r="CP69" s="30"/>
      <c r="DC69" s="323"/>
      <c r="DD69" s="324"/>
      <c r="DE69" s="324"/>
      <c r="DF69" s="324"/>
      <c r="DG69" s="10"/>
      <c r="DH69" s="391"/>
      <c r="DI69" s="391"/>
      <c r="DJ69" s="391"/>
      <c r="DK69" s="391"/>
      <c r="DL69" s="391"/>
      <c r="DM69" s="391"/>
      <c r="DN69" s="391"/>
      <c r="DO69" s="391"/>
      <c r="DP69" s="391"/>
      <c r="DQ69" s="391"/>
      <c r="DR69" s="391"/>
      <c r="DS69" s="393"/>
      <c r="DT69" s="393"/>
      <c r="DU69" s="393"/>
      <c r="DV69" s="393"/>
      <c r="DW69" s="393"/>
      <c r="DX69" s="393"/>
      <c r="DY69" s="393"/>
      <c r="DZ69" s="393"/>
      <c r="EA69" s="393"/>
      <c r="EB69" s="393"/>
      <c r="EC69" s="393"/>
      <c r="ED69" s="393"/>
      <c r="EE69" s="393"/>
      <c r="EF69" s="393"/>
      <c r="EG69" s="311"/>
      <c r="EH69" s="311"/>
      <c r="EI69" s="311"/>
      <c r="EJ69" s="312"/>
      <c r="EM69" s="351"/>
      <c r="EN69" s="351"/>
      <c r="EO69" s="351"/>
      <c r="EP69" s="348"/>
      <c r="EQ69" s="348"/>
      <c r="ER69" s="348"/>
      <c r="ES69" s="348"/>
      <c r="ET69" s="348"/>
    </row>
    <row r="70" spans="1:150" ht="3.9" customHeight="1" x14ac:dyDescent="0.2">
      <c r="A70" s="348"/>
      <c r="B70" s="348"/>
      <c r="C70" s="348"/>
      <c r="D70" s="348"/>
      <c r="E70" s="348"/>
      <c r="F70" s="351"/>
      <c r="G70" s="351"/>
      <c r="H70" s="351"/>
      <c r="K70" s="323"/>
      <c r="L70" s="324"/>
      <c r="M70" s="324"/>
      <c r="N70" s="324"/>
      <c r="O70" s="10"/>
      <c r="P70" s="315" t="e">
        <f>VLOOKUP(K68,選手リスト,2,FALSE)</f>
        <v>#N/A</v>
      </c>
      <c r="Q70" s="315"/>
      <c r="R70" s="315"/>
      <c r="S70" s="315"/>
      <c r="T70" s="315"/>
      <c r="U70" s="315"/>
      <c r="V70" s="315"/>
      <c r="W70" s="315"/>
      <c r="X70" s="315"/>
      <c r="Y70" s="315"/>
      <c r="Z70" s="315"/>
      <c r="AA70" s="393"/>
      <c r="AB70" s="393"/>
      <c r="AC70" s="393"/>
      <c r="AD70" s="393"/>
      <c r="AE70" s="393"/>
      <c r="AF70" s="393"/>
      <c r="AG70" s="393"/>
      <c r="AH70" s="393"/>
      <c r="AI70" s="393"/>
      <c r="AJ70" s="393"/>
      <c r="AK70" s="393"/>
      <c r="AL70" s="393"/>
      <c r="AM70" s="393"/>
      <c r="AN70" s="393"/>
      <c r="AO70" s="311"/>
      <c r="AP70" s="311"/>
      <c r="AQ70" s="311"/>
      <c r="AR70" s="312"/>
      <c r="AS70" s="34"/>
      <c r="AT70" s="34"/>
      <c r="AU70" s="34"/>
      <c r="AV70" s="34"/>
      <c r="AW70" s="34"/>
      <c r="AX70" s="34"/>
      <c r="AY70" s="34"/>
      <c r="AZ70" s="34"/>
      <c r="BA70" s="35"/>
      <c r="BE70" s="41"/>
      <c r="BI70" s="41"/>
      <c r="BM70" s="41"/>
      <c r="CC70" s="30"/>
      <c r="CH70" s="30"/>
      <c r="CP70" s="30"/>
      <c r="DB70" s="35"/>
      <c r="DC70" s="323"/>
      <c r="DD70" s="324"/>
      <c r="DE70" s="324"/>
      <c r="DF70" s="324"/>
      <c r="DG70" s="10"/>
      <c r="DH70" s="315" t="e">
        <f>VLOOKUP(DC68,選手リスト,2,FALSE)</f>
        <v>#N/A</v>
      </c>
      <c r="DI70" s="315"/>
      <c r="DJ70" s="315"/>
      <c r="DK70" s="315"/>
      <c r="DL70" s="315"/>
      <c r="DM70" s="315"/>
      <c r="DN70" s="315"/>
      <c r="DO70" s="315"/>
      <c r="DP70" s="315"/>
      <c r="DQ70" s="315"/>
      <c r="DR70" s="315"/>
      <c r="DS70" s="393"/>
      <c r="DT70" s="393"/>
      <c r="DU70" s="393"/>
      <c r="DV70" s="393"/>
      <c r="DW70" s="393"/>
      <c r="DX70" s="393"/>
      <c r="DY70" s="393"/>
      <c r="DZ70" s="393"/>
      <c r="EA70" s="393"/>
      <c r="EB70" s="393"/>
      <c r="EC70" s="393"/>
      <c r="ED70" s="393"/>
      <c r="EE70" s="393"/>
      <c r="EF70" s="393"/>
      <c r="EG70" s="311"/>
      <c r="EH70" s="311"/>
      <c r="EI70" s="311"/>
      <c r="EJ70" s="312"/>
      <c r="EM70" s="351"/>
      <c r="EN70" s="351"/>
      <c r="EO70" s="351"/>
      <c r="EP70" s="348"/>
      <c r="EQ70" s="348"/>
      <c r="ER70" s="348"/>
      <c r="ES70" s="348"/>
      <c r="ET70" s="348"/>
    </row>
    <row r="71" spans="1:150" ht="3.9" customHeight="1" x14ac:dyDescent="0.2">
      <c r="A71" s="348"/>
      <c r="B71" s="348"/>
      <c r="C71" s="348"/>
      <c r="D71" s="348"/>
      <c r="E71" s="348"/>
      <c r="F71" s="351"/>
      <c r="G71" s="351"/>
      <c r="H71" s="351"/>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BE71" s="41"/>
      <c r="BI71" s="41"/>
      <c r="BM71" s="41"/>
      <c r="CC71" s="30"/>
      <c r="CH71" s="30"/>
      <c r="CP71" s="30"/>
      <c r="CT71" s="31"/>
      <c r="CU71" s="22"/>
      <c r="CV71" s="22"/>
      <c r="CW71" s="22"/>
      <c r="CX71" s="22"/>
      <c r="CY71" s="22"/>
      <c r="CZ71" s="22"/>
      <c r="DA71" s="22"/>
      <c r="DC71" s="323"/>
      <c r="DD71" s="324"/>
      <c r="DE71" s="324"/>
      <c r="DF71" s="324"/>
      <c r="DG71" s="10"/>
      <c r="DH71" s="315"/>
      <c r="DI71" s="315"/>
      <c r="DJ71" s="315"/>
      <c r="DK71" s="315"/>
      <c r="DL71" s="315"/>
      <c r="DM71" s="315"/>
      <c r="DN71" s="315"/>
      <c r="DO71" s="315"/>
      <c r="DP71" s="315"/>
      <c r="DQ71" s="315"/>
      <c r="DR71" s="315"/>
      <c r="DS71" s="317" t="e">
        <f>VLOOKUP(DC68,選手リスト,8,FALSE)</f>
        <v>#N/A</v>
      </c>
      <c r="DT71" s="317"/>
      <c r="DU71" s="317"/>
      <c r="DV71" s="317"/>
      <c r="DW71" s="319" t="e">
        <f>VLOOKUP(DC68,選手リスト,9,FALSE)</f>
        <v>#N/A</v>
      </c>
      <c r="DX71" s="319"/>
      <c r="DY71" s="319"/>
      <c r="DZ71" s="319"/>
      <c r="EG71" s="311"/>
      <c r="EH71" s="311"/>
      <c r="EI71" s="311"/>
      <c r="EJ71" s="312"/>
      <c r="EM71" s="351"/>
      <c r="EN71" s="351"/>
      <c r="EO71" s="351"/>
      <c r="EP71" s="348"/>
      <c r="EQ71" s="348"/>
      <c r="ER71" s="348"/>
      <c r="ES71" s="348"/>
      <c r="ET71" s="348"/>
    </row>
    <row r="72" spans="1:150" ht="3.9" customHeight="1" x14ac:dyDescent="0.2">
      <c r="A72" s="348"/>
      <c r="B72" s="348"/>
      <c r="C72" s="348"/>
      <c r="D72" s="348"/>
      <c r="E72" s="348"/>
      <c r="F72" s="351"/>
      <c r="G72" s="351"/>
      <c r="H72" s="351"/>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BE72" s="41"/>
      <c r="BI72" s="41"/>
      <c r="BM72" s="41"/>
      <c r="CC72" s="30"/>
      <c r="CH72" s="30"/>
      <c r="CP72" s="30"/>
      <c r="CT72" s="30"/>
      <c r="DC72" s="323"/>
      <c r="DD72" s="324"/>
      <c r="DE72" s="324"/>
      <c r="DF72" s="324"/>
      <c r="DG72" s="84"/>
      <c r="DH72" s="315"/>
      <c r="DI72" s="315"/>
      <c r="DJ72" s="315"/>
      <c r="DK72" s="315"/>
      <c r="DL72" s="315"/>
      <c r="DM72" s="315"/>
      <c r="DN72" s="315"/>
      <c r="DO72" s="315"/>
      <c r="DP72" s="315"/>
      <c r="DQ72" s="315"/>
      <c r="DR72" s="315"/>
      <c r="DS72" s="317"/>
      <c r="DT72" s="317"/>
      <c r="DU72" s="317"/>
      <c r="DV72" s="317"/>
      <c r="DW72" s="319"/>
      <c r="DX72" s="319"/>
      <c r="DY72" s="319"/>
      <c r="DZ72" s="319"/>
      <c r="EG72" s="311"/>
      <c r="EH72" s="311"/>
      <c r="EI72" s="311"/>
      <c r="EJ72" s="312"/>
      <c r="EM72" s="351"/>
      <c r="EN72" s="351"/>
      <c r="EO72" s="351"/>
      <c r="EP72" s="348"/>
      <c r="EQ72" s="348"/>
      <c r="ER72" s="348"/>
      <c r="ES72" s="348"/>
      <c r="ET72" s="348"/>
    </row>
    <row r="73" spans="1:150" ht="3.9" customHeight="1" x14ac:dyDescent="0.2">
      <c r="A73" s="348"/>
      <c r="B73" s="348"/>
      <c r="C73" s="348"/>
      <c r="D73" s="348"/>
      <c r="E73" s="348"/>
      <c r="F73" s="351"/>
      <c r="G73" s="351"/>
      <c r="H73" s="351"/>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BB73" s="381">
        <f>BB37+1</f>
        <v>24</v>
      </c>
      <c r="BC73" s="381"/>
      <c r="BD73" s="381"/>
      <c r="BE73" s="382"/>
      <c r="BI73" s="41"/>
      <c r="BM73" s="41"/>
      <c r="CC73" s="30"/>
      <c r="CH73" s="30"/>
      <c r="CP73" s="30"/>
      <c r="CT73" s="396">
        <f>CT57+1</f>
        <v>34</v>
      </c>
      <c r="CU73" s="386"/>
      <c r="CV73" s="386"/>
      <c r="CW73" s="386"/>
      <c r="DC73" s="325"/>
      <c r="DD73" s="326"/>
      <c r="DE73" s="326"/>
      <c r="DF73" s="326"/>
      <c r="DG73" s="23"/>
      <c r="DH73" s="316"/>
      <c r="DI73" s="316"/>
      <c r="DJ73" s="316"/>
      <c r="DK73" s="316"/>
      <c r="DL73" s="316"/>
      <c r="DM73" s="316"/>
      <c r="DN73" s="316"/>
      <c r="DO73" s="316"/>
      <c r="DP73" s="316"/>
      <c r="DQ73" s="316"/>
      <c r="DR73" s="316"/>
      <c r="DS73" s="318"/>
      <c r="DT73" s="318"/>
      <c r="DU73" s="318"/>
      <c r="DV73" s="318"/>
      <c r="DW73" s="320"/>
      <c r="DX73" s="320"/>
      <c r="DY73" s="320"/>
      <c r="DZ73" s="320"/>
      <c r="EA73" s="34"/>
      <c r="EB73" s="34"/>
      <c r="EC73" s="34"/>
      <c r="ED73" s="34"/>
      <c r="EE73" s="34"/>
      <c r="EF73" s="34"/>
      <c r="EG73" s="313"/>
      <c r="EH73" s="313"/>
      <c r="EI73" s="313"/>
      <c r="EJ73" s="314"/>
      <c r="EM73" s="351"/>
      <c r="EN73" s="351"/>
      <c r="EO73" s="351"/>
      <c r="EP73" s="348"/>
      <c r="EQ73" s="348"/>
      <c r="ER73" s="348"/>
      <c r="ES73" s="348"/>
      <c r="ET73" s="348"/>
    </row>
    <row r="74" spans="1:150" ht="3.9" customHeight="1" x14ac:dyDescent="0.2">
      <c r="A74" s="348"/>
      <c r="B74" s="348"/>
      <c r="C74" s="348"/>
      <c r="D74" s="348"/>
      <c r="E74" s="348"/>
      <c r="F74" s="351"/>
      <c r="G74" s="351"/>
      <c r="H74" s="351"/>
      <c r="BB74" s="381"/>
      <c r="BC74" s="381"/>
      <c r="BD74" s="381"/>
      <c r="BE74" s="382"/>
      <c r="BF74" s="34"/>
      <c r="BG74" s="34"/>
      <c r="BH74" s="34"/>
      <c r="BI74" s="35"/>
      <c r="BM74" s="41"/>
      <c r="CC74" s="30"/>
      <c r="CH74" s="30"/>
      <c r="CP74" s="36"/>
      <c r="CQ74" s="34"/>
      <c r="CR74" s="34"/>
      <c r="CS74" s="34"/>
      <c r="CT74" s="396"/>
      <c r="CU74" s="386"/>
      <c r="CV74" s="386"/>
      <c r="CW74" s="386"/>
      <c r="EM74" s="351"/>
      <c r="EN74" s="351"/>
      <c r="EO74" s="351"/>
      <c r="EP74" s="348"/>
      <c r="EQ74" s="348"/>
      <c r="ER74" s="348"/>
      <c r="ES74" s="348"/>
      <c r="ET74" s="348"/>
    </row>
    <row r="75" spans="1:150" ht="3.9" customHeight="1" x14ac:dyDescent="0.2">
      <c r="A75" s="348"/>
      <c r="B75" s="348"/>
      <c r="C75" s="348"/>
      <c r="D75" s="348"/>
      <c r="E75" s="348"/>
      <c r="F75" s="351"/>
      <c r="G75" s="351"/>
      <c r="H75" s="351"/>
      <c r="AX75" s="44"/>
      <c r="AY75" s="49"/>
      <c r="AZ75" s="49"/>
      <c r="BA75" s="44"/>
      <c r="BB75" s="381"/>
      <c r="BC75" s="381"/>
      <c r="BD75" s="381"/>
      <c r="BE75" s="382"/>
      <c r="BM75" s="41"/>
      <c r="CC75" s="30"/>
      <c r="CH75" s="30"/>
      <c r="CT75" s="396"/>
      <c r="CU75" s="386"/>
      <c r="CV75" s="386"/>
      <c r="CW75" s="386"/>
      <c r="EM75" s="351"/>
      <c r="EN75" s="351"/>
      <c r="EO75" s="351"/>
      <c r="EP75" s="348"/>
      <c r="EQ75" s="348"/>
      <c r="ER75" s="348"/>
      <c r="ES75" s="348"/>
      <c r="ET75" s="348"/>
    </row>
    <row r="76" spans="1:150" ht="3.9" customHeight="1" x14ac:dyDescent="0.2">
      <c r="A76" s="348"/>
      <c r="B76" s="348"/>
      <c r="C76" s="348"/>
      <c r="D76" s="348"/>
      <c r="E76" s="348"/>
      <c r="F76" s="351"/>
      <c r="G76" s="351"/>
      <c r="H76" s="351"/>
      <c r="K76" s="321">
        <v>8</v>
      </c>
      <c r="L76" s="322"/>
      <c r="M76" s="322"/>
      <c r="N76" s="322"/>
      <c r="O76" s="6"/>
      <c r="P76" s="390" t="e">
        <f>VLOOKUP(K76,選手リスト,3,FALSE)</f>
        <v>#N/A</v>
      </c>
      <c r="Q76" s="390"/>
      <c r="R76" s="390"/>
      <c r="S76" s="390"/>
      <c r="T76" s="390"/>
      <c r="U76" s="390"/>
      <c r="V76" s="390"/>
      <c r="W76" s="390"/>
      <c r="X76" s="390"/>
      <c r="Y76" s="390"/>
      <c r="Z76" s="390"/>
      <c r="AA76" s="392" t="e">
        <f>VLOOKUP(K76,選手リスト,4,FALSE)</f>
        <v>#N/A</v>
      </c>
      <c r="AB76" s="392"/>
      <c r="AC76" s="392"/>
      <c r="AD76" s="392"/>
      <c r="AE76" s="392"/>
      <c r="AF76" s="392"/>
      <c r="AG76" s="392"/>
      <c r="AH76" s="392"/>
      <c r="AI76" s="392"/>
      <c r="AJ76" s="392"/>
      <c r="AK76" s="392"/>
      <c r="AL76" s="392"/>
      <c r="AM76" s="392"/>
      <c r="AN76" s="392"/>
      <c r="AO76" s="309" t="e">
        <f>VLOOKUP(K76,選手リスト,5,FALSE)</f>
        <v>#N/A</v>
      </c>
      <c r="AP76" s="309"/>
      <c r="AQ76" s="309"/>
      <c r="AR76" s="310"/>
      <c r="BB76" s="381"/>
      <c r="BC76" s="381"/>
      <c r="BD76" s="381"/>
      <c r="BE76" s="382"/>
      <c r="BM76" s="41"/>
      <c r="CC76" s="30"/>
      <c r="CH76" s="30"/>
      <c r="CT76" s="396"/>
      <c r="CU76" s="386"/>
      <c r="CV76" s="386"/>
      <c r="CW76" s="386"/>
      <c r="DC76" s="321">
        <f t="shared" ref="DC76" si="5">DC68+1</f>
        <v>26</v>
      </c>
      <c r="DD76" s="322"/>
      <c r="DE76" s="322"/>
      <c r="DF76" s="322"/>
      <c r="DG76" s="6"/>
      <c r="DH76" s="390" t="e">
        <f>VLOOKUP(DC76,選手リスト,3,FALSE)</f>
        <v>#N/A</v>
      </c>
      <c r="DI76" s="390"/>
      <c r="DJ76" s="390"/>
      <c r="DK76" s="390"/>
      <c r="DL76" s="390"/>
      <c r="DM76" s="390"/>
      <c r="DN76" s="390"/>
      <c r="DO76" s="390"/>
      <c r="DP76" s="390"/>
      <c r="DQ76" s="390"/>
      <c r="DR76" s="390"/>
      <c r="DS76" s="392" t="e">
        <f>VLOOKUP(DC76,選手リスト,4,FALSE)</f>
        <v>#N/A</v>
      </c>
      <c r="DT76" s="392"/>
      <c r="DU76" s="392"/>
      <c r="DV76" s="392"/>
      <c r="DW76" s="392"/>
      <c r="DX76" s="392"/>
      <c r="DY76" s="392"/>
      <c r="DZ76" s="392"/>
      <c r="EA76" s="392"/>
      <c r="EB76" s="392"/>
      <c r="EC76" s="392"/>
      <c r="ED76" s="392"/>
      <c r="EE76" s="392"/>
      <c r="EF76" s="392"/>
      <c r="EG76" s="309" t="e">
        <f>VLOOKUP(DC76,選手リスト,5,FALSE)</f>
        <v>#N/A</v>
      </c>
      <c r="EH76" s="309"/>
      <c r="EI76" s="309"/>
      <c r="EJ76" s="310"/>
      <c r="EM76" s="351"/>
      <c r="EN76" s="351"/>
      <c r="EO76" s="351"/>
      <c r="EP76" s="348"/>
      <c r="EQ76" s="348"/>
      <c r="ER76" s="348"/>
      <c r="ES76" s="348"/>
      <c r="ET76" s="348"/>
    </row>
    <row r="77" spans="1:150" ht="3.9" customHeight="1" x14ac:dyDescent="0.2">
      <c r="A77" s="348"/>
      <c r="B77" s="348"/>
      <c r="C77" s="348"/>
      <c r="D77" s="348"/>
      <c r="E77" s="348"/>
      <c r="F77" s="351"/>
      <c r="G77" s="351"/>
      <c r="H77" s="351"/>
      <c r="K77" s="323"/>
      <c r="L77" s="324"/>
      <c r="M77" s="324"/>
      <c r="N77" s="324"/>
      <c r="O77" s="10"/>
      <c r="P77" s="391"/>
      <c r="Q77" s="391"/>
      <c r="R77" s="391"/>
      <c r="S77" s="391"/>
      <c r="T77" s="391"/>
      <c r="U77" s="391"/>
      <c r="V77" s="391"/>
      <c r="W77" s="391"/>
      <c r="X77" s="391"/>
      <c r="Y77" s="391"/>
      <c r="Z77" s="391"/>
      <c r="AA77" s="393"/>
      <c r="AB77" s="393"/>
      <c r="AC77" s="393"/>
      <c r="AD77" s="393"/>
      <c r="AE77" s="393"/>
      <c r="AF77" s="393"/>
      <c r="AG77" s="393"/>
      <c r="AH77" s="393"/>
      <c r="AI77" s="393"/>
      <c r="AJ77" s="393"/>
      <c r="AK77" s="393"/>
      <c r="AL77" s="393"/>
      <c r="AM77" s="393"/>
      <c r="AN77" s="393"/>
      <c r="AO77" s="311"/>
      <c r="AP77" s="311"/>
      <c r="AQ77" s="311"/>
      <c r="AR77" s="312"/>
      <c r="BE77" s="41"/>
      <c r="BM77" s="41"/>
      <c r="CC77" s="30"/>
      <c r="CH77" s="30"/>
      <c r="CT77" s="30"/>
      <c r="DC77" s="323"/>
      <c r="DD77" s="324"/>
      <c r="DE77" s="324"/>
      <c r="DF77" s="324"/>
      <c r="DG77" s="10"/>
      <c r="DH77" s="391"/>
      <c r="DI77" s="391"/>
      <c r="DJ77" s="391"/>
      <c r="DK77" s="391"/>
      <c r="DL77" s="391"/>
      <c r="DM77" s="391"/>
      <c r="DN77" s="391"/>
      <c r="DO77" s="391"/>
      <c r="DP77" s="391"/>
      <c r="DQ77" s="391"/>
      <c r="DR77" s="391"/>
      <c r="DS77" s="393"/>
      <c r="DT77" s="393"/>
      <c r="DU77" s="393"/>
      <c r="DV77" s="393"/>
      <c r="DW77" s="393"/>
      <c r="DX77" s="393"/>
      <c r="DY77" s="393"/>
      <c r="DZ77" s="393"/>
      <c r="EA77" s="393"/>
      <c r="EB77" s="393"/>
      <c r="EC77" s="393"/>
      <c r="ED77" s="393"/>
      <c r="EE77" s="393"/>
      <c r="EF77" s="393"/>
      <c r="EG77" s="311"/>
      <c r="EH77" s="311"/>
      <c r="EI77" s="311"/>
      <c r="EJ77" s="312"/>
      <c r="EM77" s="351"/>
      <c r="EN77" s="351"/>
      <c r="EO77" s="351"/>
      <c r="EP77" s="348"/>
      <c r="EQ77" s="348"/>
      <c r="ER77" s="348"/>
      <c r="ES77" s="348"/>
      <c r="ET77" s="348"/>
    </row>
    <row r="78" spans="1:150" ht="3.9" customHeight="1" x14ac:dyDescent="0.2">
      <c r="A78" s="348"/>
      <c r="B78" s="348"/>
      <c r="C78" s="348"/>
      <c r="D78" s="348"/>
      <c r="E78" s="348"/>
      <c r="F78" s="351"/>
      <c r="G78" s="351"/>
      <c r="H78" s="351"/>
      <c r="K78" s="323"/>
      <c r="L78" s="324"/>
      <c r="M78" s="324"/>
      <c r="N78" s="324"/>
      <c r="O78" s="10"/>
      <c r="P78" s="315" t="e">
        <f>VLOOKUP(K76,選手リスト,2,FALSE)</f>
        <v>#N/A</v>
      </c>
      <c r="Q78" s="315"/>
      <c r="R78" s="315"/>
      <c r="S78" s="315"/>
      <c r="T78" s="315"/>
      <c r="U78" s="315"/>
      <c r="V78" s="315"/>
      <c r="W78" s="315"/>
      <c r="X78" s="315"/>
      <c r="Y78" s="315"/>
      <c r="Z78" s="315"/>
      <c r="AA78" s="393"/>
      <c r="AB78" s="393"/>
      <c r="AC78" s="393"/>
      <c r="AD78" s="393"/>
      <c r="AE78" s="393"/>
      <c r="AF78" s="393"/>
      <c r="AG78" s="393"/>
      <c r="AH78" s="393"/>
      <c r="AI78" s="393"/>
      <c r="AJ78" s="393"/>
      <c r="AK78" s="393"/>
      <c r="AL78" s="393"/>
      <c r="AM78" s="393"/>
      <c r="AN78" s="393"/>
      <c r="AO78" s="311"/>
      <c r="AP78" s="311"/>
      <c r="AQ78" s="311"/>
      <c r="AR78" s="312"/>
      <c r="BE78" s="41"/>
      <c r="BM78" s="41"/>
      <c r="CC78" s="30"/>
      <c r="CH78" s="30"/>
      <c r="CT78" s="36"/>
      <c r="CU78" s="34"/>
      <c r="CV78" s="34"/>
      <c r="CW78" s="34"/>
      <c r="CX78" s="34"/>
      <c r="CY78" s="34"/>
      <c r="CZ78" s="34"/>
      <c r="DA78" s="34"/>
      <c r="DB78" s="35"/>
      <c r="DC78" s="323"/>
      <c r="DD78" s="324"/>
      <c r="DE78" s="324"/>
      <c r="DF78" s="324"/>
      <c r="DG78" s="10"/>
      <c r="DH78" s="315" t="e">
        <f>VLOOKUP(DC76,選手リスト,2,FALSE)</f>
        <v>#N/A</v>
      </c>
      <c r="DI78" s="315"/>
      <c r="DJ78" s="315"/>
      <c r="DK78" s="315"/>
      <c r="DL78" s="315"/>
      <c r="DM78" s="315"/>
      <c r="DN78" s="315"/>
      <c r="DO78" s="315"/>
      <c r="DP78" s="315"/>
      <c r="DQ78" s="315"/>
      <c r="DR78" s="315"/>
      <c r="DS78" s="393"/>
      <c r="DT78" s="393"/>
      <c r="DU78" s="393"/>
      <c r="DV78" s="393"/>
      <c r="DW78" s="393"/>
      <c r="DX78" s="393"/>
      <c r="DY78" s="393"/>
      <c r="DZ78" s="393"/>
      <c r="EA78" s="393"/>
      <c r="EB78" s="393"/>
      <c r="EC78" s="393"/>
      <c r="ED78" s="393"/>
      <c r="EE78" s="393"/>
      <c r="EF78" s="393"/>
      <c r="EG78" s="311"/>
      <c r="EH78" s="311"/>
      <c r="EI78" s="311"/>
      <c r="EJ78" s="312"/>
      <c r="EM78" s="351"/>
      <c r="EN78" s="351"/>
      <c r="EO78" s="351"/>
      <c r="EP78" s="348"/>
      <c r="EQ78" s="348"/>
      <c r="ER78" s="348"/>
      <c r="ES78" s="348"/>
      <c r="ET78" s="348"/>
    </row>
    <row r="79" spans="1:150" ht="3.9" customHeight="1" x14ac:dyDescent="0.2">
      <c r="A79" s="348"/>
      <c r="B79" s="348"/>
      <c r="C79" s="348"/>
      <c r="D79" s="348"/>
      <c r="E79" s="348"/>
      <c r="F79" s="351"/>
      <c r="G79" s="351"/>
      <c r="H79" s="351"/>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AS79" s="22"/>
      <c r="AT79" s="22"/>
      <c r="AU79" s="22"/>
      <c r="AV79" s="22"/>
      <c r="AW79" s="22"/>
      <c r="AX79" s="22"/>
      <c r="AY79" s="22"/>
      <c r="AZ79" s="22"/>
      <c r="BA79" s="39"/>
      <c r="BE79" s="41"/>
      <c r="BM79" s="41"/>
      <c r="CC79" s="30"/>
      <c r="CH79" s="30"/>
      <c r="DC79" s="323"/>
      <c r="DD79" s="324"/>
      <c r="DE79" s="324"/>
      <c r="DF79" s="324"/>
      <c r="DG79" s="10"/>
      <c r="DH79" s="315"/>
      <c r="DI79" s="315"/>
      <c r="DJ79" s="315"/>
      <c r="DK79" s="315"/>
      <c r="DL79" s="315"/>
      <c r="DM79" s="315"/>
      <c r="DN79" s="315"/>
      <c r="DO79" s="315"/>
      <c r="DP79" s="315"/>
      <c r="DQ79" s="315"/>
      <c r="DR79" s="315"/>
      <c r="DS79" s="317" t="e">
        <f>VLOOKUP(DC76,選手リスト,8,FALSE)</f>
        <v>#N/A</v>
      </c>
      <c r="DT79" s="317"/>
      <c r="DU79" s="317"/>
      <c r="DV79" s="317"/>
      <c r="DW79" s="319" t="e">
        <f>VLOOKUP(DC76,選手リスト,9,FALSE)</f>
        <v>#N/A</v>
      </c>
      <c r="DX79" s="319"/>
      <c r="DY79" s="319"/>
      <c r="DZ79" s="319"/>
      <c r="EG79" s="311"/>
      <c r="EH79" s="311"/>
      <c r="EI79" s="311"/>
      <c r="EJ79" s="312"/>
      <c r="EM79" s="351"/>
      <c r="EN79" s="351"/>
      <c r="EO79" s="351"/>
      <c r="EP79" s="348"/>
      <c r="EQ79" s="348"/>
      <c r="ER79" s="348"/>
      <c r="ES79" s="348"/>
      <c r="ET79" s="348"/>
    </row>
    <row r="80" spans="1:150" ht="3.9" customHeight="1" x14ac:dyDescent="0.2">
      <c r="A80" s="348"/>
      <c r="B80" s="348"/>
      <c r="C80" s="348"/>
      <c r="D80" s="348"/>
      <c r="E80" s="348"/>
      <c r="F80" s="351"/>
      <c r="G80" s="351"/>
      <c r="H80" s="351"/>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BA80" s="41"/>
      <c r="BE80" s="41"/>
      <c r="BM80" s="41"/>
      <c r="CC80" s="30"/>
      <c r="CH80" s="30"/>
      <c r="DC80" s="323"/>
      <c r="DD80" s="324"/>
      <c r="DE80" s="324"/>
      <c r="DF80" s="324"/>
      <c r="DG80" s="84"/>
      <c r="DH80" s="315"/>
      <c r="DI80" s="315"/>
      <c r="DJ80" s="315"/>
      <c r="DK80" s="315"/>
      <c r="DL80" s="315"/>
      <c r="DM80" s="315"/>
      <c r="DN80" s="315"/>
      <c r="DO80" s="315"/>
      <c r="DP80" s="315"/>
      <c r="DQ80" s="315"/>
      <c r="DR80" s="315"/>
      <c r="DS80" s="317"/>
      <c r="DT80" s="317"/>
      <c r="DU80" s="317"/>
      <c r="DV80" s="317"/>
      <c r="DW80" s="319"/>
      <c r="DX80" s="319"/>
      <c r="DY80" s="319"/>
      <c r="DZ80" s="319"/>
      <c r="EG80" s="311"/>
      <c r="EH80" s="311"/>
      <c r="EI80" s="311"/>
      <c r="EJ80" s="312"/>
      <c r="EM80" s="351"/>
      <c r="EN80" s="351"/>
      <c r="EO80" s="351"/>
      <c r="EP80" s="348"/>
      <c r="EQ80" s="348"/>
      <c r="ER80" s="348"/>
      <c r="ES80" s="348"/>
      <c r="ET80" s="348"/>
    </row>
    <row r="81" spans="1:150" ht="3.9" customHeight="1" x14ac:dyDescent="0.2">
      <c r="A81" s="348"/>
      <c r="B81" s="348"/>
      <c r="C81" s="348"/>
      <c r="D81" s="348"/>
      <c r="E81" s="348"/>
      <c r="F81" s="351"/>
      <c r="G81" s="351"/>
      <c r="H81" s="351"/>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AX81" s="381">
        <f>AX65+1</f>
        <v>26</v>
      </c>
      <c r="AY81" s="381"/>
      <c r="AZ81" s="381"/>
      <c r="BA81" s="382"/>
      <c r="BE81" s="41"/>
      <c r="BM81" s="41"/>
      <c r="CC81" s="30"/>
      <c r="CH81" s="30"/>
      <c r="DC81" s="325"/>
      <c r="DD81" s="326"/>
      <c r="DE81" s="326"/>
      <c r="DF81" s="326"/>
      <c r="DG81" s="23"/>
      <c r="DH81" s="316"/>
      <c r="DI81" s="316"/>
      <c r="DJ81" s="316"/>
      <c r="DK81" s="316"/>
      <c r="DL81" s="316"/>
      <c r="DM81" s="316"/>
      <c r="DN81" s="316"/>
      <c r="DO81" s="316"/>
      <c r="DP81" s="316"/>
      <c r="DQ81" s="316"/>
      <c r="DR81" s="316"/>
      <c r="DS81" s="318"/>
      <c r="DT81" s="318"/>
      <c r="DU81" s="318"/>
      <c r="DV81" s="318"/>
      <c r="DW81" s="320"/>
      <c r="DX81" s="320"/>
      <c r="DY81" s="320"/>
      <c r="DZ81" s="320"/>
      <c r="EA81" s="34"/>
      <c r="EB81" s="34"/>
      <c r="EC81" s="34"/>
      <c r="ED81" s="34"/>
      <c r="EE81" s="34"/>
      <c r="EF81" s="34"/>
      <c r="EG81" s="313"/>
      <c r="EH81" s="313"/>
      <c r="EI81" s="313"/>
      <c r="EJ81" s="314"/>
      <c r="EM81" s="351"/>
      <c r="EN81" s="351"/>
      <c r="EO81" s="351"/>
      <c r="EP81" s="348"/>
      <c r="EQ81" s="348"/>
      <c r="ER81" s="348"/>
      <c r="ES81" s="348"/>
      <c r="ET81" s="348"/>
    </row>
    <row r="82" spans="1:150" ht="3.9" customHeight="1" x14ac:dyDescent="0.2">
      <c r="A82" s="348"/>
      <c r="B82" s="348"/>
      <c r="C82" s="348"/>
      <c r="D82" s="348"/>
      <c r="E82" s="348"/>
      <c r="F82" s="351"/>
      <c r="G82" s="351"/>
      <c r="H82" s="351"/>
      <c r="AX82" s="381"/>
      <c r="AY82" s="381"/>
      <c r="AZ82" s="381"/>
      <c r="BA82" s="382"/>
      <c r="BB82" s="34"/>
      <c r="BC82" s="34"/>
      <c r="BD82" s="34"/>
      <c r="BE82" s="35"/>
      <c r="BM82" s="41"/>
      <c r="CC82" s="30"/>
      <c r="CH82" s="30"/>
      <c r="EM82" s="351"/>
      <c r="EN82" s="351"/>
      <c r="EO82" s="351"/>
      <c r="EP82" s="348"/>
      <c r="EQ82" s="348"/>
      <c r="ER82" s="348"/>
      <c r="ES82" s="348"/>
      <c r="ET82" s="348"/>
    </row>
    <row r="83" spans="1:150" ht="3.9" customHeight="1" x14ac:dyDescent="0.2">
      <c r="A83" s="348"/>
      <c r="B83" s="348"/>
      <c r="C83" s="348"/>
      <c r="D83" s="348"/>
      <c r="E83" s="348"/>
      <c r="F83" s="351"/>
      <c r="G83" s="351"/>
      <c r="H83" s="351"/>
      <c r="AS83" s="2"/>
      <c r="AX83" s="381"/>
      <c r="AY83" s="381"/>
      <c r="AZ83" s="381"/>
      <c r="BA83" s="382"/>
      <c r="BM83" s="41"/>
      <c r="CC83" s="30"/>
      <c r="CH83" s="30"/>
      <c r="EM83" s="351"/>
      <c r="EN83" s="351"/>
      <c r="EO83" s="351"/>
      <c r="EP83" s="348"/>
      <c r="EQ83" s="348"/>
      <c r="ER83" s="348"/>
      <c r="ES83" s="348"/>
      <c r="ET83" s="348"/>
    </row>
    <row r="84" spans="1:150" ht="3.9" customHeight="1" x14ac:dyDescent="0.2">
      <c r="A84" s="348"/>
      <c r="B84" s="348"/>
      <c r="C84" s="348"/>
      <c r="D84" s="348"/>
      <c r="E84" s="348"/>
      <c r="F84" s="351"/>
      <c r="G84" s="351"/>
      <c r="H84" s="351"/>
      <c r="K84" s="321">
        <v>9</v>
      </c>
      <c r="L84" s="322"/>
      <c r="M84" s="322"/>
      <c r="N84" s="322"/>
      <c r="O84" s="6"/>
      <c r="P84" s="390" t="e">
        <f>VLOOKUP(K84,選手リスト,3,FALSE)</f>
        <v>#N/A</v>
      </c>
      <c r="Q84" s="390"/>
      <c r="R84" s="390"/>
      <c r="S84" s="390"/>
      <c r="T84" s="390"/>
      <c r="U84" s="390"/>
      <c r="V84" s="390"/>
      <c r="W84" s="390"/>
      <c r="X84" s="390"/>
      <c r="Y84" s="390"/>
      <c r="Z84" s="390"/>
      <c r="AA84" s="392" t="e">
        <f>VLOOKUP(K84,選手リスト,4,FALSE)</f>
        <v>#N/A</v>
      </c>
      <c r="AB84" s="392"/>
      <c r="AC84" s="392"/>
      <c r="AD84" s="392"/>
      <c r="AE84" s="392"/>
      <c r="AF84" s="392"/>
      <c r="AG84" s="392"/>
      <c r="AH84" s="392"/>
      <c r="AI84" s="392"/>
      <c r="AJ84" s="392"/>
      <c r="AK84" s="392"/>
      <c r="AL84" s="392"/>
      <c r="AM84" s="392"/>
      <c r="AN84" s="392"/>
      <c r="AO84" s="309" t="e">
        <f>VLOOKUP(K84,選手リスト,5,FALSE)</f>
        <v>#N/A</v>
      </c>
      <c r="AP84" s="309"/>
      <c r="AQ84" s="309"/>
      <c r="AR84" s="310"/>
      <c r="AX84" s="381"/>
      <c r="AY84" s="381"/>
      <c r="AZ84" s="381"/>
      <c r="BA84" s="382"/>
      <c r="BM84" s="41"/>
      <c r="CC84" s="30"/>
      <c r="CH84" s="30"/>
      <c r="DC84" s="321">
        <f t="shared" ref="DC84" si="6">DC76+1</f>
        <v>27</v>
      </c>
      <c r="DD84" s="322"/>
      <c r="DE84" s="322"/>
      <c r="DF84" s="322"/>
      <c r="DG84" s="6"/>
      <c r="DH84" s="390" t="e">
        <f>VLOOKUP(DC84,選手リスト,3,FALSE)</f>
        <v>#N/A</v>
      </c>
      <c r="DI84" s="390"/>
      <c r="DJ84" s="390"/>
      <c r="DK84" s="390"/>
      <c r="DL84" s="390"/>
      <c r="DM84" s="390"/>
      <c r="DN84" s="390"/>
      <c r="DO84" s="390"/>
      <c r="DP84" s="390"/>
      <c r="DQ84" s="390"/>
      <c r="DR84" s="390"/>
      <c r="DS84" s="392" t="e">
        <f>VLOOKUP(DC84,選手リスト,4,FALSE)</f>
        <v>#N/A</v>
      </c>
      <c r="DT84" s="392"/>
      <c r="DU84" s="392"/>
      <c r="DV84" s="392"/>
      <c r="DW84" s="392"/>
      <c r="DX84" s="392"/>
      <c r="DY84" s="392"/>
      <c r="DZ84" s="392"/>
      <c r="EA84" s="392"/>
      <c r="EB84" s="392"/>
      <c r="EC84" s="392"/>
      <c r="ED84" s="392"/>
      <c r="EE84" s="392"/>
      <c r="EF84" s="392"/>
      <c r="EG84" s="309" t="e">
        <f>VLOOKUP(DC84,選手リスト,5,FALSE)</f>
        <v>#N/A</v>
      </c>
      <c r="EH84" s="309"/>
      <c r="EI84" s="309"/>
      <c r="EJ84" s="310"/>
      <c r="EM84" s="351"/>
      <c r="EN84" s="351"/>
      <c r="EO84" s="351"/>
      <c r="EP84" s="348"/>
      <c r="EQ84" s="348"/>
      <c r="ER84" s="348"/>
      <c r="ES84" s="348"/>
      <c r="ET84" s="348"/>
    </row>
    <row r="85" spans="1:150" ht="3.9" customHeight="1" x14ac:dyDescent="0.2">
      <c r="A85" s="348"/>
      <c r="B85" s="348"/>
      <c r="C85" s="348"/>
      <c r="D85" s="348"/>
      <c r="E85" s="348"/>
      <c r="F85" s="351"/>
      <c r="G85" s="351"/>
      <c r="H85" s="351"/>
      <c r="K85" s="323"/>
      <c r="L85" s="324"/>
      <c r="M85" s="324"/>
      <c r="N85" s="324"/>
      <c r="O85" s="10"/>
      <c r="P85" s="391"/>
      <c r="Q85" s="391"/>
      <c r="R85" s="391"/>
      <c r="S85" s="391"/>
      <c r="T85" s="391"/>
      <c r="U85" s="391"/>
      <c r="V85" s="391"/>
      <c r="W85" s="391"/>
      <c r="X85" s="391"/>
      <c r="Y85" s="391"/>
      <c r="Z85" s="391"/>
      <c r="AA85" s="393"/>
      <c r="AB85" s="393"/>
      <c r="AC85" s="393"/>
      <c r="AD85" s="393"/>
      <c r="AE85" s="393"/>
      <c r="AF85" s="393"/>
      <c r="AG85" s="393"/>
      <c r="AH85" s="393"/>
      <c r="AI85" s="393"/>
      <c r="AJ85" s="393"/>
      <c r="AK85" s="393"/>
      <c r="AL85" s="393"/>
      <c r="AM85" s="393"/>
      <c r="AN85" s="393"/>
      <c r="AO85" s="311"/>
      <c r="AP85" s="311"/>
      <c r="AQ85" s="311"/>
      <c r="AR85" s="312"/>
      <c r="BA85" s="41"/>
      <c r="BM85" s="41"/>
      <c r="CC85" s="30"/>
      <c r="CH85" s="30"/>
      <c r="DC85" s="323"/>
      <c r="DD85" s="324"/>
      <c r="DE85" s="324"/>
      <c r="DF85" s="324"/>
      <c r="DG85" s="10"/>
      <c r="DH85" s="391"/>
      <c r="DI85" s="391"/>
      <c r="DJ85" s="391"/>
      <c r="DK85" s="391"/>
      <c r="DL85" s="391"/>
      <c r="DM85" s="391"/>
      <c r="DN85" s="391"/>
      <c r="DO85" s="391"/>
      <c r="DP85" s="391"/>
      <c r="DQ85" s="391"/>
      <c r="DR85" s="391"/>
      <c r="DS85" s="393"/>
      <c r="DT85" s="393"/>
      <c r="DU85" s="393"/>
      <c r="DV85" s="393"/>
      <c r="DW85" s="393"/>
      <c r="DX85" s="393"/>
      <c r="DY85" s="393"/>
      <c r="DZ85" s="393"/>
      <c r="EA85" s="393"/>
      <c r="EB85" s="393"/>
      <c r="EC85" s="393"/>
      <c r="ED85" s="393"/>
      <c r="EE85" s="393"/>
      <c r="EF85" s="393"/>
      <c r="EG85" s="311"/>
      <c r="EH85" s="311"/>
      <c r="EI85" s="311"/>
      <c r="EJ85" s="312"/>
      <c r="EM85" s="351"/>
      <c r="EN85" s="351"/>
      <c r="EO85" s="351"/>
      <c r="EP85" s="348"/>
      <c r="EQ85" s="348"/>
      <c r="ER85" s="348"/>
      <c r="ES85" s="348"/>
      <c r="ET85" s="348"/>
    </row>
    <row r="86" spans="1:150" ht="3.9" customHeight="1" x14ac:dyDescent="0.2">
      <c r="A86" s="348"/>
      <c r="B86" s="348"/>
      <c r="C86" s="348"/>
      <c r="D86" s="348"/>
      <c r="E86" s="348"/>
      <c r="F86" s="351"/>
      <c r="G86" s="351"/>
      <c r="H86" s="351"/>
      <c r="K86" s="323"/>
      <c r="L86" s="324"/>
      <c r="M86" s="324"/>
      <c r="N86" s="324"/>
      <c r="O86" s="10"/>
      <c r="P86" s="315" t="e">
        <f>VLOOKUP(K84,選手リスト,2,FALSE)</f>
        <v>#N/A</v>
      </c>
      <c r="Q86" s="315"/>
      <c r="R86" s="315"/>
      <c r="S86" s="315"/>
      <c r="T86" s="315"/>
      <c r="U86" s="315"/>
      <c r="V86" s="315"/>
      <c r="W86" s="315"/>
      <c r="X86" s="315"/>
      <c r="Y86" s="315"/>
      <c r="Z86" s="315"/>
      <c r="AA86" s="393"/>
      <c r="AB86" s="393"/>
      <c r="AC86" s="393"/>
      <c r="AD86" s="393"/>
      <c r="AE86" s="393"/>
      <c r="AF86" s="393"/>
      <c r="AG86" s="393"/>
      <c r="AH86" s="393"/>
      <c r="AI86" s="393"/>
      <c r="AJ86" s="393"/>
      <c r="AK86" s="393"/>
      <c r="AL86" s="393"/>
      <c r="AM86" s="393"/>
      <c r="AN86" s="393"/>
      <c r="AO86" s="311"/>
      <c r="AP86" s="311"/>
      <c r="AQ86" s="311"/>
      <c r="AR86" s="312"/>
      <c r="AS86" s="34"/>
      <c r="AT86" s="34"/>
      <c r="AU86" s="34"/>
      <c r="AV86" s="34"/>
      <c r="AW86" s="34"/>
      <c r="AX86" s="34"/>
      <c r="AY86" s="34"/>
      <c r="AZ86" s="34"/>
      <c r="BA86" s="35"/>
      <c r="BM86" s="41"/>
      <c r="CC86" s="30"/>
      <c r="CH86" s="30"/>
      <c r="DC86" s="323"/>
      <c r="DD86" s="324"/>
      <c r="DE86" s="324"/>
      <c r="DF86" s="324"/>
      <c r="DG86" s="10"/>
      <c r="DH86" s="315" t="e">
        <f>VLOOKUP(DC84,選手リスト,2,FALSE)</f>
        <v>#N/A</v>
      </c>
      <c r="DI86" s="315"/>
      <c r="DJ86" s="315"/>
      <c r="DK86" s="315"/>
      <c r="DL86" s="315"/>
      <c r="DM86" s="315"/>
      <c r="DN86" s="315"/>
      <c r="DO86" s="315"/>
      <c r="DP86" s="315"/>
      <c r="DQ86" s="315"/>
      <c r="DR86" s="315"/>
      <c r="DS86" s="393"/>
      <c r="DT86" s="393"/>
      <c r="DU86" s="393"/>
      <c r="DV86" s="393"/>
      <c r="DW86" s="393"/>
      <c r="DX86" s="393"/>
      <c r="DY86" s="393"/>
      <c r="DZ86" s="393"/>
      <c r="EA86" s="393"/>
      <c r="EB86" s="393"/>
      <c r="EC86" s="393"/>
      <c r="ED86" s="393"/>
      <c r="EE86" s="393"/>
      <c r="EF86" s="393"/>
      <c r="EG86" s="311"/>
      <c r="EH86" s="311"/>
      <c r="EI86" s="311"/>
      <c r="EJ86" s="312"/>
      <c r="EM86" s="351"/>
      <c r="EN86" s="351"/>
      <c r="EO86" s="351"/>
      <c r="EP86" s="348"/>
      <c r="EQ86" s="348"/>
      <c r="ER86" s="348"/>
      <c r="ES86" s="348"/>
      <c r="ET86" s="348"/>
    </row>
    <row r="87" spans="1:150" ht="3.9" customHeight="1" x14ac:dyDescent="0.2">
      <c r="A87" s="348"/>
      <c r="B87" s="348"/>
      <c r="C87" s="348"/>
      <c r="D87" s="348"/>
      <c r="E87" s="348"/>
      <c r="F87" s="351"/>
      <c r="G87" s="351"/>
      <c r="H87" s="351"/>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BM87" s="41"/>
      <c r="CC87" s="30"/>
      <c r="CH87" s="30"/>
      <c r="CT87" s="31"/>
      <c r="CU87" s="22"/>
      <c r="CV87" s="22"/>
      <c r="CW87" s="22"/>
      <c r="CX87" s="22"/>
      <c r="CY87" s="22"/>
      <c r="CZ87" s="22"/>
      <c r="DA87" s="22"/>
      <c r="DB87" s="22"/>
      <c r="DC87" s="323"/>
      <c r="DD87" s="324"/>
      <c r="DE87" s="324"/>
      <c r="DF87" s="324"/>
      <c r="DG87" s="10"/>
      <c r="DH87" s="315"/>
      <c r="DI87" s="315"/>
      <c r="DJ87" s="315"/>
      <c r="DK87" s="315"/>
      <c r="DL87" s="315"/>
      <c r="DM87" s="315"/>
      <c r="DN87" s="315"/>
      <c r="DO87" s="315"/>
      <c r="DP87" s="315"/>
      <c r="DQ87" s="315"/>
      <c r="DR87" s="315"/>
      <c r="DS87" s="317" t="e">
        <f>VLOOKUP(DC84,選手リスト,8,FALSE)</f>
        <v>#N/A</v>
      </c>
      <c r="DT87" s="317"/>
      <c r="DU87" s="317"/>
      <c r="DV87" s="317"/>
      <c r="DW87" s="319" t="e">
        <f>VLOOKUP(DC84,選手リスト,9,FALSE)</f>
        <v>#N/A</v>
      </c>
      <c r="DX87" s="319"/>
      <c r="DY87" s="319"/>
      <c r="DZ87" s="319"/>
      <c r="EG87" s="311"/>
      <c r="EH87" s="311"/>
      <c r="EI87" s="311"/>
      <c r="EJ87" s="312"/>
      <c r="EM87" s="351"/>
      <c r="EN87" s="351"/>
      <c r="EO87" s="351"/>
      <c r="EP87" s="348"/>
      <c r="EQ87" s="348"/>
      <c r="ER87" s="348"/>
      <c r="ES87" s="348"/>
      <c r="ET87" s="348"/>
    </row>
    <row r="88" spans="1:150" ht="3.9" customHeight="1" x14ac:dyDescent="0.2">
      <c r="A88" s="348"/>
      <c r="B88" s="348"/>
      <c r="C88" s="348"/>
      <c r="D88" s="348"/>
      <c r="E88" s="348"/>
      <c r="F88" s="351"/>
      <c r="G88" s="351"/>
      <c r="H88" s="351"/>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BM88" s="41"/>
      <c r="CC88" s="30"/>
      <c r="CH88" s="30"/>
      <c r="CT88" s="30"/>
      <c r="DC88" s="323"/>
      <c r="DD88" s="324"/>
      <c r="DE88" s="324"/>
      <c r="DF88" s="324"/>
      <c r="DG88" s="84"/>
      <c r="DH88" s="315"/>
      <c r="DI88" s="315"/>
      <c r="DJ88" s="315"/>
      <c r="DK88" s="315"/>
      <c r="DL88" s="315"/>
      <c r="DM88" s="315"/>
      <c r="DN88" s="315"/>
      <c r="DO88" s="315"/>
      <c r="DP88" s="315"/>
      <c r="DQ88" s="315"/>
      <c r="DR88" s="315"/>
      <c r="DS88" s="317"/>
      <c r="DT88" s="317"/>
      <c r="DU88" s="317"/>
      <c r="DV88" s="317"/>
      <c r="DW88" s="319"/>
      <c r="DX88" s="319"/>
      <c r="DY88" s="319"/>
      <c r="DZ88" s="319"/>
      <c r="EG88" s="311"/>
      <c r="EH88" s="311"/>
      <c r="EI88" s="311"/>
      <c r="EJ88" s="312"/>
      <c r="EM88" s="351"/>
      <c r="EN88" s="351"/>
      <c r="EO88" s="351"/>
      <c r="EP88" s="348"/>
      <c r="EQ88" s="348"/>
      <c r="ER88" s="348"/>
      <c r="ES88" s="348"/>
      <c r="ET88" s="348"/>
    </row>
    <row r="89" spans="1:150" ht="3.9" customHeight="1" x14ac:dyDescent="0.2">
      <c r="A89" s="348"/>
      <c r="B89" s="348"/>
      <c r="C89" s="348"/>
      <c r="D89" s="348"/>
      <c r="E89" s="348"/>
      <c r="F89" s="351"/>
      <c r="G89" s="351"/>
      <c r="H89" s="351"/>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BM89" s="41"/>
      <c r="CC89" s="30"/>
      <c r="CH89" s="30"/>
      <c r="CT89" s="396">
        <f>CT73+1</f>
        <v>35</v>
      </c>
      <c r="CU89" s="386"/>
      <c r="CV89" s="386"/>
      <c r="CW89" s="386"/>
      <c r="DC89" s="325"/>
      <c r="DD89" s="326"/>
      <c r="DE89" s="326"/>
      <c r="DF89" s="326"/>
      <c r="DG89" s="23"/>
      <c r="DH89" s="316"/>
      <c r="DI89" s="316"/>
      <c r="DJ89" s="316"/>
      <c r="DK89" s="316"/>
      <c r="DL89" s="316"/>
      <c r="DM89" s="316"/>
      <c r="DN89" s="316"/>
      <c r="DO89" s="316"/>
      <c r="DP89" s="316"/>
      <c r="DQ89" s="316"/>
      <c r="DR89" s="316"/>
      <c r="DS89" s="318"/>
      <c r="DT89" s="318"/>
      <c r="DU89" s="318"/>
      <c r="DV89" s="318"/>
      <c r="DW89" s="320"/>
      <c r="DX89" s="320"/>
      <c r="DY89" s="320"/>
      <c r="DZ89" s="320"/>
      <c r="EA89" s="34"/>
      <c r="EB89" s="34"/>
      <c r="EC89" s="34"/>
      <c r="ED89" s="34"/>
      <c r="EE89" s="34"/>
      <c r="EF89" s="34"/>
      <c r="EG89" s="313"/>
      <c r="EH89" s="313"/>
      <c r="EI89" s="313"/>
      <c r="EJ89" s="314"/>
      <c r="EM89" s="351"/>
      <c r="EN89" s="351"/>
      <c r="EO89" s="351"/>
      <c r="EP89" s="348"/>
      <c r="EQ89" s="348"/>
      <c r="ER89" s="348"/>
      <c r="ES89" s="348"/>
      <c r="ET89" s="348"/>
    </row>
    <row r="90" spans="1:150" ht="3.9" customHeight="1" x14ac:dyDescent="0.2">
      <c r="A90" s="348"/>
      <c r="B90" s="348"/>
      <c r="C90" s="348"/>
      <c r="D90" s="348"/>
      <c r="E90" s="348"/>
      <c r="F90" s="351"/>
      <c r="G90" s="351"/>
      <c r="H90" s="351"/>
      <c r="BM90" s="41"/>
      <c r="CC90" s="30"/>
      <c r="CH90" s="30"/>
      <c r="CT90" s="396"/>
      <c r="CU90" s="386"/>
      <c r="CV90" s="386"/>
      <c r="CW90" s="386"/>
      <c r="EM90" s="351"/>
      <c r="EN90" s="351"/>
      <c r="EO90" s="351"/>
      <c r="EP90" s="348"/>
      <c r="EQ90" s="348"/>
      <c r="ER90" s="348"/>
      <c r="ES90" s="348"/>
      <c r="ET90" s="348"/>
    </row>
    <row r="91" spans="1:150" ht="3.9" customHeight="1" x14ac:dyDescent="0.2">
      <c r="A91" s="348"/>
      <c r="B91" s="348"/>
      <c r="C91" s="348"/>
      <c r="D91" s="348"/>
      <c r="E91" s="348"/>
      <c r="F91" s="351"/>
      <c r="G91" s="351"/>
      <c r="H91" s="351"/>
      <c r="BJ91" s="381">
        <v>23</v>
      </c>
      <c r="BK91" s="381"/>
      <c r="BL91" s="381"/>
      <c r="BM91" s="382"/>
      <c r="CC91" s="30"/>
      <c r="CG91" s="41"/>
      <c r="CH91" s="396">
        <f>BJ91+1</f>
        <v>24</v>
      </c>
      <c r="CI91" s="386"/>
      <c r="CJ91" s="386"/>
      <c r="CK91" s="386"/>
      <c r="CP91" s="31"/>
      <c r="CQ91" s="22"/>
      <c r="CR91" s="22"/>
      <c r="CS91" s="22"/>
      <c r="CT91" s="396"/>
      <c r="CU91" s="386"/>
      <c r="CV91" s="386"/>
      <c r="CW91" s="386"/>
      <c r="EM91" s="351"/>
      <c r="EN91" s="351"/>
      <c r="EO91" s="351"/>
      <c r="EP91" s="348"/>
      <c r="EQ91" s="348"/>
      <c r="ER91" s="348"/>
      <c r="ES91" s="348"/>
      <c r="ET91" s="348"/>
    </row>
    <row r="92" spans="1:150" ht="3.9" customHeight="1" x14ac:dyDescent="0.2">
      <c r="A92" s="348"/>
      <c r="B92" s="348"/>
      <c r="C92" s="348"/>
      <c r="D92" s="348"/>
      <c r="E92" s="348"/>
      <c r="F92" s="351"/>
      <c r="G92" s="351"/>
      <c r="H92" s="351"/>
      <c r="K92" s="321">
        <v>10</v>
      </c>
      <c r="L92" s="322"/>
      <c r="M92" s="322"/>
      <c r="N92" s="322"/>
      <c r="O92" s="6"/>
      <c r="P92" s="390" t="e">
        <f>VLOOKUP(K92,選手リスト,3,FALSE)</f>
        <v>#N/A</v>
      </c>
      <c r="Q92" s="390"/>
      <c r="R92" s="390"/>
      <c r="S92" s="390"/>
      <c r="T92" s="390"/>
      <c r="U92" s="390"/>
      <c r="V92" s="390"/>
      <c r="W92" s="390"/>
      <c r="X92" s="390"/>
      <c r="Y92" s="390"/>
      <c r="Z92" s="390"/>
      <c r="AA92" s="392" t="e">
        <f>VLOOKUP(K92,選手リスト,4,FALSE)</f>
        <v>#N/A</v>
      </c>
      <c r="AB92" s="392"/>
      <c r="AC92" s="392"/>
      <c r="AD92" s="392"/>
      <c r="AE92" s="392"/>
      <c r="AF92" s="392"/>
      <c r="AG92" s="392"/>
      <c r="AH92" s="392"/>
      <c r="AI92" s="392"/>
      <c r="AJ92" s="392"/>
      <c r="AK92" s="392"/>
      <c r="AL92" s="392"/>
      <c r="AM92" s="392"/>
      <c r="AN92" s="392"/>
      <c r="AO92" s="309" t="e">
        <f>VLOOKUP(K92,選手リスト,5,FALSE)</f>
        <v>#N/A</v>
      </c>
      <c r="AP92" s="309"/>
      <c r="AQ92" s="309"/>
      <c r="AR92" s="310"/>
      <c r="BJ92" s="381"/>
      <c r="BK92" s="381"/>
      <c r="BL92" s="381"/>
      <c r="BM92" s="382"/>
      <c r="BW92" s="34"/>
      <c r="BX92" s="34"/>
      <c r="BY92" s="34"/>
      <c r="BZ92" s="34"/>
      <c r="CA92" s="34"/>
      <c r="CB92" s="34"/>
      <c r="CC92" s="36"/>
      <c r="CD92" s="34"/>
      <c r="CE92" s="34"/>
      <c r="CF92" s="34"/>
      <c r="CG92" s="35"/>
      <c r="CH92" s="396"/>
      <c r="CI92" s="386"/>
      <c r="CJ92" s="386"/>
      <c r="CK92" s="386"/>
      <c r="CP92" s="30"/>
      <c r="CT92" s="396"/>
      <c r="CU92" s="386"/>
      <c r="CV92" s="386"/>
      <c r="CW92" s="386"/>
      <c r="DC92" s="321">
        <f t="shared" ref="DC92" si="7">DC84+1</f>
        <v>28</v>
      </c>
      <c r="DD92" s="322"/>
      <c r="DE92" s="322"/>
      <c r="DF92" s="322"/>
      <c r="DG92" s="6"/>
      <c r="DH92" s="390" t="e">
        <f>VLOOKUP(DC92,選手リスト,3,FALSE)</f>
        <v>#N/A</v>
      </c>
      <c r="DI92" s="390"/>
      <c r="DJ92" s="390"/>
      <c r="DK92" s="390"/>
      <c r="DL92" s="390"/>
      <c r="DM92" s="390"/>
      <c r="DN92" s="390"/>
      <c r="DO92" s="390"/>
      <c r="DP92" s="390"/>
      <c r="DQ92" s="390"/>
      <c r="DR92" s="390"/>
      <c r="DS92" s="392" t="e">
        <f>VLOOKUP(DC92,選手リスト,4,FALSE)</f>
        <v>#N/A</v>
      </c>
      <c r="DT92" s="392"/>
      <c r="DU92" s="392"/>
      <c r="DV92" s="392"/>
      <c r="DW92" s="392"/>
      <c r="DX92" s="392"/>
      <c r="DY92" s="392"/>
      <c r="DZ92" s="392"/>
      <c r="EA92" s="392"/>
      <c r="EB92" s="392"/>
      <c r="EC92" s="392"/>
      <c r="ED92" s="392"/>
      <c r="EE92" s="392"/>
      <c r="EF92" s="392"/>
      <c r="EG92" s="309" t="e">
        <f>VLOOKUP(DC92,選手リスト,5,FALSE)</f>
        <v>#N/A</v>
      </c>
      <c r="EH92" s="309"/>
      <c r="EI92" s="309"/>
      <c r="EJ92" s="310"/>
      <c r="EM92" s="351"/>
      <c r="EN92" s="351"/>
      <c r="EO92" s="351"/>
      <c r="EP92" s="348"/>
      <c r="EQ92" s="348"/>
      <c r="ER92" s="348"/>
      <c r="ES92" s="348"/>
      <c r="ET92" s="348"/>
    </row>
    <row r="93" spans="1:150" ht="3.9" customHeight="1" x14ac:dyDescent="0.2">
      <c r="A93" s="348"/>
      <c r="B93" s="348"/>
      <c r="C93" s="348"/>
      <c r="D93" s="348"/>
      <c r="E93" s="348"/>
      <c r="F93" s="351"/>
      <c r="G93" s="351"/>
      <c r="H93" s="351"/>
      <c r="K93" s="323"/>
      <c r="L93" s="324"/>
      <c r="M93" s="324"/>
      <c r="N93" s="324"/>
      <c r="O93" s="10"/>
      <c r="P93" s="391"/>
      <c r="Q93" s="391"/>
      <c r="R93" s="391"/>
      <c r="S93" s="391"/>
      <c r="T93" s="391"/>
      <c r="U93" s="391"/>
      <c r="V93" s="391"/>
      <c r="W93" s="391"/>
      <c r="X93" s="391"/>
      <c r="Y93" s="391"/>
      <c r="Z93" s="391"/>
      <c r="AA93" s="393"/>
      <c r="AB93" s="393"/>
      <c r="AC93" s="393"/>
      <c r="AD93" s="393"/>
      <c r="AE93" s="393"/>
      <c r="AF93" s="393"/>
      <c r="AG93" s="393"/>
      <c r="AH93" s="393"/>
      <c r="AI93" s="393"/>
      <c r="AJ93" s="393"/>
      <c r="AK93" s="393"/>
      <c r="AL93" s="393"/>
      <c r="AM93" s="393"/>
      <c r="AN93" s="393"/>
      <c r="AO93" s="311"/>
      <c r="AP93" s="311"/>
      <c r="AQ93" s="311"/>
      <c r="AR93" s="312"/>
      <c r="BJ93" s="381"/>
      <c r="BK93" s="381"/>
      <c r="BL93" s="381"/>
      <c r="BM93" s="382"/>
      <c r="BN93" s="31"/>
      <c r="BO93" s="22"/>
      <c r="BP93" s="22"/>
      <c r="BQ93" s="22"/>
      <c r="BR93" s="22"/>
      <c r="BS93" s="22"/>
      <c r="BT93" s="22"/>
      <c r="BU93" s="22"/>
      <c r="BV93" s="22"/>
      <c r="CA93" s="381">
        <v>64</v>
      </c>
      <c r="CB93" s="381"/>
      <c r="CC93" s="381"/>
      <c r="CD93" s="381"/>
      <c r="CE93" s="381"/>
      <c r="CH93" s="396"/>
      <c r="CI93" s="386"/>
      <c r="CJ93" s="386"/>
      <c r="CK93" s="386"/>
      <c r="CP93" s="30"/>
      <c r="CT93" s="30"/>
      <c r="DC93" s="323"/>
      <c r="DD93" s="324"/>
      <c r="DE93" s="324"/>
      <c r="DF93" s="324"/>
      <c r="DG93" s="10"/>
      <c r="DH93" s="391"/>
      <c r="DI93" s="391"/>
      <c r="DJ93" s="391"/>
      <c r="DK93" s="391"/>
      <c r="DL93" s="391"/>
      <c r="DM93" s="391"/>
      <c r="DN93" s="391"/>
      <c r="DO93" s="391"/>
      <c r="DP93" s="391"/>
      <c r="DQ93" s="391"/>
      <c r="DR93" s="391"/>
      <c r="DS93" s="393"/>
      <c r="DT93" s="393"/>
      <c r="DU93" s="393"/>
      <c r="DV93" s="393"/>
      <c r="DW93" s="393"/>
      <c r="DX93" s="393"/>
      <c r="DY93" s="393"/>
      <c r="DZ93" s="393"/>
      <c r="EA93" s="393"/>
      <c r="EB93" s="393"/>
      <c r="EC93" s="393"/>
      <c r="ED93" s="393"/>
      <c r="EE93" s="393"/>
      <c r="EF93" s="393"/>
      <c r="EG93" s="311"/>
      <c r="EH93" s="311"/>
      <c r="EI93" s="311"/>
      <c r="EJ93" s="312"/>
      <c r="EM93" s="351"/>
      <c r="EN93" s="351"/>
      <c r="EO93" s="351"/>
      <c r="EP93" s="348"/>
      <c r="EQ93" s="348"/>
      <c r="ER93" s="348"/>
      <c r="ES93" s="348"/>
      <c r="ET93" s="348"/>
    </row>
    <row r="94" spans="1:150" ht="3.9" customHeight="1" x14ac:dyDescent="0.2">
      <c r="A94" s="348"/>
      <c r="B94" s="348"/>
      <c r="C94" s="348"/>
      <c r="D94" s="348"/>
      <c r="E94" s="348"/>
      <c r="F94" s="351"/>
      <c r="G94" s="351"/>
      <c r="H94" s="351"/>
      <c r="K94" s="323"/>
      <c r="L94" s="324"/>
      <c r="M94" s="324"/>
      <c r="N94" s="324"/>
      <c r="O94" s="10"/>
      <c r="P94" s="315" t="e">
        <f>VLOOKUP(K92,選手リスト,2,FALSE)</f>
        <v>#N/A</v>
      </c>
      <c r="Q94" s="315"/>
      <c r="R94" s="315"/>
      <c r="S94" s="315"/>
      <c r="T94" s="315"/>
      <c r="U94" s="315"/>
      <c r="V94" s="315"/>
      <c r="W94" s="315"/>
      <c r="X94" s="315"/>
      <c r="Y94" s="315"/>
      <c r="Z94" s="315"/>
      <c r="AA94" s="393"/>
      <c r="AB94" s="393"/>
      <c r="AC94" s="393"/>
      <c r="AD94" s="393"/>
      <c r="AE94" s="393"/>
      <c r="AF94" s="393"/>
      <c r="AG94" s="393"/>
      <c r="AH94" s="393"/>
      <c r="AI94" s="393"/>
      <c r="AJ94" s="393"/>
      <c r="AK94" s="393"/>
      <c r="AL94" s="393"/>
      <c r="AM94" s="393"/>
      <c r="AN94" s="393"/>
      <c r="AO94" s="311"/>
      <c r="AP94" s="311"/>
      <c r="AQ94" s="311"/>
      <c r="AR94" s="312"/>
      <c r="BJ94" s="381"/>
      <c r="BK94" s="381"/>
      <c r="BL94" s="381"/>
      <c r="BM94" s="382"/>
      <c r="BN94" s="30"/>
      <c r="CA94" s="381"/>
      <c r="CB94" s="381"/>
      <c r="CC94" s="381"/>
      <c r="CD94" s="381"/>
      <c r="CE94" s="381"/>
      <c r="CH94" s="396"/>
      <c r="CI94" s="386"/>
      <c r="CJ94" s="386"/>
      <c r="CK94" s="386"/>
      <c r="CP94" s="30"/>
      <c r="CT94" s="36"/>
      <c r="CU94" s="34"/>
      <c r="CV94" s="34"/>
      <c r="CW94" s="34"/>
      <c r="CX94" s="34"/>
      <c r="CY94" s="34"/>
      <c r="CZ94" s="34"/>
      <c r="DA94" s="34"/>
      <c r="DB94" s="34"/>
      <c r="DC94" s="323"/>
      <c r="DD94" s="324"/>
      <c r="DE94" s="324"/>
      <c r="DF94" s="324"/>
      <c r="DG94" s="10"/>
      <c r="DH94" s="315" t="e">
        <f>VLOOKUP(DC92,選手リスト,2,FALSE)</f>
        <v>#N/A</v>
      </c>
      <c r="DI94" s="315"/>
      <c r="DJ94" s="315"/>
      <c r="DK94" s="315"/>
      <c r="DL94" s="315"/>
      <c r="DM94" s="315"/>
      <c r="DN94" s="315"/>
      <c r="DO94" s="315"/>
      <c r="DP94" s="315"/>
      <c r="DQ94" s="315"/>
      <c r="DR94" s="315"/>
      <c r="DS94" s="393"/>
      <c r="DT94" s="393"/>
      <c r="DU94" s="393"/>
      <c r="DV94" s="393"/>
      <c r="DW94" s="393"/>
      <c r="DX94" s="393"/>
      <c r="DY94" s="393"/>
      <c r="DZ94" s="393"/>
      <c r="EA94" s="393"/>
      <c r="EB94" s="393"/>
      <c r="EC94" s="393"/>
      <c r="ED94" s="393"/>
      <c r="EE94" s="393"/>
      <c r="EF94" s="393"/>
      <c r="EG94" s="311"/>
      <c r="EH94" s="311"/>
      <c r="EI94" s="311"/>
      <c r="EJ94" s="312"/>
      <c r="EM94" s="351"/>
      <c r="EN94" s="351"/>
      <c r="EO94" s="351"/>
      <c r="EP94" s="348"/>
      <c r="EQ94" s="348"/>
      <c r="ER94" s="348"/>
      <c r="ES94" s="348"/>
      <c r="ET94" s="348"/>
    </row>
    <row r="95" spans="1:150" ht="3.9" customHeight="1" x14ac:dyDescent="0.2">
      <c r="A95" s="348"/>
      <c r="B95" s="348"/>
      <c r="C95" s="348"/>
      <c r="D95" s="348"/>
      <c r="E95" s="348"/>
      <c r="F95" s="351"/>
      <c r="G95" s="351"/>
      <c r="H95" s="351"/>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AS95" s="22"/>
      <c r="AT95" s="22"/>
      <c r="AU95" s="22"/>
      <c r="AV95" s="22"/>
      <c r="AW95" s="22"/>
      <c r="AX95" s="22"/>
      <c r="AY95" s="22"/>
      <c r="AZ95" s="22"/>
      <c r="BA95" s="39"/>
      <c r="BM95" s="41"/>
      <c r="BN95" s="30"/>
      <c r="CA95" s="381"/>
      <c r="CB95" s="381"/>
      <c r="CC95" s="381"/>
      <c r="CD95" s="381"/>
      <c r="CE95" s="381"/>
      <c r="CH95" s="30"/>
      <c r="CP95" s="30"/>
      <c r="DC95" s="323"/>
      <c r="DD95" s="324"/>
      <c r="DE95" s="324"/>
      <c r="DF95" s="324"/>
      <c r="DG95" s="10"/>
      <c r="DH95" s="315"/>
      <c r="DI95" s="315"/>
      <c r="DJ95" s="315"/>
      <c r="DK95" s="315"/>
      <c r="DL95" s="315"/>
      <c r="DM95" s="315"/>
      <c r="DN95" s="315"/>
      <c r="DO95" s="315"/>
      <c r="DP95" s="315"/>
      <c r="DQ95" s="315"/>
      <c r="DR95" s="315"/>
      <c r="DS95" s="317" t="e">
        <f>VLOOKUP(DC92,選手リスト,8,FALSE)</f>
        <v>#N/A</v>
      </c>
      <c r="DT95" s="317"/>
      <c r="DU95" s="317"/>
      <c r="DV95" s="317"/>
      <c r="DW95" s="319" t="e">
        <f>VLOOKUP(DC92,選手リスト,9,FALSE)</f>
        <v>#N/A</v>
      </c>
      <c r="DX95" s="319"/>
      <c r="DY95" s="319"/>
      <c r="DZ95" s="319"/>
      <c r="EG95" s="311"/>
      <c r="EH95" s="311"/>
      <c r="EI95" s="311"/>
      <c r="EJ95" s="312"/>
      <c r="EM95" s="351"/>
      <c r="EN95" s="351"/>
      <c r="EO95" s="351"/>
      <c r="EP95" s="348"/>
      <c r="EQ95" s="348"/>
      <c r="ER95" s="348"/>
      <c r="ES95" s="348"/>
      <c r="ET95" s="348"/>
    </row>
    <row r="96" spans="1:150" ht="3.9" customHeight="1" x14ac:dyDescent="0.2">
      <c r="A96" s="348"/>
      <c r="B96" s="348"/>
      <c r="C96" s="348"/>
      <c r="D96" s="348"/>
      <c r="E96" s="348"/>
      <c r="F96" s="351"/>
      <c r="G96" s="351"/>
      <c r="H96" s="351"/>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BA96" s="41"/>
      <c r="BM96" s="41"/>
      <c r="BN96" s="30"/>
      <c r="CA96" s="381"/>
      <c r="CB96" s="381"/>
      <c r="CC96" s="381"/>
      <c r="CD96" s="381"/>
      <c r="CE96" s="381"/>
      <c r="CH96" s="30"/>
      <c r="CP96" s="30"/>
      <c r="DC96" s="323"/>
      <c r="DD96" s="324"/>
      <c r="DE96" s="324"/>
      <c r="DF96" s="324"/>
      <c r="DG96" s="84"/>
      <c r="DH96" s="315"/>
      <c r="DI96" s="315"/>
      <c r="DJ96" s="315"/>
      <c r="DK96" s="315"/>
      <c r="DL96" s="315"/>
      <c r="DM96" s="315"/>
      <c r="DN96" s="315"/>
      <c r="DO96" s="315"/>
      <c r="DP96" s="315"/>
      <c r="DQ96" s="315"/>
      <c r="DR96" s="315"/>
      <c r="DS96" s="317"/>
      <c r="DT96" s="317"/>
      <c r="DU96" s="317"/>
      <c r="DV96" s="317"/>
      <c r="DW96" s="319"/>
      <c r="DX96" s="319"/>
      <c r="DY96" s="319"/>
      <c r="DZ96" s="319"/>
      <c r="EG96" s="311"/>
      <c r="EH96" s="311"/>
      <c r="EI96" s="311"/>
      <c r="EJ96" s="312"/>
      <c r="EM96" s="351"/>
      <c r="EN96" s="351"/>
      <c r="EO96" s="351"/>
      <c r="EP96" s="348"/>
      <c r="EQ96" s="348"/>
      <c r="ER96" s="348"/>
      <c r="ES96" s="348"/>
      <c r="ET96" s="348"/>
    </row>
    <row r="97" spans="1:150" ht="3.9" customHeight="1" x14ac:dyDescent="0.2">
      <c r="A97" s="348"/>
      <c r="B97" s="348"/>
      <c r="C97" s="348"/>
      <c r="D97" s="348"/>
      <c r="E97" s="348"/>
      <c r="F97" s="351"/>
      <c r="G97" s="351"/>
      <c r="H97" s="351"/>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X97" s="381">
        <f>AX81+1</f>
        <v>27</v>
      </c>
      <c r="AY97" s="381"/>
      <c r="AZ97" s="381"/>
      <c r="BA97" s="382"/>
      <c r="BM97" s="41"/>
      <c r="BN97" s="30"/>
      <c r="CA97" s="375" t="s">
        <v>113</v>
      </c>
      <c r="CB97" s="375"/>
      <c r="CC97" s="375"/>
      <c r="CD97" s="375"/>
      <c r="CE97" s="375"/>
      <c r="CH97" s="30"/>
      <c r="CP97" s="396">
        <f>CP65+1</f>
        <v>3</v>
      </c>
      <c r="CQ97" s="386"/>
      <c r="CR97" s="386"/>
      <c r="CS97" s="386"/>
      <c r="DC97" s="325"/>
      <c r="DD97" s="326"/>
      <c r="DE97" s="326"/>
      <c r="DF97" s="326"/>
      <c r="DG97" s="23"/>
      <c r="DH97" s="316"/>
      <c r="DI97" s="316"/>
      <c r="DJ97" s="316"/>
      <c r="DK97" s="316"/>
      <c r="DL97" s="316"/>
      <c r="DM97" s="316"/>
      <c r="DN97" s="316"/>
      <c r="DO97" s="316"/>
      <c r="DP97" s="316"/>
      <c r="DQ97" s="316"/>
      <c r="DR97" s="316"/>
      <c r="DS97" s="318"/>
      <c r="DT97" s="318"/>
      <c r="DU97" s="318"/>
      <c r="DV97" s="318"/>
      <c r="DW97" s="320"/>
      <c r="DX97" s="320"/>
      <c r="DY97" s="320"/>
      <c r="DZ97" s="320"/>
      <c r="EA97" s="34"/>
      <c r="EB97" s="34"/>
      <c r="EC97" s="34"/>
      <c r="ED97" s="34"/>
      <c r="EE97" s="34"/>
      <c r="EF97" s="34"/>
      <c r="EG97" s="313"/>
      <c r="EH97" s="313"/>
      <c r="EI97" s="313"/>
      <c r="EJ97" s="314"/>
      <c r="EM97" s="351"/>
      <c r="EN97" s="351"/>
      <c r="EO97" s="351"/>
      <c r="EP97" s="348"/>
      <c r="EQ97" s="348"/>
      <c r="ER97" s="348"/>
      <c r="ES97" s="348"/>
      <c r="ET97" s="348"/>
    </row>
    <row r="98" spans="1:150" ht="3.9" customHeight="1" x14ac:dyDescent="0.2">
      <c r="A98" s="348"/>
      <c r="B98" s="348"/>
      <c r="C98" s="348"/>
      <c r="D98" s="348"/>
      <c r="E98" s="348"/>
      <c r="F98" s="351"/>
      <c r="G98" s="351"/>
      <c r="H98" s="351"/>
      <c r="AX98" s="381"/>
      <c r="AY98" s="381"/>
      <c r="AZ98" s="381"/>
      <c r="BA98" s="382"/>
      <c r="BM98" s="41"/>
      <c r="CA98" s="375"/>
      <c r="CB98" s="375"/>
      <c r="CC98" s="375"/>
      <c r="CD98" s="375"/>
      <c r="CE98" s="375"/>
      <c r="CH98" s="30"/>
      <c r="CP98" s="396"/>
      <c r="CQ98" s="386"/>
      <c r="CR98" s="386"/>
      <c r="CS98" s="386"/>
      <c r="EM98" s="351"/>
      <c r="EN98" s="351"/>
      <c r="EO98" s="351"/>
      <c r="EP98" s="348"/>
      <c r="EQ98" s="348"/>
      <c r="ER98" s="348"/>
      <c r="ES98" s="348"/>
      <c r="ET98" s="348"/>
    </row>
    <row r="99" spans="1:150" ht="3.9" customHeight="1" x14ac:dyDescent="0.2">
      <c r="A99" s="348"/>
      <c r="B99" s="348"/>
      <c r="C99" s="348"/>
      <c r="D99" s="348"/>
      <c r="E99" s="348"/>
      <c r="F99" s="351"/>
      <c r="G99" s="351"/>
      <c r="H99" s="351"/>
      <c r="AS99" s="2"/>
      <c r="AX99" s="381"/>
      <c r="AY99" s="381"/>
      <c r="AZ99" s="381"/>
      <c r="BA99" s="382"/>
      <c r="BB99" s="22"/>
      <c r="BC99" s="22"/>
      <c r="BD99" s="22"/>
      <c r="BE99" s="39"/>
      <c r="BM99" s="41"/>
      <c r="CA99" s="375"/>
      <c r="CB99" s="375"/>
      <c r="CC99" s="375"/>
      <c r="CD99" s="375"/>
      <c r="CE99" s="375"/>
      <c r="CH99" s="30"/>
      <c r="CL99" s="31"/>
      <c r="CM99" s="22"/>
      <c r="CN99" s="22"/>
      <c r="CO99" s="22"/>
      <c r="CP99" s="396"/>
      <c r="CQ99" s="386"/>
      <c r="CR99" s="386"/>
      <c r="CS99" s="386"/>
      <c r="EM99" s="351"/>
      <c r="EN99" s="351"/>
      <c r="EO99" s="351"/>
      <c r="EP99" s="348"/>
      <c r="EQ99" s="348"/>
      <c r="ER99" s="348"/>
      <c r="ES99" s="348"/>
      <c r="ET99" s="348"/>
    </row>
    <row r="100" spans="1:150" ht="3.9" customHeight="1" x14ac:dyDescent="0.2">
      <c r="A100" s="348"/>
      <c r="B100" s="348"/>
      <c r="C100" s="348"/>
      <c r="D100" s="348"/>
      <c r="E100" s="348"/>
      <c r="F100" s="351"/>
      <c r="G100" s="351"/>
      <c r="H100" s="351"/>
      <c r="K100" s="321">
        <v>11</v>
      </c>
      <c r="L100" s="322"/>
      <c r="M100" s="322"/>
      <c r="N100" s="322"/>
      <c r="O100" s="6"/>
      <c r="P100" s="390" t="e">
        <f>VLOOKUP(K100,選手リスト,3,FALSE)</f>
        <v>#N/A</v>
      </c>
      <c r="Q100" s="390"/>
      <c r="R100" s="390"/>
      <c r="S100" s="390"/>
      <c r="T100" s="390"/>
      <c r="U100" s="390"/>
      <c r="V100" s="390"/>
      <c r="W100" s="390"/>
      <c r="X100" s="390"/>
      <c r="Y100" s="390"/>
      <c r="Z100" s="390"/>
      <c r="AA100" s="392" t="e">
        <f>VLOOKUP(K100,選手リスト,4,FALSE)</f>
        <v>#N/A</v>
      </c>
      <c r="AB100" s="392"/>
      <c r="AC100" s="392"/>
      <c r="AD100" s="392"/>
      <c r="AE100" s="392"/>
      <c r="AF100" s="392"/>
      <c r="AG100" s="392"/>
      <c r="AH100" s="392"/>
      <c r="AI100" s="392"/>
      <c r="AJ100" s="392"/>
      <c r="AK100" s="392"/>
      <c r="AL100" s="392"/>
      <c r="AM100" s="392"/>
      <c r="AN100" s="392"/>
      <c r="AO100" s="309" t="e">
        <f>VLOOKUP(K100,選手リスト,5,FALSE)</f>
        <v>#N/A</v>
      </c>
      <c r="AP100" s="309"/>
      <c r="AQ100" s="309"/>
      <c r="AR100" s="310"/>
      <c r="AX100" s="381"/>
      <c r="AY100" s="381"/>
      <c r="AZ100" s="381"/>
      <c r="BA100" s="382"/>
      <c r="BE100" s="41"/>
      <c r="BM100" s="41"/>
      <c r="CA100" s="375"/>
      <c r="CB100" s="375"/>
      <c r="CC100" s="375"/>
      <c r="CD100" s="375"/>
      <c r="CE100" s="375"/>
      <c r="CH100" s="30"/>
      <c r="CL100" s="30"/>
      <c r="CP100" s="396"/>
      <c r="CQ100" s="386"/>
      <c r="CR100" s="386"/>
      <c r="CS100" s="386"/>
      <c r="DC100" s="321">
        <f t="shared" ref="DC100" si="8">DC92+1</f>
        <v>29</v>
      </c>
      <c r="DD100" s="322"/>
      <c r="DE100" s="322"/>
      <c r="DF100" s="322"/>
      <c r="DG100" s="6"/>
      <c r="DH100" s="390" t="e">
        <f>VLOOKUP(DC100,選手リスト,3,FALSE)</f>
        <v>#N/A</v>
      </c>
      <c r="DI100" s="390"/>
      <c r="DJ100" s="390"/>
      <c r="DK100" s="390"/>
      <c r="DL100" s="390"/>
      <c r="DM100" s="390"/>
      <c r="DN100" s="390"/>
      <c r="DO100" s="390"/>
      <c r="DP100" s="390"/>
      <c r="DQ100" s="390"/>
      <c r="DR100" s="390"/>
      <c r="DS100" s="392" t="e">
        <f>VLOOKUP(DC100,選手リスト,4,FALSE)</f>
        <v>#N/A</v>
      </c>
      <c r="DT100" s="392"/>
      <c r="DU100" s="392"/>
      <c r="DV100" s="392"/>
      <c r="DW100" s="392"/>
      <c r="DX100" s="392"/>
      <c r="DY100" s="392"/>
      <c r="DZ100" s="392"/>
      <c r="EA100" s="392"/>
      <c r="EB100" s="392"/>
      <c r="EC100" s="392"/>
      <c r="ED100" s="392"/>
      <c r="EE100" s="392"/>
      <c r="EF100" s="392"/>
      <c r="EG100" s="309" t="e">
        <f>VLOOKUP(DC100,選手リスト,5,FALSE)</f>
        <v>#N/A</v>
      </c>
      <c r="EH100" s="309"/>
      <c r="EI100" s="309"/>
      <c r="EJ100" s="310"/>
      <c r="EM100" s="351"/>
      <c r="EN100" s="351"/>
      <c r="EO100" s="351"/>
      <c r="EP100" s="348"/>
      <c r="EQ100" s="348"/>
      <c r="ER100" s="348"/>
      <c r="ES100" s="348"/>
      <c r="ET100" s="348"/>
    </row>
    <row r="101" spans="1:150" ht="3.9" customHeight="1" x14ac:dyDescent="0.2">
      <c r="A101" s="348"/>
      <c r="B101" s="348"/>
      <c r="C101" s="348"/>
      <c r="D101" s="348"/>
      <c r="E101" s="348"/>
      <c r="F101" s="351"/>
      <c r="G101" s="351"/>
      <c r="H101" s="351"/>
      <c r="K101" s="323"/>
      <c r="L101" s="324"/>
      <c r="M101" s="324"/>
      <c r="N101" s="324"/>
      <c r="O101" s="10"/>
      <c r="P101" s="391"/>
      <c r="Q101" s="391"/>
      <c r="R101" s="391"/>
      <c r="S101" s="391"/>
      <c r="T101" s="391"/>
      <c r="U101" s="391"/>
      <c r="V101" s="391"/>
      <c r="W101" s="391"/>
      <c r="X101" s="391"/>
      <c r="Y101" s="391"/>
      <c r="Z101" s="391"/>
      <c r="AA101" s="393"/>
      <c r="AB101" s="393"/>
      <c r="AC101" s="393"/>
      <c r="AD101" s="393"/>
      <c r="AE101" s="393"/>
      <c r="AF101" s="393"/>
      <c r="AG101" s="393"/>
      <c r="AH101" s="393"/>
      <c r="AI101" s="393"/>
      <c r="AJ101" s="393"/>
      <c r="AK101" s="393"/>
      <c r="AL101" s="393"/>
      <c r="AM101" s="393"/>
      <c r="AN101" s="393"/>
      <c r="AO101" s="311"/>
      <c r="AP101" s="311"/>
      <c r="AQ101" s="311"/>
      <c r="AR101" s="312"/>
      <c r="BA101" s="41"/>
      <c r="BE101" s="41"/>
      <c r="BM101" s="41"/>
      <c r="CH101" s="30"/>
      <c r="CL101" s="30"/>
      <c r="CP101" s="30"/>
      <c r="DC101" s="323"/>
      <c r="DD101" s="324"/>
      <c r="DE101" s="324"/>
      <c r="DF101" s="324"/>
      <c r="DG101" s="10"/>
      <c r="DH101" s="391"/>
      <c r="DI101" s="391"/>
      <c r="DJ101" s="391"/>
      <c r="DK101" s="391"/>
      <c r="DL101" s="391"/>
      <c r="DM101" s="391"/>
      <c r="DN101" s="391"/>
      <c r="DO101" s="391"/>
      <c r="DP101" s="391"/>
      <c r="DQ101" s="391"/>
      <c r="DR101" s="391"/>
      <c r="DS101" s="393"/>
      <c r="DT101" s="393"/>
      <c r="DU101" s="393"/>
      <c r="DV101" s="393"/>
      <c r="DW101" s="393"/>
      <c r="DX101" s="393"/>
      <c r="DY101" s="393"/>
      <c r="DZ101" s="393"/>
      <c r="EA101" s="393"/>
      <c r="EB101" s="393"/>
      <c r="EC101" s="393"/>
      <c r="ED101" s="393"/>
      <c r="EE101" s="393"/>
      <c r="EF101" s="393"/>
      <c r="EG101" s="311"/>
      <c r="EH101" s="311"/>
      <c r="EI101" s="311"/>
      <c r="EJ101" s="312"/>
      <c r="EM101" s="351"/>
      <c r="EN101" s="351"/>
      <c r="EO101" s="351"/>
      <c r="EP101" s="348"/>
      <c r="EQ101" s="348"/>
      <c r="ER101" s="348"/>
      <c r="ES101" s="348"/>
      <c r="ET101" s="348"/>
    </row>
    <row r="102" spans="1:150" ht="3.9" customHeight="1" x14ac:dyDescent="0.2">
      <c r="A102" s="348"/>
      <c r="B102" s="348"/>
      <c r="C102" s="348"/>
      <c r="D102" s="348"/>
      <c r="E102" s="348"/>
      <c r="F102" s="351"/>
      <c r="G102" s="351"/>
      <c r="H102" s="351"/>
      <c r="K102" s="323"/>
      <c r="L102" s="324"/>
      <c r="M102" s="324"/>
      <c r="N102" s="324"/>
      <c r="O102" s="10"/>
      <c r="P102" s="315" t="e">
        <f>VLOOKUP(K100,選手リスト,2,FALSE)</f>
        <v>#N/A</v>
      </c>
      <c r="Q102" s="315"/>
      <c r="R102" s="315"/>
      <c r="S102" s="315"/>
      <c r="T102" s="315"/>
      <c r="U102" s="315"/>
      <c r="V102" s="315"/>
      <c r="W102" s="315"/>
      <c r="X102" s="315"/>
      <c r="Y102" s="315"/>
      <c r="Z102" s="315"/>
      <c r="AA102" s="393"/>
      <c r="AB102" s="393"/>
      <c r="AC102" s="393"/>
      <c r="AD102" s="393"/>
      <c r="AE102" s="393"/>
      <c r="AF102" s="393"/>
      <c r="AG102" s="393"/>
      <c r="AH102" s="393"/>
      <c r="AI102" s="393"/>
      <c r="AJ102" s="393"/>
      <c r="AK102" s="393"/>
      <c r="AL102" s="393"/>
      <c r="AM102" s="393"/>
      <c r="AN102" s="393"/>
      <c r="AO102" s="311"/>
      <c r="AP102" s="311"/>
      <c r="AQ102" s="311"/>
      <c r="AR102" s="312"/>
      <c r="AS102" s="34"/>
      <c r="AT102" s="34"/>
      <c r="AU102" s="34"/>
      <c r="AV102" s="34"/>
      <c r="AW102" s="34"/>
      <c r="AX102" s="34"/>
      <c r="AY102" s="34"/>
      <c r="AZ102" s="34"/>
      <c r="BA102" s="35"/>
      <c r="BE102" s="41"/>
      <c r="BM102" s="41"/>
      <c r="CH102" s="30"/>
      <c r="CL102" s="30"/>
      <c r="CP102" s="30"/>
      <c r="DC102" s="323"/>
      <c r="DD102" s="324"/>
      <c r="DE102" s="324"/>
      <c r="DF102" s="324"/>
      <c r="DG102" s="10"/>
      <c r="DH102" s="315" t="e">
        <f>VLOOKUP(DC100,選手リスト,2,FALSE)</f>
        <v>#N/A</v>
      </c>
      <c r="DI102" s="315"/>
      <c r="DJ102" s="315"/>
      <c r="DK102" s="315"/>
      <c r="DL102" s="315"/>
      <c r="DM102" s="315"/>
      <c r="DN102" s="315"/>
      <c r="DO102" s="315"/>
      <c r="DP102" s="315"/>
      <c r="DQ102" s="315"/>
      <c r="DR102" s="315"/>
      <c r="DS102" s="393"/>
      <c r="DT102" s="393"/>
      <c r="DU102" s="393"/>
      <c r="DV102" s="393"/>
      <c r="DW102" s="393"/>
      <c r="DX102" s="393"/>
      <c r="DY102" s="393"/>
      <c r="DZ102" s="393"/>
      <c r="EA102" s="393"/>
      <c r="EB102" s="393"/>
      <c r="EC102" s="393"/>
      <c r="ED102" s="393"/>
      <c r="EE102" s="393"/>
      <c r="EF102" s="393"/>
      <c r="EG102" s="311"/>
      <c r="EH102" s="311"/>
      <c r="EI102" s="311"/>
      <c r="EJ102" s="312"/>
      <c r="EM102" s="351"/>
      <c r="EN102" s="351"/>
      <c r="EO102" s="351"/>
      <c r="EP102" s="348"/>
      <c r="EQ102" s="348"/>
      <c r="ER102" s="348"/>
      <c r="ES102" s="348"/>
      <c r="ET102" s="348"/>
    </row>
    <row r="103" spans="1:150" ht="3.9" customHeight="1" x14ac:dyDescent="0.2">
      <c r="A103" s="348"/>
      <c r="B103" s="348"/>
      <c r="C103" s="348"/>
      <c r="D103" s="348"/>
      <c r="E103" s="348"/>
      <c r="F103" s="351"/>
      <c r="G103" s="351"/>
      <c r="H103" s="351"/>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BE103" s="41"/>
      <c r="BM103" s="41"/>
      <c r="CH103" s="30"/>
      <c r="CL103" s="30"/>
      <c r="CP103" s="30"/>
      <c r="CT103" s="31"/>
      <c r="CU103" s="22"/>
      <c r="CV103" s="22"/>
      <c r="CW103" s="22"/>
      <c r="CX103" s="22"/>
      <c r="CY103" s="22"/>
      <c r="CZ103" s="22"/>
      <c r="DA103" s="22"/>
      <c r="DB103" s="22"/>
      <c r="DC103" s="324"/>
      <c r="DD103" s="324"/>
      <c r="DE103" s="324"/>
      <c r="DF103" s="324"/>
      <c r="DG103" s="10"/>
      <c r="DH103" s="315"/>
      <c r="DI103" s="315"/>
      <c r="DJ103" s="315"/>
      <c r="DK103" s="315"/>
      <c r="DL103" s="315"/>
      <c r="DM103" s="315"/>
      <c r="DN103" s="315"/>
      <c r="DO103" s="315"/>
      <c r="DP103" s="315"/>
      <c r="DQ103" s="315"/>
      <c r="DR103" s="315"/>
      <c r="DS103" s="317" t="e">
        <f>VLOOKUP(DC100,選手リスト,8,FALSE)</f>
        <v>#N/A</v>
      </c>
      <c r="DT103" s="317"/>
      <c r="DU103" s="317"/>
      <c r="DV103" s="317"/>
      <c r="DW103" s="319" t="e">
        <f>VLOOKUP(DC100,選手リスト,9,FALSE)</f>
        <v>#N/A</v>
      </c>
      <c r="DX103" s="319"/>
      <c r="DY103" s="319"/>
      <c r="DZ103" s="319"/>
      <c r="EG103" s="311"/>
      <c r="EH103" s="311"/>
      <c r="EI103" s="311"/>
      <c r="EJ103" s="312"/>
      <c r="EM103" s="351"/>
      <c r="EN103" s="351"/>
      <c r="EO103" s="351"/>
      <c r="EP103" s="348"/>
      <c r="EQ103" s="348"/>
      <c r="ER103" s="348"/>
      <c r="ES103" s="348"/>
      <c r="ET103" s="348"/>
    </row>
    <row r="104" spans="1:150" ht="3.9" customHeight="1" x14ac:dyDescent="0.2">
      <c r="A104" s="348"/>
      <c r="B104" s="348"/>
      <c r="C104" s="348"/>
      <c r="D104" s="348"/>
      <c r="E104" s="348"/>
      <c r="F104" s="351"/>
      <c r="G104" s="351"/>
      <c r="H104" s="351"/>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BE104" s="41"/>
      <c r="BM104" s="41"/>
      <c r="CH104" s="30"/>
      <c r="CL104" s="30"/>
      <c r="CP104" s="30"/>
      <c r="CT104" s="30"/>
      <c r="DC104" s="324"/>
      <c r="DD104" s="324"/>
      <c r="DE104" s="324"/>
      <c r="DF104" s="324"/>
      <c r="DG104" s="84"/>
      <c r="DH104" s="315"/>
      <c r="DI104" s="315"/>
      <c r="DJ104" s="315"/>
      <c r="DK104" s="315"/>
      <c r="DL104" s="315"/>
      <c r="DM104" s="315"/>
      <c r="DN104" s="315"/>
      <c r="DO104" s="315"/>
      <c r="DP104" s="315"/>
      <c r="DQ104" s="315"/>
      <c r="DR104" s="315"/>
      <c r="DS104" s="317"/>
      <c r="DT104" s="317"/>
      <c r="DU104" s="317"/>
      <c r="DV104" s="317"/>
      <c r="DW104" s="319"/>
      <c r="DX104" s="319"/>
      <c r="DY104" s="319"/>
      <c r="DZ104" s="319"/>
      <c r="EG104" s="311"/>
      <c r="EH104" s="311"/>
      <c r="EI104" s="311"/>
      <c r="EJ104" s="312"/>
      <c r="EM104" s="351"/>
      <c r="EN104" s="351"/>
      <c r="EO104" s="351"/>
      <c r="EP104" s="348"/>
      <c r="EQ104" s="348"/>
      <c r="ER104" s="348"/>
      <c r="ES104" s="348"/>
      <c r="ET104" s="348"/>
    </row>
    <row r="105" spans="1:150" ht="3.9" customHeight="1" x14ac:dyDescent="0.2">
      <c r="A105" s="348"/>
      <c r="B105" s="348"/>
      <c r="C105" s="348"/>
      <c r="D105" s="348"/>
      <c r="E105" s="348"/>
      <c r="F105" s="351"/>
      <c r="G105" s="351"/>
      <c r="H105" s="351"/>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BB105" s="381">
        <f>BB73+1</f>
        <v>25</v>
      </c>
      <c r="BC105" s="381"/>
      <c r="BD105" s="381"/>
      <c r="BE105" s="382"/>
      <c r="BM105" s="41"/>
      <c r="CH105" s="30"/>
      <c r="CL105" s="30"/>
      <c r="CP105" s="30"/>
      <c r="CT105" s="396">
        <f>CT89+1</f>
        <v>36</v>
      </c>
      <c r="CU105" s="386"/>
      <c r="CV105" s="386"/>
      <c r="CW105" s="386"/>
      <c r="DC105" s="326"/>
      <c r="DD105" s="326"/>
      <c r="DE105" s="326"/>
      <c r="DF105" s="326"/>
      <c r="DG105" s="23"/>
      <c r="DH105" s="316"/>
      <c r="DI105" s="316"/>
      <c r="DJ105" s="316"/>
      <c r="DK105" s="316"/>
      <c r="DL105" s="316"/>
      <c r="DM105" s="316"/>
      <c r="DN105" s="316"/>
      <c r="DO105" s="316"/>
      <c r="DP105" s="316"/>
      <c r="DQ105" s="316"/>
      <c r="DR105" s="316"/>
      <c r="DS105" s="318"/>
      <c r="DT105" s="318"/>
      <c r="DU105" s="318"/>
      <c r="DV105" s="318"/>
      <c r="DW105" s="320"/>
      <c r="DX105" s="320"/>
      <c r="DY105" s="320"/>
      <c r="DZ105" s="320"/>
      <c r="EA105" s="34"/>
      <c r="EB105" s="34"/>
      <c r="EC105" s="34"/>
      <c r="ED105" s="34"/>
      <c r="EE105" s="34"/>
      <c r="EF105" s="34"/>
      <c r="EG105" s="313"/>
      <c r="EH105" s="313"/>
      <c r="EI105" s="313"/>
      <c r="EJ105" s="314"/>
      <c r="EM105" s="351"/>
      <c r="EN105" s="351"/>
      <c r="EO105" s="351"/>
      <c r="EP105" s="348"/>
      <c r="EQ105" s="348"/>
      <c r="ER105" s="348"/>
      <c r="ES105" s="348"/>
      <c r="ET105" s="348"/>
    </row>
    <row r="106" spans="1:150" ht="3.9" customHeight="1" x14ac:dyDescent="0.2">
      <c r="A106" s="348"/>
      <c r="B106" s="348"/>
      <c r="C106" s="348"/>
      <c r="D106" s="348"/>
      <c r="E106" s="348"/>
      <c r="F106" s="351"/>
      <c r="G106" s="351"/>
      <c r="H106" s="351"/>
      <c r="BB106" s="381"/>
      <c r="BC106" s="381"/>
      <c r="BD106" s="381"/>
      <c r="BE106" s="382"/>
      <c r="BM106" s="41"/>
      <c r="CH106" s="30"/>
      <c r="CL106" s="30"/>
      <c r="CP106" s="36"/>
      <c r="CQ106" s="34"/>
      <c r="CR106" s="34"/>
      <c r="CS106" s="34"/>
      <c r="CT106" s="396"/>
      <c r="CU106" s="386"/>
      <c r="CV106" s="386"/>
      <c r="CW106" s="386"/>
      <c r="EM106" s="351"/>
      <c r="EN106" s="351"/>
      <c r="EO106" s="351"/>
      <c r="EP106" s="348"/>
      <c r="EQ106" s="348"/>
      <c r="ER106" s="348"/>
      <c r="ES106" s="348"/>
      <c r="ET106" s="348"/>
    </row>
    <row r="107" spans="1:150" ht="3.9" customHeight="1" x14ac:dyDescent="0.2">
      <c r="A107" s="348"/>
      <c r="B107" s="348"/>
      <c r="C107" s="348"/>
      <c r="D107" s="348"/>
      <c r="E107" s="348"/>
      <c r="F107" s="351"/>
      <c r="G107" s="351"/>
      <c r="H107" s="351"/>
      <c r="AX107" s="44"/>
      <c r="AY107" s="49"/>
      <c r="AZ107" s="49"/>
      <c r="BA107" s="44"/>
      <c r="BB107" s="381"/>
      <c r="BC107" s="381"/>
      <c r="BD107" s="381"/>
      <c r="BE107" s="382"/>
      <c r="BF107" s="22"/>
      <c r="BG107" s="22"/>
      <c r="BH107" s="22"/>
      <c r="BI107" s="39"/>
      <c r="BM107" s="41"/>
      <c r="CH107" s="30"/>
      <c r="CL107" s="30"/>
      <c r="CT107" s="396"/>
      <c r="CU107" s="386"/>
      <c r="CV107" s="386"/>
      <c r="CW107" s="386"/>
      <c r="EM107" s="351"/>
      <c r="EN107" s="351"/>
      <c r="EO107" s="351"/>
      <c r="EP107" s="348"/>
      <c r="EQ107" s="348"/>
      <c r="ER107" s="348"/>
      <c r="ES107" s="348"/>
      <c r="ET107" s="348"/>
    </row>
    <row r="108" spans="1:150" ht="3.9" customHeight="1" x14ac:dyDescent="0.2">
      <c r="A108" s="348"/>
      <c r="B108" s="348"/>
      <c r="C108" s="348"/>
      <c r="D108" s="348"/>
      <c r="E108" s="348"/>
      <c r="F108" s="351"/>
      <c r="G108" s="351"/>
      <c r="H108" s="351"/>
      <c r="K108" s="321">
        <v>12</v>
      </c>
      <c r="L108" s="322"/>
      <c r="M108" s="322"/>
      <c r="N108" s="322"/>
      <c r="O108" s="6"/>
      <c r="P108" s="390" t="e">
        <f>VLOOKUP(K108,選手リスト,3,FALSE)</f>
        <v>#N/A</v>
      </c>
      <c r="Q108" s="390"/>
      <c r="R108" s="390"/>
      <c r="S108" s="390"/>
      <c r="T108" s="390"/>
      <c r="U108" s="390"/>
      <c r="V108" s="390"/>
      <c r="W108" s="390"/>
      <c r="X108" s="390"/>
      <c r="Y108" s="390"/>
      <c r="Z108" s="390"/>
      <c r="AA108" s="392" t="e">
        <f>VLOOKUP(K108,選手リスト,4,FALSE)</f>
        <v>#N/A</v>
      </c>
      <c r="AB108" s="392"/>
      <c r="AC108" s="392"/>
      <c r="AD108" s="392"/>
      <c r="AE108" s="392"/>
      <c r="AF108" s="392"/>
      <c r="AG108" s="392"/>
      <c r="AH108" s="392"/>
      <c r="AI108" s="392"/>
      <c r="AJ108" s="392"/>
      <c r="AK108" s="392"/>
      <c r="AL108" s="392"/>
      <c r="AM108" s="392"/>
      <c r="AN108" s="392"/>
      <c r="AO108" s="309" t="e">
        <f>VLOOKUP(K108,選手リスト,5,FALSE)</f>
        <v>#N/A</v>
      </c>
      <c r="AP108" s="309"/>
      <c r="AQ108" s="309"/>
      <c r="AR108" s="310"/>
      <c r="BB108" s="381"/>
      <c r="BC108" s="381"/>
      <c r="BD108" s="381"/>
      <c r="BE108" s="382"/>
      <c r="BI108" s="41"/>
      <c r="BM108" s="41"/>
      <c r="CH108" s="30"/>
      <c r="CL108" s="30"/>
      <c r="CT108" s="396"/>
      <c r="CU108" s="386"/>
      <c r="CV108" s="386"/>
      <c r="CW108" s="386"/>
      <c r="DC108" s="322">
        <f t="shared" ref="DC108" si="9">DC100+1</f>
        <v>30</v>
      </c>
      <c r="DD108" s="322"/>
      <c r="DE108" s="322"/>
      <c r="DF108" s="322"/>
      <c r="DG108" s="6"/>
      <c r="DH108" s="390" t="e">
        <f>VLOOKUP(DC108,選手リスト,3,FALSE)</f>
        <v>#N/A</v>
      </c>
      <c r="DI108" s="390"/>
      <c r="DJ108" s="390"/>
      <c r="DK108" s="390"/>
      <c r="DL108" s="390"/>
      <c r="DM108" s="390"/>
      <c r="DN108" s="390"/>
      <c r="DO108" s="390"/>
      <c r="DP108" s="390"/>
      <c r="DQ108" s="390"/>
      <c r="DR108" s="390"/>
      <c r="DS108" s="392" t="e">
        <f>VLOOKUP(DC108,選手リスト,4,FALSE)</f>
        <v>#N/A</v>
      </c>
      <c r="DT108" s="392"/>
      <c r="DU108" s="392"/>
      <c r="DV108" s="392"/>
      <c r="DW108" s="392"/>
      <c r="DX108" s="392"/>
      <c r="DY108" s="392"/>
      <c r="DZ108" s="392"/>
      <c r="EA108" s="392"/>
      <c r="EB108" s="392"/>
      <c r="EC108" s="392"/>
      <c r="ED108" s="392"/>
      <c r="EE108" s="392"/>
      <c r="EF108" s="392"/>
      <c r="EG108" s="309" t="e">
        <f>VLOOKUP(DC108,選手リスト,5,FALSE)</f>
        <v>#N/A</v>
      </c>
      <c r="EH108" s="309"/>
      <c r="EI108" s="309"/>
      <c r="EJ108" s="310"/>
      <c r="EM108" s="351"/>
      <c r="EN108" s="351"/>
      <c r="EO108" s="351"/>
      <c r="EP108" s="348"/>
      <c r="EQ108" s="348"/>
      <c r="ER108" s="348"/>
      <c r="ES108" s="348"/>
      <c r="ET108" s="348"/>
    </row>
    <row r="109" spans="1:150" ht="3.75" customHeight="1" x14ac:dyDescent="0.2">
      <c r="A109" s="348"/>
      <c r="B109" s="348"/>
      <c r="C109" s="348"/>
      <c r="D109" s="348"/>
      <c r="E109" s="348"/>
      <c r="F109" s="351"/>
      <c r="G109" s="351"/>
      <c r="H109" s="351"/>
      <c r="K109" s="323"/>
      <c r="L109" s="324"/>
      <c r="M109" s="324"/>
      <c r="N109" s="324"/>
      <c r="O109" s="10"/>
      <c r="P109" s="391"/>
      <c r="Q109" s="391"/>
      <c r="R109" s="391"/>
      <c r="S109" s="391"/>
      <c r="T109" s="391"/>
      <c r="U109" s="391"/>
      <c r="V109" s="391"/>
      <c r="W109" s="391"/>
      <c r="X109" s="391"/>
      <c r="Y109" s="391"/>
      <c r="Z109" s="391"/>
      <c r="AA109" s="393"/>
      <c r="AB109" s="393"/>
      <c r="AC109" s="393"/>
      <c r="AD109" s="393"/>
      <c r="AE109" s="393"/>
      <c r="AF109" s="393"/>
      <c r="AG109" s="393"/>
      <c r="AH109" s="393"/>
      <c r="AI109" s="393"/>
      <c r="AJ109" s="393"/>
      <c r="AK109" s="393"/>
      <c r="AL109" s="393"/>
      <c r="AM109" s="393"/>
      <c r="AN109" s="393"/>
      <c r="AO109" s="311"/>
      <c r="AP109" s="311"/>
      <c r="AQ109" s="311"/>
      <c r="AR109" s="312"/>
      <c r="BE109" s="41"/>
      <c r="BI109" s="41"/>
      <c r="BM109" s="41"/>
      <c r="CH109" s="30"/>
      <c r="CL109" s="30"/>
      <c r="CT109" s="30"/>
      <c r="DC109" s="324"/>
      <c r="DD109" s="324"/>
      <c r="DE109" s="324"/>
      <c r="DF109" s="324"/>
      <c r="DG109" s="10"/>
      <c r="DH109" s="391"/>
      <c r="DI109" s="391"/>
      <c r="DJ109" s="391"/>
      <c r="DK109" s="391"/>
      <c r="DL109" s="391"/>
      <c r="DM109" s="391"/>
      <c r="DN109" s="391"/>
      <c r="DO109" s="391"/>
      <c r="DP109" s="391"/>
      <c r="DQ109" s="391"/>
      <c r="DR109" s="391"/>
      <c r="DS109" s="393"/>
      <c r="DT109" s="393"/>
      <c r="DU109" s="393"/>
      <c r="DV109" s="393"/>
      <c r="DW109" s="393"/>
      <c r="DX109" s="393"/>
      <c r="DY109" s="393"/>
      <c r="DZ109" s="393"/>
      <c r="EA109" s="393"/>
      <c r="EB109" s="393"/>
      <c r="EC109" s="393"/>
      <c r="ED109" s="393"/>
      <c r="EE109" s="393"/>
      <c r="EF109" s="393"/>
      <c r="EG109" s="311"/>
      <c r="EH109" s="311"/>
      <c r="EI109" s="311"/>
      <c r="EJ109" s="312"/>
      <c r="EM109" s="351"/>
      <c r="EN109" s="351"/>
      <c r="EO109" s="351"/>
      <c r="EP109" s="348"/>
      <c r="EQ109" s="348"/>
      <c r="ER109" s="348"/>
      <c r="ES109" s="348"/>
      <c r="ET109" s="348"/>
    </row>
    <row r="110" spans="1:150" ht="3.9" customHeight="1" x14ac:dyDescent="0.2">
      <c r="A110" s="348"/>
      <c r="B110" s="348"/>
      <c r="C110" s="348"/>
      <c r="D110" s="348"/>
      <c r="E110" s="348"/>
      <c r="F110" s="351"/>
      <c r="G110" s="351"/>
      <c r="H110" s="351"/>
      <c r="K110" s="323"/>
      <c r="L110" s="324"/>
      <c r="M110" s="324"/>
      <c r="N110" s="324"/>
      <c r="O110" s="10"/>
      <c r="P110" s="315" t="e">
        <f>VLOOKUP(K108,選手リスト,2,FALSE)</f>
        <v>#N/A</v>
      </c>
      <c r="Q110" s="315"/>
      <c r="R110" s="315"/>
      <c r="S110" s="315"/>
      <c r="T110" s="315"/>
      <c r="U110" s="315"/>
      <c r="V110" s="315"/>
      <c r="W110" s="315"/>
      <c r="X110" s="315"/>
      <c r="Y110" s="315"/>
      <c r="Z110" s="315"/>
      <c r="AA110" s="393"/>
      <c r="AB110" s="393"/>
      <c r="AC110" s="393"/>
      <c r="AD110" s="393"/>
      <c r="AE110" s="393"/>
      <c r="AF110" s="393"/>
      <c r="AG110" s="393"/>
      <c r="AH110" s="393"/>
      <c r="AI110" s="393"/>
      <c r="AJ110" s="393"/>
      <c r="AK110" s="393"/>
      <c r="AL110" s="393"/>
      <c r="AM110" s="393"/>
      <c r="AN110" s="393"/>
      <c r="AO110" s="311"/>
      <c r="AP110" s="311"/>
      <c r="AQ110" s="311"/>
      <c r="AR110" s="312"/>
      <c r="BE110" s="41"/>
      <c r="BI110" s="41"/>
      <c r="BM110" s="41"/>
      <c r="CH110" s="30"/>
      <c r="CL110" s="30"/>
      <c r="CT110" s="36"/>
      <c r="CU110" s="34"/>
      <c r="CV110" s="34"/>
      <c r="CW110" s="34"/>
      <c r="CX110" s="34"/>
      <c r="CY110" s="34"/>
      <c r="CZ110" s="34"/>
      <c r="DA110" s="34"/>
      <c r="DB110" s="34"/>
      <c r="DC110" s="324"/>
      <c r="DD110" s="324"/>
      <c r="DE110" s="324"/>
      <c r="DF110" s="324"/>
      <c r="DG110" s="10"/>
      <c r="DH110" s="315" t="e">
        <f>VLOOKUP(DC108,選手リスト,2,FALSE)</f>
        <v>#N/A</v>
      </c>
      <c r="DI110" s="315"/>
      <c r="DJ110" s="315"/>
      <c r="DK110" s="315"/>
      <c r="DL110" s="315"/>
      <c r="DM110" s="315"/>
      <c r="DN110" s="315"/>
      <c r="DO110" s="315"/>
      <c r="DP110" s="315"/>
      <c r="DQ110" s="315"/>
      <c r="DR110" s="315"/>
      <c r="DS110" s="393"/>
      <c r="DT110" s="393"/>
      <c r="DU110" s="393"/>
      <c r="DV110" s="393"/>
      <c r="DW110" s="393"/>
      <c r="DX110" s="393"/>
      <c r="DY110" s="393"/>
      <c r="DZ110" s="393"/>
      <c r="EA110" s="393"/>
      <c r="EB110" s="393"/>
      <c r="EC110" s="393"/>
      <c r="ED110" s="393"/>
      <c r="EE110" s="393"/>
      <c r="EF110" s="393"/>
      <c r="EG110" s="311"/>
      <c r="EH110" s="311"/>
      <c r="EI110" s="311"/>
      <c r="EJ110" s="312"/>
      <c r="EM110" s="351"/>
      <c r="EN110" s="351"/>
      <c r="EO110" s="351"/>
      <c r="EP110" s="348"/>
      <c r="EQ110" s="348"/>
      <c r="ER110" s="348"/>
      <c r="ES110" s="348"/>
      <c r="ET110" s="348"/>
    </row>
    <row r="111" spans="1:150" ht="3.9" customHeight="1" x14ac:dyDescent="0.2">
      <c r="A111" s="348"/>
      <c r="B111" s="348"/>
      <c r="C111" s="348"/>
      <c r="D111" s="348"/>
      <c r="E111" s="348"/>
      <c r="F111" s="351"/>
      <c r="G111" s="351"/>
      <c r="H111" s="351"/>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AS111" s="22"/>
      <c r="AT111" s="22"/>
      <c r="AU111" s="22"/>
      <c r="AV111" s="22"/>
      <c r="AW111" s="22"/>
      <c r="AX111" s="22"/>
      <c r="AY111" s="22"/>
      <c r="AZ111" s="22"/>
      <c r="BA111" s="39"/>
      <c r="BE111" s="41"/>
      <c r="BI111" s="41"/>
      <c r="BM111" s="41"/>
      <c r="CH111" s="30"/>
      <c r="CL111" s="30"/>
      <c r="DC111" s="323"/>
      <c r="DD111" s="324"/>
      <c r="DE111" s="324"/>
      <c r="DF111" s="324"/>
      <c r="DG111" s="10"/>
      <c r="DH111" s="315"/>
      <c r="DI111" s="315"/>
      <c r="DJ111" s="315"/>
      <c r="DK111" s="315"/>
      <c r="DL111" s="315"/>
      <c r="DM111" s="315"/>
      <c r="DN111" s="315"/>
      <c r="DO111" s="315"/>
      <c r="DP111" s="315"/>
      <c r="DQ111" s="315"/>
      <c r="DR111" s="315"/>
      <c r="DS111" s="317" t="e">
        <f>VLOOKUP(DC108,選手リスト,8,FALSE)</f>
        <v>#N/A</v>
      </c>
      <c r="DT111" s="317"/>
      <c r="DU111" s="317"/>
      <c r="DV111" s="317"/>
      <c r="DW111" s="319" t="e">
        <f>VLOOKUP(DC108,選手リスト,9,FALSE)</f>
        <v>#N/A</v>
      </c>
      <c r="DX111" s="319"/>
      <c r="DY111" s="319"/>
      <c r="DZ111" s="319"/>
      <c r="EG111" s="311"/>
      <c r="EH111" s="311"/>
      <c r="EI111" s="311"/>
      <c r="EJ111" s="312"/>
      <c r="EM111" s="351"/>
      <c r="EN111" s="351"/>
      <c r="EO111" s="351"/>
      <c r="EP111" s="348"/>
      <c r="EQ111" s="348"/>
      <c r="ER111" s="348"/>
      <c r="ES111" s="348"/>
      <c r="ET111" s="348"/>
    </row>
    <row r="112" spans="1:150" ht="3.9" customHeight="1" x14ac:dyDescent="0.2">
      <c r="A112" s="348"/>
      <c r="B112" s="348"/>
      <c r="C112" s="348"/>
      <c r="D112" s="348"/>
      <c r="E112" s="348"/>
      <c r="F112" s="351"/>
      <c r="G112" s="351"/>
      <c r="H112" s="351"/>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BA112" s="41"/>
      <c r="BE112" s="41"/>
      <c r="BI112" s="41"/>
      <c r="BM112" s="41"/>
      <c r="CH112" s="30"/>
      <c r="CL112" s="30"/>
      <c r="DC112" s="323"/>
      <c r="DD112" s="324"/>
      <c r="DE112" s="324"/>
      <c r="DF112" s="324"/>
      <c r="DG112" s="84"/>
      <c r="DH112" s="315"/>
      <c r="DI112" s="315"/>
      <c r="DJ112" s="315"/>
      <c r="DK112" s="315"/>
      <c r="DL112" s="315"/>
      <c r="DM112" s="315"/>
      <c r="DN112" s="315"/>
      <c r="DO112" s="315"/>
      <c r="DP112" s="315"/>
      <c r="DQ112" s="315"/>
      <c r="DR112" s="315"/>
      <c r="DS112" s="317"/>
      <c r="DT112" s="317"/>
      <c r="DU112" s="317"/>
      <c r="DV112" s="317"/>
      <c r="DW112" s="319"/>
      <c r="DX112" s="319"/>
      <c r="DY112" s="319"/>
      <c r="DZ112" s="319"/>
      <c r="EG112" s="311"/>
      <c r="EH112" s="311"/>
      <c r="EI112" s="311"/>
      <c r="EJ112" s="312"/>
      <c r="EM112" s="351"/>
      <c r="EN112" s="351"/>
      <c r="EO112" s="351"/>
      <c r="EP112" s="348"/>
      <c r="EQ112" s="348"/>
      <c r="ER112" s="348"/>
      <c r="ES112" s="348"/>
      <c r="ET112" s="348"/>
    </row>
    <row r="113" spans="1:150" ht="3.9" customHeight="1" x14ac:dyDescent="0.2">
      <c r="A113" s="348"/>
      <c r="B113" s="348"/>
      <c r="C113" s="348"/>
      <c r="D113" s="348"/>
      <c r="E113" s="348"/>
      <c r="F113" s="351"/>
      <c r="G113" s="351"/>
      <c r="H113" s="351"/>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AX113" s="381">
        <f>AX97+1</f>
        <v>28</v>
      </c>
      <c r="AY113" s="381"/>
      <c r="AZ113" s="381"/>
      <c r="BA113" s="382"/>
      <c r="BE113" s="41"/>
      <c r="BI113" s="41"/>
      <c r="BM113" s="41"/>
      <c r="CH113" s="30"/>
      <c r="CL113" s="30"/>
      <c r="DC113" s="325"/>
      <c r="DD113" s="326"/>
      <c r="DE113" s="326"/>
      <c r="DF113" s="326"/>
      <c r="DG113" s="23"/>
      <c r="DH113" s="316"/>
      <c r="DI113" s="316"/>
      <c r="DJ113" s="316"/>
      <c r="DK113" s="316"/>
      <c r="DL113" s="316"/>
      <c r="DM113" s="316"/>
      <c r="DN113" s="316"/>
      <c r="DO113" s="316"/>
      <c r="DP113" s="316"/>
      <c r="DQ113" s="316"/>
      <c r="DR113" s="316"/>
      <c r="DS113" s="318"/>
      <c r="DT113" s="318"/>
      <c r="DU113" s="318"/>
      <c r="DV113" s="318"/>
      <c r="DW113" s="320"/>
      <c r="DX113" s="320"/>
      <c r="DY113" s="320"/>
      <c r="DZ113" s="320"/>
      <c r="EA113" s="34"/>
      <c r="EB113" s="34"/>
      <c r="EC113" s="34"/>
      <c r="ED113" s="34"/>
      <c r="EE113" s="34"/>
      <c r="EF113" s="34"/>
      <c r="EG113" s="313"/>
      <c r="EH113" s="313"/>
      <c r="EI113" s="313"/>
      <c r="EJ113" s="314"/>
      <c r="EM113" s="351"/>
      <c r="EN113" s="351"/>
      <c r="EO113" s="351"/>
      <c r="EP113" s="348"/>
      <c r="EQ113" s="348"/>
      <c r="ER113" s="348"/>
      <c r="ES113" s="348"/>
      <c r="ET113" s="348"/>
    </row>
    <row r="114" spans="1:150" ht="3.9" customHeight="1" x14ac:dyDescent="0.2">
      <c r="A114" s="348"/>
      <c r="B114" s="348"/>
      <c r="C114" s="348"/>
      <c r="D114" s="348"/>
      <c r="E114" s="348"/>
      <c r="F114" s="351"/>
      <c r="G114" s="351"/>
      <c r="H114" s="351"/>
      <c r="AX114" s="381"/>
      <c r="AY114" s="381"/>
      <c r="AZ114" s="381"/>
      <c r="BA114" s="382"/>
      <c r="BB114" s="34"/>
      <c r="BC114" s="34"/>
      <c r="BD114" s="34"/>
      <c r="BE114" s="35"/>
      <c r="BI114" s="41"/>
      <c r="BM114" s="41"/>
      <c r="CH114" s="30"/>
      <c r="CL114" s="30"/>
      <c r="EM114" s="351"/>
      <c r="EN114" s="351"/>
      <c r="EO114" s="351"/>
      <c r="EP114" s="348"/>
      <c r="EQ114" s="348"/>
      <c r="ER114" s="348"/>
      <c r="ES114" s="348"/>
      <c r="ET114" s="348"/>
    </row>
    <row r="115" spans="1:150" ht="3.9" customHeight="1" x14ac:dyDescent="0.2">
      <c r="A115" s="348"/>
      <c r="B115" s="348"/>
      <c r="C115" s="348"/>
      <c r="D115" s="348"/>
      <c r="E115" s="348"/>
      <c r="F115" s="351"/>
      <c r="G115" s="351"/>
      <c r="H115" s="351"/>
      <c r="AS115" s="2"/>
      <c r="AX115" s="381"/>
      <c r="AY115" s="381"/>
      <c r="AZ115" s="381"/>
      <c r="BA115" s="382"/>
      <c r="BI115" s="41"/>
      <c r="BM115" s="41"/>
      <c r="CH115" s="30"/>
      <c r="CL115" s="396">
        <f>CL49+1</f>
        <v>2</v>
      </c>
      <c r="CM115" s="386"/>
      <c r="CN115" s="386"/>
      <c r="CO115" s="386"/>
      <c r="EM115" s="351"/>
      <c r="EN115" s="351"/>
      <c r="EO115" s="351"/>
      <c r="EP115" s="348"/>
      <c r="EQ115" s="348"/>
      <c r="ER115" s="348"/>
      <c r="ES115" s="348"/>
      <c r="ET115" s="348"/>
    </row>
    <row r="116" spans="1:150" ht="3.9" customHeight="1" x14ac:dyDescent="0.2">
      <c r="A116" s="348"/>
      <c r="B116" s="348"/>
      <c r="C116" s="348"/>
      <c r="D116" s="348"/>
      <c r="E116" s="348"/>
      <c r="F116" s="351"/>
      <c r="G116" s="351"/>
      <c r="H116" s="351"/>
      <c r="K116" s="321">
        <v>13</v>
      </c>
      <c r="L116" s="322"/>
      <c r="M116" s="322"/>
      <c r="N116" s="322"/>
      <c r="O116" s="6"/>
      <c r="P116" s="390" t="e">
        <f>VLOOKUP(K116,選手リスト,3,FALSE)</f>
        <v>#N/A</v>
      </c>
      <c r="Q116" s="390"/>
      <c r="R116" s="390"/>
      <c r="S116" s="390"/>
      <c r="T116" s="390"/>
      <c r="U116" s="390"/>
      <c r="V116" s="390"/>
      <c r="W116" s="390"/>
      <c r="X116" s="390"/>
      <c r="Y116" s="390"/>
      <c r="Z116" s="390"/>
      <c r="AA116" s="392" t="e">
        <f>VLOOKUP(K116,選手リスト,4,FALSE)</f>
        <v>#N/A</v>
      </c>
      <c r="AB116" s="392"/>
      <c r="AC116" s="392"/>
      <c r="AD116" s="392"/>
      <c r="AE116" s="392"/>
      <c r="AF116" s="392"/>
      <c r="AG116" s="392"/>
      <c r="AH116" s="392"/>
      <c r="AI116" s="392"/>
      <c r="AJ116" s="392"/>
      <c r="AK116" s="392"/>
      <c r="AL116" s="392"/>
      <c r="AM116" s="392"/>
      <c r="AN116" s="392"/>
      <c r="AO116" s="309" t="e">
        <f>VLOOKUP(K116,選手リスト,5,FALSE)</f>
        <v>#N/A</v>
      </c>
      <c r="AP116" s="309"/>
      <c r="AQ116" s="309"/>
      <c r="AR116" s="310"/>
      <c r="AX116" s="381"/>
      <c r="AY116" s="381"/>
      <c r="AZ116" s="381"/>
      <c r="BA116" s="382"/>
      <c r="BI116" s="41"/>
      <c r="BM116" s="41"/>
      <c r="CH116" s="36"/>
      <c r="CI116" s="34"/>
      <c r="CJ116" s="34"/>
      <c r="CK116" s="34"/>
      <c r="CL116" s="396"/>
      <c r="CM116" s="386"/>
      <c r="CN116" s="386"/>
      <c r="CO116" s="386"/>
      <c r="DC116" s="321">
        <f t="shared" ref="DC116" si="10">DC108+1</f>
        <v>31</v>
      </c>
      <c r="DD116" s="322"/>
      <c r="DE116" s="322"/>
      <c r="DF116" s="322"/>
      <c r="DG116" s="6"/>
      <c r="DH116" s="390" t="e">
        <f>VLOOKUP(DC116,選手リスト,3,FALSE)</f>
        <v>#N/A</v>
      </c>
      <c r="DI116" s="390"/>
      <c r="DJ116" s="390"/>
      <c r="DK116" s="390"/>
      <c r="DL116" s="390"/>
      <c r="DM116" s="390"/>
      <c r="DN116" s="390"/>
      <c r="DO116" s="390"/>
      <c r="DP116" s="390"/>
      <c r="DQ116" s="390"/>
      <c r="DR116" s="390"/>
      <c r="DS116" s="392" t="e">
        <f>VLOOKUP(DC116,選手リスト,4,FALSE)</f>
        <v>#N/A</v>
      </c>
      <c r="DT116" s="392"/>
      <c r="DU116" s="392"/>
      <c r="DV116" s="392"/>
      <c r="DW116" s="392"/>
      <c r="DX116" s="392"/>
      <c r="DY116" s="392"/>
      <c r="DZ116" s="392"/>
      <c r="EA116" s="392"/>
      <c r="EB116" s="392"/>
      <c r="EC116" s="392"/>
      <c r="ED116" s="392"/>
      <c r="EE116" s="392"/>
      <c r="EF116" s="392"/>
      <c r="EG116" s="309" t="e">
        <f>VLOOKUP(DC116,選手リスト,5,FALSE)</f>
        <v>#N/A</v>
      </c>
      <c r="EH116" s="309"/>
      <c r="EI116" s="309"/>
      <c r="EJ116" s="310"/>
      <c r="EM116" s="351"/>
      <c r="EN116" s="351"/>
      <c r="EO116" s="351"/>
      <c r="EP116" s="348"/>
      <c r="EQ116" s="348"/>
      <c r="ER116" s="348"/>
      <c r="ES116" s="348"/>
      <c r="ET116" s="348"/>
    </row>
    <row r="117" spans="1:150" ht="3.9" customHeight="1" x14ac:dyDescent="0.2">
      <c r="A117" s="348"/>
      <c r="B117" s="348"/>
      <c r="C117" s="348"/>
      <c r="D117" s="348"/>
      <c r="E117" s="348"/>
      <c r="F117" s="351"/>
      <c r="G117" s="351"/>
      <c r="H117" s="351"/>
      <c r="K117" s="323"/>
      <c r="L117" s="324"/>
      <c r="M117" s="324"/>
      <c r="N117" s="324"/>
      <c r="O117" s="10"/>
      <c r="P117" s="391"/>
      <c r="Q117" s="391"/>
      <c r="R117" s="391"/>
      <c r="S117" s="391"/>
      <c r="T117" s="391"/>
      <c r="U117" s="391"/>
      <c r="V117" s="391"/>
      <c r="W117" s="391"/>
      <c r="X117" s="391"/>
      <c r="Y117" s="391"/>
      <c r="Z117" s="391"/>
      <c r="AA117" s="393"/>
      <c r="AB117" s="393"/>
      <c r="AC117" s="393"/>
      <c r="AD117" s="393"/>
      <c r="AE117" s="393"/>
      <c r="AF117" s="393"/>
      <c r="AG117" s="393"/>
      <c r="AH117" s="393"/>
      <c r="AI117" s="393"/>
      <c r="AJ117" s="393"/>
      <c r="AK117" s="393"/>
      <c r="AL117" s="393"/>
      <c r="AM117" s="393"/>
      <c r="AN117" s="393"/>
      <c r="AO117" s="311"/>
      <c r="AP117" s="311"/>
      <c r="AQ117" s="311"/>
      <c r="AR117" s="312"/>
      <c r="BA117" s="41"/>
      <c r="BI117" s="41"/>
      <c r="BM117" s="41"/>
      <c r="CL117" s="396"/>
      <c r="CM117" s="386"/>
      <c r="CN117" s="386"/>
      <c r="CO117" s="386"/>
      <c r="DC117" s="323"/>
      <c r="DD117" s="324"/>
      <c r="DE117" s="324"/>
      <c r="DF117" s="324"/>
      <c r="DG117" s="10"/>
      <c r="DH117" s="391"/>
      <c r="DI117" s="391"/>
      <c r="DJ117" s="391"/>
      <c r="DK117" s="391"/>
      <c r="DL117" s="391"/>
      <c r="DM117" s="391"/>
      <c r="DN117" s="391"/>
      <c r="DO117" s="391"/>
      <c r="DP117" s="391"/>
      <c r="DQ117" s="391"/>
      <c r="DR117" s="391"/>
      <c r="DS117" s="393"/>
      <c r="DT117" s="393"/>
      <c r="DU117" s="393"/>
      <c r="DV117" s="393"/>
      <c r="DW117" s="393"/>
      <c r="DX117" s="393"/>
      <c r="DY117" s="393"/>
      <c r="DZ117" s="393"/>
      <c r="EA117" s="393"/>
      <c r="EB117" s="393"/>
      <c r="EC117" s="393"/>
      <c r="ED117" s="393"/>
      <c r="EE117" s="393"/>
      <c r="EF117" s="393"/>
      <c r="EG117" s="311"/>
      <c r="EH117" s="311"/>
      <c r="EI117" s="311"/>
      <c r="EJ117" s="312"/>
      <c r="EM117" s="351"/>
      <c r="EN117" s="351"/>
      <c r="EO117" s="351"/>
      <c r="EP117" s="348"/>
      <c r="EQ117" s="348"/>
      <c r="ER117" s="348"/>
      <c r="ES117" s="348"/>
      <c r="ET117" s="348"/>
    </row>
    <row r="118" spans="1:150" ht="3.9" customHeight="1" x14ac:dyDescent="0.2">
      <c r="A118" s="348"/>
      <c r="B118" s="348"/>
      <c r="C118" s="348"/>
      <c r="D118" s="348"/>
      <c r="E118" s="348"/>
      <c r="F118" s="351"/>
      <c r="G118" s="351"/>
      <c r="H118" s="351"/>
      <c r="K118" s="323"/>
      <c r="L118" s="324"/>
      <c r="M118" s="324"/>
      <c r="N118" s="324"/>
      <c r="O118" s="10"/>
      <c r="P118" s="315" t="e">
        <f>VLOOKUP(K116,選手リスト,2,FALSE)</f>
        <v>#N/A</v>
      </c>
      <c r="Q118" s="315"/>
      <c r="R118" s="315"/>
      <c r="S118" s="315"/>
      <c r="T118" s="315"/>
      <c r="U118" s="315"/>
      <c r="V118" s="315"/>
      <c r="W118" s="315"/>
      <c r="X118" s="315"/>
      <c r="Y118" s="315"/>
      <c r="Z118" s="315"/>
      <c r="AA118" s="393"/>
      <c r="AB118" s="393"/>
      <c r="AC118" s="393"/>
      <c r="AD118" s="393"/>
      <c r="AE118" s="393"/>
      <c r="AF118" s="393"/>
      <c r="AG118" s="393"/>
      <c r="AH118" s="393"/>
      <c r="AI118" s="393"/>
      <c r="AJ118" s="393"/>
      <c r="AK118" s="393"/>
      <c r="AL118" s="393"/>
      <c r="AM118" s="393"/>
      <c r="AN118" s="393"/>
      <c r="AO118" s="311"/>
      <c r="AP118" s="311"/>
      <c r="AQ118" s="311"/>
      <c r="AR118" s="312"/>
      <c r="AS118" s="34"/>
      <c r="AT118" s="34"/>
      <c r="AU118" s="34"/>
      <c r="AV118" s="34"/>
      <c r="AW118" s="34"/>
      <c r="AX118" s="34"/>
      <c r="AY118" s="34"/>
      <c r="AZ118" s="34"/>
      <c r="BA118" s="35"/>
      <c r="BI118" s="41"/>
      <c r="BM118" s="41"/>
      <c r="CL118" s="396"/>
      <c r="CM118" s="386"/>
      <c r="CN118" s="386"/>
      <c r="CO118" s="386"/>
      <c r="DC118" s="323"/>
      <c r="DD118" s="324"/>
      <c r="DE118" s="324"/>
      <c r="DF118" s="324"/>
      <c r="DG118" s="10"/>
      <c r="DH118" s="315" t="e">
        <f>VLOOKUP(DC116,選手リスト,2,FALSE)</f>
        <v>#N/A</v>
      </c>
      <c r="DI118" s="315"/>
      <c r="DJ118" s="315"/>
      <c r="DK118" s="315"/>
      <c r="DL118" s="315"/>
      <c r="DM118" s="315"/>
      <c r="DN118" s="315"/>
      <c r="DO118" s="315"/>
      <c r="DP118" s="315"/>
      <c r="DQ118" s="315"/>
      <c r="DR118" s="315"/>
      <c r="DS118" s="393"/>
      <c r="DT118" s="393"/>
      <c r="DU118" s="393"/>
      <c r="DV118" s="393"/>
      <c r="DW118" s="393"/>
      <c r="DX118" s="393"/>
      <c r="DY118" s="393"/>
      <c r="DZ118" s="393"/>
      <c r="EA118" s="393"/>
      <c r="EB118" s="393"/>
      <c r="EC118" s="393"/>
      <c r="ED118" s="393"/>
      <c r="EE118" s="393"/>
      <c r="EF118" s="393"/>
      <c r="EG118" s="311"/>
      <c r="EH118" s="311"/>
      <c r="EI118" s="311"/>
      <c r="EJ118" s="312"/>
      <c r="EM118" s="351"/>
      <c r="EN118" s="351"/>
      <c r="EO118" s="351"/>
      <c r="EP118" s="348"/>
      <c r="EQ118" s="348"/>
      <c r="ER118" s="348"/>
      <c r="ES118" s="348"/>
      <c r="ET118" s="348"/>
    </row>
    <row r="119" spans="1:150" ht="3.9" customHeight="1" x14ac:dyDescent="0.2">
      <c r="A119" s="348"/>
      <c r="B119" s="348"/>
      <c r="C119" s="348"/>
      <c r="D119" s="348"/>
      <c r="E119" s="348"/>
      <c r="F119" s="351"/>
      <c r="G119" s="351"/>
      <c r="H119" s="351"/>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BI119" s="41"/>
      <c r="BM119" s="41"/>
      <c r="CL119" s="30"/>
      <c r="CT119" s="31"/>
      <c r="CU119" s="22"/>
      <c r="CV119" s="22"/>
      <c r="CW119" s="22"/>
      <c r="CX119" s="22"/>
      <c r="CY119" s="22"/>
      <c r="CZ119" s="22"/>
      <c r="DA119" s="22"/>
      <c r="DB119" s="22"/>
      <c r="DC119" s="323"/>
      <c r="DD119" s="324"/>
      <c r="DE119" s="324"/>
      <c r="DF119" s="324"/>
      <c r="DG119" s="10"/>
      <c r="DH119" s="315"/>
      <c r="DI119" s="315"/>
      <c r="DJ119" s="315"/>
      <c r="DK119" s="315"/>
      <c r="DL119" s="315"/>
      <c r="DM119" s="315"/>
      <c r="DN119" s="315"/>
      <c r="DO119" s="315"/>
      <c r="DP119" s="315"/>
      <c r="DQ119" s="315"/>
      <c r="DR119" s="315"/>
      <c r="DS119" s="317" t="e">
        <f>VLOOKUP(DC116,選手リスト,8,FALSE)</f>
        <v>#N/A</v>
      </c>
      <c r="DT119" s="317"/>
      <c r="DU119" s="317"/>
      <c r="DV119" s="317"/>
      <c r="DW119" s="319" t="e">
        <f>VLOOKUP(DC116,選手リスト,9,FALSE)</f>
        <v>#N/A</v>
      </c>
      <c r="DX119" s="319"/>
      <c r="DY119" s="319"/>
      <c r="DZ119" s="319"/>
      <c r="EG119" s="311"/>
      <c r="EH119" s="311"/>
      <c r="EI119" s="311"/>
      <c r="EJ119" s="312"/>
      <c r="EM119" s="351"/>
      <c r="EN119" s="351"/>
      <c r="EO119" s="351"/>
      <c r="EP119" s="348"/>
      <c r="EQ119" s="348"/>
      <c r="ER119" s="348"/>
      <c r="ES119" s="348"/>
      <c r="ET119" s="348"/>
    </row>
    <row r="120" spans="1:150" ht="3.9" customHeight="1" x14ac:dyDescent="0.2">
      <c r="A120" s="348"/>
      <c r="B120" s="348"/>
      <c r="C120" s="348"/>
      <c r="D120" s="348"/>
      <c r="E120" s="348"/>
      <c r="F120" s="351"/>
      <c r="G120" s="351"/>
      <c r="H120" s="351"/>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BI120" s="41"/>
      <c r="BM120" s="41"/>
      <c r="CL120" s="30"/>
      <c r="CT120" s="30"/>
      <c r="DC120" s="323"/>
      <c r="DD120" s="324"/>
      <c r="DE120" s="324"/>
      <c r="DF120" s="324"/>
      <c r="DG120" s="84"/>
      <c r="DH120" s="315"/>
      <c r="DI120" s="315"/>
      <c r="DJ120" s="315"/>
      <c r="DK120" s="315"/>
      <c r="DL120" s="315"/>
      <c r="DM120" s="315"/>
      <c r="DN120" s="315"/>
      <c r="DO120" s="315"/>
      <c r="DP120" s="315"/>
      <c r="DQ120" s="315"/>
      <c r="DR120" s="315"/>
      <c r="DS120" s="317"/>
      <c r="DT120" s="317"/>
      <c r="DU120" s="317"/>
      <c r="DV120" s="317"/>
      <c r="DW120" s="319"/>
      <c r="DX120" s="319"/>
      <c r="DY120" s="319"/>
      <c r="DZ120" s="319"/>
      <c r="EG120" s="311"/>
      <c r="EH120" s="311"/>
      <c r="EI120" s="311"/>
      <c r="EJ120" s="312"/>
      <c r="EM120" s="351"/>
      <c r="EN120" s="351"/>
      <c r="EO120" s="351"/>
      <c r="EP120" s="348"/>
      <c r="EQ120" s="348"/>
      <c r="ER120" s="348"/>
      <c r="ES120" s="348"/>
      <c r="ET120" s="348"/>
    </row>
    <row r="121" spans="1:150" ht="3.9" customHeight="1" x14ac:dyDescent="0.2">
      <c r="A121" s="348"/>
      <c r="B121" s="348"/>
      <c r="C121" s="348"/>
      <c r="D121" s="348"/>
      <c r="E121" s="348"/>
      <c r="F121" s="351"/>
      <c r="G121" s="351"/>
      <c r="H121" s="351"/>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BI121" s="41"/>
      <c r="BM121" s="41"/>
      <c r="CL121" s="30"/>
      <c r="CT121" s="396">
        <f>CT105+1</f>
        <v>37</v>
      </c>
      <c r="CU121" s="386"/>
      <c r="CV121" s="386"/>
      <c r="CW121" s="386"/>
      <c r="DC121" s="325"/>
      <c r="DD121" s="326"/>
      <c r="DE121" s="326"/>
      <c r="DF121" s="326"/>
      <c r="DG121" s="23"/>
      <c r="DH121" s="316"/>
      <c r="DI121" s="316"/>
      <c r="DJ121" s="316"/>
      <c r="DK121" s="316"/>
      <c r="DL121" s="316"/>
      <c r="DM121" s="316"/>
      <c r="DN121" s="316"/>
      <c r="DO121" s="316"/>
      <c r="DP121" s="316"/>
      <c r="DQ121" s="316"/>
      <c r="DR121" s="316"/>
      <c r="DS121" s="318"/>
      <c r="DT121" s="318"/>
      <c r="DU121" s="318"/>
      <c r="DV121" s="318"/>
      <c r="DW121" s="320"/>
      <c r="DX121" s="320"/>
      <c r="DY121" s="320"/>
      <c r="DZ121" s="320"/>
      <c r="EA121" s="34"/>
      <c r="EB121" s="34"/>
      <c r="EC121" s="34"/>
      <c r="ED121" s="34"/>
      <c r="EE121" s="34"/>
      <c r="EF121" s="34"/>
      <c r="EG121" s="313"/>
      <c r="EH121" s="313"/>
      <c r="EI121" s="313"/>
      <c r="EJ121" s="314"/>
      <c r="EM121" s="351"/>
      <c r="EN121" s="351"/>
      <c r="EO121" s="351"/>
      <c r="EP121" s="348"/>
      <c r="EQ121" s="348"/>
      <c r="ER121" s="348"/>
      <c r="ES121" s="348"/>
      <c r="ET121" s="348"/>
    </row>
    <row r="122" spans="1:150" ht="3.9" customHeight="1" x14ac:dyDescent="0.2">
      <c r="A122" s="348"/>
      <c r="B122" s="348"/>
      <c r="C122" s="348"/>
      <c r="D122" s="348"/>
      <c r="E122" s="348"/>
      <c r="F122" s="351"/>
      <c r="G122" s="351"/>
      <c r="H122" s="351"/>
      <c r="BI122" s="41"/>
      <c r="BM122" s="41"/>
      <c r="CL122" s="30"/>
      <c r="CT122" s="396"/>
      <c r="CU122" s="386"/>
      <c r="CV122" s="386"/>
      <c r="CW122" s="386"/>
      <c r="EM122" s="351"/>
      <c r="EN122" s="351"/>
      <c r="EO122" s="351"/>
      <c r="EP122" s="348"/>
      <c r="EQ122" s="348"/>
      <c r="ER122" s="348"/>
      <c r="ES122" s="348"/>
      <c r="ET122" s="348"/>
    </row>
    <row r="123" spans="1:150" ht="3.9" customHeight="1" x14ac:dyDescent="0.2">
      <c r="A123" s="348"/>
      <c r="B123" s="348"/>
      <c r="C123" s="348"/>
      <c r="D123" s="348"/>
      <c r="E123" s="348"/>
      <c r="F123" s="351"/>
      <c r="G123" s="351"/>
      <c r="H123" s="351"/>
      <c r="BI123" s="41"/>
      <c r="BM123" s="41"/>
      <c r="CL123" s="30"/>
      <c r="CP123" s="31"/>
      <c r="CQ123" s="22"/>
      <c r="CR123" s="22"/>
      <c r="CS123" s="22"/>
      <c r="CT123" s="396"/>
      <c r="CU123" s="386"/>
      <c r="CV123" s="386"/>
      <c r="CW123" s="386"/>
      <c r="EM123" s="351"/>
      <c r="EN123" s="351"/>
      <c r="EO123" s="351"/>
      <c r="EP123" s="348"/>
      <c r="EQ123" s="348"/>
      <c r="ER123" s="348"/>
      <c r="ES123" s="348"/>
      <c r="ET123" s="348"/>
    </row>
    <row r="124" spans="1:150" ht="3.9" customHeight="1" x14ac:dyDescent="0.2">
      <c r="A124" s="348"/>
      <c r="B124" s="348"/>
      <c r="C124" s="348"/>
      <c r="D124" s="348"/>
      <c r="E124" s="348"/>
      <c r="F124" s="351"/>
      <c r="G124" s="351"/>
      <c r="H124" s="351"/>
      <c r="K124" s="321">
        <v>14</v>
      </c>
      <c r="L124" s="322"/>
      <c r="M124" s="322"/>
      <c r="N124" s="322"/>
      <c r="O124" s="6"/>
      <c r="P124" s="390" t="e">
        <f>VLOOKUP(K124,選手リスト,3,FALSE)</f>
        <v>#N/A</v>
      </c>
      <c r="Q124" s="390"/>
      <c r="R124" s="390"/>
      <c r="S124" s="390"/>
      <c r="T124" s="390"/>
      <c r="U124" s="390"/>
      <c r="V124" s="390"/>
      <c r="W124" s="390"/>
      <c r="X124" s="390"/>
      <c r="Y124" s="390"/>
      <c r="Z124" s="390"/>
      <c r="AA124" s="392" t="e">
        <f>VLOOKUP(K124,選手リスト,4,FALSE)</f>
        <v>#N/A</v>
      </c>
      <c r="AB124" s="392"/>
      <c r="AC124" s="392"/>
      <c r="AD124" s="392"/>
      <c r="AE124" s="392"/>
      <c r="AF124" s="392"/>
      <c r="AG124" s="392"/>
      <c r="AH124" s="392"/>
      <c r="AI124" s="392"/>
      <c r="AJ124" s="392"/>
      <c r="AK124" s="392"/>
      <c r="AL124" s="392"/>
      <c r="AM124" s="392"/>
      <c r="AN124" s="392"/>
      <c r="AO124" s="309" t="e">
        <f>VLOOKUP(K124,選手リスト,5,FALSE)</f>
        <v>#N/A</v>
      </c>
      <c r="AP124" s="309"/>
      <c r="AQ124" s="309"/>
      <c r="AR124" s="310"/>
      <c r="BF124" s="381">
        <f>BF56+1</f>
        <v>24</v>
      </c>
      <c r="BG124" s="381"/>
      <c r="BH124" s="381"/>
      <c r="BI124" s="382"/>
      <c r="BM124" s="41"/>
      <c r="CL124" s="30"/>
      <c r="CP124" s="30"/>
      <c r="CT124" s="396"/>
      <c r="CU124" s="386"/>
      <c r="CV124" s="386"/>
      <c r="CW124" s="386"/>
      <c r="DC124" s="321">
        <f t="shared" ref="DC124" si="11">DC116+1</f>
        <v>32</v>
      </c>
      <c r="DD124" s="322"/>
      <c r="DE124" s="322"/>
      <c r="DF124" s="322"/>
      <c r="DG124" s="6"/>
      <c r="DH124" s="390" t="e">
        <f>VLOOKUP(DC124,選手リスト,3,FALSE)</f>
        <v>#N/A</v>
      </c>
      <c r="DI124" s="390"/>
      <c r="DJ124" s="390"/>
      <c r="DK124" s="390"/>
      <c r="DL124" s="390"/>
      <c r="DM124" s="390"/>
      <c r="DN124" s="390"/>
      <c r="DO124" s="390"/>
      <c r="DP124" s="390"/>
      <c r="DQ124" s="390"/>
      <c r="DR124" s="390"/>
      <c r="DS124" s="392" t="e">
        <f>VLOOKUP(DC124,選手リスト,4,FALSE)</f>
        <v>#N/A</v>
      </c>
      <c r="DT124" s="392"/>
      <c r="DU124" s="392"/>
      <c r="DV124" s="392"/>
      <c r="DW124" s="392"/>
      <c r="DX124" s="392"/>
      <c r="DY124" s="392"/>
      <c r="DZ124" s="392"/>
      <c r="EA124" s="392"/>
      <c r="EB124" s="392"/>
      <c r="EC124" s="392"/>
      <c r="ED124" s="392"/>
      <c r="EE124" s="392"/>
      <c r="EF124" s="392"/>
      <c r="EG124" s="309" t="e">
        <f>VLOOKUP(DC124,選手リスト,5,FALSE)</f>
        <v>#N/A</v>
      </c>
      <c r="EH124" s="309"/>
      <c r="EI124" s="309"/>
      <c r="EJ124" s="310"/>
      <c r="EM124" s="351"/>
      <c r="EN124" s="351"/>
      <c r="EO124" s="351"/>
      <c r="EP124" s="348"/>
      <c r="EQ124" s="348"/>
      <c r="ER124" s="348"/>
      <c r="ES124" s="348"/>
      <c r="ET124" s="348"/>
    </row>
    <row r="125" spans="1:150" ht="3.9" customHeight="1" x14ac:dyDescent="0.2">
      <c r="A125" s="348"/>
      <c r="B125" s="348"/>
      <c r="C125" s="348"/>
      <c r="D125" s="348"/>
      <c r="E125" s="348"/>
      <c r="F125" s="351"/>
      <c r="G125" s="351"/>
      <c r="H125" s="351"/>
      <c r="K125" s="323"/>
      <c r="L125" s="324"/>
      <c r="M125" s="324"/>
      <c r="N125" s="324"/>
      <c r="O125" s="10"/>
      <c r="P125" s="391"/>
      <c r="Q125" s="391"/>
      <c r="R125" s="391"/>
      <c r="S125" s="391"/>
      <c r="T125" s="391"/>
      <c r="U125" s="391"/>
      <c r="V125" s="391"/>
      <c r="W125" s="391"/>
      <c r="X125" s="391"/>
      <c r="Y125" s="391"/>
      <c r="Z125" s="391"/>
      <c r="AA125" s="393"/>
      <c r="AB125" s="393"/>
      <c r="AC125" s="393"/>
      <c r="AD125" s="393"/>
      <c r="AE125" s="393"/>
      <c r="AF125" s="393"/>
      <c r="AG125" s="393"/>
      <c r="AH125" s="393"/>
      <c r="AI125" s="393"/>
      <c r="AJ125" s="393"/>
      <c r="AK125" s="393"/>
      <c r="AL125" s="393"/>
      <c r="AM125" s="393"/>
      <c r="AN125" s="393"/>
      <c r="AO125" s="311"/>
      <c r="AP125" s="311"/>
      <c r="AQ125" s="311"/>
      <c r="AR125" s="312"/>
      <c r="BF125" s="381"/>
      <c r="BG125" s="381"/>
      <c r="BH125" s="381"/>
      <c r="BI125" s="382"/>
      <c r="BJ125" s="34"/>
      <c r="BK125" s="34"/>
      <c r="BL125" s="34"/>
      <c r="BM125" s="35"/>
      <c r="CL125" s="30"/>
      <c r="CP125" s="30"/>
      <c r="CT125" s="30"/>
      <c r="DC125" s="323"/>
      <c r="DD125" s="324"/>
      <c r="DE125" s="324"/>
      <c r="DF125" s="324"/>
      <c r="DG125" s="10"/>
      <c r="DH125" s="391"/>
      <c r="DI125" s="391"/>
      <c r="DJ125" s="391"/>
      <c r="DK125" s="391"/>
      <c r="DL125" s="391"/>
      <c r="DM125" s="391"/>
      <c r="DN125" s="391"/>
      <c r="DO125" s="391"/>
      <c r="DP125" s="391"/>
      <c r="DQ125" s="391"/>
      <c r="DR125" s="391"/>
      <c r="DS125" s="393"/>
      <c r="DT125" s="393"/>
      <c r="DU125" s="393"/>
      <c r="DV125" s="393"/>
      <c r="DW125" s="393"/>
      <c r="DX125" s="393"/>
      <c r="DY125" s="393"/>
      <c r="DZ125" s="393"/>
      <c r="EA125" s="393"/>
      <c r="EB125" s="393"/>
      <c r="EC125" s="393"/>
      <c r="ED125" s="393"/>
      <c r="EE125" s="393"/>
      <c r="EF125" s="393"/>
      <c r="EG125" s="311"/>
      <c r="EH125" s="311"/>
      <c r="EI125" s="311"/>
      <c r="EJ125" s="312"/>
      <c r="EM125" s="351"/>
      <c r="EN125" s="351"/>
      <c r="EO125" s="351"/>
      <c r="EP125" s="348"/>
      <c r="EQ125" s="348"/>
      <c r="ER125" s="348"/>
      <c r="ES125" s="348"/>
      <c r="ET125" s="348"/>
    </row>
    <row r="126" spans="1:150" ht="3.9" customHeight="1" x14ac:dyDescent="0.2">
      <c r="A126" s="348"/>
      <c r="B126" s="348"/>
      <c r="C126" s="348"/>
      <c r="D126" s="348"/>
      <c r="E126" s="348"/>
      <c r="F126" s="351"/>
      <c r="G126" s="351"/>
      <c r="H126" s="351"/>
      <c r="K126" s="323"/>
      <c r="L126" s="324"/>
      <c r="M126" s="324"/>
      <c r="N126" s="324"/>
      <c r="O126" s="10"/>
      <c r="P126" s="315" t="e">
        <f>VLOOKUP(K124,選手リスト,2,FALSE)</f>
        <v>#N/A</v>
      </c>
      <c r="Q126" s="315"/>
      <c r="R126" s="315"/>
      <c r="S126" s="315"/>
      <c r="T126" s="315"/>
      <c r="U126" s="315"/>
      <c r="V126" s="315"/>
      <c r="W126" s="315"/>
      <c r="X126" s="315"/>
      <c r="Y126" s="315"/>
      <c r="Z126" s="315"/>
      <c r="AA126" s="393"/>
      <c r="AB126" s="393"/>
      <c r="AC126" s="393"/>
      <c r="AD126" s="393"/>
      <c r="AE126" s="393"/>
      <c r="AF126" s="393"/>
      <c r="AG126" s="393"/>
      <c r="AH126" s="393"/>
      <c r="AI126" s="393"/>
      <c r="AJ126" s="393"/>
      <c r="AK126" s="393"/>
      <c r="AL126" s="393"/>
      <c r="AM126" s="393"/>
      <c r="AN126" s="393"/>
      <c r="AO126" s="311"/>
      <c r="AP126" s="311"/>
      <c r="AQ126" s="311"/>
      <c r="AR126" s="312"/>
      <c r="BF126" s="381"/>
      <c r="BG126" s="381"/>
      <c r="BH126" s="381"/>
      <c r="BI126" s="382"/>
      <c r="CL126" s="30"/>
      <c r="CP126" s="30"/>
      <c r="CT126" s="36"/>
      <c r="CU126" s="34"/>
      <c r="CV126" s="34"/>
      <c r="CW126" s="34"/>
      <c r="CX126" s="34"/>
      <c r="CY126" s="34"/>
      <c r="CZ126" s="34"/>
      <c r="DA126" s="34"/>
      <c r="DB126" s="34"/>
      <c r="DC126" s="323"/>
      <c r="DD126" s="324"/>
      <c r="DE126" s="324"/>
      <c r="DF126" s="324"/>
      <c r="DG126" s="10"/>
      <c r="DH126" s="315" t="e">
        <f>VLOOKUP(DC124,選手リスト,2,FALSE)</f>
        <v>#N/A</v>
      </c>
      <c r="DI126" s="315"/>
      <c r="DJ126" s="315"/>
      <c r="DK126" s="315"/>
      <c r="DL126" s="315"/>
      <c r="DM126" s="315"/>
      <c r="DN126" s="315"/>
      <c r="DO126" s="315"/>
      <c r="DP126" s="315"/>
      <c r="DQ126" s="315"/>
      <c r="DR126" s="315"/>
      <c r="DS126" s="393"/>
      <c r="DT126" s="393"/>
      <c r="DU126" s="393"/>
      <c r="DV126" s="393"/>
      <c r="DW126" s="393"/>
      <c r="DX126" s="393"/>
      <c r="DY126" s="393"/>
      <c r="DZ126" s="393"/>
      <c r="EA126" s="393"/>
      <c r="EB126" s="393"/>
      <c r="EC126" s="393"/>
      <c r="ED126" s="393"/>
      <c r="EE126" s="393"/>
      <c r="EF126" s="393"/>
      <c r="EG126" s="311"/>
      <c r="EH126" s="311"/>
      <c r="EI126" s="311"/>
      <c r="EJ126" s="312"/>
      <c r="EM126" s="351"/>
      <c r="EN126" s="351"/>
      <c r="EO126" s="351"/>
      <c r="EP126" s="348"/>
      <c r="EQ126" s="348"/>
      <c r="ER126" s="348"/>
      <c r="ES126" s="348"/>
      <c r="ET126" s="348"/>
    </row>
    <row r="127" spans="1:150" ht="3.9" customHeight="1" x14ac:dyDescent="0.2">
      <c r="A127" s="348"/>
      <c r="B127" s="348"/>
      <c r="C127" s="348"/>
      <c r="D127" s="348"/>
      <c r="E127" s="348"/>
      <c r="F127" s="351"/>
      <c r="G127" s="351"/>
      <c r="H127" s="351"/>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AS127" s="22"/>
      <c r="AT127" s="22"/>
      <c r="AU127" s="22"/>
      <c r="AV127" s="22"/>
      <c r="AW127" s="22"/>
      <c r="AX127" s="22"/>
      <c r="AY127" s="22"/>
      <c r="AZ127" s="22"/>
      <c r="BA127" s="39"/>
      <c r="BF127" s="381"/>
      <c r="BG127" s="381"/>
      <c r="BH127" s="381"/>
      <c r="BI127" s="382"/>
      <c r="CL127" s="30"/>
      <c r="CP127" s="30"/>
      <c r="DC127" s="323"/>
      <c r="DD127" s="324"/>
      <c r="DE127" s="324"/>
      <c r="DF127" s="324"/>
      <c r="DG127" s="10"/>
      <c r="DH127" s="315"/>
      <c r="DI127" s="315"/>
      <c r="DJ127" s="315"/>
      <c r="DK127" s="315"/>
      <c r="DL127" s="315"/>
      <c r="DM127" s="315"/>
      <c r="DN127" s="315"/>
      <c r="DO127" s="315"/>
      <c r="DP127" s="315"/>
      <c r="DQ127" s="315"/>
      <c r="DR127" s="315"/>
      <c r="DS127" s="317" t="e">
        <f>VLOOKUP(DC124,選手リスト,8,FALSE)</f>
        <v>#N/A</v>
      </c>
      <c r="DT127" s="317"/>
      <c r="DU127" s="317"/>
      <c r="DV127" s="317"/>
      <c r="DW127" s="319" t="e">
        <f>VLOOKUP(DC124,選手リスト,9,FALSE)</f>
        <v>#N/A</v>
      </c>
      <c r="DX127" s="319"/>
      <c r="DY127" s="319"/>
      <c r="DZ127" s="319"/>
      <c r="EG127" s="311"/>
      <c r="EH127" s="311"/>
      <c r="EI127" s="311"/>
      <c r="EJ127" s="312"/>
      <c r="EM127" s="351"/>
      <c r="EN127" s="351"/>
      <c r="EO127" s="351"/>
      <c r="EP127" s="348"/>
      <c r="EQ127" s="348"/>
      <c r="ER127" s="348"/>
      <c r="ES127" s="348"/>
      <c r="ET127" s="348"/>
    </row>
    <row r="128" spans="1:150" ht="3.9" customHeight="1" x14ac:dyDescent="0.2">
      <c r="A128" s="348"/>
      <c r="B128" s="348"/>
      <c r="C128" s="348"/>
      <c r="D128" s="348"/>
      <c r="E128" s="348"/>
      <c r="F128" s="351"/>
      <c r="G128" s="351"/>
      <c r="H128" s="351"/>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BA128" s="41"/>
      <c r="BI128" s="41"/>
      <c r="CL128" s="30"/>
      <c r="CP128" s="30"/>
      <c r="DC128" s="323"/>
      <c r="DD128" s="324"/>
      <c r="DE128" s="324"/>
      <c r="DF128" s="324"/>
      <c r="DG128" s="84"/>
      <c r="DH128" s="315"/>
      <c r="DI128" s="315"/>
      <c r="DJ128" s="315"/>
      <c r="DK128" s="315"/>
      <c r="DL128" s="315"/>
      <c r="DM128" s="315"/>
      <c r="DN128" s="315"/>
      <c r="DO128" s="315"/>
      <c r="DP128" s="315"/>
      <c r="DQ128" s="315"/>
      <c r="DR128" s="315"/>
      <c r="DS128" s="317"/>
      <c r="DT128" s="317"/>
      <c r="DU128" s="317"/>
      <c r="DV128" s="317"/>
      <c r="DW128" s="319"/>
      <c r="DX128" s="319"/>
      <c r="DY128" s="319"/>
      <c r="DZ128" s="319"/>
      <c r="EG128" s="311"/>
      <c r="EH128" s="311"/>
      <c r="EI128" s="311"/>
      <c r="EJ128" s="312"/>
      <c r="EM128" s="351"/>
      <c r="EN128" s="351"/>
      <c r="EO128" s="351"/>
      <c r="EP128" s="348"/>
      <c r="EQ128" s="348"/>
      <c r="ER128" s="348"/>
      <c r="ES128" s="348"/>
      <c r="ET128" s="348"/>
    </row>
    <row r="129" spans="1:150" ht="3.9" customHeight="1" x14ac:dyDescent="0.2">
      <c r="A129" s="348"/>
      <c r="B129" s="348"/>
      <c r="C129" s="348"/>
      <c r="D129" s="348"/>
      <c r="E129" s="348"/>
      <c r="F129" s="351"/>
      <c r="G129" s="351"/>
      <c r="H129" s="351"/>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X129" s="381">
        <f>AX113+1</f>
        <v>29</v>
      </c>
      <c r="AY129" s="381"/>
      <c r="AZ129" s="381"/>
      <c r="BA129" s="382"/>
      <c r="BI129" s="41"/>
      <c r="CL129" s="30"/>
      <c r="CP129" s="30"/>
      <c r="DC129" s="325"/>
      <c r="DD129" s="326"/>
      <c r="DE129" s="326"/>
      <c r="DF129" s="326"/>
      <c r="DG129" s="23"/>
      <c r="DH129" s="316"/>
      <c r="DI129" s="316"/>
      <c r="DJ129" s="316"/>
      <c r="DK129" s="316"/>
      <c r="DL129" s="316"/>
      <c r="DM129" s="316"/>
      <c r="DN129" s="316"/>
      <c r="DO129" s="316"/>
      <c r="DP129" s="316"/>
      <c r="DQ129" s="316"/>
      <c r="DR129" s="316"/>
      <c r="DS129" s="318"/>
      <c r="DT129" s="318"/>
      <c r="DU129" s="318"/>
      <c r="DV129" s="318"/>
      <c r="DW129" s="320"/>
      <c r="DX129" s="320"/>
      <c r="DY129" s="320"/>
      <c r="DZ129" s="320"/>
      <c r="EA129" s="34"/>
      <c r="EB129" s="34"/>
      <c r="EC129" s="34"/>
      <c r="ED129" s="34"/>
      <c r="EE129" s="34"/>
      <c r="EF129" s="34"/>
      <c r="EG129" s="313"/>
      <c r="EH129" s="313"/>
      <c r="EI129" s="313"/>
      <c r="EJ129" s="314"/>
      <c r="EM129" s="351"/>
      <c r="EN129" s="351"/>
      <c r="EO129" s="351"/>
      <c r="EP129" s="348"/>
      <c r="EQ129" s="348"/>
      <c r="ER129" s="348"/>
      <c r="ES129" s="348"/>
      <c r="ET129" s="348"/>
    </row>
    <row r="130" spans="1:150" ht="3.9" customHeight="1" x14ac:dyDescent="0.2">
      <c r="A130" s="348"/>
      <c r="B130" s="348"/>
      <c r="C130" s="348"/>
      <c r="D130" s="348"/>
      <c r="E130" s="348"/>
      <c r="F130" s="351"/>
      <c r="G130" s="351"/>
      <c r="H130" s="351"/>
      <c r="AX130" s="381"/>
      <c r="AY130" s="381"/>
      <c r="AZ130" s="381"/>
      <c r="BA130" s="382"/>
      <c r="BI130" s="41"/>
      <c r="CL130" s="30"/>
      <c r="CP130" s="30"/>
      <c r="EM130" s="351"/>
      <c r="EN130" s="351"/>
      <c r="EO130" s="351"/>
      <c r="EP130" s="348"/>
      <c r="EQ130" s="348"/>
      <c r="ER130" s="348"/>
      <c r="ES130" s="348"/>
      <c r="ET130" s="348"/>
    </row>
    <row r="131" spans="1:150" ht="3.9" customHeight="1" x14ac:dyDescent="0.2">
      <c r="A131" s="348"/>
      <c r="B131" s="348"/>
      <c r="C131" s="348"/>
      <c r="D131" s="348"/>
      <c r="E131" s="348"/>
      <c r="F131" s="351"/>
      <c r="G131" s="351"/>
      <c r="H131" s="351"/>
      <c r="AS131" s="2"/>
      <c r="AX131" s="381"/>
      <c r="AY131" s="381"/>
      <c r="AZ131" s="381"/>
      <c r="BA131" s="382"/>
      <c r="BB131" s="22"/>
      <c r="BC131" s="22"/>
      <c r="BD131" s="22"/>
      <c r="BE131" s="39"/>
      <c r="BI131" s="41"/>
      <c r="CL131" s="30"/>
      <c r="CP131" s="396">
        <f>CP97+1</f>
        <v>4</v>
      </c>
      <c r="CQ131" s="386"/>
      <c r="CR131" s="386"/>
      <c r="CS131" s="386"/>
      <c r="EM131" s="351"/>
      <c r="EN131" s="351"/>
      <c r="EO131" s="351"/>
      <c r="EP131" s="348"/>
      <c r="EQ131" s="348"/>
      <c r="ER131" s="348"/>
      <c r="ES131" s="348"/>
      <c r="ET131" s="348"/>
    </row>
    <row r="132" spans="1:150" ht="3.9" customHeight="1" x14ac:dyDescent="0.2">
      <c r="A132" s="348"/>
      <c r="B132" s="348"/>
      <c r="C132" s="348"/>
      <c r="D132" s="348"/>
      <c r="E132" s="348"/>
      <c r="F132" s="351"/>
      <c r="G132" s="351"/>
      <c r="H132" s="351"/>
      <c r="K132" s="321">
        <v>15</v>
      </c>
      <c r="L132" s="322"/>
      <c r="M132" s="322"/>
      <c r="N132" s="322"/>
      <c r="O132" s="6"/>
      <c r="P132" s="390" t="e">
        <f>VLOOKUP(K132,選手リスト,3,FALSE)</f>
        <v>#N/A</v>
      </c>
      <c r="Q132" s="390"/>
      <c r="R132" s="390"/>
      <c r="S132" s="390"/>
      <c r="T132" s="390"/>
      <c r="U132" s="390"/>
      <c r="V132" s="390"/>
      <c r="W132" s="390"/>
      <c r="X132" s="390"/>
      <c r="Y132" s="390"/>
      <c r="Z132" s="390"/>
      <c r="AA132" s="392" t="e">
        <f>VLOOKUP(K132,選手リスト,4,FALSE)</f>
        <v>#N/A</v>
      </c>
      <c r="AB132" s="392"/>
      <c r="AC132" s="392"/>
      <c r="AD132" s="392"/>
      <c r="AE132" s="392"/>
      <c r="AF132" s="392"/>
      <c r="AG132" s="392"/>
      <c r="AH132" s="392"/>
      <c r="AI132" s="392"/>
      <c r="AJ132" s="392"/>
      <c r="AK132" s="392"/>
      <c r="AL132" s="392"/>
      <c r="AM132" s="392"/>
      <c r="AN132" s="392"/>
      <c r="AO132" s="309" t="e">
        <f>VLOOKUP(K132,選手リスト,5,FALSE)</f>
        <v>#N/A</v>
      </c>
      <c r="AP132" s="309"/>
      <c r="AQ132" s="309"/>
      <c r="AR132" s="310"/>
      <c r="AX132" s="381"/>
      <c r="AY132" s="381"/>
      <c r="AZ132" s="381"/>
      <c r="BA132" s="382"/>
      <c r="BE132" s="41"/>
      <c r="BI132" s="41"/>
      <c r="CL132" s="36"/>
      <c r="CM132" s="34"/>
      <c r="CN132" s="34"/>
      <c r="CO132" s="34"/>
      <c r="CP132" s="396"/>
      <c r="CQ132" s="386"/>
      <c r="CR132" s="386"/>
      <c r="CS132" s="386"/>
      <c r="DC132" s="321">
        <f t="shared" ref="DC132" si="12">DC124+1</f>
        <v>33</v>
      </c>
      <c r="DD132" s="322"/>
      <c r="DE132" s="322"/>
      <c r="DF132" s="322"/>
      <c r="DG132" s="6"/>
      <c r="DH132" s="390" t="e">
        <f>VLOOKUP(DC132,選手リスト,3,FALSE)</f>
        <v>#N/A</v>
      </c>
      <c r="DI132" s="390"/>
      <c r="DJ132" s="390"/>
      <c r="DK132" s="390"/>
      <c r="DL132" s="390"/>
      <c r="DM132" s="390"/>
      <c r="DN132" s="390"/>
      <c r="DO132" s="390"/>
      <c r="DP132" s="390"/>
      <c r="DQ132" s="390"/>
      <c r="DR132" s="390"/>
      <c r="DS132" s="392" t="e">
        <f>VLOOKUP(DC132,選手リスト,4,FALSE)</f>
        <v>#N/A</v>
      </c>
      <c r="DT132" s="392"/>
      <c r="DU132" s="392"/>
      <c r="DV132" s="392"/>
      <c r="DW132" s="392"/>
      <c r="DX132" s="392"/>
      <c r="DY132" s="392"/>
      <c r="DZ132" s="392"/>
      <c r="EA132" s="392"/>
      <c r="EB132" s="392"/>
      <c r="EC132" s="392"/>
      <c r="ED132" s="392"/>
      <c r="EE132" s="392"/>
      <c r="EF132" s="392"/>
      <c r="EG132" s="309" t="e">
        <f>VLOOKUP(DC132,選手リスト,5,FALSE)</f>
        <v>#N/A</v>
      </c>
      <c r="EH132" s="309"/>
      <c r="EI132" s="309"/>
      <c r="EJ132" s="310"/>
      <c r="EM132" s="351"/>
      <c r="EN132" s="351"/>
      <c r="EO132" s="351"/>
      <c r="EP132" s="348"/>
      <c r="EQ132" s="348"/>
      <c r="ER132" s="348"/>
      <c r="ES132" s="348"/>
      <c r="ET132" s="348"/>
    </row>
    <row r="133" spans="1:150" ht="3.9" customHeight="1" x14ac:dyDescent="0.2">
      <c r="A133" s="348"/>
      <c r="B133" s="348"/>
      <c r="C133" s="348"/>
      <c r="D133" s="348"/>
      <c r="E133" s="348"/>
      <c r="F133" s="351"/>
      <c r="G133" s="351"/>
      <c r="H133" s="351"/>
      <c r="K133" s="323"/>
      <c r="L133" s="324"/>
      <c r="M133" s="324"/>
      <c r="N133" s="324"/>
      <c r="O133" s="10"/>
      <c r="P133" s="391"/>
      <c r="Q133" s="391"/>
      <c r="R133" s="391"/>
      <c r="S133" s="391"/>
      <c r="T133" s="391"/>
      <c r="U133" s="391"/>
      <c r="V133" s="391"/>
      <c r="W133" s="391"/>
      <c r="X133" s="391"/>
      <c r="Y133" s="391"/>
      <c r="Z133" s="391"/>
      <c r="AA133" s="393"/>
      <c r="AB133" s="393"/>
      <c r="AC133" s="393"/>
      <c r="AD133" s="393"/>
      <c r="AE133" s="393"/>
      <c r="AF133" s="393"/>
      <c r="AG133" s="393"/>
      <c r="AH133" s="393"/>
      <c r="AI133" s="393"/>
      <c r="AJ133" s="393"/>
      <c r="AK133" s="393"/>
      <c r="AL133" s="393"/>
      <c r="AM133" s="393"/>
      <c r="AN133" s="393"/>
      <c r="AO133" s="311"/>
      <c r="AP133" s="311"/>
      <c r="AQ133" s="311"/>
      <c r="AR133" s="312"/>
      <c r="BA133" s="41"/>
      <c r="BE133" s="41"/>
      <c r="BI133" s="41"/>
      <c r="CP133" s="396"/>
      <c r="CQ133" s="386"/>
      <c r="CR133" s="386"/>
      <c r="CS133" s="386"/>
      <c r="DC133" s="323"/>
      <c r="DD133" s="324"/>
      <c r="DE133" s="324"/>
      <c r="DF133" s="324"/>
      <c r="DG133" s="10"/>
      <c r="DH133" s="391"/>
      <c r="DI133" s="391"/>
      <c r="DJ133" s="391"/>
      <c r="DK133" s="391"/>
      <c r="DL133" s="391"/>
      <c r="DM133" s="391"/>
      <c r="DN133" s="391"/>
      <c r="DO133" s="391"/>
      <c r="DP133" s="391"/>
      <c r="DQ133" s="391"/>
      <c r="DR133" s="391"/>
      <c r="DS133" s="393"/>
      <c r="DT133" s="393"/>
      <c r="DU133" s="393"/>
      <c r="DV133" s="393"/>
      <c r="DW133" s="393"/>
      <c r="DX133" s="393"/>
      <c r="DY133" s="393"/>
      <c r="DZ133" s="393"/>
      <c r="EA133" s="393"/>
      <c r="EB133" s="393"/>
      <c r="EC133" s="393"/>
      <c r="ED133" s="393"/>
      <c r="EE133" s="393"/>
      <c r="EF133" s="393"/>
      <c r="EG133" s="311"/>
      <c r="EH133" s="311"/>
      <c r="EI133" s="311"/>
      <c r="EJ133" s="312"/>
      <c r="EM133" s="351"/>
      <c r="EN133" s="351"/>
      <c r="EO133" s="351"/>
      <c r="EP133" s="348"/>
      <c r="EQ133" s="348"/>
      <c r="ER133" s="348"/>
      <c r="ES133" s="348"/>
      <c r="ET133" s="348"/>
    </row>
    <row r="134" spans="1:150" ht="3.9" customHeight="1" x14ac:dyDescent="0.2">
      <c r="A134" s="348"/>
      <c r="B134" s="348"/>
      <c r="C134" s="348"/>
      <c r="D134" s="348"/>
      <c r="E134" s="348"/>
      <c r="F134" s="351"/>
      <c r="G134" s="351"/>
      <c r="H134" s="351"/>
      <c r="K134" s="323"/>
      <c r="L134" s="324"/>
      <c r="M134" s="324"/>
      <c r="N134" s="324"/>
      <c r="O134" s="10"/>
      <c r="P134" s="315" t="e">
        <f>VLOOKUP(K132,選手リスト,2,FALSE)</f>
        <v>#N/A</v>
      </c>
      <c r="Q134" s="315"/>
      <c r="R134" s="315"/>
      <c r="S134" s="315"/>
      <c r="T134" s="315"/>
      <c r="U134" s="315"/>
      <c r="V134" s="315"/>
      <c r="W134" s="315"/>
      <c r="X134" s="315"/>
      <c r="Y134" s="315"/>
      <c r="Z134" s="315"/>
      <c r="AA134" s="393"/>
      <c r="AB134" s="393"/>
      <c r="AC134" s="393"/>
      <c r="AD134" s="393"/>
      <c r="AE134" s="393"/>
      <c r="AF134" s="393"/>
      <c r="AG134" s="393"/>
      <c r="AH134" s="393"/>
      <c r="AI134" s="393"/>
      <c r="AJ134" s="393"/>
      <c r="AK134" s="393"/>
      <c r="AL134" s="393"/>
      <c r="AM134" s="393"/>
      <c r="AN134" s="393"/>
      <c r="AO134" s="311"/>
      <c r="AP134" s="311"/>
      <c r="AQ134" s="311"/>
      <c r="AR134" s="312"/>
      <c r="AS134" s="34"/>
      <c r="AT134" s="34"/>
      <c r="AU134" s="34"/>
      <c r="AV134" s="34"/>
      <c r="AW134" s="34"/>
      <c r="AX134" s="34"/>
      <c r="AY134" s="34"/>
      <c r="AZ134" s="34"/>
      <c r="BA134" s="35"/>
      <c r="BE134" s="41"/>
      <c r="BI134" s="41"/>
      <c r="CP134" s="396"/>
      <c r="CQ134" s="386"/>
      <c r="CR134" s="386"/>
      <c r="CS134" s="386"/>
      <c r="CX134" s="34"/>
      <c r="CY134" s="34"/>
      <c r="CZ134" s="34"/>
      <c r="DA134" s="34"/>
      <c r="DB134" s="35"/>
      <c r="DC134" s="323"/>
      <c r="DD134" s="324"/>
      <c r="DE134" s="324"/>
      <c r="DF134" s="324"/>
      <c r="DG134" s="10"/>
      <c r="DH134" s="315" t="e">
        <f>VLOOKUP(DC132,選手リスト,2,FALSE)</f>
        <v>#N/A</v>
      </c>
      <c r="DI134" s="315"/>
      <c r="DJ134" s="315"/>
      <c r="DK134" s="315"/>
      <c r="DL134" s="315"/>
      <c r="DM134" s="315"/>
      <c r="DN134" s="315"/>
      <c r="DO134" s="315"/>
      <c r="DP134" s="315"/>
      <c r="DQ134" s="315"/>
      <c r="DR134" s="315"/>
      <c r="DS134" s="393"/>
      <c r="DT134" s="393"/>
      <c r="DU134" s="393"/>
      <c r="DV134" s="393"/>
      <c r="DW134" s="393"/>
      <c r="DX134" s="393"/>
      <c r="DY134" s="393"/>
      <c r="DZ134" s="393"/>
      <c r="EA134" s="393"/>
      <c r="EB134" s="393"/>
      <c r="EC134" s="393"/>
      <c r="ED134" s="393"/>
      <c r="EE134" s="393"/>
      <c r="EF134" s="393"/>
      <c r="EG134" s="311"/>
      <c r="EH134" s="311"/>
      <c r="EI134" s="311"/>
      <c r="EJ134" s="312"/>
      <c r="EM134" s="351"/>
      <c r="EN134" s="351"/>
      <c r="EO134" s="351"/>
      <c r="EP134" s="348"/>
      <c r="EQ134" s="348"/>
      <c r="ER134" s="348"/>
      <c r="ES134" s="348"/>
      <c r="ET134" s="348"/>
    </row>
    <row r="135" spans="1:150" ht="3.9" customHeight="1" x14ac:dyDescent="0.2">
      <c r="A135" s="348"/>
      <c r="B135" s="348"/>
      <c r="C135" s="348"/>
      <c r="D135" s="348"/>
      <c r="E135" s="348"/>
      <c r="F135" s="351"/>
      <c r="G135" s="351"/>
      <c r="H135" s="351"/>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BE135" s="41"/>
      <c r="BI135" s="41"/>
      <c r="CP135" s="30"/>
      <c r="CW135" s="41"/>
      <c r="DC135" s="323"/>
      <c r="DD135" s="324"/>
      <c r="DE135" s="324"/>
      <c r="DF135" s="324"/>
      <c r="DG135" s="10"/>
      <c r="DH135" s="315"/>
      <c r="DI135" s="315"/>
      <c r="DJ135" s="315"/>
      <c r="DK135" s="315"/>
      <c r="DL135" s="315"/>
      <c r="DM135" s="315"/>
      <c r="DN135" s="315"/>
      <c r="DO135" s="315"/>
      <c r="DP135" s="315"/>
      <c r="DQ135" s="315"/>
      <c r="DR135" s="315"/>
      <c r="DS135" s="317" t="e">
        <f>VLOOKUP(DC132,選手リスト,8,FALSE)</f>
        <v>#N/A</v>
      </c>
      <c r="DT135" s="317"/>
      <c r="DU135" s="317"/>
      <c r="DV135" s="317"/>
      <c r="DW135" s="319" t="e">
        <f>VLOOKUP(DC132,選手リスト,9,FALSE)</f>
        <v>#N/A</v>
      </c>
      <c r="DX135" s="319"/>
      <c r="DY135" s="319"/>
      <c r="DZ135" s="319"/>
      <c r="EG135" s="311"/>
      <c r="EH135" s="311"/>
      <c r="EI135" s="311"/>
      <c r="EJ135" s="312"/>
      <c r="EM135" s="351"/>
      <c r="EN135" s="351"/>
      <c r="EO135" s="351"/>
      <c r="EP135" s="348"/>
      <c r="EQ135" s="348"/>
      <c r="ER135" s="348"/>
      <c r="ES135" s="348"/>
      <c r="ET135" s="348"/>
    </row>
    <row r="136" spans="1:150" ht="3.9" customHeight="1" x14ac:dyDescent="0.2">
      <c r="A136" s="348"/>
      <c r="B136" s="348"/>
      <c r="C136" s="348"/>
      <c r="D136" s="348"/>
      <c r="E136" s="348"/>
      <c r="F136" s="351"/>
      <c r="G136" s="351"/>
      <c r="H136" s="351"/>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BE136" s="41"/>
      <c r="BI136" s="41"/>
      <c r="CP136" s="30"/>
      <c r="CW136" s="41"/>
      <c r="DC136" s="323"/>
      <c r="DD136" s="324"/>
      <c r="DE136" s="324"/>
      <c r="DF136" s="324"/>
      <c r="DG136" s="84"/>
      <c r="DH136" s="315"/>
      <c r="DI136" s="315"/>
      <c r="DJ136" s="315"/>
      <c r="DK136" s="315"/>
      <c r="DL136" s="315"/>
      <c r="DM136" s="315"/>
      <c r="DN136" s="315"/>
      <c r="DO136" s="315"/>
      <c r="DP136" s="315"/>
      <c r="DQ136" s="315"/>
      <c r="DR136" s="315"/>
      <c r="DS136" s="317"/>
      <c r="DT136" s="317"/>
      <c r="DU136" s="317"/>
      <c r="DV136" s="317"/>
      <c r="DW136" s="319"/>
      <c r="DX136" s="319"/>
      <c r="DY136" s="319"/>
      <c r="DZ136" s="319"/>
      <c r="EG136" s="311"/>
      <c r="EH136" s="311"/>
      <c r="EI136" s="311"/>
      <c r="EJ136" s="312"/>
      <c r="EM136" s="351"/>
      <c r="EN136" s="351"/>
      <c r="EO136" s="351"/>
      <c r="EP136" s="348"/>
      <c r="EQ136" s="348"/>
      <c r="ER136" s="348"/>
      <c r="ES136" s="348"/>
      <c r="ET136" s="348"/>
    </row>
    <row r="137" spans="1:150" ht="3.9" customHeight="1" x14ac:dyDescent="0.2">
      <c r="A137" s="348"/>
      <c r="B137" s="348"/>
      <c r="C137" s="348"/>
      <c r="D137" s="348"/>
      <c r="E137" s="348"/>
      <c r="F137" s="351"/>
      <c r="G137" s="351"/>
      <c r="H137" s="351"/>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BE137" s="41"/>
      <c r="BI137" s="41"/>
      <c r="CP137" s="30"/>
      <c r="CW137" s="41"/>
      <c r="CX137" s="396">
        <f>AT145+1</f>
        <v>25</v>
      </c>
      <c r="CY137" s="386"/>
      <c r="CZ137" s="386"/>
      <c r="DA137" s="386"/>
      <c r="DC137" s="325"/>
      <c r="DD137" s="326"/>
      <c r="DE137" s="326"/>
      <c r="DF137" s="326"/>
      <c r="DG137" s="23"/>
      <c r="DH137" s="316"/>
      <c r="DI137" s="316"/>
      <c r="DJ137" s="316"/>
      <c r="DK137" s="316"/>
      <c r="DL137" s="316"/>
      <c r="DM137" s="316"/>
      <c r="DN137" s="316"/>
      <c r="DO137" s="316"/>
      <c r="DP137" s="316"/>
      <c r="DQ137" s="316"/>
      <c r="DR137" s="316"/>
      <c r="DS137" s="318"/>
      <c r="DT137" s="318"/>
      <c r="DU137" s="318"/>
      <c r="DV137" s="318"/>
      <c r="DW137" s="320"/>
      <c r="DX137" s="320"/>
      <c r="DY137" s="320"/>
      <c r="DZ137" s="320"/>
      <c r="EA137" s="34"/>
      <c r="EB137" s="34"/>
      <c r="EC137" s="34"/>
      <c r="ED137" s="34"/>
      <c r="EE137" s="34"/>
      <c r="EF137" s="34"/>
      <c r="EG137" s="313"/>
      <c r="EH137" s="313"/>
      <c r="EI137" s="313"/>
      <c r="EJ137" s="314"/>
      <c r="EM137" s="351"/>
      <c r="EN137" s="351"/>
      <c r="EO137" s="351"/>
      <c r="EP137" s="348"/>
      <c r="EQ137" s="348"/>
      <c r="ER137" s="348"/>
      <c r="ES137" s="348"/>
      <c r="ET137" s="348"/>
    </row>
    <row r="138" spans="1:150" ht="3.9" customHeight="1" x14ac:dyDescent="0.2">
      <c r="A138" s="348"/>
      <c r="B138" s="348"/>
      <c r="C138" s="348"/>
      <c r="D138" s="348"/>
      <c r="E138" s="348"/>
      <c r="F138" s="351"/>
      <c r="G138" s="351"/>
      <c r="H138" s="351"/>
      <c r="BE138" s="41"/>
      <c r="BI138" s="41"/>
      <c r="CP138" s="30"/>
      <c r="CT138" s="34"/>
      <c r="CU138" s="34"/>
      <c r="CV138" s="34"/>
      <c r="CW138" s="35"/>
      <c r="CX138" s="396"/>
      <c r="CY138" s="386"/>
      <c r="CZ138" s="386"/>
      <c r="DA138" s="386"/>
      <c r="EM138" s="351"/>
      <c r="EN138" s="351"/>
      <c r="EO138" s="351"/>
      <c r="EP138" s="348"/>
      <c r="EQ138" s="348"/>
      <c r="ER138" s="348"/>
      <c r="ES138" s="348"/>
      <c r="ET138" s="348"/>
    </row>
    <row r="139" spans="1:150" ht="3.9" customHeight="1" x14ac:dyDescent="0.2">
      <c r="A139" s="348"/>
      <c r="B139" s="348"/>
      <c r="C139" s="348"/>
      <c r="D139" s="348"/>
      <c r="E139" s="348"/>
      <c r="F139" s="351"/>
      <c r="G139" s="351"/>
      <c r="H139" s="351"/>
      <c r="BE139" s="41"/>
      <c r="BI139" s="41"/>
      <c r="CP139" s="30"/>
      <c r="CT139" s="31"/>
      <c r="CU139" s="22"/>
      <c r="CV139" s="22"/>
      <c r="CW139" s="39"/>
      <c r="CX139" s="396"/>
      <c r="CY139" s="386"/>
      <c r="CZ139" s="386"/>
      <c r="DA139" s="386"/>
      <c r="EM139" s="351"/>
      <c r="EN139" s="351"/>
      <c r="EO139" s="351"/>
      <c r="EP139" s="348"/>
      <c r="EQ139" s="348"/>
      <c r="ER139" s="348"/>
      <c r="ES139" s="348"/>
      <c r="ET139" s="348"/>
    </row>
    <row r="140" spans="1:150" ht="3.9" customHeight="1" x14ac:dyDescent="0.2">
      <c r="A140" s="348"/>
      <c r="B140" s="348"/>
      <c r="C140" s="348"/>
      <c r="D140" s="348"/>
      <c r="E140" s="348"/>
      <c r="F140" s="351"/>
      <c r="G140" s="351"/>
      <c r="H140" s="351"/>
      <c r="K140" s="321">
        <v>16</v>
      </c>
      <c r="L140" s="322"/>
      <c r="M140" s="322"/>
      <c r="N140" s="322"/>
      <c r="O140" s="6"/>
      <c r="P140" s="390" t="e">
        <f>VLOOKUP(K140,選手リスト,3,FALSE)</f>
        <v>#N/A</v>
      </c>
      <c r="Q140" s="390"/>
      <c r="R140" s="390"/>
      <c r="S140" s="390"/>
      <c r="T140" s="390"/>
      <c r="U140" s="390"/>
      <c r="V140" s="390"/>
      <c r="W140" s="390"/>
      <c r="X140" s="390"/>
      <c r="Y140" s="390"/>
      <c r="Z140" s="390"/>
      <c r="AA140" s="392" t="e">
        <f>VLOOKUP(K140,選手リスト,4,FALSE)</f>
        <v>#N/A</v>
      </c>
      <c r="AB140" s="392"/>
      <c r="AC140" s="392"/>
      <c r="AD140" s="392"/>
      <c r="AE140" s="392"/>
      <c r="AF140" s="392"/>
      <c r="AG140" s="392"/>
      <c r="AH140" s="392"/>
      <c r="AI140" s="392"/>
      <c r="AJ140" s="392"/>
      <c r="AK140" s="392"/>
      <c r="AL140" s="392"/>
      <c r="AM140" s="392"/>
      <c r="AN140" s="392"/>
      <c r="AO140" s="309" t="e">
        <f>VLOOKUP(K140,選手リスト,5,FALSE)</f>
        <v>#N/A</v>
      </c>
      <c r="AP140" s="309"/>
      <c r="AQ140" s="309"/>
      <c r="AR140" s="310"/>
      <c r="BB140" s="381">
        <f>BB105+1</f>
        <v>26</v>
      </c>
      <c r="BC140" s="381"/>
      <c r="BD140" s="381"/>
      <c r="BE140" s="382"/>
      <c r="BI140" s="41"/>
      <c r="CP140" s="30"/>
      <c r="CT140" s="30"/>
      <c r="CW140" s="41"/>
      <c r="CX140" s="396"/>
      <c r="CY140" s="386"/>
      <c r="CZ140" s="386"/>
      <c r="DA140" s="386"/>
      <c r="DC140" s="321">
        <f t="shared" ref="DC140" si="13">DC132+1</f>
        <v>34</v>
      </c>
      <c r="DD140" s="322"/>
      <c r="DE140" s="322"/>
      <c r="DF140" s="322"/>
      <c r="DG140" s="6"/>
      <c r="DH140" s="390" t="e">
        <f>VLOOKUP(DC140,選手リスト,3,FALSE)</f>
        <v>#N/A</v>
      </c>
      <c r="DI140" s="390"/>
      <c r="DJ140" s="390"/>
      <c r="DK140" s="390"/>
      <c r="DL140" s="390"/>
      <c r="DM140" s="390"/>
      <c r="DN140" s="390"/>
      <c r="DO140" s="390"/>
      <c r="DP140" s="390"/>
      <c r="DQ140" s="390"/>
      <c r="DR140" s="390"/>
      <c r="DS140" s="392" t="e">
        <f>VLOOKUP(DC140,選手リスト,4,FALSE)</f>
        <v>#N/A</v>
      </c>
      <c r="DT140" s="392"/>
      <c r="DU140" s="392"/>
      <c r="DV140" s="392"/>
      <c r="DW140" s="392"/>
      <c r="DX140" s="392"/>
      <c r="DY140" s="392"/>
      <c r="DZ140" s="392"/>
      <c r="EA140" s="392"/>
      <c r="EB140" s="392"/>
      <c r="EC140" s="392"/>
      <c r="ED140" s="392"/>
      <c r="EE140" s="392"/>
      <c r="EF140" s="392"/>
      <c r="EG140" s="309" t="e">
        <f>VLOOKUP(DC140,選手リスト,5,FALSE)</f>
        <v>#N/A</v>
      </c>
      <c r="EH140" s="309"/>
      <c r="EI140" s="309"/>
      <c r="EJ140" s="310"/>
      <c r="EM140" s="351"/>
      <c r="EN140" s="351"/>
      <c r="EO140" s="351"/>
      <c r="EP140" s="348"/>
      <c r="EQ140" s="348"/>
      <c r="ER140" s="348"/>
      <c r="ES140" s="348"/>
      <c r="ET140" s="348"/>
    </row>
    <row r="141" spans="1:150" ht="3.9" customHeight="1" x14ac:dyDescent="0.2">
      <c r="A141" s="348"/>
      <c r="B141" s="348"/>
      <c r="C141" s="348"/>
      <c r="D141" s="348"/>
      <c r="E141" s="348"/>
      <c r="F141" s="351"/>
      <c r="G141" s="351"/>
      <c r="H141" s="351"/>
      <c r="K141" s="323"/>
      <c r="L141" s="324"/>
      <c r="M141" s="324"/>
      <c r="N141" s="324"/>
      <c r="O141" s="10"/>
      <c r="P141" s="391"/>
      <c r="Q141" s="391"/>
      <c r="R141" s="391"/>
      <c r="S141" s="391"/>
      <c r="T141" s="391"/>
      <c r="U141" s="391"/>
      <c r="V141" s="391"/>
      <c r="W141" s="391"/>
      <c r="X141" s="391"/>
      <c r="Y141" s="391"/>
      <c r="Z141" s="391"/>
      <c r="AA141" s="393"/>
      <c r="AB141" s="393"/>
      <c r="AC141" s="393"/>
      <c r="AD141" s="393"/>
      <c r="AE141" s="393"/>
      <c r="AF141" s="393"/>
      <c r="AG141" s="393"/>
      <c r="AH141" s="393"/>
      <c r="AI141" s="393"/>
      <c r="AJ141" s="393"/>
      <c r="AK141" s="393"/>
      <c r="AL141" s="393"/>
      <c r="AM141" s="393"/>
      <c r="AN141" s="393"/>
      <c r="AO141" s="311"/>
      <c r="AP141" s="311"/>
      <c r="AQ141" s="311"/>
      <c r="AR141" s="312"/>
      <c r="BB141" s="381"/>
      <c r="BC141" s="381"/>
      <c r="BD141" s="381"/>
      <c r="BE141" s="382"/>
      <c r="BF141" s="34"/>
      <c r="BG141" s="34"/>
      <c r="BH141" s="34"/>
      <c r="BI141" s="35"/>
      <c r="CP141" s="30"/>
      <c r="CT141" s="30"/>
      <c r="CW141" s="41"/>
      <c r="DC141" s="323"/>
      <c r="DD141" s="324"/>
      <c r="DE141" s="324"/>
      <c r="DF141" s="324"/>
      <c r="DG141" s="10"/>
      <c r="DH141" s="391"/>
      <c r="DI141" s="391"/>
      <c r="DJ141" s="391"/>
      <c r="DK141" s="391"/>
      <c r="DL141" s="391"/>
      <c r="DM141" s="391"/>
      <c r="DN141" s="391"/>
      <c r="DO141" s="391"/>
      <c r="DP141" s="391"/>
      <c r="DQ141" s="391"/>
      <c r="DR141" s="391"/>
      <c r="DS141" s="393"/>
      <c r="DT141" s="393"/>
      <c r="DU141" s="393"/>
      <c r="DV141" s="393"/>
      <c r="DW141" s="393"/>
      <c r="DX141" s="393"/>
      <c r="DY141" s="393"/>
      <c r="DZ141" s="393"/>
      <c r="EA141" s="393"/>
      <c r="EB141" s="393"/>
      <c r="EC141" s="393"/>
      <c r="ED141" s="393"/>
      <c r="EE141" s="393"/>
      <c r="EF141" s="393"/>
      <c r="EG141" s="311"/>
      <c r="EH141" s="311"/>
      <c r="EI141" s="311"/>
      <c r="EJ141" s="312"/>
      <c r="EM141" s="351"/>
      <c r="EN141" s="351"/>
      <c r="EO141" s="351"/>
      <c r="EP141" s="348"/>
      <c r="EQ141" s="348"/>
      <c r="ER141" s="348"/>
      <c r="ES141" s="348"/>
      <c r="ET141" s="348"/>
    </row>
    <row r="142" spans="1:150" ht="3.9" customHeight="1" x14ac:dyDescent="0.2">
      <c r="A142" s="348"/>
      <c r="B142" s="348"/>
      <c r="C142" s="348"/>
      <c r="D142" s="348"/>
      <c r="E142" s="348"/>
      <c r="F142" s="351"/>
      <c r="G142" s="351"/>
      <c r="H142" s="351"/>
      <c r="K142" s="323"/>
      <c r="L142" s="324"/>
      <c r="M142" s="324"/>
      <c r="N142" s="324"/>
      <c r="O142" s="10"/>
      <c r="P142" s="315" t="e">
        <f>VLOOKUP(K140,選手リスト,2,FALSE)</f>
        <v>#N/A</v>
      </c>
      <c r="Q142" s="315"/>
      <c r="R142" s="315"/>
      <c r="S142" s="315"/>
      <c r="T142" s="315"/>
      <c r="U142" s="315"/>
      <c r="V142" s="315"/>
      <c r="W142" s="315"/>
      <c r="X142" s="315"/>
      <c r="Y142" s="315"/>
      <c r="Z142" s="315"/>
      <c r="AA142" s="393"/>
      <c r="AB142" s="393"/>
      <c r="AC142" s="393"/>
      <c r="AD142" s="393"/>
      <c r="AE142" s="393"/>
      <c r="AF142" s="393"/>
      <c r="AG142" s="393"/>
      <c r="AH142" s="393"/>
      <c r="AI142" s="393"/>
      <c r="AJ142" s="393"/>
      <c r="AK142" s="393"/>
      <c r="AL142" s="393"/>
      <c r="AM142" s="393"/>
      <c r="AN142" s="393"/>
      <c r="AO142" s="311"/>
      <c r="AP142" s="311"/>
      <c r="AQ142" s="311"/>
      <c r="AR142" s="312"/>
      <c r="BB142" s="381"/>
      <c r="BC142" s="381"/>
      <c r="BD142" s="381"/>
      <c r="BE142" s="382"/>
      <c r="CP142" s="30"/>
      <c r="CT142" s="30"/>
      <c r="CW142" s="41"/>
      <c r="CX142" s="34"/>
      <c r="CY142" s="34"/>
      <c r="CZ142" s="34"/>
      <c r="DA142" s="34"/>
      <c r="DB142" s="35"/>
      <c r="DC142" s="323"/>
      <c r="DD142" s="324"/>
      <c r="DE142" s="324"/>
      <c r="DF142" s="324"/>
      <c r="DG142" s="10"/>
      <c r="DH142" s="315" t="e">
        <f>VLOOKUP(DC140,選手リスト,2,FALSE)</f>
        <v>#N/A</v>
      </c>
      <c r="DI142" s="315"/>
      <c r="DJ142" s="315"/>
      <c r="DK142" s="315"/>
      <c r="DL142" s="315"/>
      <c r="DM142" s="315"/>
      <c r="DN142" s="315"/>
      <c r="DO142" s="315"/>
      <c r="DP142" s="315"/>
      <c r="DQ142" s="315"/>
      <c r="DR142" s="315"/>
      <c r="DS142" s="393"/>
      <c r="DT142" s="393"/>
      <c r="DU142" s="393"/>
      <c r="DV142" s="393"/>
      <c r="DW142" s="393"/>
      <c r="DX142" s="393"/>
      <c r="DY142" s="393"/>
      <c r="DZ142" s="393"/>
      <c r="EA142" s="393"/>
      <c r="EB142" s="393"/>
      <c r="EC142" s="393"/>
      <c r="ED142" s="393"/>
      <c r="EE142" s="393"/>
      <c r="EF142" s="393"/>
      <c r="EG142" s="311"/>
      <c r="EH142" s="311"/>
      <c r="EI142" s="311"/>
      <c r="EJ142" s="312"/>
      <c r="EM142" s="351"/>
      <c r="EN142" s="351"/>
      <c r="EO142" s="351"/>
      <c r="EP142" s="348"/>
      <c r="EQ142" s="348"/>
      <c r="ER142" s="348"/>
      <c r="ES142" s="348"/>
      <c r="ET142" s="348"/>
    </row>
    <row r="143" spans="1:150" ht="3.9" customHeight="1" x14ac:dyDescent="0.2">
      <c r="A143" s="348"/>
      <c r="B143" s="348"/>
      <c r="C143" s="348"/>
      <c r="D143" s="348"/>
      <c r="E143" s="348"/>
      <c r="F143" s="351"/>
      <c r="G143" s="351"/>
      <c r="H143" s="351"/>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AS143" s="22"/>
      <c r="AT143" s="22"/>
      <c r="AU143" s="22"/>
      <c r="AV143" s="22"/>
      <c r="AW143" s="39"/>
      <c r="BB143" s="381"/>
      <c r="BC143" s="381"/>
      <c r="BD143" s="381"/>
      <c r="BE143" s="382"/>
      <c r="CP143" s="30"/>
      <c r="CT143" s="396">
        <f>CT121+1</f>
        <v>38</v>
      </c>
      <c r="CU143" s="386"/>
      <c r="CV143" s="386"/>
      <c r="CW143" s="386"/>
      <c r="DC143" s="323"/>
      <c r="DD143" s="324"/>
      <c r="DE143" s="324"/>
      <c r="DF143" s="324"/>
      <c r="DG143" s="10"/>
      <c r="DH143" s="315"/>
      <c r="DI143" s="315"/>
      <c r="DJ143" s="315"/>
      <c r="DK143" s="315"/>
      <c r="DL143" s="315"/>
      <c r="DM143" s="315"/>
      <c r="DN143" s="315"/>
      <c r="DO143" s="315"/>
      <c r="DP143" s="315"/>
      <c r="DQ143" s="315"/>
      <c r="DR143" s="315"/>
      <c r="DS143" s="317" t="e">
        <f>VLOOKUP(DC140,選手リスト,8,FALSE)</f>
        <v>#N/A</v>
      </c>
      <c r="DT143" s="317"/>
      <c r="DU143" s="317"/>
      <c r="DV143" s="317"/>
      <c r="DW143" s="319" t="e">
        <f>VLOOKUP(DC140,選手リスト,9,FALSE)</f>
        <v>#N/A</v>
      </c>
      <c r="DX143" s="319"/>
      <c r="DY143" s="319"/>
      <c r="DZ143" s="319"/>
      <c r="EG143" s="311"/>
      <c r="EH143" s="311"/>
      <c r="EI143" s="311"/>
      <c r="EJ143" s="312"/>
      <c r="EM143" s="351"/>
      <c r="EN143" s="351"/>
      <c r="EO143" s="351"/>
      <c r="EP143" s="348"/>
      <c r="EQ143" s="348"/>
      <c r="ER143" s="348"/>
      <c r="ES143" s="348"/>
      <c r="ET143" s="348"/>
    </row>
    <row r="144" spans="1:150" ht="3.9" customHeight="1" x14ac:dyDescent="0.2">
      <c r="A144" s="348"/>
      <c r="B144" s="348"/>
      <c r="C144" s="348"/>
      <c r="D144" s="348"/>
      <c r="E144" s="348"/>
      <c r="F144" s="351"/>
      <c r="G144" s="351"/>
      <c r="H144" s="351"/>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AW144" s="41"/>
      <c r="BE144" s="41"/>
      <c r="CP144" s="36"/>
      <c r="CQ144" s="34"/>
      <c r="CR144" s="34"/>
      <c r="CS144" s="34"/>
      <c r="CT144" s="396"/>
      <c r="CU144" s="386"/>
      <c r="CV144" s="386"/>
      <c r="CW144" s="386"/>
      <c r="DC144" s="323"/>
      <c r="DD144" s="324"/>
      <c r="DE144" s="324"/>
      <c r="DF144" s="324"/>
      <c r="DG144" s="84"/>
      <c r="DH144" s="315"/>
      <c r="DI144" s="315"/>
      <c r="DJ144" s="315"/>
      <c r="DK144" s="315"/>
      <c r="DL144" s="315"/>
      <c r="DM144" s="315"/>
      <c r="DN144" s="315"/>
      <c r="DO144" s="315"/>
      <c r="DP144" s="315"/>
      <c r="DQ144" s="315"/>
      <c r="DR144" s="315"/>
      <c r="DS144" s="317"/>
      <c r="DT144" s="317"/>
      <c r="DU144" s="317"/>
      <c r="DV144" s="317"/>
      <c r="DW144" s="319"/>
      <c r="DX144" s="319"/>
      <c r="DY144" s="319"/>
      <c r="DZ144" s="319"/>
      <c r="EG144" s="311"/>
      <c r="EH144" s="311"/>
      <c r="EI144" s="311"/>
      <c r="EJ144" s="312"/>
      <c r="EM144" s="351"/>
      <c r="EN144" s="351"/>
      <c r="EO144" s="351"/>
      <c r="EP144" s="348"/>
      <c r="EQ144" s="348"/>
      <c r="ER144" s="348"/>
      <c r="ES144" s="348"/>
      <c r="ET144" s="348"/>
    </row>
    <row r="145" spans="1:150" ht="3.9" customHeight="1" x14ac:dyDescent="0.2">
      <c r="A145" s="348"/>
      <c r="B145" s="348"/>
      <c r="C145" s="348"/>
      <c r="D145" s="348"/>
      <c r="E145" s="348"/>
      <c r="F145" s="351"/>
      <c r="G145" s="351"/>
      <c r="H145" s="351"/>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AT145" s="381">
        <f>AT31+1</f>
        <v>24</v>
      </c>
      <c r="AU145" s="381"/>
      <c r="AV145" s="381"/>
      <c r="AW145" s="382"/>
      <c r="BE145" s="41"/>
      <c r="CT145" s="396"/>
      <c r="CU145" s="386"/>
      <c r="CV145" s="386"/>
      <c r="CW145" s="386"/>
      <c r="DC145" s="325"/>
      <c r="DD145" s="326"/>
      <c r="DE145" s="326"/>
      <c r="DF145" s="326"/>
      <c r="DG145" s="23"/>
      <c r="DH145" s="316"/>
      <c r="DI145" s="316"/>
      <c r="DJ145" s="316"/>
      <c r="DK145" s="316"/>
      <c r="DL145" s="316"/>
      <c r="DM145" s="316"/>
      <c r="DN145" s="316"/>
      <c r="DO145" s="316"/>
      <c r="DP145" s="316"/>
      <c r="DQ145" s="316"/>
      <c r="DR145" s="316"/>
      <c r="DS145" s="318"/>
      <c r="DT145" s="318"/>
      <c r="DU145" s="318"/>
      <c r="DV145" s="318"/>
      <c r="DW145" s="320"/>
      <c r="DX145" s="320"/>
      <c r="DY145" s="320"/>
      <c r="DZ145" s="320"/>
      <c r="EA145" s="34"/>
      <c r="EB145" s="34"/>
      <c r="EC145" s="34"/>
      <c r="ED145" s="34"/>
      <c r="EE145" s="34"/>
      <c r="EF145" s="34"/>
      <c r="EG145" s="313"/>
      <c r="EH145" s="313"/>
      <c r="EI145" s="313"/>
      <c r="EJ145" s="314"/>
      <c r="EM145" s="351"/>
      <c r="EN145" s="351"/>
      <c r="EO145" s="351"/>
      <c r="EP145" s="348"/>
      <c r="EQ145" s="348"/>
      <c r="ER145" s="348"/>
      <c r="ES145" s="348"/>
      <c r="ET145" s="348"/>
    </row>
    <row r="146" spans="1:150" ht="3.9" customHeight="1" x14ac:dyDescent="0.2">
      <c r="A146" s="348"/>
      <c r="B146" s="348"/>
      <c r="C146" s="348"/>
      <c r="D146" s="348"/>
      <c r="E146" s="348"/>
      <c r="F146" s="351"/>
      <c r="G146" s="351"/>
      <c r="H146" s="351"/>
      <c r="AT146" s="381"/>
      <c r="AU146" s="381"/>
      <c r="AV146" s="381"/>
      <c r="AW146" s="382"/>
      <c r="BE146" s="41"/>
      <c r="CT146" s="396"/>
      <c r="CU146" s="386"/>
      <c r="CV146" s="386"/>
      <c r="CW146" s="386"/>
      <c r="EM146" s="351"/>
      <c r="EN146" s="351"/>
      <c r="EO146" s="351"/>
      <c r="EP146" s="348"/>
      <c r="EQ146" s="348"/>
      <c r="ER146" s="348"/>
      <c r="ES146" s="348"/>
      <c r="ET146" s="348"/>
    </row>
    <row r="147" spans="1:150" ht="3.9" customHeight="1" x14ac:dyDescent="0.2">
      <c r="A147" s="348"/>
      <c r="B147" s="348"/>
      <c r="C147" s="348"/>
      <c r="D147" s="348"/>
      <c r="E147" s="348"/>
      <c r="F147" s="351"/>
      <c r="G147" s="351"/>
      <c r="H147" s="351"/>
      <c r="AT147" s="381"/>
      <c r="AU147" s="381"/>
      <c r="AV147" s="381"/>
      <c r="AW147" s="382"/>
      <c r="AX147" s="22"/>
      <c r="AY147" s="22"/>
      <c r="AZ147" s="22"/>
      <c r="BA147" s="39"/>
      <c r="BE147" s="41"/>
      <c r="CT147" s="30"/>
      <c r="EM147" s="351"/>
      <c r="EN147" s="351"/>
      <c r="EO147" s="351"/>
      <c r="EP147" s="348"/>
      <c r="EQ147" s="348"/>
      <c r="ER147" s="348"/>
      <c r="ES147" s="348"/>
      <c r="ET147" s="348"/>
    </row>
    <row r="148" spans="1:150" ht="3.9" customHeight="1" x14ac:dyDescent="0.2">
      <c r="A148" s="348"/>
      <c r="B148" s="348"/>
      <c r="C148" s="348"/>
      <c r="D148" s="348"/>
      <c r="E148" s="348"/>
      <c r="F148" s="351"/>
      <c r="G148" s="351"/>
      <c r="H148" s="351"/>
      <c r="K148" s="321">
        <v>17</v>
      </c>
      <c r="L148" s="322"/>
      <c r="M148" s="322"/>
      <c r="N148" s="322"/>
      <c r="O148" s="6"/>
      <c r="P148" s="390" t="e">
        <f>VLOOKUP(K148,選手リスト,3,FALSE)</f>
        <v>#N/A</v>
      </c>
      <c r="Q148" s="390"/>
      <c r="R148" s="390"/>
      <c r="S148" s="390"/>
      <c r="T148" s="390"/>
      <c r="U148" s="390"/>
      <c r="V148" s="390"/>
      <c r="W148" s="390"/>
      <c r="X148" s="390"/>
      <c r="Y148" s="390"/>
      <c r="Z148" s="390"/>
      <c r="AA148" s="392" t="e">
        <f>VLOOKUP(K148,選手リスト,4,FALSE)</f>
        <v>#N/A</v>
      </c>
      <c r="AB148" s="392"/>
      <c r="AC148" s="392"/>
      <c r="AD148" s="392"/>
      <c r="AE148" s="392"/>
      <c r="AF148" s="392"/>
      <c r="AG148" s="392"/>
      <c r="AH148" s="392"/>
      <c r="AI148" s="392"/>
      <c r="AJ148" s="392"/>
      <c r="AK148" s="392"/>
      <c r="AL148" s="392"/>
      <c r="AM148" s="392"/>
      <c r="AN148" s="392"/>
      <c r="AO148" s="309" t="e">
        <f>VLOOKUP(K148,選手リスト,5,FALSE)</f>
        <v>#N/A</v>
      </c>
      <c r="AP148" s="309"/>
      <c r="AQ148" s="309"/>
      <c r="AR148" s="310"/>
      <c r="AT148" s="381"/>
      <c r="AU148" s="381"/>
      <c r="AV148" s="381"/>
      <c r="AW148" s="382"/>
      <c r="BA148" s="41"/>
      <c r="BE148" s="41"/>
      <c r="CT148" s="30"/>
      <c r="DC148" s="321">
        <f t="shared" ref="DC148" si="14">DC140+1</f>
        <v>35</v>
      </c>
      <c r="DD148" s="322"/>
      <c r="DE148" s="322"/>
      <c r="DF148" s="322"/>
      <c r="DG148" s="6"/>
      <c r="DH148" s="390" t="e">
        <f>VLOOKUP(DC148,選手リスト,3,FALSE)</f>
        <v>#N/A</v>
      </c>
      <c r="DI148" s="390"/>
      <c r="DJ148" s="390"/>
      <c r="DK148" s="390"/>
      <c r="DL148" s="390"/>
      <c r="DM148" s="390"/>
      <c r="DN148" s="390"/>
      <c r="DO148" s="390"/>
      <c r="DP148" s="390"/>
      <c r="DQ148" s="390"/>
      <c r="DR148" s="390"/>
      <c r="DS148" s="392" t="e">
        <f>VLOOKUP(DC148,選手リスト,4,FALSE)</f>
        <v>#N/A</v>
      </c>
      <c r="DT148" s="392"/>
      <c r="DU148" s="392"/>
      <c r="DV148" s="392"/>
      <c r="DW148" s="392"/>
      <c r="DX148" s="392"/>
      <c r="DY148" s="392"/>
      <c r="DZ148" s="392"/>
      <c r="EA148" s="392"/>
      <c r="EB148" s="392"/>
      <c r="EC148" s="392"/>
      <c r="ED148" s="392"/>
      <c r="EE148" s="392"/>
      <c r="EF148" s="392"/>
      <c r="EG148" s="309" t="e">
        <f>VLOOKUP(DC148,選手リスト,5,FALSE)</f>
        <v>#N/A</v>
      </c>
      <c r="EH148" s="309"/>
      <c r="EI148" s="309"/>
      <c r="EJ148" s="310"/>
      <c r="EM148" s="351"/>
      <c r="EN148" s="351"/>
      <c r="EO148" s="351"/>
      <c r="EP148" s="348"/>
      <c r="EQ148" s="348"/>
      <c r="ER148" s="348"/>
      <c r="ES148" s="348"/>
      <c r="ET148" s="348"/>
    </row>
    <row r="149" spans="1:150" ht="3.9" customHeight="1" x14ac:dyDescent="0.2">
      <c r="A149" s="348"/>
      <c r="B149" s="348"/>
      <c r="C149" s="348"/>
      <c r="D149" s="348"/>
      <c r="E149" s="348"/>
      <c r="F149" s="351"/>
      <c r="G149" s="351"/>
      <c r="H149" s="351"/>
      <c r="K149" s="323"/>
      <c r="L149" s="324"/>
      <c r="M149" s="324"/>
      <c r="N149" s="324"/>
      <c r="O149" s="10"/>
      <c r="P149" s="391"/>
      <c r="Q149" s="391"/>
      <c r="R149" s="391"/>
      <c r="S149" s="391"/>
      <c r="T149" s="391"/>
      <c r="U149" s="391"/>
      <c r="V149" s="391"/>
      <c r="W149" s="391"/>
      <c r="X149" s="391"/>
      <c r="Y149" s="391"/>
      <c r="Z149" s="391"/>
      <c r="AA149" s="393"/>
      <c r="AB149" s="393"/>
      <c r="AC149" s="393"/>
      <c r="AD149" s="393"/>
      <c r="AE149" s="393"/>
      <c r="AF149" s="393"/>
      <c r="AG149" s="393"/>
      <c r="AH149" s="393"/>
      <c r="AI149" s="393"/>
      <c r="AJ149" s="393"/>
      <c r="AK149" s="393"/>
      <c r="AL149" s="393"/>
      <c r="AM149" s="393"/>
      <c r="AN149" s="393"/>
      <c r="AO149" s="311"/>
      <c r="AP149" s="311"/>
      <c r="AQ149" s="311"/>
      <c r="AR149" s="312"/>
      <c r="AW149" s="41"/>
      <c r="BA149" s="41"/>
      <c r="BE149" s="41"/>
      <c r="CT149" s="30"/>
      <c r="DC149" s="323"/>
      <c r="DD149" s="324"/>
      <c r="DE149" s="324"/>
      <c r="DF149" s="324"/>
      <c r="DG149" s="10"/>
      <c r="DH149" s="391"/>
      <c r="DI149" s="391"/>
      <c r="DJ149" s="391"/>
      <c r="DK149" s="391"/>
      <c r="DL149" s="391"/>
      <c r="DM149" s="391"/>
      <c r="DN149" s="391"/>
      <c r="DO149" s="391"/>
      <c r="DP149" s="391"/>
      <c r="DQ149" s="391"/>
      <c r="DR149" s="391"/>
      <c r="DS149" s="393"/>
      <c r="DT149" s="393"/>
      <c r="DU149" s="393"/>
      <c r="DV149" s="393"/>
      <c r="DW149" s="393"/>
      <c r="DX149" s="393"/>
      <c r="DY149" s="393"/>
      <c r="DZ149" s="393"/>
      <c r="EA149" s="393"/>
      <c r="EB149" s="393"/>
      <c r="EC149" s="393"/>
      <c r="ED149" s="393"/>
      <c r="EE149" s="393"/>
      <c r="EF149" s="393"/>
      <c r="EG149" s="311"/>
      <c r="EH149" s="311"/>
      <c r="EI149" s="311"/>
      <c r="EJ149" s="312"/>
      <c r="EM149" s="351"/>
      <c r="EN149" s="351"/>
      <c r="EO149" s="351"/>
      <c r="EP149" s="348"/>
      <c r="EQ149" s="348"/>
      <c r="ER149" s="348"/>
      <c r="ES149" s="348"/>
      <c r="ET149" s="348"/>
    </row>
    <row r="150" spans="1:150" ht="3.9" customHeight="1" x14ac:dyDescent="0.2">
      <c r="A150" s="348"/>
      <c r="B150" s="348"/>
      <c r="C150" s="348"/>
      <c r="D150" s="348"/>
      <c r="E150" s="348"/>
      <c r="F150" s="351"/>
      <c r="G150" s="351"/>
      <c r="H150" s="351"/>
      <c r="K150" s="323"/>
      <c r="L150" s="324"/>
      <c r="M150" s="324"/>
      <c r="N150" s="324"/>
      <c r="O150" s="10"/>
      <c r="P150" s="315" t="e">
        <f>VLOOKUP(K148,選手リスト,2,FALSE)</f>
        <v>#N/A</v>
      </c>
      <c r="Q150" s="315"/>
      <c r="R150" s="315"/>
      <c r="S150" s="315"/>
      <c r="T150" s="315"/>
      <c r="U150" s="315"/>
      <c r="V150" s="315"/>
      <c r="W150" s="315"/>
      <c r="X150" s="315"/>
      <c r="Y150" s="315"/>
      <c r="Z150" s="315"/>
      <c r="AA150" s="393"/>
      <c r="AB150" s="393"/>
      <c r="AC150" s="393"/>
      <c r="AD150" s="393"/>
      <c r="AE150" s="393"/>
      <c r="AF150" s="393"/>
      <c r="AG150" s="393"/>
      <c r="AH150" s="393"/>
      <c r="AI150" s="393"/>
      <c r="AJ150" s="393"/>
      <c r="AK150" s="393"/>
      <c r="AL150" s="393"/>
      <c r="AM150" s="393"/>
      <c r="AN150" s="393"/>
      <c r="AO150" s="311"/>
      <c r="AP150" s="311"/>
      <c r="AQ150" s="311"/>
      <c r="AR150" s="312"/>
      <c r="AS150" s="34"/>
      <c r="AT150" s="34"/>
      <c r="AU150" s="34"/>
      <c r="AV150" s="34"/>
      <c r="AW150" s="35"/>
      <c r="BA150" s="41"/>
      <c r="BE150" s="41"/>
      <c r="CT150" s="36"/>
      <c r="CU150" s="34"/>
      <c r="CV150" s="34"/>
      <c r="CW150" s="34"/>
      <c r="CX150" s="34"/>
      <c r="CY150" s="34"/>
      <c r="CZ150" s="34"/>
      <c r="DA150" s="34"/>
      <c r="DB150" s="35"/>
      <c r="DC150" s="323"/>
      <c r="DD150" s="324"/>
      <c r="DE150" s="324"/>
      <c r="DF150" s="324"/>
      <c r="DG150" s="10"/>
      <c r="DH150" s="315" t="e">
        <f>VLOOKUP(DC148,選手リスト,2,FALSE)</f>
        <v>#N/A</v>
      </c>
      <c r="DI150" s="315"/>
      <c r="DJ150" s="315"/>
      <c r="DK150" s="315"/>
      <c r="DL150" s="315"/>
      <c r="DM150" s="315"/>
      <c r="DN150" s="315"/>
      <c r="DO150" s="315"/>
      <c r="DP150" s="315"/>
      <c r="DQ150" s="315"/>
      <c r="DR150" s="315"/>
      <c r="DS150" s="393"/>
      <c r="DT150" s="393"/>
      <c r="DU150" s="393"/>
      <c r="DV150" s="393"/>
      <c r="DW150" s="393"/>
      <c r="DX150" s="393"/>
      <c r="DY150" s="393"/>
      <c r="DZ150" s="393"/>
      <c r="EA150" s="393"/>
      <c r="EB150" s="393"/>
      <c r="EC150" s="393"/>
      <c r="ED150" s="393"/>
      <c r="EE150" s="393"/>
      <c r="EF150" s="393"/>
      <c r="EG150" s="311"/>
      <c r="EH150" s="311"/>
      <c r="EI150" s="311"/>
      <c r="EJ150" s="312"/>
      <c r="EM150" s="351"/>
      <c r="EN150" s="351"/>
      <c r="EO150" s="351"/>
      <c r="EP150" s="348"/>
      <c r="EQ150" s="348"/>
      <c r="ER150" s="348"/>
      <c r="ES150" s="348"/>
      <c r="ET150" s="348"/>
    </row>
    <row r="151" spans="1:150" ht="3.9" customHeight="1" x14ac:dyDescent="0.2">
      <c r="A151" s="348"/>
      <c r="B151" s="348"/>
      <c r="C151" s="348"/>
      <c r="D151" s="348"/>
      <c r="E151" s="348"/>
      <c r="F151" s="351"/>
      <c r="G151" s="351"/>
      <c r="H151" s="351"/>
      <c r="K151" s="323"/>
      <c r="L151" s="324"/>
      <c r="M151" s="324"/>
      <c r="N151" s="324"/>
      <c r="O151" s="10"/>
      <c r="P151" s="315"/>
      <c r="Q151" s="315"/>
      <c r="R151" s="315"/>
      <c r="S151" s="315"/>
      <c r="T151" s="315"/>
      <c r="U151" s="315"/>
      <c r="V151" s="315"/>
      <c r="W151" s="315"/>
      <c r="X151" s="315"/>
      <c r="Y151" s="315"/>
      <c r="Z151" s="315"/>
      <c r="AA151" s="317" t="e">
        <f>VLOOKUP(K148,選手リスト,8,FALSE)</f>
        <v>#N/A</v>
      </c>
      <c r="AB151" s="317"/>
      <c r="AC151" s="317"/>
      <c r="AD151" s="317"/>
      <c r="AE151" s="319" t="e">
        <f>VLOOKUP(K148,選手リスト,9,FALSE)</f>
        <v>#N/A</v>
      </c>
      <c r="AF151" s="319"/>
      <c r="AG151" s="319"/>
      <c r="AH151" s="319"/>
      <c r="AO151" s="311"/>
      <c r="AP151" s="311"/>
      <c r="AQ151" s="311"/>
      <c r="AR151" s="312"/>
      <c r="AX151" s="381">
        <f>AX129+1</f>
        <v>30</v>
      </c>
      <c r="AY151" s="381"/>
      <c r="AZ151" s="381"/>
      <c r="BA151" s="382"/>
      <c r="BE151" s="41"/>
      <c r="DC151" s="323"/>
      <c r="DD151" s="324"/>
      <c r="DE151" s="324"/>
      <c r="DF151" s="324"/>
      <c r="DG151" s="10"/>
      <c r="DH151" s="315"/>
      <c r="DI151" s="315"/>
      <c r="DJ151" s="315"/>
      <c r="DK151" s="315"/>
      <c r="DL151" s="315"/>
      <c r="DM151" s="315"/>
      <c r="DN151" s="315"/>
      <c r="DO151" s="315"/>
      <c r="DP151" s="315"/>
      <c r="DQ151" s="315"/>
      <c r="DR151" s="315"/>
      <c r="DS151" s="317" t="e">
        <f>VLOOKUP(DC148,選手リスト,8,FALSE)</f>
        <v>#N/A</v>
      </c>
      <c r="DT151" s="317"/>
      <c r="DU151" s="317"/>
      <c r="DV151" s="317"/>
      <c r="DW151" s="319" t="e">
        <f>VLOOKUP(DC148,選手リスト,9,FALSE)</f>
        <v>#N/A</v>
      </c>
      <c r="DX151" s="319"/>
      <c r="DY151" s="319"/>
      <c r="DZ151" s="319"/>
      <c r="EG151" s="311"/>
      <c r="EH151" s="311"/>
      <c r="EI151" s="311"/>
      <c r="EJ151" s="312"/>
      <c r="EM151" s="351"/>
      <c r="EN151" s="351"/>
      <c r="EO151" s="351"/>
      <c r="EP151" s="348"/>
      <c r="EQ151" s="348"/>
      <c r="ER151" s="348"/>
      <c r="ES151" s="348"/>
      <c r="ET151" s="348"/>
    </row>
    <row r="152" spans="1:150" ht="3.9" customHeight="1" x14ac:dyDescent="0.2">
      <c r="A152" s="348"/>
      <c r="B152" s="348"/>
      <c r="C152" s="348"/>
      <c r="D152" s="348"/>
      <c r="E152" s="348"/>
      <c r="F152" s="351"/>
      <c r="G152" s="351"/>
      <c r="H152" s="351"/>
      <c r="K152" s="323"/>
      <c r="L152" s="324"/>
      <c r="M152" s="324"/>
      <c r="N152" s="324"/>
      <c r="O152" s="84"/>
      <c r="P152" s="315"/>
      <c r="Q152" s="315"/>
      <c r="R152" s="315"/>
      <c r="S152" s="315"/>
      <c r="T152" s="315"/>
      <c r="U152" s="315"/>
      <c r="V152" s="315"/>
      <c r="W152" s="315"/>
      <c r="X152" s="315"/>
      <c r="Y152" s="315"/>
      <c r="Z152" s="315"/>
      <c r="AA152" s="317"/>
      <c r="AB152" s="317"/>
      <c r="AC152" s="317"/>
      <c r="AD152" s="317"/>
      <c r="AE152" s="319"/>
      <c r="AF152" s="319"/>
      <c r="AG152" s="319"/>
      <c r="AH152" s="319"/>
      <c r="AO152" s="311"/>
      <c r="AP152" s="311"/>
      <c r="AQ152" s="311"/>
      <c r="AR152" s="312"/>
      <c r="AX152" s="381"/>
      <c r="AY152" s="381"/>
      <c r="AZ152" s="381"/>
      <c r="BA152" s="382"/>
      <c r="BB152" s="34"/>
      <c r="BC152" s="34"/>
      <c r="BD152" s="34"/>
      <c r="BE152" s="35"/>
      <c r="DC152" s="323"/>
      <c r="DD152" s="324"/>
      <c r="DE152" s="324"/>
      <c r="DF152" s="324"/>
      <c r="DG152" s="84"/>
      <c r="DH152" s="315"/>
      <c r="DI152" s="315"/>
      <c r="DJ152" s="315"/>
      <c r="DK152" s="315"/>
      <c r="DL152" s="315"/>
      <c r="DM152" s="315"/>
      <c r="DN152" s="315"/>
      <c r="DO152" s="315"/>
      <c r="DP152" s="315"/>
      <c r="DQ152" s="315"/>
      <c r="DR152" s="315"/>
      <c r="DS152" s="317"/>
      <c r="DT152" s="317"/>
      <c r="DU152" s="317"/>
      <c r="DV152" s="317"/>
      <c r="DW152" s="319"/>
      <c r="DX152" s="319"/>
      <c r="DY152" s="319"/>
      <c r="DZ152" s="319"/>
      <c r="EG152" s="311"/>
      <c r="EH152" s="311"/>
      <c r="EI152" s="311"/>
      <c r="EJ152" s="312"/>
      <c r="EM152" s="351"/>
      <c r="EN152" s="351"/>
      <c r="EO152" s="351"/>
      <c r="EP152" s="348"/>
      <c r="EQ152" s="348"/>
      <c r="ER152" s="348"/>
      <c r="ES152" s="348"/>
      <c r="ET152" s="348"/>
    </row>
    <row r="153" spans="1:150" ht="3.9" customHeight="1" x14ac:dyDescent="0.2">
      <c r="A153" s="348"/>
      <c r="B153" s="348"/>
      <c r="C153" s="348"/>
      <c r="D153" s="348"/>
      <c r="E153" s="348"/>
      <c r="F153" s="351"/>
      <c r="G153" s="351"/>
      <c r="H153" s="351"/>
      <c r="K153" s="325"/>
      <c r="L153" s="326"/>
      <c r="M153" s="326"/>
      <c r="N153" s="326"/>
      <c r="O153" s="23"/>
      <c r="P153" s="316"/>
      <c r="Q153" s="316"/>
      <c r="R153" s="316"/>
      <c r="S153" s="316"/>
      <c r="T153" s="316"/>
      <c r="U153" s="316"/>
      <c r="V153" s="316"/>
      <c r="W153" s="316"/>
      <c r="X153" s="316"/>
      <c r="Y153" s="316"/>
      <c r="Z153" s="316"/>
      <c r="AA153" s="318"/>
      <c r="AB153" s="318"/>
      <c r="AC153" s="318"/>
      <c r="AD153" s="318"/>
      <c r="AE153" s="320"/>
      <c r="AF153" s="320"/>
      <c r="AG153" s="320"/>
      <c r="AH153" s="320"/>
      <c r="AI153" s="34"/>
      <c r="AJ153" s="34"/>
      <c r="AK153" s="34"/>
      <c r="AL153" s="34"/>
      <c r="AM153" s="34"/>
      <c r="AN153" s="34"/>
      <c r="AO153" s="313"/>
      <c r="AP153" s="313"/>
      <c r="AQ153" s="313"/>
      <c r="AR153" s="314"/>
      <c r="AX153" s="381"/>
      <c r="AY153" s="381"/>
      <c r="AZ153" s="381"/>
      <c r="BA153" s="382"/>
      <c r="DC153" s="325"/>
      <c r="DD153" s="326"/>
      <c r="DE153" s="326"/>
      <c r="DF153" s="326"/>
      <c r="DG153" s="23"/>
      <c r="DH153" s="316"/>
      <c r="DI153" s="316"/>
      <c r="DJ153" s="316"/>
      <c r="DK153" s="316"/>
      <c r="DL153" s="316"/>
      <c r="DM153" s="316"/>
      <c r="DN153" s="316"/>
      <c r="DO153" s="316"/>
      <c r="DP153" s="316"/>
      <c r="DQ153" s="316"/>
      <c r="DR153" s="316"/>
      <c r="DS153" s="318"/>
      <c r="DT153" s="318"/>
      <c r="DU153" s="318"/>
      <c r="DV153" s="318"/>
      <c r="DW153" s="320"/>
      <c r="DX153" s="320"/>
      <c r="DY153" s="320"/>
      <c r="DZ153" s="320"/>
      <c r="EA153" s="34"/>
      <c r="EB153" s="34"/>
      <c r="EC153" s="34"/>
      <c r="ED153" s="34"/>
      <c r="EE153" s="34"/>
      <c r="EF153" s="34"/>
      <c r="EG153" s="313"/>
      <c r="EH153" s="313"/>
      <c r="EI153" s="313"/>
      <c r="EJ153" s="314"/>
      <c r="EM153" s="351"/>
      <c r="EN153" s="351"/>
      <c r="EO153" s="351"/>
      <c r="EP153" s="348"/>
      <c r="EQ153" s="348"/>
      <c r="ER153" s="348"/>
      <c r="ES153" s="348"/>
      <c r="ET153" s="348"/>
    </row>
    <row r="154" spans="1:150" ht="3.9" customHeight="1" x14ac:dyDescent="0.2">
      <c r="A154" s="348"/>
      <c r="B154" s="348"/>
      <c r="C154" s="348"/>
      <c r="D154" s="348"/>
      <c r="E154" s="348"/>
      <c r="F154" s="351"/>
      <c r="G154" s="351"/>
      <c r="H154" s="351"/>
      <c r="AX154" s="381"/>
      <c r="AY154" s="381"/>
      <c r="AZ154" s="381"/>
      <c r="BA154" s="382"/>
      <c r="EM154" s="351"/>
      <c r="EN154" s="351"/>
      <c r="EO154" s="351"/>
      <c r="EP154" s="348"/>
      <c r="EQ154" s="348"/>
      <c r="ER154" s="348"/>
      <c r="ES154" s="348"/>
      <c r="ET154" s="348"/>
    </row>
    <row r="155" spans="1:150" ht="3.9" customHeight="1" x14ac:dyDescent="0.2">
      <c r="A155" s="348"/>
      <c r="B155" s="348"/>
      <c r="C155" s="348"/>
      <c r="D155" s="348"/>
      <c r="E155" s="348"/>
      <c r="F155" s="351"/>
      <c r="G155" s="351"/>
      <c r="H155" s="351"/>
      <c r="AS155" s="2"/>
      <c r="AT155" s="44"/>
      <c r="AU155" s="49"/>
      <c r="AV155" s="49"/>
      <c r="AW155" s="44"/>
      <c r="BA155" s="41"/>
      <c r="EM155" s="351"/>
      <c r="EN155" s="351"/>
      <c r="EO155" s="351"/>
      <c r="EP155" s="348"/>
      <c r="EQ155" s="348"/>
      <c r="ER155" s="348"/>
      <c r="ES155" s="348"/>
      <c r="ET155" s="348"/>
    </row>
    <row r="156" spans="1:150" ht="3.9" customHeight="1" x14ac:dyDescent="0.2">
      <c r="A156" s="348"/>
      <c r="B156" s="348"/>
      <c r="C156" s="348"/>
      <c r="D156" s="348"/>
      <c r="E156" s="348"/>
      <c r="F156" s="351"/>
      <c r="G156" s="351"/>
      <c r="H156" s="351"/>
      <c r="K156" s="321">
        <v>18</v>
      </c>
      <c r="L156" s="322"/>
      <c r="M156" s="322"/>
      <c r="N156" s="322"/>
      <c r="O156" s="6"/>
      <c r="P156" s="390" t="e">
        <f>VLOOKUP(K156,選手リスト,3,FALSE)</f>
        <v>#N/A</v>
      </c>
      <c r="Q156" s="390"/>
      <c r="R156" s="390"/>
      <c r="S156" s="390"/>
      <c r="T156" s="390"/>
      <c r="U156" s="390"/>
      <c r="V156" s="390"/>
      <c r="W156" s="390"/>
      <c r="X156" s="390"/>
      <c r="Y156" s="390"/>
      <c r="Z156" s="390"/>
      <c r="AA156" s="392" t="e">
        <f>VLOOKUP(K156,選手リスト,4,FALSE)</f>
        <v>#N/A</v>
      </c>
      <c r="AB156" s="392"/>
      <c r="AC156" s="392"/>
      <c r="AD156" s="392"/>
      <c r="AE156" s="392"/>
      <c r="AF156" s="392"/>
      <c r="AG156" s="392"/>
      <c r="AH156" s="392"/>
      <c r="AI156" s="392"/>
      <c r="AJ156" s="392"/>
      <c r="AK156" s="392"/>
      <c r="AL156" s="392"/>
      <c r="AM156" s="392"/>
      <c r="AN156" s="392"/>
      <c r="AO156" s="309" t="e">
        <f>VLOOKUP(K156,選手リスト,5,FALSE)</f>
        <v>#N/A</v>
      </c>
      <c r="AP156" s="309"/>
      <c r="AQ156" s="309"/>
      <c r="AR156" s="310"/>
      <c r="BA156" s="41"/>
      <c r="EM156" s="351"/>
      <c r="EN156" s="351"/>
      <c r="EO156" s="351"/>
      <c r="EP156" s="348"/>
      <c r="EQ156" s="348"/>
      <c r="ER156" s="348"/>
      <c r="ES156" s="348"/>
      <c r="ET156" s="348"/>
    </row>
    <row r="157" spans="1:150" ht="3.9" customHeight="1" x14ac:dyDescent="0.2">
      <c r="A157" s="348"/>
      <c r="B157" s="348"/>
      <c r="C157" s="348"/>
      <c r="D157" s="348"/>
      <c r="E157" s="348"/>
      <c r="F157" s="351"/>
      <c r="G157" s="351"/>
      <c r="H157" s="351"/>
      <c r="K157" s="323"/>
      <c r="L157" s="324"/>
      <c r="M157" s="324"/>
      <c r="N157" s="324"/>
      <c r="O157" s="10"/>
      <c r="P157" s="391"/>
      <c r="Q157" s="391"/>
      <c r="R157" s="391"/>
      <c r="S157" s="391"/>
      <c r="T157" s="391"/>
      <c r="U157" s="391"/>
      <c r="V157" s="391"/>
      <c r="W157" s="391"/>
      <c r="X157" s="391"/>
      <c r="Y157" s="391"/>
      <c r="Z157" s="391"/>
      <c r="AA157" s="393"/>
      <c r="AB157" s="393"/>
      <c r="AC157" s="393"/>
      <c r="AD157" s="393"/>
      <c r="AE157" s="393"/>
      <c r="AF157" s="393"/>
      <c r="AG157" s="393"/>
      <c r="AH157" s="393"/>
      <c r="AI157" s="393"/>
      <c r="AJ157" s="393"/>
      <c r="AK157" s="393"/>
      <c r="AL157" s="393"/>
      <c r="AM157" s="393"/>
      <c r="AN157" s="393"/>
      <c r="AO157" s="311"/>
      <c r="AP157" s="311"/>
      <c r="AQ157" s="311"/>
      <c r="AR157" s="312"/>
      <c r="BA157" s="41"/>
      <c r="EM157" s="351"/>
      <c r="EN157" s="351"/>
      <c r="EO157" s="351"/>
      <c r="EP157" s="348"/>
      <c r="EQ157" s="348"/>
      <c r="ER157" s="348"/>
      <c r="ES157" s="348"/>
      <c r="ET157" s="348"/>
    </row>
    <row r="158" spans="1:150" ht="3.9" customHeight="1" x14ac:dyDescent="0.2">
      <c r="A158" s="348"/>
      <c r="B158" s="348"/>
      <c r="C158" s="348"/>
      <c r="D158" s="348"/>
      <c r="E158" s="348"/>
      <c r="F158" s="351"/>
      <c r="G158" s="351"/>
      <c r="H158" s="351"/>
      <c r="K158" s="323"/>
      <c r="L158" s="324"/>
      <c r="M158" s="324"/>
      <c r="N158" s="324"/>
      <c r="O158" s="10"/>
      <c r="P158" s="315" t="e">
        <f>VLOOKUP(K156,選手リスト,2,FALSE)</f>
        <v>#N/A</v>
      </c>
      <c r="Q158" s="315"/>
      <c r="R158" s="315"/>
      <c r="S158" s="315"/>
      <c r="T158" s="315"/>
      <c r="U158" s="315"/>
      <c r="V158" s="315"/>
      <c r="W158" s="315"/>
      <c r="X158" s="315"/>
      <c r="Y158" s="315"/>
      <c r="Z158" s="315"/>
      <c r="AA158" s="393"/>
      <c r="AB158" s="393"/>
      <c r="AC158" s="393"/>
      <c r="AD158" s="393"/>
      <c r="AE158" s="393"/>
      <c r="AF158" s="393"/>
      <c r="AG158" s="393"/>
      <c r="AH158" s="393"/>
      <c r="AI158" s="393"/>
      <c r="AJ158" s="393"/>
      <c r="AK158" s="393"/>
      <c r="AL158" s="393"/>
      <c r="AM158" s="393"/>
      <c r="AN158" s="393"/>
      <c r="AO158" s="311"/>
      <c r="AP158" s="311"/>
      <c r="AQ158" s="311"/>
      <c r="AR158" s="312"/>
      <c r="AS158" s="34"/>
      <c r="AT158" s="34"/>
      <c r="AU158" s="34"/>
      <c r="AV158" s="34"/>
      <c r="AW158" s="34"/>
      <c r="AX158" s="34"/>
      <c r="AY158" s="34"/>
      <c r="AZ158" s="34"/>
      <c r="BA158" s="35"/>
      <c r="EM158" s="351"/>
      <c r="EN158" s="351"/>
      <c r="EO158" s="351"/>
      <c r="EP158" s="348"/>
      <c r="EQ158" s="348"/>
      <c r="ER158" s="348"/>
      <c r="ES158" s="348"/>
      <c r="ET158" s="348"/>
    </row>
    <row r="159" spans="1:150" ht="3.9" customHeight="1" x14ac:dyDescent="0.2">
      <c r="A159" s="348"/>
      <c r="B159" s="348"/>
      <c r="C159" s="348"/>
      <c r="D159" s="348"/>
      <c r="E159" s="348"/>
      <c r="F159" s="351"/>
      <c r="G159" s="351"/>
      <c r="H159" s="351"/>
      <c r="K159" s="323"/>
      <c r="L159" s="324"/>
      <c r="M159" s="324"/>
      <c r="N159" s="324"/>
      <c r="O159" s="10"/>
      <c r="P159" s="315"/>
      <c r="Q159" s="315"/>
      <c r="R159" s="315"/>
      <c r="S159" s="315"/>
      <c r="T159" s="315"/>
      <c r="U159" s="315"/>
      <c r="V159" s="315"/>
      <c r="W159" s="315"/>
      <c r="X159" s="315"/>
      <c r="Y159" s="315"/>
      <c r="Z159" s="315"/>
      <c r="AA159" s="317" t="e">
        <f>VLOOKUP(K156,選手リスト,8,FALSE)</f>
        <v>#N/A</v>
      </c>
      <c r="AB159" s="317"/>
      <c r="AC159" s="317"/>
      <c r="AD159" s="317"/>
      <c r="AE159" s="319" t="e">
        <f>VLOOKUP(K156,選手リスト,9,FALSE)</f>
        <v>#N/A</v>
      </c>
      <c r="AF159" s="319"/>
      <c r="AG159" s="319"/>
      <c r="AH159" s="319"/>
      <c r="AO159" s="311"/>
      <c r="AP159" s="311"/>
      <c r="AQ159" s="311"/>
      <c r="AR159" s="312"/>
      <c r="EM159" s="351"/>
      <c r="EN159" s="351"/>
      <c r="EO159" s="351"/>
      <c r="EP159" s="348"/>
      <c r="EQ159" s="348"/>
      <c r="ER159" s="348"/>
      <c r="ES159" s="348"/>
      <c r="ET159" s="348"/>
    </row>
    <row r="160" spans="1:150" ht="3.9" customHeight="1" x14ac:dyDescent="0.2">
      <c r="A160" s="348"/>
      <c r="B160" s="348"/>
      <c r="C160" s="348"/>
      <c r="D160" s="348"/>
      <c r="E160" s="348"/>
      <c r="F160" s="351"/>
      <c r="G160" s="351"/>
      <c r="H160" s="351"/>
      <c r="K160" s="323"/>
      <c r="L160" s="324"/>
      <c r="M160" s="324"/>
      <c r="N160" s="324"/>
      <c r="O160" s="84"/>
      <c r="P160" s="315"/>
      <c r="Q160" s="315"/>
      <c r="R160" s="315"/>
      <c r="S160" s="315"/>
      <c r="T160" s="315"/>
      <c r="U160" s="315"/>
      <c r="V160" s="315"/>
      <c r="W160" s="315"/>
      <c r="X160" s="315"/>
      <c r="Y160" s="315"/>
      <c r="Z160" s="315"/>
      <c r="AA160" s="317"/>
      <c r="AB160" s="317"/>
      <c r="AC160" s="317"/>
      <c r="AD160" s="317"/>
      <c r="AE160" s="319"/>
      <c r="AF160" s="319"/>
      <c r="AG160" s="319"/>
      <c r="AH160" s="319"/>
      <c r="AO160" s="311"/>
      <c r="AP160" s="311"/>
      <c r="AQ160" s="311"/>
      <c r="AR160" s="312"/>
      <c r="EM160" s="351"/>
      <c r="EN160" s="351"/>
      <c r="EO160" s="351"/>
      <c r="EP160" s="348"/>
      <c r="EQ160" s="348"/>
      <c r="ER160" s="348"/>
      <c r="ES160" s="348"/>
      <c r="ET160" s="348"/>
    </row>
    <row r="161" spans="1:150" ht="3.9" customHeight="1" x14ac:dyDescent="0.2">
      <c r="A161" s="348"/>
      <c r="B161" s="348"/>
      <c r="C161" s="348"/>
      <c r="D161" s="348"/>
      <c r="E161" s="348"/>
      <c r="F161" s="351"/>
      <c r="G161" s="351"/>
      <c r="H161" s="351"/>
      <c r="K161" s="325"/>
      <c r="L161" s="326"/>
      <c r="M161" s="326"/>
      <c r="N161" s="326"/>
      <c r="O161" s="23"/>
      <c r="P161" s="316"/>
      <c r="Q161" s="316"/>
      <c r="R161" s="316"/>
      <c r="S161" s="316"/>
      <c r="T161" s="316"/>
      <c r="U161" s="316"/>
      <c r="V161" s="316"/>
      <c r="W161" s="316"/>
      <c r="X161" s="316"/>
      <c r="Y161" s="316"/>
      <c r="Z161" s="316"/>
      <c r="AA161" s="318"/>
      <c r="AB161" s="318"/>
      <c r="AC161" s="318"/>
      <c r="AD161" s="318"/>
      <c r="AE161" s="320"/>
      <c r="AF161" s="320"/>
      <c r="AG161" s="320"/>
      <c r="AH161" s="320"/>
      <c r="AI161" s="34"/>
      <c r="AJ161" s="34"/>
      <c r="AK161" s="34"/>
      <c r="AL161" s="34"/>
      <c r="AM161" s="34"/>
      <c r="AN161" s="34"/>
      <c r="AO161" s="313"/>
      <c r="AP161" s="313"/>
      <c r="AQ161" s="313"/>
      <c r="AR161" s="314"/>
      <c r="EM161" s="351"/>
      <c r="EN161" s="351"/>
      <c r="EO161" s="351"/>
      <c r="EP161" s="348"/>
      <c r="EQ161" s="348"/>
      <c r="ER161" s="348"/>
      <c r="ES161" s="348"/>
      <c r="ET161" s="348"/>
    </row>
    <row r="162" spans="1:150" ht="3.9" customHeight="1" x14ac:dyDescent="0.2">
      <c r="A162" s="348"/>
      <c r="B162" s="348"/>
      <c r="C162" s="348"/>
      <c r="D162" s="348"/>
      <c r="E162" s="348"/>
      <c r="F162" s="351"/>
      <c r="G162" s="351"/>
      <c r="H162" s="351"/>
      <c r="EM162" s="351"/>
      <c r="EN162" s="351"/>
      <c r="EO162" s="351"/>
      <c r="EP162" s="348"/>
      <c r="EQ162" s="348"/>
      <c r="ER162" s="348"/>
      <c r="ES162" s="348"/>
      <c r="ET162" s="348"/>
    </row>
    <row r="173" spans="1:150" ht="3.9" customHeight="1" x14ac:dyDescent="0.2">
      <c r="E173" s="379">
        <f>K20</f>
        <v>1</v>
      </c>
      <c r="F173" s="379"/>
      <c r="G173" s="379"/>
      <c r="H173" s="379"/>
      <c r="I173" s="379"/>
      <c r="J173" s="379"/>
      <c r="K173" s="379"/>
      <c r="L173" s="379">
        <f>E173+1</f>
        <v>2</v>
      </c>
      <c r="M173" s="379"/>
      <c r="N173" s="379"/>
      <c r="O173" s="379"/>
      <c r="P173" s="379"/>
      <c r="Q173" s="379"/>
      <c r="R173" s="379"/>
      <c r="S173" s="379">
        <f t="shared" ref="S173" si="15">L173+1</f>
        <v>3</v>
      </c>
      <c r="T173" s="379"/>
      <c r="U173" s="379"/>
      <c r="V173" s="379"/>
      <c r="W173" s="379"/>
      <c r="X173" s="379"/>
      <c r="Y173" s="379"/>
      <c r="Z173" s="379">
        <f t="shared" ref="Z173" si="16">S173+1</f>
        <v>4</v>
      </c>
      <c r="AA173" s="379"/>
      <c r="AB173" s="379"/>
      <c r="AC173" s="379"/>
      <c r="AD173" s="379"/>
      <c r="AE173" s="379"/>
      <c r="AF173" s="379"/>
      <c r="AG173" s="379">
        <f t="shared" ref="AG173" si="17">Z173+1</f>
        <v>5</v>
      </c>
      <c r="AH173" s="379"/>
      <c r="AI173" s="379"/>
      <c r="AJ173" s="379"/>
      <c r="AK173" s="379"/>
      <c r="AL173" s="379"/>
      <c r="AM173" s="379"/>
      <c r="AN173" s="379">
        <f t="shared" ref="AN173" si="18">AG173+1</f>
        <v>6</v>
      </c>
      <c r="AO173" s="379"/>
      <c r="AP173" s="379"/>
      <c r="AQ173" s="379"/>
      <c r="AR173" s="379"/>
      <c r="AS173" s="379"/>
      <c r="AT173" s="379"/>
      <c r="AU173" s="379">
        <f t="shared" ref="AU173" si="19">AN173+1</f>
        <v>7</v>
      </c>
      <c r="AV173" s="379"/>
      <c r="AW173" s="379"/>
      <c r="AX173" s="379"/>
      <c r="AY173" s="379"/>
      <c r="AZ173" s="379"/>
      <c r="BA173" s="379"/>
      <c r="BB173" s="379">
        <f t="shared" ref="BB173" si="20">AU173+1</f>
        <v>8</v>
      </c>
      <c r="BC173" s="379"/>
      <c r="BD173" s="379"/>
      <c r="BE173" s="379"/>
      <c r="BF173" s="379"/>
      <c r="BG173" s="379"/>
      <c r="BH173" s="379"/>
      <c r="BI173" s="379">
        <f t="shared" ref="BI173" si="21">BB173+1</f>
        <v>9</v>
      </c>
      <c r="BJ173" s="379"/>
      <c r="BK173" s="379"/>
      <c r="BL173" s="379"/>
      <c r="BM173" s="379"/>
      <c r="BN173" s="379"/>
      <c r="BO173" s="379"/>
      <c r="CF173" s="379">
        <f>BI200+1</f>
        <v>19</v>
      </c>
      <c r="CG173" s="379"/>
      <c r="CH173" s="379"/>
      <c r="CI173" s="379"/>
      <c r="CJ173" s="379"/>
      <c r="CK173" s="379"/>
      <c r="CL173" s="379"/>
      <c r="CM173" s="379">
        <f>CF173+1</f>
        <v>20</v>
      </c>
      <c r="CN173" s="379"/>
      <c r="CO173" s="379"/>
      <c r="CP173" s="379"/>
      <c r="CQ173" s="379"/>
      <c r="CR173" s="379"/>
      <c r="CS173" s="379"/>
      <c r="CT173" s="379">
        <f t="shared" ref="CT173" si="22">CM173+1</f>
        <v>21</v>
      </c>
      <c r="CU173" s="379"/>
      <c r="CV173" s="379"/>
      <c r="CW173" s="379"/>
      <c r="CX173" s="379"/>
      <c r="CY173" s="379"/>
      <c r="CZ173" s="379"/>
      <c r="DA173" s="379">
        <f t="shared" ref="DA173" si="23">CT173+1</f>
        <v>22</v>
      </c>
      <c r="DB173" s="379"/>
      <c r="DC173" s="379"/>
      <c r="DD173" s="379"/>
      <c r="DE173" s="379"/>
      <c r="DF173" s="379"/>
      <c r="DG173" s="379"/>
      <c r="DH173" s="379">
        <f t="shared" ref="DH173" si="24">DA173+1</f>
        <v>23</v>
      </c>
      <c r="DI173" s="379"/>
      <c r="DJ173" s="379"/>
      <c r="DK173" s="379"/>
      <c r="DL173" s="379"/>
      <c r="DM173" s="379"/>
      <c r="DN173" s="379"/>
      <c r="DO173" s="379">
        <f t="shared" ref="DO173" si="25">DH173+1</f>
        <v>24</v>
      </c>
      <c r="DP173" s="379"/>
      <c r="DQ173" s="379"/>
      <c r="DR173" s="379"/>
      <c r="DS173" s="379"/>
      <c r="DT173" s="379"/>
      <c r="DU173" s="379"/>
      <c r="DV173" s="379">
        <f t="shared" ref="DV173" si="26">DO173+1</f>
        <v>25</v>
      </c>
      <c r="DW173" s="379"/>
      <c r="DX173" s="379"/>
      <c r="DY173" s="379"/>
      <c r="DZ173" s="379"/>
      <c r="EA173" s="379"/>
      <c r="EB173" s="379"/>
      <c r="EC173" s="379">
        <f t="shared" ref="EC173" si="27">DV173+1</f>
        <v>26</v>
      </c>
      <c r="ED173" s="379"/>
      <c r="EE173" s="379"/>
      <c r="EF173" s="379"/>
      <c r="EG173" s="379"/>
      <c r="EH173" s="379"/>
      <c r="EI173" s="379"/>
      <c r="EJ173" s="379">
        <f t="shared" ref="EJ173" si="28">EC173+1</f>
        <v>27</v>
      </c>
      <c r="EK173" s="379"/>
      <c r="EL173" s="379"/>
      <c r="EM173" s="379"/>
      <c r="EN173" s="379"/>
      <c r="EO173" s="379"/>
      <c r="EP173" s="379"/>
    </row>
    <row r="174" spans="1:150" ht="3.9" customHeight="1" x14ac:dyDescent="0.2">
      <c r="E174" s="379"/>
      <c r="F174" s="379"/>
      <c r="G174" s="379"/>
      <c r="H174" s="379"/>
      <c r="I174" s="379"/>
      <c r="J174" s="379"/>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BA174" s="379"/>
      <c r="BB174" s="379"/>
      <c r="BC174" s="379"/>
      <c r="BD174" s="379"/>
      <c r="BE174" s="379"/>
      <c r="BF174" s="379"/>
      <c r="BG174" s="379"/>
      <c r="BH174" s="379"/>
      <c r="BI174" s="379"/>
      <c r="BJ174" s="379"/>
      <c r="BK174" s="379"/>
      <c r="BL174" s="379"/>
      <c r="BM174" s="379"/>
      <c r="BN174" s="379"/>
      <c r="BO174" s="379"/>
      <c r="CF174" s="379"/>
      <c r="CG174" s="379"/>
      <c r="CH174" s="379"/>
      <c r="CI174" s="379"/>
      <c r="CJ174" s="379"/>
      <c r="CK174" s="379"/>
      <c r="CL174" s="379"/>
      <c r="CM174" s="379"/>
      <c r="CN174" s="379"/>
      <c r="CO174" s="379"/>
      <c r="CP174" s="379"/>
      <c r="CQ174" s="379"/>
      <c r="CR174" s="379"/>
      <c r="CS174" s="379"/>
      <c r="CT174" s="379"/>
      <c r="CU174" s="379"/>
      <c r="CV174" s="379"/>
      <c r="CW174" s="379"/>
      <c r="CX174" s="379"/>
      <c r="CY174" s="379"/>
      <c r="CZ174" s="379"/>
      <c r="DA174" s="379"/>
      <c r="DB174" s="379"/>
      <c r="DC174" s="379"/>
      <c r="DD174" s="379"/>
      <c r="DE174" s="379"/>
      <c r="DF174" s="379"/>
      <c r="DG174" s="379"/>
      <c r="DH174" s="379"/>
      <c r="DI174" s="379"/>
      <c r="DJ174" s="379"/>
      <c r="DK174" s="379"/>
      <c r="DL174" s="379"/>
      <c r="DM174" s="379"/>
      <c r="DN174" s="379"/>
      <c r="DO174" s="379"/>
      <c r="DP174" s="379"/>
      <c r="DQ174" s="379"/>
      <c r="DR174" s="379"/>
      <c r="DS174" s="379"/>
      <c r="DT174" s="379"/>
      <c r="DU174" s="379"/>
      <c r="DV174" s="379"/>
      <c r="DW174" s="379"/>
      <c r="DX174" s="379"/>
      <c r="DY174" s="379"/>
      <c r="DZ174" s="379"/>
      <c r="EA174" s="379"/>
      <c r="EB174" s="379"/>
      <c r="EC174" s="379"/>
      <c r="ED174" s="379"/>
      <c r="EE174" s="379"/>
      <c r="EF174" s="379"/>
      <c r="EG174" s="379"/>
      <c r="EH174" s="379"/>
      <c r="EI174" s="379"/>
      <c r="EJ174" s="379"/>
      <c r="EK174" s="379"/>
      <c r="EL174" s="379"/>
      <c r="EM174" s="379"/>
      <c r="EN174" s="379"/>
      <c r="EO174" s="379"/>
      <c r="EP174" s="379"/>
    </row>
    <row r="196" spans="5:146" ht="3.9" customHeight="1" x14ac:dyDescent="0.2">
      <c r="E196" s="380" t="e">
        <f>VLOOKUP(E173,選手リスト,2,FALSE)</f>
        <v>#N/A</v>
      </c>
      <c r="F196" s="380"/>
      <c r="G196" s="380"/>
      <c r="H196" s="380"/>
      <c r="I196" s="380"/>
      <c r="J196" s="380"/>
      <c r="K196" s="380"/>
      <c r="L196" s="380" t="e">
        <f>VLOOKUP(L173,選手リスト,2,FALSE)</f>
        <v>#N/A</v>
      </c>
      <c r="M196" s="380"/>
      <c r="N196" s="380"/>
      <c r="O196" s="380"/>
      <c r="P196" s="380"/>
      <c r="Q196" s="380"/>
      <c r="R196" s="380"/>
      <c r="S196" s="380" t="e">
        <f>VLOOKUP(S173,選手リスト,2,FALSE)</f>
        <v>#N/A</v>
      </c>
      <c r="T196" s="380"/>
      <c r="U196" s="380"/>
      <c r="V196" s="380"/>
      <c r="W196" s="380"/>
      <c r="X196" s="380"/>
      <c r="Y196" s="380"/>
      <c r="Z196" s="380" t="e">
        <f>VLOOKUP(Z173,選手リスト,2,FALSE)</f>
        <v>#N/A</v>
      </c>
      <c r="AA196" s="380"/>
      <c r="AB196" s="380"/>
      <c r="AC196" s="380"/>
      <c r="AD196" s="380"/>
      <c r="AE196" s="380"/>
      <c r="AF196" s="380"/>
      <c r="AG196" s="380" t="e">
        <f>VLOOKUP(AG173,選手リスト,2,FALSE)</f>
        <v>#N/A</v>
      </c>
      <c r="AH196" s="380"/>
      <c r="AI196" s="380"/>
      <c r="AJ196" s="380"/>
      <c r="AK196" s="380"/>
      <c r="AL196" s="380"/>
      <c r="AM196" s="380"/>
      <c r="AN196" s="380" t="e">
        <f>VLOOKUP(AN173,選手リスト,2,FALSE)</f>
        <v>#N/A</v>
      </c>
      <c r="AO196" s="380"/>
      <c r="AP196" s="380"/>
      <c r="AQ196" s="380"/>
      <c r="AR196" s="380"/>
      <c r="AS196" s="380"/>
      <c r="AT196" s="380"/>
      <c r="AU196" s="380" t="e">
        <f>VLOOKUP(AU173,選手リスト,2,FALSE)</f>
        <v>#N/A</v>
      </c>
      <c r="AV196" s="380"/>
      <c r="AW196" s="380"/>
      <c r="AX196" s="380"/>
      <c r="AY196" s="380"/>
      <c r="AZ196" s="380"/>
      <c r="BA196" s="380"/>
      <c r="BB196" s="380" t="e">
        <f>VLOOKUP(BB173,選手リスト,2,FALSE)</f>
        <v>#N/A</v>
      </c>
      <c r="BC196" s="380"/>
      <c r="BD196" s="380"/>
      <c r="BE196" s="380"/>
      <c r="BF196" s="380"/>
      <c r="BG196" s="380"/>
      <c r="BH196" s="380"/>
      <c r="BI196" s="380" t="e">
        <f>VLOOKUP(BI173,選手リスト,2,FALSE)</f>
        <v>#N/A</v>
      </c>
      <c r="BJ196" s="380"/>
      <c r="BK196" s="380"/>
      <c r="BL196" s="380"/>
      <c r="BM196" s="380"/>
      <c r="BN196" s="380"/>
      <c r="BO196" s="380"/>
      <c r="CF196" s="380" t="e">
        <f>VLOOKUP(CF173,選手リスト,2,FALSE)</f>
        <v>#N/A</v>
      </c>
      <c r="CG196" s="380"/>
      <c r="CH196" s="380"/>
      <c r="CI196" s="380"/>
      <c r="CJ196" s="380"/>
      <c r="CK196" s="380"/>
      <c r="CL196" s="380"/>
      <c r="CM196" s="380" t="e">
        <f>VLOOKUP(CM173,選手リスト,2,FALSE)</f>
        <v>#N/A</v>
      </c>
      <c r="CN196" s="380"/>
      <c r="CO196" s="380"/>
      <c r="CP196" s="380"/>
      <c r="CQ196" s="380"/>
      <c r="CR196" s="380"/>
      <c r="CS196" s="380"/>
      <c r="CT196" s="380" t="e">
        <f>VLOOKUP(CT173,選手リスト,2,FALSE)</f>
        <v>#N/A</v>
      </c>
      <c r="CU196" s="380"/>
      <c r="CV196" s="380"/>
      <c r="CW196" s="380"/>
      <c r="CX196" s="380"/>
      <c r="CY196" s="380"/>
      <c r="CZ196" s="380"/>
      <c r="DA196" s="380" t="e">
        <f>VLOOKUP(DA173,選手リスト,2,FALSE)</f>
        <v>#N/A</v>
      </c>
      <c r="DB196" s="380"/>
      <c r="DC196" s="380"/>
      <c r="DD196" s="380"/>
      <c r="DE196" s="380"/>
      <c r="DF196" s="380"/>
      <c r="DG196" s="380"/>
      <c r="DH196" s="380" t="e">
        <f>VLOOKUP(DH173,選手リスト,2,FALSE)</f>
        <v>#N/A</v>
      </c>
      <c r="DI196" s="380"/>
      <c r="DJ196" s="380"/>
      <c r="DK196" s="380"/>
      <c r="DL196" s="380"/>
      <c r="DM196" s="380"/>
      <c r="DN196" s="380"/>
      <c r="DO196" s="380" t="e">
        <f>VLOOKUP(DO173,選手リスト,2,FALSE)</f>
        <v>#N/A</v>
      </c>
      <c r="DP196" s="380"/>
      <c r="DQ196" s="380"/>
      <c r="DR196" s="380"/>
      <c r="DS196" s="380"/>
      <c r="DT196" s="380"/>
      <c r="DU196" s="380"/>
      <c r="DV196" s="380" t="e">
        <f>VLOOKUP(DV173,選手リスト,2,FALSE)</f>
        <v>#N/A</v>
      </c>
      <c r="DW196" s="380"/>
      <c r="DX196" s="380"/>
      <c r="DY196" s="380"/>
      <c r="DZ196" s="380"/>
      <c r="EA196" s="380"/>
      <c r="EB196" s="380"/>
      <c r="EC196" s="380" t="e">
        <f>VLOOKUP(EC173,選手リスト,2,FALSE)</f>
        <v>#N/A</v>
      </c>
      <c r="ED196" s="380"/>
      <c r="EE196" s="380"/>
      <c r="EF196" s="380"/>
      <c r="EG196" s="380"/>
      <c r="EH196" s="380"/>
      <c r="EI196" s="380"/>
      <c r="EJ196" s="380" t="e">
        <f>VLOOKUP(EJ173,選手リスト,2,FALSE)</f>
        <v>#N/A</v>
      </c>
      <c r="EK196" s="380"/>
      <c r="EL196" s="380"/>
      <c r="EM196" s="380"/>
      <c r="EN196" s="380"/>
      <c r="EO196" s="380"/>
      <c r="EP196" s="380"/>
    </row>
    <row r="197" spans="5:146" ht="3.9" customHeight="1" x14ac:dyDescent="0.2">
      <c r="E197" s="380"/>
      <c r="F197" s="380"/>
      <c r="G197" s="380"/>
      <c r="H197" s="380"/>
      <c r="I197" s="380"/>
      <c r="J197" s="380"/>
      <c r="K197" s="380"/>
      <c r="L197" s="380"/>
      <c r="M197" s="380"/>
      <c r="N197" s="380"/>
      <c r="O197" s="380"/>
      <c r="P197" s="380"/>
      <c r="Q197" s="380"/>
      <c r="R197" s="380"/>
      <c r="S197" s="380"/>
      <c r="T197" s="380"/>
      <c r="U197" s="380"/>
      <c r="V197" s="380"/>
      <c r="W197" s="380"/>
      <c r="X197" s="380"/>
      <c r="Y197" s="380"/>
      <c r="Z197" s="380"/>
      <c r="AA197" s="380"/>
      <c r="AB197" s="380"/>
      <c r="AC197" s="380"/>
      <c r="AD197" s="380"/>
      <c r="AE197" s="380"/>
      <c r="AF197" s="380"/>
      <c r="AG197" s="380"/>
      <c r="AH197" s="380"/>
      <c r="AI197" s="380"/>
      <c r="AJ197" s="380"/>
      <c r="AK197" s="380"/>
      <c r="AL197" s="380"/>
      <c r="AM197" s="380"/>
      <c r="AN197" s="380"/>
      <c r="AO197" s="380"/>
      <c r="AP197" s="380"/>
      <c r="AQ197" s="380"/>
      <c r="AR197" s="380"/>
      <c r="AS197" s="380"/>
      <c r="AT197" s="380"/>
      <c r="AU197" s="380"/>
      <c r="AV197" s="380"/>
      <c r="AW197" s="380"/>
      <c r="AX197" s="380"/>
      <c r="AY197" s="380"/>
      <c r="AZ197" s="380"/>
      <c r="BA197" s="380"/>
      <c r="BB197" s="380"/>
      <c r="BC197" s="380"/>
      <c r="BD197" s="380"/>
      <c r="BE197" s="380"/>
      <c r="BF197" s="380"/>
      <c r="BG197" s="380"/>
      <c r="BH197" s="380"/>
      <c r="BI197" s="380"/>
      <c r="BJ197" s="380"/>
      <c r="BK197" s="380"/>
      <c r="BL197" s="380"/>
      <c r="BM197" s="380"/>
      <c r="BN197" s="380"/>
      <c r="BO197" s="380"/>
      <c r="CF197" s="380"/>
      <c r="CG197" s="380"/>
      <c r="CH197" s="380"/>
      <c r="CI197" s="380"/>
      <c r="CJ197" s="380"/>
      <c r="CK197" s="380"/>
      <c r="CL197" s="380"/>
      <c r="CM197" s="380"/>
      <c r="CN197" s="380"/>
      <c r="CO197" s="380"/>
      <c r="CP197" s="380"/>
      <c r="CQ197" s="380"/>
      <c r="CR197" s="380"/>
      <c r="CS197" s="380"/>
      <c r="CT197" s="380"/>
      <c r="CU197" s="380"/>
      <c r="CV197" s="380"/>
      <c r="CW197" s="380"/>
      <c r="CX197" s="380"/>
      <c r="CY197" s="380"/>
      <c r="CZ197" s="380"/>
      <c r="DA197" s="380"/>
      <c r="DB197" s="380"/>
      <c r="DC197" s="380"/>
      <c r="DD197" s="380"/>
      <c r="DE197" s="380"/>
      <c r="DF197" s="380"/>
      <c r="DG197" s="380"/>
      <c r="DH197" s="380"/>
      <c r="DI197" s="380"/>
      <c r="DJ197" s="380"/>
      <c r="DK197" s="380"/>
      <c r="DL197" s="380"/>
      <c r="DM197" s="380"/>
      <c r="DN197" s="380"/>
      <c r="DO197" s="380"/>
      <c r="DP197" s="380"/>
      <c r="DQ197" s="380"/>
      <c r="DR197" s="380"/>
      <c r="DS197" s="380"/>
      <c r="DT197" s="380"/>
      <c r="DU197" s="380"/>
      <c r="DV197" s="380"/>
      <c r="DW197" s="380"/>
      <c r="DX197" s="380"/>
      <c r="DY197" s="380"/>
      <c r="DZ197" s="380"/>
      <c r="EA197" s="380"/>
      <c r="EB197" s="380"/>
      <c r="EC197" s="380"/>
      <c r="ED197" s="380"/>
      <c r="EE197" s="380"/>
      <c r="EF197" s="380"/>
      <c r="EG197" s="380"/>
      <c r="EH197" s="380"/>
      <c r="EI197" s="380"/>
      <c r="EJ197" s="380"/>
      <c r="EK197" s="380"/>
      <c r="EL197" s="380"/>
      <c r="EM197" s="380"/>
      <c r="EN197" s="380"/>
      <c r="EO197" s="380"/>
      <c r="EP197" s="380"/>
    </row>
    <row r="198" spans="5:146" ht="3.9" customHeight="1" x14ac:dyDescent="0.2">
      <c r="E198" s="380"/>
      <c r="F198" s="380"/>
      <c r="G198" s="380"/>
      <c r="H198" s="380"/>
      <c r="I198" s="380"/>
      <c r="J198" s="380"/>
      <c r="K198" s="380"/>
      <c r="L198" s="380"/>
      <c r="M198" s="380"/>
      <c r="N198" s="380"/>
      <c r="O198" s="380"/>
      <c r="P198" s="380"/>
      <c r="Q198" s="380"/>
      <c r="R198" s="380"/>
      <c r="S198" s="380"/>
      <c r="T198" s="380"/>
      <c r="U198" s="380"/>
      <c r="V198" s="380"/>
      <c r="W198" s="380"/>
      <c r="X198" s="380"/>
      <c r="Y198" s="380"/>
      <c r="Z198" s="380"/>
      <c r="AA198" s="380"/>
      <c r="AB198" s="380"/>
      <c r="AC198" s="380"/>
      <c r="AD198" s="380"/>
      <c r="AE198" s="380"/>
      <c r="AF198" s="380"/>
      <c r="AG198" s="380"/>
      <c r="AH198" s="380"/>
      <c r="AI198" s="380"/>
      <c r="AJ198" s="380"/>
      <c r="AK198" s="380"/>
      <c r="AL198" s="380"/>
      <c r="AM198" s="380"/>
      <c r="AN198" s="380"/>
      <c r="AO198" s="380"/>
      <c r="AP198" s="380"/>
      <c r="AQ198" s="380"/>
      <c r="AR198" s="380"/>
      <c r="AS198" s="380"/>
      <c r="AT198" s="380"/>
      <c r="AU198" s="380"/>
      <c r="AV198" s="380"/>
      <c r="AW198" s="380"/>
      <c r="AX198" s="380"/>
      <c r="AY198" s="380"/>
      <c r="AZ198" s="380"/>
      <c r="BA198" s="380"/>
      <c r="BB198" s="380"/>
      <c r="BC198" s="380"/>
      <c r="BD198" s="380"/>
      <c r="BE198" s="380"/>
      <c r="BF198" s="380"/>
      <c r="BG198" s="380"/>
      <c r="BH198" s="380"/>
      <c r="BI198" s="380"/>
      <c r="BJ198" s="380"/>
      <c r="BK198" s="380"/>
      <c r="BL198" s="380"/>
      <c r="BM198" s="380"/>
      <c r="BN198" s="380"/>
      <c r="BO198" s="380"/>
      <c r="CF198" s="380"/>
      <c r="CG198" s="380"/>
      <c r="CH198" s="380"/>
      <c r="CI198" s="380"/>
      <c r="CJ198" s="380"/>
      <c r="CK198" s="380"/>
      <c r="CL198" s="380"/>
      <c r="CM198" s="380"/>
      <c r="CN198" s="380"/>
      <c r="CO198" s="380"/>
      <c r="CP198" s="380"/>
      <c r="CQ198" s="380"/>
      <c r="CR198" s="380"/>
      <c r="CS198" s="380"/>
      <c r="CT198" s="380"/>
      <c r="CU198" s="380"/>
      <c r="CV198" s="380"/>
      <c r="CW198" s="380"/>
      <c r="CX198" s="380"/>
      <c r="CY198" s="380"/>
      <c r="CZ198" s="380"/>
      <c r="DA198" s="380"/>
      <c r="DB198" s="380"/>
      <c r="DC198" s="380"/>
      <c r="DD198" s="380"/>
      <c r="DE198" s="380"/>
      <c r="DF198" s="380"/>
      <c r="DG198" s="380"/>
      <c r="DH198" s="380"/>
      <c r="DI198" s="380"/>
      <c r="DJ198" s="380"/>
      <c r="DK198" s="380"/>
      <c r="DL198" s="380"/>
      <c r="DM198" s="380"/>
      <c r="DN198" s="380"/>
      <c r="DO198" s="380"/>
      <c r="DP198" s="380"/>
      <c r="DQ198" s="380"/>
      <c r="DR198" s="380"/>
      <c r="DS198" s="380"/>
      <c r="DT198" s="380"/>
      <c r="DU198" s="380"/>
      <c r="DV198" s="380"/>
      <c r="DW198" s="380"/>
      <c r="DX198" s="380"/>
      <c r="DY198" s="380"/>
      <c r="DZ198" s="380"/>
      <c r="EA198" s="380"/>
      <c r="EB198" s="380"/>
      <c r="EC198" s="380"/>
      <c r="ED198" s="380"/>
      <c r="EE198" s="380"/>
      <c r="EF198" s="380"/>
      <c r="EG198" s="380"/>
      <c r="EH198" s="380"/>
      <c r="EI198" s="380"/>
      <c r="EJ198" s="380"/>
      <c r="EK198" s="380"/>
      <c r="EL198" s="380"/>
      <c r="EM198" s="380"/>
      <c r="EN198" s="380"/>
      <c r="EO198" s="380"/>
      <c r="EP198" s="380"/>
    </row>
    <row r="200" spans="5:146" ht="3.9" customHeight="1" x14ac:dyDescent="0.2">
      <c r="E200" s="379">
        <f>BI173+1</f>
        <v>10</v>
      </c>
      <c r="F200" s="379"/>
      <c r="G200" s="379"/>
      <c r="H200" s="379"/>
      <c r="I200" s="379"/>
      <c r="J200" s="379"/>
      <c r="K200" s="379"/>
      <c r="L200" s="379">
        <f>E200+1</f>
        <v>11</v>
      </c>
      <c r="M200" s="379"/>
      <c r="N200" s="379"/>
      <c r="O200" s="379"/>
      <c r="P200" s="379"/>
      <c r="Q200" s="379"/>
      <c r="R200" s="379"/>
      <c r="S200" s="379">
        <f t="shared" ref="S200" si="29">L200+1</f>
        <v>12</v>
      </c>
      <c r="T200" s="379"/>
      <c r="U200" s="379"/>
      <c r="V200" s="379"/>
      <c r="W200" s="379"/>
      <c r="X200" s="379"/>
      <c r="Y200" s="379"/>
      <c r="Z200" s="379">
        <f t="shared" ref="Z200" si="30">S200+1</f>
        <v>13</v>
      </c>
      <c r="AA200" s="379"/>
      <c r="AB200" s="379"/>
      <c r="AC200" s="379"/>
      <c r="AD200" s="379"/>
      <c r="AE200" s="379"/>
      <c r="AF200" s="379"/>
      <c r="AG200" s="379">
        <f t="shared" ref="AG200" si="31">Z200+1</f>
        <v>14</v>
      </c>
      <c r="AH200" s="379"/>
      <c r="AI200" s="379"/>
      <c r="AJ200" s="379"/>
      <c r="AK200" s="379"/>
      <c r="AL200" s="379"/>
      <c r="AM200" s="379"/>
      <c r="AN200" s="379">
        <f t="shared" ref="AN200" si="32">AG200+1</f>
        <v>15</v>
      </c>
      <c r="AO200" s="379"/>
      <c r="AP200" s="379"/>
      <c r="AQ200" s="379"/>
      <c r="AR200" s="379"/>
      <c r="AS200" s="379"/>
      <c r="AT200" s="379"/>
      <c r="AU200" s="379">
        <f t="shared" ref="AU200" si="33">AN200+1</f>
        <v>16</v>
      </c>
      <c r="AV200" s="379"/>
      <c r="AW200" s="379"/>
      <c r="AX200" s="379"/>
      <c r="AY200" s="379"/>
      <c r="AZ200" s="379"/>
      <c r="BA200" s="379"/>
      <c r="BB200" s="379">
        <f t="shared" ref="BB200" si="34">AU200+1</f>
        <v>17</v>
      </c>
      <c r="BC200" s="379"/>
      <c r="BD200" s="379"/>
      <c r="BE200" s="379"/>
      <c r="BF200" s="379"/>
      <c r="BG200" s="379"/>
      <c r="BH200" s="379"/>
      <c r="BI200" s="379">
        <f t="shared" ref="BI200" si="35">BB200+1</f>
        <v>18</v>
      </c>
      <c r="BJ200" s="379"/>
      <c r="BK200" s="379"/>
      <c r="BL200" s="379"/>
      <c r="BM200" s="379"/>
      <c r="BN200" s="379"/>
      <c r="BO200" s="379"/>
      <c r="CF200" s="379">
        <f>EJ173+1</f>
        <v>28</v>
      </c>
      <c r="CG200" s="379"/>
      <c r="CH200" s="379"/>
      <c r="CI200" s="379"/>
      <c r="CJ200" s="379"/>
      <c r="CK200" s="379"/>
      <c r="CL200" s="379"/>
      <c r="CM200" s="379">
        <f>CF200+1</f>
        <v>29</v>
      </c>
      <c r="CN200" s="379"/>
      <c r="CO200" s="379"/>
      <c r="CP200" s="379"/>
      <c r="CQ200" s="379"/>
      <c r="CR200" s="379"/>
      <c r="CS200" s="379"/>
      <c r="CT200" s="379">
        <f t="shared" ref="CT200" si="36">CM200+1</f>
        <v>30</v>
      </c>
      <c r="CU200" s="379"/>
      <c r="CV200" s="379"/>
      <c r="CW200" s="379"/>
      <c r="CX200" s="379"/>
      <c r="CY200" s="379"/>
      <c r="CZ200" s="379"/>
      <c r="DA200" s="379">
        <f t="shared" ref="DA200" si="37">CT200+1</f>
        <v>31</v>
      </c>
      <c r="DB200" s="379"/>
      <c r="DC200" s="379"/>
      <c r="DD200" s="379"/>
      <c r="DE200" s="379"/>
      <c r="DF200" s="379"/>
      <c r="DG200" s="379"/>
      <c r="DH200" s="379">
        <f t="shared" ref="DH200" si="38">DA200+1</f>
        <v>32</v>
      </c>
      <c r="DI200" s="379"/>
      <c r="DJ200" s="379"/>
      <c r="DK200" s="379"/>
      <c r="DL200" s="379"/>
      <c r="DM200" s="379"/>
      <c r="DN200" s="379"/>
      <c r="DO200" s="379">
        <f t="shared" ref="DO200" si="39">DH200+1</f>
        <v>33</v>
      </c>
      <c r="DP200" s="379"/>
      <c r="DQ200" s="379"/>
      <c r="DR200" s="379"/>
      <c r="DS200" s="379"/>
      <c r="DT200" s="379"/>
      <c r="DU200" s="379"/>
      <c r="DV200" s="379">
        <f t="shared" ref="DV200" si="40">DO200+1</f>
        <v>34</v>
      </c>
      <c r="DW200" s="379"/>
      <c r="DX200" s="379"/>
      <c r="DY200" s="379"/>
      <c r="DZ200" s="379"/>
      <c r="EA200" s="379"/>
      <c r="EB200" s="379"/>
      <c r="EC200" s="379">
        <f t="shared" ref="EC200" si="41">DV200+1</f>
        <v>35</v>
      </c>
      <c r="ED200" s="379"/>
      <c r="EE200" s="379"/>
      <c r="EF200" s="379"/>
      <c r="EG200" s="379"/>
      <c r="EH200" s="379"/>
      <c r="EI200" s="379"/>
    </row>
    <row r="201" spans="5:146" ht="3.9" customHeight="1" x14ac:dyDescent="0.2">
      <c r="E201" s="379"/>
      <c r="F201" s="379"/>
      <c r="G201" s="379"/>
      <c r="H201" s="379"/>
      <c r="I201" s="379"/>
      <c r="J201" s="379"/>
      <c r="K201" s="379"/>
      <c r="L201" s="379"/>
      <c r="M201" s="379"/>
      <c r="N201" s="379"/>
      <c r="O201" s="379"/>
      <c r="P201" s="379"/>
      <c r="Q201" s="379"/>
      <c r="R201" s="379"/>
      <c r="S201" s="379"/>
      <c r="T201" s="379"/>
      <c r="U201" s="379"/>
      <c r="V201" s="379"/>
      <c r="W201" s="379"/>
      <c r="X201" s="379"/>
      <c r="Y201" s="379"/>
      <c r="Z201" s="379"/>
      <c r="AA201" s="379"/>
      <c r="AB201" s="379"/>
      <c r="AC201" s="379"/>
      <c r="AD201" s="379"/>
      <c r="AE201" s="379"/>
      <c r="AF201" s="379"/>
      <c r="AG201" s="379"/>
      <c r="AH201" s="379"/>
      <c r="AI201" s="379"/>
      <c r="AJ201" s="379"/>
      <c r="AK201" s="379"/>
      <c r="AL201" s="379"/>
      <c r="AM201" s="379"/>
      <c r="AN201" s="379"/>
      <c r="AO201" s="379"/>
      <c r="AP201" s="379"/>
      <c r="AQ201" s="379"/>
      <c r="AR201" s="379"/>
      <c r="AS201" s="379"/>
      <c r="AT201" s="379"/>
      <c r="AU201" s="379"/>
      <c r="AV201" s="379"/>
      <c r="AW201" s="379"/>
      <c r="AX201" s="379"/>
      <c r="AY201" s="379"/>
      <c r="AZ201" s="379"/>
      <c r="BA201" s="379"/>
      <c r="BB201" s="379"/>
      <c r="BC201" s="379"/>
      <c r="BD201" s="379"/>
      <c r="BE201" s="379"/>
      <c r="BF201" s="379"/>
      <c r="BG201" s="379"/>
      <c r="BH201" s="379"/>
      <c r="BI201" s="379"/>
      <c r="BJ201" s="379"/>
      <c r="BK201" s="379"/>
      <c r="BL201" s="379"/>
      <c r="BM201" s="379"/>
      <c r="BN201" s="379"/>
      <c r="BO201" s="379"/>
      <c r="CF201" s="379"/>
      <c r="CG201" s="379"/>
      <c r="CH201" s="379"/>
      <c r="CI201" s="379"/>
      <c r="CJ201" s="379"/>
      <c r="CK201" s="379"/>
      <c r="CL201" s="379"/>
      <c r="CM201" s="379"/>
      <c r="CN201" s="379"/>
      <c r="CO201" s="379"/>
      <c r="CP201" s="379"/>
      <c r="CQ201" s="379"/>
      <c r="CR201" s="379"/>
      <c r="CS201" s="379"/>
      <c r="CT201" s="379"/>
      <c r="CU201" s="379"/>
      <c r="CV201" s="379"/>
      <c r="CW201" s="379"/>
      <c r="CX201" s="379"/>
      <c r="CY201" s="379"/>
      <c r="CZ201" s="379"/>
      <c r="DA201" s="379"/>
      <c r="DB201" s="379"/>
      <c r="DC201" s="379"/>
      <c r="DD201" s="379"/>
      <c r="DE201" s="379"/>
      <c r="DF201" s="379"/>
      <c r="DG201" s="379"/>
      <c r="DH201" s="379"/>
      <c r="DI201" s="379"/>
      <c r="DJ201" s="379"/>
      <c r="DK201" s="379"/>
      <c r="DL201" s="379"/>
      <c r="DM201" s="379"/>
      <c r="DN201" s="379"/>
      <c r="DO201" s="379"/>
      <c r="DP201" s="379"/>
      <c r="DQ201" s="379"/>
      <c r="DR201" s="379"/>
      <c r="DS201" s="379"/>
      <c r="DT201" s="379"/>
      <c r="DU201" s="379"/>
      <c r="DV201" s="379"/>
      <c r="DW201" s="379"/>
      <c r="DX201" s="379"/>
      <c r="DY201" s="379"/>
      <c r="DZ201" s="379"/>
      <c r="EA201" s="379"/>
      <c r="EB201" s="379"/>
      <c r="EC201" s="379"/>
      <c r="ED201" s="379"/>
      <c r="EE201" s="379"/>
      <c r="EF201" s="379"/>
      <c r="EG201" s="379"/>
      <c r="EH201" s="379"/>
      <c r="EI201" s="379"/>
    </row>
    <row r="223" spans="5:139" ht="3.9" customHeight="1" x14ac:dyDescent="0.2">
      <c r="E223" s="380" t="e">
        <f>VLOOKUP(E200,選手リスト,2,FALSE)</f>
        <v>#N/A</v>
      </c>
      <c r="F223" s="380"/>
      <c r="G223" s="380"/>
      <c r="H223" s="380"/>
      <c r="I223" s="380"/>
      <c r="J223" s="380"/>
      <c r="K223" s="380"/>
      <c r="L223" s="380" t="e">
        <f>VLOOKUP(L200,選手リスト,2,FALSE)</f>
        <v>#N/A</v>
      </c>
      <c r="M223" s="380"/>
      <c r="N223" s="380"/>
      <c r="O223" s="380"/>
      <c r="P223" s="380"/>
      <c r="Q223" s="380"/>
      <c r="R223" s="380"/>
      <c r="S223" s="380" t="e">
        <f>VLOOKUP(S200,選手リスト,2,FALSE)</f>
        <v>#N/A</v>
      </c>
      <c r="T223" s="380"/>
      <c r="U223" s="380"/>
      <c r="V223" s="380"/>
      <c r="W223" s="380"/>
      <c r="X223" s="380"/>
      <c r="Y223" s="380"/>
      <c r="Z223" s="380" t="e">
        <f>VLOOKUP(Z200,選手リスト,2,FALSE)</f>
        <v>#N/A</v>
      </c>
      <c r="AA223" s="380"/>
      <c r="AB223" s="380"/>
      <c r="AC223" s="380"/>
      <c r="AD223" s="380"/>
      <c r="AE223" s="380"/>
      <c r="AF223" s="380"/>
      <c r="AG223" s="380" t="e">
        <f>VLOOKUP(AG200,選手リスト,2,FALSE)</f>
        <v>#N/A</v>
      </c>
      <c r="AH223" s="380"/>
      <c r="AI223" s="380"/>
      <c r="AJ223" s="380"/>
      <c r="AK223" s="380"/>
      <c r="AL223" s="380"/>
      <c r="AM223" s="380"/>
      <c r="AN223" s="380" t="e">
        <f>VLOOKUP(AN200,選手リスト,2,FALSE)</f>
        <v>#N/A</v>
      </c>
      <c r="AO223" s="380"/>
      <c r="AP223" s="380"/>
      <c r="AQ223" s="380"/>
      <c r="AR223" s="380"/>
      <c r="AS223" s="380"/>
      <c r="AT223" s="380"/>
      <c r="AU223" s="380" t="e">
        <f>VLOOKUP(AU200,選手リスト,2,FALSE)</f>
        <v>#N/A</v>
      </c>
      <c r="AV223" s="380"/>
      <c r="AW223" s="380"/>
      <c r="AX223" s="380"/>
      <c r="AY223" s="380"/>
      <c r="AZ223" s="380"/>
      <c r="BA223" s="380"/>
      <c r="BB223" s="380" t="e">
        <f>VLOOKUP(BB200,選手リスト,2,FALSE)</f>
        <v>#N/A</v>
      </c>
      <c r="BC223" s="380"/>
      <c r="BD223" s="380"/>
      <c r="BE223" s="380"/>
      <c r="BF223" s="380"/>
      <c r="BG223" s="380"/>
      <c r="BH223" s="380"/>
      <c r="BI223" s="380" t="e">
        <f>VLOOKUP(BI200,選手リスト,2,FALSE)</f>
        <v>#N/A</v>
      </c>
      <c r="BJ223" s="380"/>
      <c r="BK223" s="380"/>
      <c r="BL223" s="380"/>
      <c r="BM223" s="380"/>
      <c r="BN223" s="380"/>
      <c r="BO223" s="380"/>
      <c r="CF223" s="380" t="e">
        <f>VLOOKUP(CF200,選手リスト,2,FALSE)</f>
        <v>#N/A</v>
      </c>
      <c r="CG223" s="380"/>
      <c r="CH223" s="380"/>
      <c r="CI223" s="380"/>
      <c r="CJ223" s="380"/>
      <c r="CK223" s="380"/>
      <c r="CL223" s="380"/>
      <c r="CM223" s="380" t="e">
        <f>VLOOKUP(CM200,選手リスト,2,FALSE)</f>
        <v>#N/A</v>
      </c>
      <c r="CN223" s="380"/>
      <c r="CO223" s="380"/>
      <c r="CP223" s="380"/>
      <c r="CQ223" s="380"/>
      <c r="CR223" s="380"/>
      <c r="CS223" s="380"/>
      <c r="CT223" s="380" t="e">
        <f>VLOOKUP(CT200,選手リスト,2,FALSE)</f>
        <v>#N/A</v>
      </c>
      <c r="CU223" s="380"/>
      <c r="CV223" s="380"/>
      <c r="CW223" s="380"/>
      <c r="CX223" s="380"/>
      <c r="CY223" s="380"/>
      <c r="CZ223" s="380"/>
      <c r="DA223" s="380" t="e">
        <f>VLOOKUP(DA200,選手リスト,2,FALSE)</f>
        <v>#N/A</v>
      </c>
      <c r="DB223" s="380"/>
      <c r="DC223" s="380"/>
      <c r="DD223" s="380"/>
      <c r="DE223" s="380"/>
      <c r="DF223" s="380"/>
      <c r="DG223" s="380"/>
      <c r="DH223" s="380" t="e">
        <f>VLOOKUP(DH200,選手リスト,2,FALSE)</f>
        <v>#N/A</v>
      </c>
      <c r="DI223" s="380"/>
      <c r="DJ223" s="380"/>
      <c r="DK223" s="380"/>
      <c r="DL223" s="380"/>
      <c r="DM223" s="380"/>
      <c r="DN223" s="380"/>
      <c r="DO223" s="380" t="e">
        <f>VLOOKUP(DO200,選手リスト,2,FALSE)</f>
        <v>#N/A</v>
      </c>
      <c r="DP223" s="380"/>
      <c r="DQ223" s="380"/>
      <c r="DR223" s="380"/>
      <c r="DS223" s="380"/>
      <c r="DT223" s="380"/>
      <c r="DU223" s="380"/>
      <c r="DV223" s="380" t="e">
        <f>VLOOKUP(DV200,選手リスト,2,FALSE)</f>
        <v>#N/A</v>
      </c>
      <c r="DW223" s="380"/>
      <c r="DX223" s="380"/>
      <c r="DY223" s="380"/>
      <c r="DZ223" s="380"/>
      <c r="EA223" s="380"/>
      <c r="EB223" s="380"/>
      <c r="EC223" s="380" t="e">
        <f>VLOOKUP(EC200,選手リスト,2,FALSE)</f>
        <v>#N/A</v>
      </c>
      <c r="ED223" s="380"/>
      <c r="EE223" s="380"/>
      <c r="EF223" s="380"/>
      <c r="EG223" s="380"/>
      <c r="EH223" s="380"/>
      <c r="EI223" s="380"/>
    </row>
    <row r="224" spans="5:139" ht="3.9" customHeight="1" x14ac:dyDescent="0.2">
      <c r="E224" s="380"/>
      <c r="F224" s="380"/>
      <c r="G224" s="380"/>
      <c r="H224" s="380"/>
      <c r="I224" s="380"/>
      <c r="J224" s="380"/>
      <c r="K224" s="380"/>
      <c r="L224" s="380"/>
      <c r="M224" s="380"/>
      <c r="N224" s="380"/>
      <c r="O224" s="380"/>
      <c r="P224" s="380"/>
      <c r="Q224" s="380"/>
      <c r="R224" s="380"/>
      <c r="S224" s="380"/>
      <c r="T224" s="380"/>
      <c r="U224" s="380"/>
      <c r="V224" s="380"/>
      <c r="W224" s="380"/>
      <c r="X224" s="380"/>
      <c r="Y224" s="380"/>
      <c r="Z224" s="380"/>
      <c r="AA224" s="380"/>
      <c r="AB224" s="380"/>
      <c r="AC224" s="380"/>
      <c r="AD224" s="380"/>
      <c r="AE224" s="380"/>
      <c r="AF224" s="380"/>
      <c r="AG224" s="380"/>
      <c r="AH224" s="380"/>
      <c r="AI224" s="380"/>
      <c r="AJ224" s="380"/>
      <c r="AK224" s="380"/>
      <c r="AL224" s="380"/>
      <c r="AM224" s="380"/>
      <c r="AN224" s="380"/>
      <c r="AO224" s="380"/>
      <c r="AP224" s="380"/>
      <c r="AQ224" s="380"/>
      <c r="AR224" s="380"/>
      <c r="AS224" s="380"/>
      <c r="AT224" s="380"/>
      <c r="AU224" s="380"/>
      <c r="AV224" s="380"/>
      <c r="AW224" s="380"/>
      <c r="AX224" s="380"/>
      <c r="AY224" s="380"/>
      <c r="AZ224" s="380"/>
      <c r="BA224" s="380"/>
      <c r="BB224" s="380"/>
      <c r="BC224" s="380"/>
      <c r="BD224" s="380"/>
      <c r="BE224" s="380"/>
      <c r="BF224" s="380"/>
      <c r="BG224" s="380"/>
      <c r="BH224" s="380"/>
      <c r="BI224" s="380"/>
      <c r="BJ224" s="380"/>
      <c r="BK224" s="380"/>
      <c r="BL224" s="380"/>
      <c r="BM224" s="380"/>
      <c r="BN224" s="380"/>
      <c r="BO224" s="380"/>
      <c r="CF224" s="380"/>
      <c r="CG224" s="380"/>
      <c r="CH224" s="380"/>
      <c r="CI224" s="380"/>
      <c r="CJ224" s="380"/>
      <c r="CK224" s="380"/>
      <c r="CL224" s="380"/>
      <c r="CM224" s="380"/>
      <c r="CN224" s="380"/>
      <c r="CO224" s="380"/>
      <c r="CP224" s="380"/>
      <c r="CQ224" s="380"/>
      <c r="CR224" s="380"/>
      <c r="CS224" s="380"/>
      <c r="CT224" s="380"/>
      <c r="CU224" s="380"/>
      <c r="CV224" s="380"/>
      <c r="CW224" s="380"/>
      <c r="CX224" s="380"/>
      <c r="CY224" s="380"/>
      <c r="CZ224" s="380"/>
      <c r="DA224" s="380"/>
      <c r="DB224" s="380"/>
      <c r="DC224" s="380"/>
      <c r="DD224" s="380"/>
      <c r="DE224" s="380"/>
      <c r="DF224" s="380"/>
      <c r="DG224" s="380"/>
      <c r="DH224" s="380"/>
      <c r="DI224" s="380"/>
      <c r="DJ224" s="380"/>
      <c r="DK224" s="380"/>
      <c r="DL224" s="380"/>
      <c r="DM224" s="380"/>
      <c r="DN224" s="380"/>
      <c r="DO224" s="380"/>
      <c r="DP224" s="380"/>
      <c r="DQ224" s="380"/>
      <c r="DR224" s="380"/>
      <c r="DS224" s="380"/>
      <c r="DT224" s="380"/>
      <c r="DU224" s="380"/>
      <c r="DV224" s="380"/>
      <c r="DW224" s="380"/>
      <c r="DX224" s="380"/>
      <c r="DY224" s="380"/>
      <c r="DZ224" s="380"/>
      <c r="EA224" s="380"/>
      <c r="EB224" s="380"/>
      <c r="EC224" s="380"/>
      <c r="ED224" s="380"/>
      <c r="EE224" s="380"/>
      <c r="EF224" s="380"/>
      <c r="EG224" s="380"/>
      <c r="EH224" s="380"/>
      <c r="EI224" s="380"/>
    </row>
    <row r="225" spans="5:139" ht="3.9" customHeight="1" x14ac:dyDescent="0.2">
      <c r="E225" s="380"/>
      <c r="F225" s="380"/>
      <c r="G225" s="380"/>
      <c r="H225" s="380"/>
      <c r="I225" s="380"/>
      <c r="J225" s="380"/>
      <c r="K225" s="380"/>
      <c r="L225" s="380"/>
      <c r="M225" s="380"/>
      <c r="N225" s="380"/>
      <c r="O225" s="380"/>
      <c r="P225" s="380"/>
      <c r="Q225" s="380"/>
      <c r="R225" s="380"/>
      <c r="S225" s="380"/>
      <c r="T225" s="380"/>
      <c r="U225" s="380"/>
      <c r="V225" s="380"/>
      <c r="W225" s="380"/>
      <c r="X225" s="380"/>
      <c r="Y225" s="380"/>
      <c r="Z225" s="380"/>
      <c r="AA225" s="380"/>
      <c r="AB225" s="380"/>
      <c r="AC225" s="380"/>
      <c r="AD225" s="380"/>
      <c r="AE225" s="380"/>
      <c r="AF225" s="380"/>
      <c r="AG225" s="380"/>
      <c r="AH225" s="380"/>
      <c r="AI225" s="380"/>
      <c r="AJ225" s="380"/>
      <c r="AK225" s="380"/>
      <c r="AL225" s="380"/>
      <c r="AM225" s="380"/>
      <c r="AN225" s="380"/>
      <c r="AO225" s="380"/>
      <c r="AP225" s="380"/>
      <c r="AQ225" s="380"/>
      <c r="AR225" s="380"/>
      <c r="AS225" s="380"/>
      <c r="AT225" s="380"/>
      <c r="AU225" s="380"/>
      <c r="AV225" s="380"/>
      <c r="AW225" s="380"/>
      <c r="AX225" s="380"/>
      <c r="AY225" s="380"/>
      <c r="AZ225" s="380"/>
      <c r="BA225" s="380"/>
      <c r="BB225" s="380"/>
      <c r="BC225" s="380"/>
      <c r="BD225" s="380"/>
      <c r="BE225" s="380"/>
      <c r="BF225" s="380"/>
      <c r="BG225" s="380"/>
      <c r="BH225" s="380"/>
      <c r="BI225" s="380"/>
      <c r="BJ225" s="380"/>
      <c r="BK225" s="380"/>
      <c r="BL225" s="380"/>
      <c r="BM225" s="380"/>
      <c r="BN225" s="380"/>
      <c r="BO225" s="380"/>
      <c r="CF225" s="380"/>
      <c r="CG225" s="380"/>
      <c r="CH225" s="380"/>
      <c r="CI225" s="380"/>
      <c r="CJ225" s="380"/>
      <c r="CK225" s="380"/>
      <c r="CL225" s="380"/>
      <c r="CM225" s="380"/>
      <c r="CN225" s="380"/>
      <c r="CO225" s="380"/>
      <c r="CP225" s="380"/>
      <c r="CQ225" s="380"/>
      <c r="CR225" s="380"/>
      <c r="CS225" s="380"/>
      <c r="CT225" s="380"/>
      <c r="CU225" s="380"/>
      <c r="CV225" s="380"/>
      <c r="CW225" s="380"/>
      <c r="CX225" s="380"/>
      <c r="CY225" s="380"/>
      <c r="CZ225" s="380"/>
      <c r="DA225" s="380"/>
      <c r="DB225" s="380"/>
      <c r="DC225" s="380"/>
      <c r="DD225" s="380"/>
      <c r="DE225" s="380"/>
      <c r="DF225" s="380"/>
      <c r="DG225" s="380"/>
      <c r="DH225" s="380"/>
      <c r="DI225" s="380"/>
      <c r="DJ225" s="380"/>
      <c r="DK225" s="380"/>
      <c r="DL225" s="380"/>
      <c r="DM225" s="380"/>
      <c r="DN225" s="380"/>
      <c r="DO225" s="380"/>
      <c r="DP225" s="380"/>
      <c r="DQ225" s="380"/>
      <c r="DR225" s="380"/>
      <c r="DS225" s="380"/>
      <c r="DT225" s="380"/>
      <c r="DU225" s="380"/>
      <c r="DV225" s="380"/>
      <c r="DW225" s="380"/>
      <c r="DX225" s="380"/>
      <c r="DY225" s="380"/>
      <c r="DZ225" s="380"/>
      <c r="EA225" s="380"/>
      <c r="EB225" s="380"/>
      <c r="EC225" s="380"/>
      <c r="ED225" s="380"/>
      <c r="EE225" s="380"/>
      <c r="EF225" s="380"/>
      <c r="EG225" s="380"/>
      <c r="EH225" s="380"/>
      <c r="EI225" s="380"/>
    </row>
  </sheetData>
  <mergeCells count="379">
    <mergeCell ref="AE87:AH89"/>
    <mergeCell ref="AO92:AR97"/>
    <mergeCell ref="AO60:AR65"/>
    <mergeCell ref="EG124:EJ129"/>
    <mergeCell ref="DH126:DR129"/>
    <mergeCell ref="DS127:DV129"/>
    <mergeCell ref="DW127:DZ129"/>
    <mergeCell ref="BI200:BO201"/>
    <mergeCell ref="BI223:BO225"/>
    <mergeCell ref="CP131:CS134"/>
    <mergeCell ref="BB140:BE143"/>
    <mergeCell ref="BF124:BI127"/>
    <mergeCell ref="AX129:BA132"/>
    <mergeCell ref="DO223:DU225"/>
    <mergeCell ref="DV223:EB225"/>
    <mergeCell ref="BI173:BO174"/>
    <mergeCell ref="EJ173:EP174"/>
    <mergeCell ref="BI196:BO198"/>
    <mergeCell ref="EJ196:EP198"/>
    <mergeCell ref="EC200:EI201"/>
    <mergeCell ref="EC223:EI225"/>
    <mergeCell ref="BB223:BH225"/>
    <mergeCell ref="CF223:CL225"/>
    <mergeCell ref="CM223:CS225"/>
    <mergeCell ref="K156:N161"/>
    <mergeCell ref="P156:Z157"/>
    <mergeCell ref="AA156:AN158"/>
    <mergeCell ref="AO156:AR161"/>
    <mergeCell ref="P158:Z161"/>
    <mergeCell ref="K148:N153"/>
    <mergeCell ref="P148:Z149"/>
    <mergeCell ref="AA148:AN150"/>
    <mergeCell ref="AO148:AR153"/>
    <mergeCell ref="P150:Z153"/>
    <mergeCell ref="AA151:AD153"/>
    <mergeCell ref="AE151:AH153"/>
    <mergeCell ref="AA159:AD161"/>
    <mergeCell ref="AE159:AH161"/>
    <mergeCell ref="E223:K225"/>
    <mergeCell ref="L223:R225"/>
    <mergeCell ref="S223:Y225"/>
    <mergeCell ref="Z223:AF225"/>
    <mergeCell ref="EM21:EO162"/>
    <mergeCell ref="EP21:ET162"/>
    <mergeCell ref="AX151:BA154"/>
    <mergeCell ref="AX26:BA29"/>
    <mergeCell ref="AT31:AW34"/>
    <mergeCell ref="AX49:BA52"/>
    <mergeCell ref="AX65:BA68"/>
    <mergeCell ref="AX81:BA84"/>
    <mergeCell ref="DS151:DV153"/>
    <mergeCell ref="DW151:DZ153"/>
    <mergeCell ref="DS140:EF142"/>
    <mergeCell ref="EG140:EJ145"/>
    <mergeCell ref="DH142:DR145"/>
    <mergeCell ref="DS143:DV145"/>
    <mergeCell ref="DW143:DZ145"/>
    <mergeCell ref="DC148:DF153"/>
    <mergeCell ref="DH148:DR149"/>
    <mergeCell ref="DS148:EF150"/>
    <mergeCell ref="EG148:EJ153"/>
    <mergeCell ref="DH150:DR153"/>
    <mergeCell ref="CT223:CZ225"/>
    <mergeCell ref="DA223:DG225"/>
    <mergeCell ref="DH223:DN225"/>
    <mergeCell ref="DH200:DN201"/>
    <mergeCell ref="DO200:DU201"/>
    <mergeCell ref="DV200:EB201"/>
    <mergeCell ref="AG223:AM225"/>
    <mergeCell ref="AN223:AT225"/>
    <mergeCell ref="AU223:BA225"/>
    <mergeCell ref="AU200:BA201"/>
    <mergeCell ref="BB200:BH201"/>
    <mergeCell ref="CF200:CL201"/>
    <mergeCell ref="CM200:CS201"/>
    <mergeCell ref="CT200:CZ201"/>
    <mergeCell ref="DA200:DG201"/>
    <mergeCell ref="DV196:EB198"/>
    <mergeCell ref="EC196:EI198"/>
    <mergeCell ref="E200:K201"/>
    <mergeCell ref="L200:R201"/>
    <mergeCell ref="S200:Y201"/>
    <mergeCell ref="Z200:AF201"/>
    <mergeCell ref="AG200:AM201"/>
    <mergeCell ref="AN200:AT201"/>
    <mergeCell ref="AU196:BA198"/>
    <mergeCell ref="BB196:BH198"/>
    <mergeCell ref="CF196:CL198"/>
    <mergeCell ref="CM196:CS198"/>
    <mergeCell ref="CT196:CZ198"/>
    <mergeCell ref="DA196:DG198"/>
    <mergeCell ref="DH173:DN174"/>
    <mergeCell ref="DO173:DU174"/>
    <mergeCell ref="DV173:EB174"/>
    <mergeCell ref="EC173:EI174"/>
    <mergeCell ref="E196:K198"/>
    <mergeCell ref="L196:R198"/>
    <mergeCell ref="S196:Y198"/>
    <mergeCell ref="Z196:AF198"/>
    <mergeCell ref="AG196:AM198"/>
    <mergeCell ref="AN196:AT198"/>
    <mergeCell ref="AU173:BA174"/>
    <mergeCell ref="BB173:BH174"/>
    <mergeCell ref="CF173:CL174"/>
    <mergeCell ref="CM173:CS174"/>
    <mergeCell ref="CT173:CZ174"/>
    <mergeCell ref="DA173:DG174"/>
    <mergeCell ref="E173:K174"/>
    <mergeCell ref="L173:R174"/>
    <mergeCell ref="S173:Y174"/>
    <mergeCell ref="Z173:AF174"/>
    <mergeCell ref="AG173:AM174"/>
    <mergeCell ref="AN173:AT174"/>
    <mergeCell ref="DH196:DN198"/>
    <mergeCell ref="DO196:DU198"/>
    <mergeCell ref="K132:N137"/>
    <mergeCell ref="P132:Z133"/>
    <mergeCell ref="AA132:AN134"/>
    <mergeCell ref="AO132:AR137"/>
    <mergeCell ref="DC132:DF137"/>
    <mergeCell ref="DH132:DR133"/>
    <mergeCell ref="P134:Z137"/>
    <mergeCell ref="AA135:AD137"/>
    <mergeCell ref="AE135:AH137"/>
    <mergeCell ref="AA140:AN142"/>
    <mergeCell ref="AO140:AR145"/>
    <mergeCell ref="P142:Z145"/>
    <mergeCell ref="AA143:AD145"/>
    <mergeCell ref="AE143:AH145"/>
    <mergeCell ref="EG132:EJ137"/>
    <mergeCell ref="DH134:DR137"/>
    <mergeCell ref="DS135:DV137"/>
    <mergeCell ref="DW135:DZ137"/>
    <mergeCell ref="AT145:AW148"/>
    <mergeCell ref="DC140:DF145"/>
    <mergeCell ref="DH140:DR141"/>
    <mergeCell ref="CT143:CW146"/>
    <mergeCell ref="CX137:DA140"/>
    <mergeCell ref="DS132:EF134"/>
    <mergeCell ref="DS124:EF126"/>
    <mergeCell ref="K116:N121"/>
    <mergeCell ref="P116:Z117"/>
    <mergeCell ref="AA116:AN118"/>
    <mergeCell ref="AO116:AR121"/>
    <mergeCell ref="DC116:DF121"/>
    <mergeCell ref="DH116:DR117"/>
    <mergeCell ref="P118:Z121"/>
    <mergeCell ref="AA119:AD121"/>
    <mergeCell ref="AE119:AH121"/>
    <mergeCell ref="K124:N129"/>
    <mergeCell ref="P124:Z125"/>
    <mergeCell ref="AA124:AN126"/>
    <mergeCell ref="AO124:AR129"/>
    <mergeCell ref="DC124:DF129"/>
    <mergeCell ref="DH124:DR125"/>
    <mergeCell ref="P126:Z129"/>
    <mergeCell ref="AA127:AD129"/>
    <mergeCell ref="AE127:AH129"/>
    <mergeCell ref="CT121:CW124"/>
    <mergeCell ref="K140:N145"/>
    <mergeCell ref="P140:Z141"/>
    <mergeCell ref="EG92:EJ97"/>
    <mergeCell ref="EG108:EJ113"/>
    <mergeCell ref="DH110:DR113"/>
    <mergeCell ref="DS111:DV113"/>
    <mergeCell ref="DW111:DZ113"/>
    <mergeCell ref="DS116:EF118"/>
    <mergeCell ref="K108:N113"/>
    <mergeCell ref="P108:Z109"/>
    <mergeCell ref="AA108:AN110"/>
    <mergeCell ref="AO108:AR113"/>
    <mergeCell ref="DC108:DF113"/>
    <mergeCell ref="DH108:DR109"/>
    <mergeCell ref="EG116:EJ121"/>
    <mergeCell ref="DH118:DR121"/>
    <mergeCell ref="DS119:DV121"/>
    <mergeCell ref="DW119:DZ121"/>
    <mergeCell ref="K100:N105"/>
    <mergeCell ref="P100:Z101"/>
    <mergeCell ref="AA100:AN102"/>
    <mergeCell ref="AO100:AR105"/>
    <mergeCell ref="P102:Z105"/>
    <mergeCell ref="AA103:AD105"/>
    <mergeCell ref="AE103:AH105"/>
    <mergeCell ref="P110:Z113"/>
    <mergeCell ref="P94:Z97"/>
    <mergeCell ref="DH94:DR97"/>
    <mergeCell ref="AA95:AD97"/>
    <mergeCell ref="AE95:AH97"/>
    <mergeCell ref="DS95:DV97"/>
    <mergeCell ref="DS84:EF86"/>
    <mergeCell ref="EG84:EJ89"/>
    <mergeCell ref="DH86:DR89"/>
    <mergeCell ref="CA97:CE100"/>
    <mergeCell ref="DS87:DV89"/>
    <mergeCell ref="DW87:DZ89"/>
    <mergeCell ref="EG100:EJ105"/>
    <mergeCell ref="DH102:DR105"/>
    <mergeCell ref="DS103:DV105"/>
    <mergeCell ref="DW103:DZ105"/>
    <mergeCell ref="CT105:CW108"/>
    <mergeCell ref="DS108:EF110"/>
    <mergeCell ref="DW95:DZ97"/>
    <mergeCell ref="DC100:DF105"/>
    <mergeCell ref="DH100:DR101"/>
    <mergeCell ref="DS100:EF102"/>
    <mergeCell ref="DC92:DF97"/>
    <mergeCell ref="DH92:DR93"/>
    <mergeCell ref="DS92:EF94"/>
    <mergeCell ref="EG76:EJ81"/>
    <mergeCell ref="DH78:DR81"/>
    <mergeCell ref="DS79:DV81"/>
    <mergeCell ref="DW79:DZ81"/>
    <mergeCell ref="CA93:CE96"/>
    <mergeCell ref="K76:N81"/>
    <mergeCell ref="P76:Z77"/>
    <mergeCell ref="AA76:AN78"/>
    <mergeCell ref="AO76:AR81"/>
    <mergeCell ref="DC76:DF81"/>
    <mergeCell ref="DH76:DR77"/>
    <mergeCell ref="P78:Z81"/>
    <mergeCell ref="AA79:AD81"/>
    <mergeCell ref="AE79:AH81"/>
    <mergeCell ref="K84:N89"/>
    <mergeCell ref="P84:Z85"/>
    <mergeCell ref="AA84:AN86"/>
    <mergeCell ref="AO84:AR89"/>
    <mergeCell ref="DC84:DF89"/>
    <mergeCell ref="DH84:DR85"/>
    <mergeCell ref="CT89:CW92"/>
    <mergeCell ref="K92:N97"/>
    <mergeCell ref="P92:Z93"/>
    <mergeCell ref="AA92:AN94"/>
    <mergeCell ref="EG68:EJ73"/>
    <mergeCell ref="DH70:DR73"/>
    <mergeCell ref="DS71:DV73"/>
    <mergeCell ref="DW71:DZ73"/>
    <mergeCell ref="CT73:CW76"/>
    <mergeCell ref="DS76:EF78"/>
    <mergeCell ref="K68:N73"/>
    <mergeCell ref="P68:Z69"/>
    <mergeCell ref="AA68:AN70"/>
    <mergeCell ref="AO68:AR73"/>
    <mergeCell ref="DC68:DF73"/>
    <mergeCell ref="DH68:DR69"/>
    <mergeCell ref="P70:Z73"/>
    <mergeCell ref="AA71:AD73"/>
    <mergeCell ref="AE71:AH73"/>
    <mergeCell ref="CP65:CS68"/>
    <mergeCell ref="EG60:EJ65"/>
    <mergeCell ref="DH62:DR65"/>
    <mergeCell ref="DS63:DV65"/>
    <mergeCell ref="DW63:DZ65"/>
    <mergeCell ref="DS68:EF70"/>
    <mergeCell ref="K60:N65"/>
    <mergeCell ref="P60:Z61"/>
    <mergeCell ref="AA60:AN62"/>
    <mergeCell ref="DC60:DF65"/>
    <mergeCell ref="DH60:DR61"/>
    <mergeCell ref="P62:Z65"/>
    <mergeCell ref="AA63:AD65"/>
    <mergeCell ref="AE63:AH65"/>
    <mergeCell ref="EG52:EJ57"/>
    <mergeCell ref="DH54:DR57"/>
    <mergeCell ref="DS55:DV57"/>
    <mergeCell ref="DW55:DZ57"/>
    <mergeCell ref="CT57:CW60"/>
    <mergeCell ref="DS60:EF62"/>
    <mergeCell ref="CL49:CO52"/>
    <mergeCell ref="BF56:BI59"/>
    <mergeCell ref="EG44:EJ49"/>
    <mergeCell ref="DH46:DR49"/>
    <mergeCell ref="DS47:DV49"/>
    <mergeCell ref="DW47:DZ49"/>
    <mergeCell ref="DS52:EF54"/>
    <mergeCell ref="K44:N49"/>
    <mergeCell ref="P44:Z45"/>
    <mergeCell ref="AA44:AN46"/>
    <mergeCell ref="AO44:AR49"/>
    <mergeCell ref="DC44:DF49"/>
    <mergeCell ref="DH44:DR45"/>
    <mergeCell ref="P46:Z49"/>
    <mergeCell ref="AA47:AD49"/>
    <mergeCell ref="AE47:AH49"/>
    <mergeCell ref="K52:N57"/>
    <mergeCell ref="P52:Z53"/>
    <mergeCell ref="AA52:AN54"/>
    <mergeCell ref="AO52:AR57"/>
    <mergeCell ref="DC52:DF57"/>
    <mergeCell ref="DH52:DR53"/>
    <mergeCell ref="P54:Z57"/>
    <mergeCell ref="AA55:AD57"/>
    <mergeCell ref="AE55:AH57"/>
    <mergeCell ref="EG36:EJ41"/>
    <mergeCell ref="DH38:DR41"/>
    <mergeCell ref="DS39:DV41"/>
    <mergeCell ref="DW39:DZ41"/>
    <mergeCell ref="CT41:CW44"/>
    <mergeCell ref="DS44:EF46"/>
    <mergeCell ref="K36:N41"/>
    <mergeCell ref="P36:Z37"/>
    <mergeCell ref="AA36:AN38"/>
    <mergeCell ref="AO36:AR41"/>
    <mergeCell ref="DC36:DF41"/>
    <mergeCell ref="DH36:DR37"/>
    <mergeCell ref="P38:Z41"/>
    <mergeCell ref="AA39:AD41"/>
    <mergeCell ref="AE39:AH41"/>
    <mergeCell ref="CP33:CS36"/>
    <mergeCell ref="EG28:EJ33"/>
    <mergeCell ref="DH30:DR33"/>
    <mergeCell ref="DS31:DV33"/>
    <mergeCell ref="DW31:DZ33"/>
    <mergeCell ref="DS36:EF38"/>
    <mergeCell ref="K28:N33"/>
    <mergeCell ref="P28:Z29"/>
    <mergeCell ref="AA28:AN30"/>
    <mergeCell ref="AO28:AR33"/>
    <mergeCell ref="DC28:DF33"/>
    <mergeCell ref="DH28:DR29"/>
    <mergeCell ref="P30:Z33"/>
    <mergeCell ref="AA31:AD33"/>
    <mergeCell ref="AE31:AH33"/>
    <mergeCell ref="EG20:EJ25"/>
    <mergeCell ref="P22:Z25"/>
    <mergeCell ref="DH22:DR25"/>
    <mergeCell ref="AA23:AD25"/>
    <mergeCell ref="AE23:AH25"/>
    <mergeCell ref="DS23:DV25"/>
    <mergeCell ref="P20:Z21"/>
    <mergeCell ref="AA20:AN22"/>
    <mergeCell ref="AO20:AR25"/>
    <mergeCell ref="DC20:DF25"/>
    <mergeCell ref="DH20:DR21"/>
    <mergeCell ref="DS20:EF22"/>
    <mergeCell ref="DW23:DZ25"/>
    <mergeCell ref="CT25:CW28"/>
    <mergeCell ref="DS28:EF30"/>
    <mergeCell ref="A11:H15"/>
    <mergeCell ref="EM11:ET15"/>
    <mergeCell ref="J12:BP14"/>
    <mergeCell ref="A16:H20"/>
    <mergeCell ref="EM16:ET20"/>
    <mergeCell ref="K18:N19"/>
    <mergeCell ref="DC18:DF19"/>
    <mergeCell ref="K20:N25"/>
    <mergeCell ref="A1:H10"/>
    <mergeCell ref="A21:E162"/>
    <mergeCell ref="F21:H162"/>
    <mergeCell ref="AA111:AD113"/>
    <mergeCell ref="AE111:AH113"/>
    <mergeCell ref="P86:Z89"/>
    <mergeCell ref="CP97:CS100"/>
    <mergeCell ref="BJ91:BM94"/>
    <mergeCell ref="CL115:CO118"/>
    <mergeCell ref="CH91:CK94"/>
    <mergeCell ref="BB37:BE40"/>
    <mergeCell ref="BB73:BE76"/>
    <mergeCell ref="BB105:BE108"/>
    <mergeCell ref="AX97:BA100"/>
    <mergeCell ref="AX113:BA116"/>
    <mergeCell ref="AA87:AD89"/>
    <mergeCell ref="CT1:DG3"/>
    <mergeCell ref="DI1:DV3"/>
    <mergeCell ref="DX1:EK3"/>
    <mergeCell ref="EM1:ET10"/>
    <mergeCell ref="J4:W10"/>
    <mergeCell ref="Y4:AL10"/>
    <mergeCell ref="AN4:BA10"/>
    <mergeCell ref="BC4:BP10"/>
    <mergeCell ref="CE4:CR10"/>
    <mergeCell ref="CT4:DG10"/>
    <mergeCell ref="J1:W3"/>
    <mergeCell ref="Y1:AL3"/>
    <mergeCell ref="AN1:BA3"/>
    <mergeCell ref="BC1:BP3"/>
    <mergeCell ref="CE1:CR3"/>
    <mergeCell ref="DI4:DV10"/>
    <mergeCell ref="DX4:EK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0242B-61C6-4BAA-8F56-1930CB3F5DC3}">
  <dimension ref="A1:ET169"/>
  <sheetViews>
    <sheetView view="pageBreakPreview" topLeftCell="A130" zoomScale="90" zoomScaleNormal="80" zoomScaleSheetLayoutView="90" workbookViewId="0">
      <selection activeCell="BV202" sqref="BV202"/>
    </sheetView>
  </sheetViews>
  <sheetFormatPr defaultColWidth="1.33203125" defaultRowHeight="4.5" customHeight="1" x14ac:dyDescent="0.2"/>
  <sheetData>
    <row r="1" spans="1:150"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c r="CE1" s="361" t="s">
        <v>298</v>
      </c>
      <c r="CF1" s="361"/>
      <c r="CG1" s="361"/>
      <c r="CH1" s="361"/>
      <c r="CI1" s="361"/>
      <c r="CJ1" s="361"/>
      <c r="CK1" s="361"/>
      <c r="CL1" s="361"/>
      <c r="CM1" s="361"/>
      <c r="CN1" s="361"/>
      <c r="CO1" s="361"/>
      <c r="CP1" s="361"/>
      <c r="CQ1" s="361"/>
      <c r="CR1" s="361"/>
      <c r="CS1" s="24"/>
      <c r="CT1" s="361" t="s">
        <v>298</v>
      </c>
      <c r="CU1" s="361"/>
      <c r="CV1" s="361"/>
      <c r="CW1" s="361"/>
      <c r="CX1" s="361"/>
      <c r="CY1" s="361"/>
      <c r="CZ1" s="361"/>
      <c r="DA1" s="361"/>
      <c r="DB1" s="361"/>
      <c r="DC1" s="361"/>
      <c r="DD1" s="361"/>
      <c r="DE1" s="361"/>
      <c r="DF1" s="361"/>
      <c r="DG1" s="361"/>
      <c r="DH1" s="81"/>
      <c r="DI1" s="361" t="s">
        <v>298</v>
      </c>
      <c r="DJ1" s="361"/>
      <c r="DK1" s="361"/>
      <c r="DL1" s="361"/>
      <c r="DM1" s="361"/>
      <c r="DN1" s="361"/>
      <c r="DO1" s="361"/>
      <c r="DP1" s="361"/>
      <c r="DQ1" s="361"/>
      <c r="DR1" s="361"/>
      <c r="DS1" s="361"/>
      <c r="DT1" s="361"/>
      <c r="DU1" s="361"/>
      <c r="DV1" s="361"/>
      <c r="DW1" s="81"/>
      <c r="DX1" s="361" t="s">
        <v>298</v>
      </c>
      <c r="DY1" s="361"/>
      <c r="DZ1" s="361"/>
      <c r="EA1" s="361"/>
      <c r="EB1" s="361"/>
      <c r="EC1" s="361"/>
      <c r="ED1" s="361"/>
      <c r="EE1" s="361"/>
      <c r="EF1" s="361"/>
      <c r="EG1" s="361"/>
      <c r="EH1" s="361"/>
      <c r="EI1" s="361"/>
      <c r="EJ1" s="361"/>
      <c r="EK1" s="361"/>
      <c r="EM1" s="355" t="str">
        <f>A1</f>
        <v>Q</v>
      </c>
      <c r="EN1" s="356"/>
      <c r="EO1" s="356"/>
      <c r="EP1" s="356"/>
      <c r="EQ1" s="356"/>
      <c r="ER1" s="356"/>
      <c r="ES1" s="356"/>
      <c r="ET1" s="357"/>
    </row>
    <row r="2" spans="1:150"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c r="CE2" s="361"/>
      <c r="CF2" s="361"/>
      <c r="CG2" s="361"/>
      <c r="CH2" s="361"/>
      <c r="CI2" s="361"/>
      <c r="CJ2" s="361"/>
      <c r="CK2" s="361"/>
      <c r="CL2" s="361"/>
      <c r="CM2" s="361"/>
      <c r="CN2" s="361"/>
      <c r="CO2" s="361"/>
      <c r="CP2" s="361"/>
      <c r="CQ2" s="361"/>
      <c r="CR2" s="361"/>
      <c r="CS2" s="24"/>
      <c r="CT2" s="361"/>
      <c r="CU2" s="361"/>
      <c r="CV2" s="361"/>
      <c r="CW2" s="361"/>
      <c r="CX2" s="361"/>
      <c r="CY2" s="361"/>
      <c r="CZ2" s="361"/>
      <c r="DA2" s="361"/>
      <c r="DB2" s="361"/>
      <c r="DC2" s="361"/>
      <c r="DD2" s="361"/>
      <c r="DE2" s="361"/>
      <c r="DF2" s="361"/>
      <c r="DG2" s="361"/>
      <c r="DH2" s="76"/>
      <c r="DI2" s="361"/>
      <c r="DJ2" s="361"/>
      <c r="DK2" s="361"/>
      <c r="DL2" s="361"/>
      <c r="DM2" s="361"/>
      <c r="DN2" s="361"/>
      <c r="DO2" s="361"/>
      <c r="DP2" s="361"/>
      <c r="DQ2" s="361"/>
      <c r="DR2" s="361"/>
      <c r="DS2" s="361"/>
      <c r="DT2" s="361"/>
      <c r="DU2" s="361"/>
      <c r="DV2" s="361"/>
      <c r="DW2" s="76"/>
      <c r="DX2" s="361"/>
      <c r="DY2" s="361"/>
      <c r="DZ2" s="361"/>
      <c r="EA2" s="361"/>
      <c r="EB2" s="361"/>
      <c r="EC2" s="361"/>
      <c r="ED2" s="361"/>
      <c r="EE2" s="361"/>
      <c r="EF2" s="361"/>
      <c r="EG2" s="361"/>
      <c r="EH2" s="361"/>
      <c r="EI2" s="361"/>
      <c r="EJ2" s="361"/>
      <c r="EK2" s="361"/>
      <c r="EM2" s="358"/>
      <c r="EN2" s="359"/>
      <c r="EO2" s="359"/>
      <c r="EP2" s="359"/>
      <c r="EQ2" s="359"/>
      <c r="ER2" s="359"/>
      <c r="ES2" s="359"/>
      <c r="ET2" s="360"/>
    </row>
    <row r="3" spans="1:150"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c r="CE3" s="362"/>
      <c r="CF3" s="362"/>
      <c r="CG3" s="362"/>
      <c r="CH3" s="362"/>
      <c r="CI3" s="362"/>
      <c r="CJ3" s="362"/>
      <c r="CK3" s="362"/>
      <c r="CL3" s="362"/>
      <c r="CM3" s="362"/>
      <c r="CN3" s="362"/>
      <c r="CO3" s="362"/>
      <c r="CP3" s="362"/>
      <c r="CQ3" s="362"/>
      <c r="CR3" s="362"/>
      <c r="CS3" s="24"/>
      <c r="CT3" s="362"/>
      <c r="CU3" s="362"/>
      <c r="CV3" s="362"/>
      <c r="CW3" s="362"/>
      <c r="CX3" s="362"/>
      <c r="CY3" s="362"/>
      <c r="CZ3" s="362"/>
      <c r="DA3" s="362"/>
      <c r="DB3" s="362"/>
      <c r="DC3" s="362"/>
      <c r="DD3" s="362"/>
      <c r="DE3" s="362"/>
      <c r="DF3" s="362"/>
      <c r="DG3" s="362"/>
      <c r="DH3" s="76"/>
      <c r="DI3" s="362"/>
      <c r="DJ3" s="362"/>
      <c r="DK3" s="362"/>
      <c r="DL3" s="362"/>
      <c r="DM3" s="362"/>
      <c r="DN3" s="362"/>
      <c r="DO3" s="362"/>
      <c r="DP3" s="362"/>
      <c r="DQ3" s="362"/>
      <c r="DR3" s="362"/>
      <c r="DS3" s="362"/>
      <c r="DT3" s="362"/>
      <c r="DU3" s="362"/>
      <c r="DV3" s="362"/>
      <c r="DW3" s="76"/>
      <c r="DX3" s="362"/>
      <c r="DY3" s="362"/>
      <c r="DZ3" s="362"/>
      <c r="EA3" s="362"/>
      <c r="EB3" s="362"/>
      <c r="EC3" s="362"/>
      <c r="ED3" s="362"/>
      <c r="EE3" s="362"/>
      <c r="EF3" s="362"/>
      <c r="EG3" s="362"/>
      <c r="EH3" s="362"/>
      <c r="EI3" s="362"/>
      <c r="EJ3" s="362"/>
      <c r="EK3" s="362"/>
      <c r="EM3" s="358"/>
      <c r="EN3" s="359"/>
      <c r="EO3" s="359"/>
      <c r="EP3" s="359"/>
      <c r="EQ3" s="359"/>
      <c r="ER3" s="359"/>
      <c r="ES3" s="359"/>
      <c r="ET3" s="360"/>
    </row>
    <row r="4" spans="1:150"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c r="CE4" s="363"/>
      <c r="CF4" s="364"/>
      <c r="CG4" s="364"/>
      <c r="CH4" s="364"/>
      <c r="CI4" s="364"/>
      <c r="CJ4" s="364"/>
      <c r="CK4" s="364"/>
      <c r="CL4" s="364"/>
      <c r="CM4" s="364"/>
      <c r="CN4" s="364"/>
      <c r="CO4" s="364"/>
      <c r="CP4" s="364"/>
      <c r="CQ4" s="364"/>
      <c r="CR4" s="365"/>
      <c r="CS4" s="11"/>
      <c r="CT4" s="363"/>
      <c r="CU4" s="364"/>
      <c r="CV4" s="364"/>
      <c r="CW4" s="364"/>
      <c r="CX4" s="364"/>
      <c r="CY4" s="364"/>
      <c r="CZ4" s="364"/>
      <c r="DA4" s="364"/>
      <c r="DB4" s="364"/>
      <c r="DC4" s="364"/>
      <c r="DD4" s="364"/>
      <c r="DE4" s="364"/>
      <c r="DF4" s="364"/>
      <c r="DG4" s="365"/>
      <c r="DH4" s="12"/>
      <c r="DI4" s="363"/>
      <c r="DJ4" s="364"/>
      <c r="DK4" s="364"/>
      <c r="DL4" s="364"/>
      <c r="DM4" s="364"/>
      <c r="DN4" s="364"/>
      <c r="DO4" s="364"/>
      <c r="DP4" s="364"/>
      <c r="DQ4" s="364"/>
      <c r="DR4" s="364"/>
      <c r="DS4" s="364"/>
      <c r="DT4" s="364"/>
      <c r="DU4" s="364"/>
      <c r="DV4" s="365"/>
      <c r="DW4" s="76"/>
      <c r="DX4" s="363"/>
      <c r="DY4" s="364"/>
      <c r="DZ4" s="364"/>
      <c r="EA4" s="364"/>
      <c r="EB4" s="364"/>
      <c r="EC4" s="364"/>
      <c r="ED4" s="364"/>
      <c r="EE4" s="364"/>
      <c r="EF4" s="364"/>
      <c r="EG4" s="364"/>
      <c r="EH4" s="364"/>
      <c r="EI4" s="364"/>
      <c r="EJ4" s="364"/>
      <c r="EK4" s="365"/>
      <c r="EM4" s="358"/>
      <c r="EN4" s="359"/>
      <c r="EO4" s="359"/>
      <c r="EP4" s="359"/>
      <c r="EQ4" s="359"/>
      <c r="ER4" s="359"/>
      <c r="ES4" s="359"/>
      <c r="ET4" s="360"/>
    </row>
    <row r="5" spans="1:150"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c r="CE5" s="366"/>
      <c r="CF5" s="367"/>
      <c r="CG5" s="367"/>
      <c r="CH5" s="367"/>
      <c r="CI5" s="367"/>
      <c r="CJ5" s="367"/>
      <c r="CK5" s="367"/>
      <c r="CL5" s="367"/>
      <c r="CM5" s="367"/>
      <c r="CN5" s="367"/>
      <c r="CO5" s="367"/>
      <c r="CP5" s="367"/>
      <c r="CQ5" s="367"/>
      <c r="CR5" s="368"/>
      <c r="CS5" s="11"/>
      <c r="CT5" s="366"/>
      <c r="CU5" s="367"/>
      <c r="CV5" s="367"/>
      <c r="CW5" s="367"/>
      <c r="CX5" s="367"/>
      <c r="CY5" s="367"/>
      <c r="CZ5" s="367"/>
      <c r="DA5" s="367"/>
      <c r="DB5" s="367"/>
      <c r="DC5" s="367"/>
      <c r="DD5" s="367"/>
      <c r="DE5" s="367"/>
      <c r="DF5" s="367"/>
      <c r="DG5" s="368"/>
      <c r="DH5" s="12"/>
      <c r="DI5" s="366"/>
      <c r="DJ5" s="367"/>
      <c r="DK5" s="367"/>
      <c r="DL5" s="367"/>
      <c r="DM5" s="367"/>
      <c r="DN5" s="367"/>
      <c r="DO5" s="367"/>
      <c r="DP5" s="367"/>
      <c r="DQ5" s="367"/>
      <c r="DR5" s="367"/>
      <c r="DS5" s="367"/>
      <c r="DT5" s="367"/>
      <c r="DU5" s="367"/>
      <c r="DV5" s="368"/>
      <c r="DW5" s="76"/>
      <c r="DX5" s="366"/>
      <c r="DY5" s="367"/>
      <c r="DZ5" s="367"/>
      <c r="EA5" s="367"/>
      <c r="EB5" s="367"/>
      <c r="EC5" s="367"/>
      <c r="ED5" s="367"/>
      <c r="EE5" s="367"/>
      <c r="EF5" s="367"/>
      <c r="EG5" s="367"/>
      <c r="EH5" s="367"/>
      <c r="EI5" s="367"/>
      <c r="EJ5" s="367"/>
      <c r="EK5" s="368"/>
      <c r="EM5" s="358"/>
      <c r="EN5" s="359"/>
      <c r="EO5" s="359"/>
      <c r="EP5" s="359"/>
      <c r="EQ5" s="359"/>
      <c r="ER5" s="359"/>
      <c r="ES5" s="359"/>
      <c r="ET5" s="360"/>
    </row>
    <row r="6" spans="1:150"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c r="CE6" s="366"/>
      <c r="CF6" s="367"/>
      <c r="CG6" s="367"/>
      <c r="CH6" s="367"/>
      <c r="CI6" s="367"/>
      <c r="CJ6" s="367"/>
      <c r="CK6" s="367"/>
      <c r="CL6" s="367"/>
      <c r="CM6" s="367"/>
      <c r="CN6" s="367"/>
      <c r="CO6" s="367"/>
      <c r="CP6" s="367"/>
      <c r="CQ6" s="367"/>
      <c r="CR6" s="368"/>
      <c r="CS6" s="11"/>
      <c r="CT6" s="366"/>
      <c r="CU6" s="367"/>
      <c r="CV6" s="367"/>
      <c r="CW6" s="367"/>
      <c r="CX6" s="367"/>
      <c r="CY6" s="367"/>
      <c r="CZ6" s="367"/>
      <c r="DA6" s="367"/>
      <c r="DB6" s="367"/>
      <c r="DC6" s="367"/>
      <c r="DD6" s="367"/>
      <c r="DE6" s="367"/>
      <c r="DF6" s="367"/>
      <c r="DG6" s="368"/>
      <c r="DH6" s="12"/>
      <c r="DI6" s="366"/>
      <c r="DJ6" s="367"/>
      <c r="DK6" s="367"/>
      <c r="DL6" s="367"/>
      <c r="DM6" s="367"/>
      <c r="DN6" s="367"/>
      <c r="DO6" s="367"/>
      <c r="DP6" s="367"/>
      <c r="DQ6" s="367"/>
      <c r="DR6" s="367"/>
      <c r="DS6" s="367"/>
      <c r="DT6" s="367"/>
      <c r="DU6" s="367"/>
      <c r="DV6" s="368"/>
      <c r="DW6" s="76"/>
      <c r="DX6" s="366"/>
      <c r="DY6" s="367"/>
      <c r="DZ6" s="367"/>
      <c r="EA6" s="367"/>
      <c r="EB6" s="367"/>
      <c r="EC6" s="367"/>
      <c r="ED6" s="367"/>
      <c r="EE6" s="367"/>
      <c r="EF6" s="367"/>
      <c r="EG6" s="367"/>
      <c r="EH6" s="367"/>
      <c r="EI6" s="367"/>
      <c r="EJ6" s="367"/>
      <c r="EK6" s="368"/>
      <c r="EM6" s="358"/>
      <c r="EN6" s="359"/>
      <c r="EO6" s="359"/>
      <c r="EP6" s="359"/>
      <c r="EQ6" s="359"/>
      <c r="ER6" s="359"/>
      <c r="ES6" s="359"/>
      <c r="ET6" s="360"/>
    </row>
    <row r="7" spans="1:150"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c r="CE7" s="366"/>
      <c r="CF7" s="367"/>
      <c r="CG7" s="367"/>
      <c r="CH7" s="367"/>
      <c r="CI7" s="367"/>
      <c r="CJ7" s="367"/>
      <c r="CK7" s="367"/>
      <c r="CL7" s="367"/>
      <c r="CM7" s="367"/>
      <c r="CN7" s="367"/>
      <c r="CO7" s="367"/>
      <c r="CP7" s="367"/>
      <c r="CQ7" s="367"/>
      <c r="CR7" s="368"/>
      <c r="CS7" s="11"/>
      <c r="CT7" s="366"/>
      <c r="CU7" s="367"/>
      <c r="CV7" s="367"/>
      <c r="CW7" s="367"/>
      <c r="CX7" s="367"/>
      <c r="CY7" s="367"/>
      <c r="CZ7" s="367"/>
      <c r="DA7" s="367"/>
      <c r="DB7" s="367"/>
      <c r="DC7" s="367"/>
      <c r="DD7" s="367"/>
      <c r="DE7" s="367"/>
      <c r="DF7" s="367"/>
      <c r="DG7" s="368"/>
      <c r="DH7" s="12"/>
      <c r="DI7" s="366"/>
      <c r="DJ7" s="367"/>
      <c r="DK7" s="367"/>
      <c r="DL7" s="367"/>
      <c r="DM7" s="367"/>
      <c r="DN7" s="367"/>
      <c r="DO7" s="367"/>
      <c r="DP7" s="367"/>
      <c r="DQ7" s="367"/>
      <c r="DR7" s="367"/>
      <c r="DS7" s="367"/>
      <c r="DT7" s="367"/>
      <c r="DU7" s="367"/>
      <c r="DV7" s="368"/>
      <c r="DW7" s="76"/>
      <c r="DX7" s="366"/>
      <c r="DY7" s="367"/>
      <c r="DZ7" s="367"/>
      <c r="EA7" s="367"/>
      <c r="EB7" s="367"/>
      <c r="EC7" s="367"/>
      <c r="ED7" s="367"/>
      <c r="EE7" s="367"/>
      <c r="EF7" s="367"/>
      <c r="EG7" s="367"/>
      <c r="EH7" s="367"/>
      <c r="EI7" s="367"/>
      <c r="EJ7" s="367"/>
      <c r="EK7" s="368"/>
      <c r="EM7" s="358"/>
      <c r="EN7" s="359"/>
      <c r="EO7" s="359"/>
      <c r="EP7" s="359"/>
      <c r="EQ7" s="359"/>
      <c r="ER7" s="359"/>
      <c r="ES7" s="359"/>
      <c r="ET7" s="360"/>
    </row>
    <row r="8" spans="1:150"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c r="CE8" s="366"/>
      <c r="CF8" s="367"/>
      <c r="CG8" s="367"/>
      <c r="CH8" s="367"/>
      <c r="CI8" s="367"/>
      <c r="CJ8" s="367"/>
      <c r="CK8" s="367"/>
      <c r="CL8" s="367"/>
      <c r="CM8" s="367"/>
      <c r="CN8" s="367"/>
      <c r="CO8" s="367"/>
      <c r="CP8" s="367"/>
      <c r="CQ8" s="367"/>
      <c r="CR8" s="368"/>
      <c r="CS8" s="11"/>
      <c r="CT8" s="366"/>
      <c r="CU8" s="367"/>
      <c r="CV8" s="367"/>
      <c r="CW8" s="367"/>
      <c r="CX8" s="367"/>
      <c r="CY8" s="367"/>
      <c r="CZ8" s="367"/>
      <c r="DA8" s="367"/>
      <c r="DB8" s="367"/>
      <c r="DC8" s="367"/>
      <c r="DD8" s="367"/>
      <c r="DE8" s="367"/>
      <c r="DF8" s="367"/>
      <c r="DG8" s="368"/>
      <c r="DH8" s="12"/>
      <c r="DI8" s="366"/>
      <c r="DJ8" s="367"/>
      <c r="DK8" s="367"/>
      <c r="DL8" s="367"/>
      <c r="DM8" s="367"/>
      <c r="DN8" s="367"/>
      <c r="DO8" s="367"/>
      <c r="DP8" s="367"/>
      <c r="DQ8" s="367"/>
      <c r="DR8" s="367"/>
      <c r="DS8" s="367"/>
      <c r="DT8" s="367"/>
      <c r="DU8" s="367"/>
      <c r="DV8" s="368"/>
      <c r="DW8" s="76"/>
      <c r="DX8" s="366"/>
      <c r="DY8" s="367"/>
      <c r="DZ8" s="367"/>
      <c r="EA8" s="367"/>
      <c r="EB8" s="367"/>
      <c r="EC8" s="367"/>
      <c r="ED8" s="367"/>
      <c r="EE8" s="367"/>
      <c r="EF8" s="367"/>
      <c r="EG8" s="367"/>
      <c r="EH8" s="367"/>
      <c r="EI8" s="367"/>
      <c r="EJ8" s="367"/>
      <c r="EK8" s="368"/>
      <c r="EM8" s="358"/>
      <c r="EN8" s="359"/>
      <c r="EO8" s="359"/>
      <c r="EP8" s="359"/>
      <c r="EQ8" s="359"/>
      <c r="ER8" s="359"/>
      <c r="ES8" s="359"/>
      <c r="ET8" s="360"/>
    </row>
    <row r="9" spans="1:150"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c r="CE9" s="366"/>
      <c r="CF9" s="367"/>
      <c r="CG9" s="367"/>
      <c r="CH9" s="367"/>
      <c r="CI9" s="367"/>
      <c r="CJ9" s="367"/>
      <c r="CK9" s="367"/>
      <c r="CL9" s="367"/>
      <c r="CM9" s="367"/>
      <c r="CN9" s="367"/>
      <c r="CO9" s="367"/>
      <c r="CP9" s="367"/>
      <c r="CQ9" s="367"/>
      <c r="CR9" s="368"/>
      <c r="CS9" s="11"/>
      <c r="CT9" s="366"/>
      <c r="CU9" s="367"/>
      <c r="CV9" s="367"/>
      <c r="CW9" s="367"/>
      <c r="CX9" s="367"/>
      <c r="CY9" s="367"/>
      <c r="CZ9" s="367"/>
      <c r="DA9" s="367"/>
      <c r="DB9" s="367"/>
      <c r="DC9" s="367"/>
      <c r="DD9" s="367"/>
      <c r="DE9" s="367"/>
      <c r="DF9" s="367"/>
      <c r="DG9" s="368"/>
      <c r="DH9" s="12"/>
      <c r="DI9" s="366"/>
      <c r="DJ9" s="367"/>
      <c r="DK9" s="367"/>
      <c r="DL9" s="367"/>
      <c r="DM9" s="367"/>
      <c r="DN9" s="367"/>
      <c r="DO9" s="367"/>
      <c r="DP9" s="367"/>
      <c r="DQ9" s="367"/>
      <c r="DR9" s="367"/>
      <c r="DS9" s="367"/>
      <c r="DT9" s="367"/>
      <c r="DU9" s="367"/>
      <c r="DV9" s="368"/>
      <c r="DW9" s="76"/>
      <c r="DX9" s="366"/>
      <c r="DY9" s="367"/>
      <c r="DZ9" s="367"/>
      <c r="EA9" s="367"/>
      <c r="EB9" s="367"/>
      <c r="EC9" s="367"/>
      <c r="ED9" s="367"/>
      <c r="EE9" s="367"/>
      <c r="EF9" s="367"/>
      <c r="EG9" s="367"/>
      <c r="EH9" s="367"/>
      <c r="EI9" s="367"/>
      <c r="EJ9" s="367"/>
      <c r="EK9" s="368"/>
      <c r="EM9" s="358"/>
      <c r="EN9" s="359"/>
      <c r="EO9" s="359"/>
      <c r="EP9" s="359"/>
      <c r="EQ9" s="359"/>
      <c r="ER9" s="359"/>
      <c r="ES9" s="359"/>
      <c r="ET9" s="360"/>
    </row>
    <row r="10" spans="1:150"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c r="CE10" s="369"/>
      <c r="CF10" s="370"/>
      <c r="CG10" s="370"/>
      <c r="CH10" s="370"/>
      <c r="CI10" s="370"/>
      <c r="CJ10" s="370"/>
      <c r="CK10" s="370"/>
      <c r="CL10" s="370"/>
      <c r="CM10" s="370"/>
      <c r="CN10" s="370"/>
      <c r="CO10" s="370"/>
      <c r="CP10" s="370"/>
      <c r="CQ10" s="370"/>
      <c r="CR10" s="371"/>
      <c r="CS10" s="11"/>
      <c r="CT10" s="369"/>
      <c r="CU10" s="370"/>
      <c r="CV10" s="370"/>
      <c r="CW10" s="370"/>
      <c r="CX10" s="370"/>
      <c r="CY10" s="370"/>
      <c r="CZ10" s="370"/>
      <c r="DA10" s="370"/>
      <c r="DB10" s="370"/>
      <c r="DC10" s="370"/>
      <c r="DD10" s="370"/>
      <c r="DE10" s="370"/>
      <c r="DF10" s="370"/>
      <c r="DG10" s="371"/>
      <c r="DH10" s="12"/>
      <c r="DI10" s="369"/>
      <c r="DJ10" s="370"/>
      <c r="DK10" s="370"/>
      <c r="DL10" s="370"/>
      <c r="DM10" s="370"/>
      <c r="DN10" s="370"/>
      <c r="DO10" s="370"/>
      <c r="DP10" s="370"/>
      <c r="DQ10" s="370"/>
      <c r="DR10" s="370"/>
      <c r="DS10" s="370"/>
      <c r="DT10" s="370"/>
      <c r="DU10" s="370"/>
      <c r="DV10" s="371"/>
      <c r="DW10" s="76"/>
      <c r="DX10" s="369"/>
      <c r="DY10" s="370"/>
      <c r="DZ10" s="370"/>
      <c r="EA10" s="370"/>
      <c r="EB10" s="370"/>
      <c r="EC10" s="370"/>
      <c r="ED10" s="370"/>
      <c r="EE10" s="370"/>
      <c r="EF10" s="370"/>
      <c r="EG10" s="370"/>
      <c r="EH10" s="370"/>
      <c r="EI10" s="370"/>
      <c r="EJ10" s="370"/>
      <c r="EK10" s="371"/>
      <c r="EM10" s="358"/>
      <c r="EN10" s="359"/>
      <c r="EO10" s="359"/>
      <c r="EP10" s="359"/>
      <c r="EQ10" s="359"/>
      <c r="ER10" s="359"/>
      <c r="ES10" s="359"/>
      <c r="ET10" s="360"/>
    </row>
    <row r="11" spans="1:150"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c r="EM11" s="372" t="s">
        <v>27</v>
      </c>
      <c r="EN11" s="373"/>
      <c r="EO11" s="373"/>
      <c r="EP11" s="373"/>
      <c r="EQ11" s="373"/>
      <c r="ER11" s="373"/>
      <c r="ES11" s="373"/>
      <c r="ET11" s="374"/>
    </row>
    <row r="12" spans="1:150"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c r="EM12" s="372"/>
      <c r="EN12" s="373"/>
      <c r="EO12" s="373"/>
      <c r="EP12" s="373"/>
      <c r="EQ12" s="373"/>
      <c r="ER12" s="373"/>
      <c r="ES12" s="373"/>
      <c r="ET12" s="374"/>
    </row>
    <row r="13" spans="1:150"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c r="EM13" s="372"/>
      <c r="EN13" s="373"/>
      <c r="EO13" s="373"/>
      <c r="EP13" s="373"/>
      <c r="EQ13" s="373"/>
      <c r="ER13" s="373"/>
      <c r="ES13" s="373"/>
      <c r="ET13" s="374"/>
    </row>
    <row r="14" spans="1:150"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c r="EM14" s="372"/>
      <c r="EN14" s="373"/>
      <c r="EO14" s="373"/>
      <c r="EP14" s="373"/>
      <c r="EQ14" s="373"/>
      <c r="ER14" s="373"/>
      <c r="ES14" s="373"/>
      <c r="ET14" s="374"/>
    </row>
    <row r="15" spans="1:150"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EM15" s="372"/>
      <c r="EN15" s="373"/>
      <c r="EO15" s="373"/>
      <c r="EP15" s="373"/>
      <c r="EQ15" s="373"/>
      <c r="ER15" s="373"/>
      <c r="ES15" s="373"/>
      <c r="ET15" s="374"/>
    </row>
    <row r="16" spans="1:150"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EM16" s="343" t="s">
        <v>288</v>
      </c>
      <c r="EN16" s="344"/>
      <c r="EO16" s="344"/>
      <c r="EP16" s="344"/>
      <c r="EQ16" s="344"/>
      <c r="ER16" s="344"/>
      <c r="ES16" s="344"/>
      <c r="ET16" s="345"/>
    </row>
    <row r="17" spans="1:150" ht="4.5" customHeight="1" x14ac:dyDescent="0.2">
      <c r="A17" s="343"/>
      <c r="B17" s="344"/>
      <c r="C17" s="344"/>
      <c r="D17" s="344"/>
      <c r="E17" s="344"/>
      <c r="F17" s="344"/>
      <c r="G17" s="344"/>
      <c r="H17" s="345"/>
      <c r="J17" s="84"/>
      <c r="O17" s="84"/>
      <c r="EM17" s="343"/>
      <c r="EN17" s="344"/>
      <c r="EO17" s="344"/>
      <c r="EP17" s="344"/>
      <c r="EQ17" s="344"/>
      <c r="ER17" s="344"/>
      <c r="ES17" s="344"/>
      <c r="ET17" s="345"/>
    </row>
    <row r="18" spans="1:150" ht="4.5" customHeight="1" x14ac:dyDescent="0.2">
      <c r="A18" s="343"/>
      <c r="B18" s="344"/>
      <c r="C18" s="344"/>
      <c r="D18" s="344"/>
      <c r="E18" s="344"/>
      <c r="F18" s="344"/>
      <c r="G18" s="344"/>
      <c r="H18" s="345"/>
      <c r="J18" s="10"/>
      <c r="K18" s="346" t="s">
        <v>30</v>
      </c>
      <c r="L18" s="346"/>
      <c r="M18" s="346"/>
      <c r="N18" s="346"/>
      <c r="O18" s="84"/>
      <c r="DC18" s="346" t="s">
        <v>30</v>
      </c>
      <c r="DD18" s="346"/>
      <c r="DE18" s="346"/>
      <c r="DF18" s="346"/>
      <c r="DG18" s="84"/>
      <c r="EM18" s="343"/>
      <c r="EN18" s="344"/>
      <c r="EO18" s="344"/>
      <c r="EP18" s="344"/>
      <c r="EQ18" s="344"/>
      <c r="ER18" s="344"/>
      <c r="ES18" s="344"/>
      <c r="ET18" s="345"/>
    </row>
    <row r="19" spans="1:150" ht="4.5" customHeight="1" x14ac:dyDescent="0.2">
      <c r="A19" s="343"/>
      <c r="B19" s="344"/>
      <c r="C19" s="344"/>
      <c r="D19" s="344"/>
      <c r="E19" s="344"/>
      <c r="F19" s="344"/>
      <c r="G19" s="344"/>
      <c r="H19" s="345"/>
      <c r="J19" s="10"/>
      <c r="K19" s="346"/>
      <c r="L19" s="346"/>
      <c r="M19" s="346"/>
      <c r="N19" s="346"/>
      <c r="DC19" s="346"/>
      <c r="DD19" s="346"/>
      <c r="DE19" s="346"/>
      <c r="DF19" s="346"/>
      <c r="EM19" s="343"/>
      <c r="EN19" s="344"/>
      <c r="EO19" s="344"/>
      <c r="EP19" s="344"/>
      <c r="EQ19" s="344"/>
      <c r="ER19" s="344"/>
      <c r="ES19" s="344"/>
      <c r="ET19" s="345"/>
    </row>
    <row r="20" spans="1:150" ht="4.5" customHeight="1" x14ac:dyDescent="0.2">
      <c r="A20" s="343"/>
      <c r="B20" s="344"/>
      <c r="C20" s="344"/>
      <c r="D20" s="344"/>
      <c r="E20" s="344"/>
      <c r="F20" s="344"/>
      <c r="G20" s="344"/>
      <c r="H20" s="345"/>
      <c r="J20" s="10"/>
      <c r="K20" s="321">
        <v>1</v>
      </c>
      <c r="L20" s="322"/>
      <c r="M20" s="322"/>
      <c r="N20" s="322"/>
      <c r="O20" s="6"/>
      <c r="P20" s="399" t="e">
        <f>VLOOKUP(K20,選手リスト,3,FALSE)</f>
        <v>#N/A</v>
      </c>
      <c r="Q20" s="399"/>
      <c r="R20" s="399"/>
      <c r="S20" s="399"/>
      <c r="T20" s="399"/>
      <c r="U20" s="399"/>
      <c r="V20" s="399"/>
      <c r="W20" s="399"/>
      <c r="X20" s="399"/>
      <c r="Y20" s="399"/>
      <c r="Z20" s="399"/>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DC20" s="321">
        <f>K156+1</f>
        <v>19</v>
      </c>
      <c r="DD20" s="322"/>
      <c r="DE20" s="322"/>
      <c r="DF20" s="322"/>
      <c r="DG20" s="6"/>
      <c r="DH20" s="399" t="e">
        <f>VLOOKUP(DC20,選手リスト,3,FALSE)</f>
        <v>#N/A</v>
      </c>
      <c r="DI20" s="399"/>
      <c r="DJ20" s="399"/>
      <c r="DK20" s="399"/>
      <c r="DL20" s="399"/>
      <c r="DM20" s="399"/>
      <c r="DN20" s="399"/>
      <c r="DO20" s="399"/>
      <c r="DP20" s="399"/>
      <c r="DQ20" s="399"/>
      <c r="DR20" s="399"/>
      <c r="DS20" s="329" t="e">
        <f>VLOOKUP(DC20,選手リスト,4,FALSE)</f>
        <v>#N/A</v>
      </c>
      <c r="DT20" s="329"/>
      <c r="DU20" s="329"/>
      <c r="DV20" s="329"/>
      <c r="DW20" s="329"/>
      <c r="DX20" s="329"/>
      <c r="DY20" s="329"/>
      <c r="DZ20" s="329"/>
      <c r="EA20" s="329"/>
      <c r="EB20" s="329"/>
      <c r="EC20" s="329"/>
      <c r="ED20" s="329"/>
      <c r="EE20" s="329"/>
      <c r="EF20" s="329"/>
      <c r="EG20" s="309" t="e">
        <f>VLOOKUP(DC20,選手リスト,5,FALSE)</f>
        <v>#N/A</v>
      </c>
      <c r="EH20" s="309"/>
      <c r="EI20" s="309"/>
      <c r="EJ20" s="310"/>
      <c r="EM20" s="343"/>
      <c r="EN20" s="344"/>
      <c r="EO20" s="344"/>
      <c r="EP20" s="344"/>
      <c r="EQ20" s="344"/>
      <c r="ER20" s="344"/>
      <c r="ES20" s="344"/>
      <c r="ET20" s="345"/>
    </row>
    <row r="21" spans="1:150" ht="4.5" customHeight="1" x14ac:dyDescent="0.2">
      <c r="A21" s="348" t="s">
        <v>309</v>
      </c>
      <c r="B21" s="348"/>
      <c r="C21" s="348"/>
      <c r="D21" s="348"/>
      <c r="E21" s="348"/>
      <c r="F21" s="351" t="s">
        <v>307</v>
      </c>
      <c r="G21" s="351"/>
      <c r="H21" s="351"/>
      <c r="J21" s="10"/>
      <c r="K21" s="323"/>
      <c r="L21" s="324"/>
      <c r="M21" s="324"/>
      <c r="N21" s="324"/>
      <c r="O21" s="10"/>
      <c r="P21" s="400"/>
      <c r="Q21" s="400"/>
      <c r="R21" s="400"/>
      <c r="S21" s="400"/>
      <c r="T21" s="400"/>
      <c r="U21" s="400"/>
      <c r="V21" s="400"/>
      <c r="W21" s="400"/>
      <c r="X21" s="400"/>
      <c r="Y21" s="400"/>
      <c r="Z21" s="400"/>
      <c r="AA21" s="330"/>
      <c r="AB21" s="330"/>
      <c r="AC21" s="330"/>
      <c r="AD21" s="330"/>
      <c r="AE21" s="330"/>
      <c r="AF21" s="330"/>
      <c r="AG21" s="330"/>
      <c r="AH21" s="330"/>
      <c r="AI21" s="330"/>
      <c r="AJ21" s="330"/>
      <c r="AK21" s="330"/>
      <c r="AL21" s="330"/>
      <c r="AM21" s="330"/>
      <c r="AN21" s="330"/>
      <c r="AO21" s="311"/>
      <c r="AP21" s="311"/>
      <c r="AQ21" s="311"/>
      <c r="AR21" s="312"/>
      <c r="DC21" s="323"/>
      <c r="DD21" s="324"/>
      <c r="DE21" s="324"/>
      <c r="DF21" s="324"/>
      <c r="DG21" s="10"/>
      <c r="DH21" s="400"/>
      <c r="DI21" s="400"/>
      <c r="DJ21" s="400"/>
      <c r="DK21" s="400"/>
      <c r="DL21" s="400"/>
      <c r="DM21" s="400"/>
      <c r="DN21" s="400"/>
      <c r="DO21" s="400"/>
      <c r="DP21" s="400"/>
      <c r="DQ21" s="400"/>
      <c r="DR21" s="400"/>
      <c r="DS21" s="330"/>
      <c r="DT21" s="330"/>
      <c r="DU21" s="330"/>
      <c r="DV21" s="330"/>
      <c r="DW21" s="330"/>
      <c r="DX21" s="330"/>
      <c r="DY21" s="330"/>
      <c r="DZ21" s="330"/>
      <c r="EA21" s="330"/>
      <c r="EB21" s="330"/>
      <c r="EC21" s="330"/>
      <c r="ED21" s="330"/>
      <c r="EE21" s="330"/>
      <c r="EF21" s="330"/>
      <c r="EG21" s="311"/>
      <c r="EH21" s="311"/>
      <c r="EI21" s="311"/>
      <c r="EJ21" s="312"/>
      <c r="EM21" s="351" t="str">
        <f>F21</f>
        <v>本戦１分　延長１分　　表彰　優勝・準優勝・３位・３位・ベスト８</v>
      </c>
      <c r="EN21" s="351"/>
      <c r="EO21" s="352"/>
      <c r="EP21" s="347" t="str">
        <f>A21</f>
        <v>小学２年生男子 初級</v>
      </c>
      <c r="EQ21" s="348"/>
      <c r="ER21" s="348"/>
      <c r="ES21" s="348"/>
      <c r="ET21" s="348"/>
    </row>
    <row r="22" spans="1:150" ht="4.5" customHeight="1" x14ac:dyDescent="0.2">
      <c r="A22" s="348"/>
      <c r="B22" s="348"/>
      <c r="C22" s="348"/>
      <c r="D22" s="348"/>
      <c r="E22" s="348"/>
      <c r="F22" s="351"/>
      <c r="G22" s="351"/>
      <c r="H22" s="351"/>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DC22" s="323"/>
      <c r="DD22" s="324"/>
      <c r="DE22" s="324"/>
      <c r="DF22" s="324"/>
      <c r="DG22" s="10"/>
      <c r="DH22" s="315" t="e">
        <f>VLOOKUP(DC20,選手リスト,2,FALSE)</f>
        <v>#N/A</v>
      </c>
      <c r="DI22" s="315"/>
      <c r="DJ22" s="315"/>
      <c r="DK22" s="315"/>
      <c r="DL22" s="315"/>
      <c r="DM22" s="315"/>
      <c r="DN22" s="315"/>
      <c r="DO22" s="315"/>
      <c r="DP22" s="315"/>
      <c r="DQ22" s="315"/>
      <c r="DR22" s="315"/>
      <c r="DS22" s="330"/>
      <c r="DT22" s="330"/>
      <c r="DU22" s="330"/>
      <c r="DV22" s="330"/>
      <c r="DW22" s="330"/>
      <c r="DX22" s="330"/>
      <c r="DY22" s="330"/>
      <c r="DZ22" s="330"/>
      <c r="EA22" s="330"/>
      <c r="EB22" s="330"/>
      <c r="EC22" s="330"/>
      <c r="ED22" s="330"/>
      <c r="EE22" s="330"/>
      <c r="EF22" s="330"/>
      <c r="EG22" s="311"/>
      <c r="EH22" s="311"/>
      <c r="EI22" s="311"/>
      <c r="EJ22" s="312"/>
      <c r="EM22" s="351"/>
      <c r="EN22" s="351"/>
      <c r="EO22" s="352"/>
      <c r="EP22" s="347"/>
      <c r="EQ22" s="348"/>
      <c r="ER22" s="348"/>
      <c r="ES22" s="348"/>
      <c r="ET22" s="348"/>
    </row>
    <row r="23" spans="1:150" ht="4.5" customHeight="1" x14ac:dyDescent="0.2">
      <c r="A23" s="348"/>
      <c r="B23" s="348"/>
      <c r="C23" s="348"/>
      <c r="D23" s="348"/>
      <c r="E23" s="348"/>
      <c r="F23" s="351"/>
      <c r="G23" s="351"/>
      <c r="H23" s="351"/>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22"/>
      <c r="AX23" s="22"/>
      <c r="AY23" s="22"/>
      <c r="AZ23" s="22"/>
      <c r="BA23" s="39"/>
      <c r="CS23" s="31"/>
      <c r="CT23" s="22"/>
      <c r="CU23" s="22"/>
      <c r="CV23" s="22"/>
      <c r="CW23" s="22"/>
      <c r="CX23" s="22"/>
      <c r="CY23" s="22"/>
      <c r="CZ23" s="22"/>
      <c r="DA23" s="22"/>
      <c r="DB23" s="39"/>
      <c r="DC23" s="323"/>
      <c r="DD23" s="324"/>
      <c r="DE23" s="324"/>
      <c r="DF23" s="324"/>
      <c r="DG23" s="10"/>
      <c r="DH23" s="315"/>
      <c r="DI23" s="315"/>
      <c r="DJ23" s="315"/>
      <c r="DK23" s="315"/>
      <c r="DL23" s="315"/>
      <c r="DM23" s="315"/>
      <c r="DN23" s="315"/>
      <c r="DO23" s="315"/>
      <c r="DP23" s="315"/>
      <c r="DQ23" s="315"/>
      <c r="DR23" s="315"/>
      <c r="DS23" s="317" t="e">
        <f>VLOOKUP(DC20,選手リスト,8,FALSE)</f>
        <v>#N/A</v>
      </c>
      <c r="DT23" s="317"/>
      <c r="DU23" s="317"/>
      <c r="DV23" s="317"/>
      <c r="DW23" s="319" t="e">
        <f>VLOOKUP(DC20,選手リスト,9,FALSE)</f>
        <v>#N/A</v>
      </c>
      <c r="DX23" s="319"/>
      <c r="DY23" s="319"/>
      <c r="DZ23" s="319"/>
      <c r="EG23" s="311"/>
      <c r="EH23" s="311"/>
      <c r="EI23" s="311"/>
      <c r="EJ23" s="312"/>
      <c r="EM23" s="351"/>
      <c r="EN23" s="351"/>
      <c r="EO23" s="352"/>
      <c r="EP23" s="347"/>
      <c r="EQ23" s="348"/>
      <c r="ER23" s="348"/>
      <c r="ES23" s="348"/>
      <c r="ET23" s="348"/>
    </row>
    <row r="24" spans="1:150" ht="4.5" customHeight="1" x14ac:dyDescent="0.2">
      <c r="A24" s="348"/>
      <c r="B24" s="348"/>
      <c r="C24" s="348"/>
      <c r="D24" s="348"/>
      <c r="E24" s="348"/>
      <c r="F24" s="351"/>
      <c r="G24" s="351"/>
      <c r="H24" s="351"/>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BA24" s="41"/>
      <c r="CS24" s="30"/>
      <c r="DB24" s="41"/>
      <c r="DC24" s="323"/>
      <c r="DD24" s="324"/>
      <c r="DE24" s="324"/>
      <c r="DF24" s="324"/>
      <c r="DG24" s="84"/>
      <c r="DH24" s="315"/>
      <c r="DI24" s="315"/>
      <c r="DJ24" s="315"/>
      <c r="DK24" s="315"/>
      <c r="DL24" s="315"/>
      <c r="DM24" s="315"/>
      <c r="DN24" s="315"/>
      <c r="DO24" s="315"/>
      <c r="DP24" s="315"/>
      <c r="DQ24" s="315"/>
      <c r="DR24" s="315"/>
      <c r="DS24" s="317"/>
      <c r="DT24" s="317"/>
      <c r="DU24" s="317"/>
      <c r="DV24" s="317"/>
      <c r="DW24" s="319"/>
      <c r="DX24" s="319"/>
      <c r="DY24" s="319"/>
      <c r="DZ24" s="319"/>
      <c r="EG24" s="311"/>
      <c r="EH24" s="311"/>
      <c r="EI24" s="311"/>
      <c r="EJ24" s="312"/>
      <c r="EM24" s="351"/>
      <c r="EN24" s="351"/>
      <c r="EO24" s="352"/>
      <c r="EP24" s="347"/>
      <c r="EQ24" s="348"/>
      <c r="ER24" s="348"/>
      <c r="ES24" s="348"/>
      <c r="ET24" s="348"/>
    </row>
    <row r="25" spans="1:150" ht="4.5" customHeight="1" x14ac:dyDescent="0.2">
      <c r="A25" s="348"/>
      <c r="B25" s="348"/>
      <c r="C25" s="348"/>
      <c r="D25" s="348"/>
      <c r="E25" s="348"/>
      <c r="F25" s="351"/>
      <c r="G25" s="351"/>
      <c r="H25" s="351"/>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BA25" s="41"/>
      <c r="CS25" s="30"/>
      <c r="DC25" s="325"/>
      <c r="DD25" s="326"/>
      <c r="DE25" s="326"/>
      <c r="DF25" s="326"/>
      <c r="DG25" s="23"/>
      <c r="DH25" s="316"/>
      <c r="DI25" s="316"/>
      <c r="DJ25" s="316"/>
      <c r="DK25" s="316"/>
      <c r="DL25" s="316"/>
      <c r="DM25" s="316"/>
      <c r="DN25" s="316"/>
      <c r="DO25" s="316"/>
      <c r="DP25" s="316"/>
      <c r="DQ25" s="316"/>
      <c r="DR25" s="316"/>
      <c r="DS25" s="318"/>
      <c r="DT25" s="318"/>
      <c r="DU25" s="318"/>
      <c r="DV25" s="318"/>
      <c r="DW25" s="320"/>
      <c r="DX25" s="320"/>
      <c r="DY25" s="320"/>
      <c r="DZ25" s="320"/>
      <c r="EA25" s="34"/>
      <c r="EB25" s="34"/>
      <c r="EC25" s="34"/>
      <c r="ED25" s="34"/>
      <c r="EE25" s="34"/>
      <c r="EF25" s="34"/>
      <c r="EG25" s="313"/>
      <c r="EH25" s="313"/>
      <c r="EI25" s="313"/>
      <c r="EJ25" s="314"/>
      <c r="EM25" s="351"/>
      <c r="EN25" s="351"/>
      <c r="EO25" s="352"/>
      <c r="EP25" s="347"/>
      <c r="EQ25" s="348"/>
      <c r="ER25" s="348"/>
      <c r="ES25" s="348"/>
      <c r="ET25" s="348"/>
    </row>
    <row r="26" spans="1:150" ht="4.5" customHeight="1" x14ac:dyDescent="0.2">
      <c r="A26" s="348"/>
      <c r="B26" s="348"/>
      <c r="C26" s="348"/>
      <c r="D26" s="348"/>
      <c r="E26" s="348"/>
      <c r="F26" s="351"/>
      <c r="G26" s="351"/>
      <c r="H26" s="351"/>
      <c r="J26" s="10"/>
      <c r="BA26" s="41"/>
      <c r="CS26" s="30"/>
      <c r="EM26" s="351"/>
      <c r="EN26" s="351"/>
      <c r="EO26" s="352"/>
      <c r="EP26" s="347"/>
      <c r="EQ26" s="348"/>
      <c r="ER26" s="348"/>
      <c r="ES26" s="348"/>
      <c r="ET26" s="348"/>
    </row>
    <row r="27" spans="1:150" ht="4.5" customHeight="1" x14ac:dyDescent="0.2">
      <c r="A27" s="348"/>
      <c r="B27" s="348"/>
      <c r="C27" s="348"/>
      <c r="D27" s="348"/>
      <c r="E27" s="348"/>
      <c r="F27" s="351"/>
      <c r="G27" s="351"/>
      <c r="H27" s="351"/>
      <c r="AX27" s="381">
        <v>6</v>
      </c>
      <c r="AY27" s="381"/>
      <c r="AZ27" s="381"/>
      <c r="BA27" s="382"/>
      <c r="CS27" s="397">
        <f>AX151+1</f>
        <v>14</v>
      </c>
      <c r="CT27" s="381"/>
      <c r="CU27" s="381"/>
      <c r="CV27" s="381"/>
      <c r="EM27" s="351"/>
      <c r="EN27" s="351"/>
      <c r="EO27" s="352"/>
      <c r="EP27" s="347"/>
      <c r="EQ27" s="348"/>
      <c r="ER27" s="348"/>
      <c r="ES27" s="348"/>
      <c r="ET27" s="348"/>
    </row>
    <row r="28" spans="1:150" ht="4.5" customHeight="1" x14ac:dyDescent="0.2">
      <c r="A28" s="348"/>
      <c r="B28" s="348"/>
      <c r="C28" s="348"/>
      <c r="D28" s="348"/>
      <c r="E28" s="348"/>
      <c r="F28" s="351"/>
      <c r="G28" s="351"/>
      <c r="H28" s="351"/>
      <c r="K28" s="321">
        <f>K20+1</f>
        <v>2</v>
      </c>
      <c r="L28" s="322"/>
      <c r="M28" s="322"/>
      <c r="N28" s="322"/>
      <c r="O28" s="6"/>
      <c r="P28" s="399" t="e">
        <f>VLOOKUP(K28,選手リスト,3,FALSE)</f>
        <v>#N/A</v>
      </c>
      <c r="Q28" s="399"/>
      <c r="R28" s="399"/>
      <c r="S28" s="399"/>
      <c r="T28" s="399"/>
      <c r="U28" s="399"/>
      <c r="V28" s="399"/>
      <c r="W28" s="399"/>
      <c r="X28" s="399"/>
      <c r="Y28" s="399"/>
      <c r="Z28" s="399"/>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X28" s="381"/>
      <c r="AY28" s="381"/>
      <c r="AZ28" s="381"/>
      <c r="BA28" s="382"/>
      <c r="CS28" s="397"/>
      <c r="CT28" s="381"/>
      <c r="CU28" s="381"/>
      <c r="CV28" s="381"/>
      <c r="DC28" s="321">
        <f>DC20+1</f>
        <v>20</v>
      </c>
      <c r="DD28" s="322"/>
      <c r="DE28" s="322"/>
      <c r="DF28" s="322"/>
      <c r="DG28" s="6"/>
      <c r="DH28" s="399" t="e">
        <f>VLOOKUP(DC28,選手リスト,3,FALSE)</f>
        <v>#N/A</v>
      </c>
      <c r="DI28" s="399"/>
      <c r="DJ28" s="399"/>
      <c r="DK28" s="399"/>
      <c r="DL28" s="399"/>
      <c r="DM28" s="399"/>
      <c r="DN28" s="399"/>
      <c r="DO28" s="399"/>
      <c r="DP28" s="399"/>
      <c r="DQ28" s="399"/>
      <c r="DR28" s="399"/>
      <c r="DS28" s="329" t="e">
        <f>VLOOKUP(DC28,選手リスト,4,FALSE)</f>
        <v>#N/A</v>
      </c>
      <c r="DT28" s="329"/>
      <c r="DU28" s="329"/>
      <c r="DV28" s="329"/>
      <c r="DW28" s="329"/>
      <c r="DX28" s="329"/>
      <c r="DY28" s="329"/>
      <c r="DZ28" s="329"/>
      <c r="EA28" s="329"/>
      <c r="EB28" s="329"/>
      <c r="EC28" s="329"/>
      <c r="ED28" s="329"/>
      <c r="EE28" s="329"/>
      <c r="EF28" s="329"/>
      <c r="EG28" s="309" t="e">
        <f>VLOOKUP(DC28,選手リスト,5,FALSE)</f>
        <v>#N/A</v>
      </c>
      <c r="EH28" s="309"/>
      <c r="EI28" s="309"/>
      <c r="EJ28" s="310"/>
      <c r="EM28" s="351"/>
      <c r="EN28" s="351"/>
      <c r="EO28" s="352"/>
      <c r="EP28" s="347"/>
      <c r="EQ28" s="348"/>
      <c r="ER28" s="348"/>
      <c r="ES28" s="348"/>
      <c r="ET28" s="348"/>
    </row>
    <row r="29" spans="1:150" ht="4.5" customHeight="1" x14ac:dyDescent="0.2">
      <c r="A29" s="348"/>
      <c r="B29" s="348"/>
      <c r="C29" s="348"/>
      <c r="D29" s="348"/>
      <c r="E29" s="348"/>
      <c r="F29" s="351"/>
      <c r="G29" s="351"/>
      <c r="H29" s="351"/>
      <c r="K29" s="323"/>
      <c r="L29" s="324"/>
      <c r="M29" s="324"/>
      <c r="N29" s="324"/>
      <c r="O29" s="10"/>
      <c r="P29" s="400"/>
      <c r="Q29" s="400"/>
      <c r="R29" s="400"/>
      <c r="S29" s="400"/>
      <c r="T29" s="400"/>
      <c r="U29" s="400"/>
      <c r="V29" s="400"/>
      <c r="W29" s="400"/>
      <c r="X29" s="400"/>
      <c r="Y29" s="400"/>
      <c r="Z29" s="400"/>
      <c r="AA29" s="330"/>
      <c r="AB29" s="330"/>
      <c r="AC29" s="330"/>
      <c r="AD29" s="330"/>
      <c r="AE29" s="330"/>
      <c r="AF29" s="330"/>
      <c r="AG29" s="330"/>
      <c r="AH29" s="330"/>
      <c r="AI29" s="330"/>
      <c r="AJ29" s="330"/>
      <c r="AK29" s="330"/>
      <c r="AL29" s="330"/>
      <c r="AM29" s="330"/>
      <c r="AN29" s="330"/>
      <c r="AO29" s="311"/>
      <c r="AP29" s="311"/>
      <c r="AQ29" s="311"/>
      <c r="AR29" s="312"/>
      <c r="AX29" s="381"/>
      <c r="AY29" s="381"/>
      <c r="AZ29" s="381"/>
      <c r="BA29" s="382"/>
      <c r="BB29" s="22"/>
      <c r="BC29" s="22"/>
      <c r="BD29" s="22"/>
      <c r="BE29" s="39"/>
      <c r="CO29" s="31"/>
      <c r="CP29" s="22"/>
      <c r="CQ29" s="22"/>
      <c r="CR29" s="22"/>
      <c r="CS29" s="397"/>
      <c r="CT29" s="381"/>
      <c r="CU29" s="381"/>
      <c r="CV29" s="381"/>
      <c r="DC29" s="323"/>
      <c r="DD29" s="324"/>
      <c r="DE29" s="324"/>
      <c r="DF29" s="324"/>
      <c r="DG29" s="10"/>
      <c r="DH29" s="400"/>
      <c r="DI29" s="400"/>
      <c r="DJ29" s="400"/>
      <c r="DK29" s="400"/>
      <c r="DL29" s="400"/>
      <c r="DM29" s="400"/>
      <c r="DN29" s="400"/>
      <c r="DO29" s="400"/>
      <c r="DP29" s="400"/>
      <c r="DQ29" s="400"/>
      <c r="DR29" s="400"/>
      <c r="DS29" s="330"/>
      <c r="DT29" s="330"/>
      <c r="DU29" s="330"/>
      <c r="DV29" s="330"/>
      <c r="DW29" s="330"/>
      <c r="DX29" s="330"/>
      <c r="DY29" s="330"/>
      <c r="DZ29" s="330"/>
      <c r="EA29" s="330"/>
      <c r="EB29" s="330"/>
      <c r="EC29" s="330"/>
      <c r="ED29" s="330"/>
      <c r="EE29" s="330"/>
      <c r="EF29" s="330"/>
      <c r="EG29" s="311"/>
      <c r="EH29" s="311"/>
      <c r="EI29" s="311"/>
      <c r="EJ29" s="312"/>
      <c r="EM29" s="351"/>
      <c r="EN29" s="351"/>
      <c r="EO29" s="352"/>
      <c r="EP29" s="347"/>
      <c r="EQ29" s="348"/>
      <c r="ER29" s="348"/>
      <c r="ES29" s="348"/>
      <c r="ET29" s="348"/>
    </row>
    <row r="30" spans="1:150" ht="4.5" customHeight="1" x14ac:dyDescent="0.2">
      <c r="A30" s="348"/>
      <c r="B30" s="348"/>
      <c r="C30" s="348"/>
      <c r="D30" s="348"/>
      <c r="E30" s="348"/>
      <c r="F30" s="351"/>
      <c r="G30" s="351"/>
      <c r="H30" s="351"/>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X30" s="381"/>
      <c r="AY30" s="381"/>
      <c r="AZ30" s="381"/>
      <c r="BA30" s="382"/>
      <c r="BE30" s="41"/>
      <c r="CO30" s="30"/>
      <c r="CS30" s="397"/>
      <c r="CT30" s="381"/>
      <c r="CU30" s="381"/>
      <c r="CV30" s="381"/>
      <c r="DB30" s="35"/>
      <c r="DC30" s="323"/>
      <c r="DD30" s="324"/>
      <c r="DE30" s="324"/>
      <c r="DF30" s="324"/>
      <c r="DG30" s="10"/>
      <c r="DH30" s="315" t="e">
        <f>VLOOKUP(DC28,選手リスト,2,FALSE)</f>
        <v>#N/A</v>
      </c>
      <c r="DI30" s="315"/>
      <c r="DJ30" s="315"/>
      <c r="DK30" s="315"/>
      <c r="DL30" s="315"/>
      <c r="DM30" s="315"/>
      <c r="DN30" s="315"/>
      <c r="DO30" s="315"/>
      <c r="DP30" s="315"/>
      <c r="DQ30" s="315"/>
      <c r="DR30" s="315"/>
      <c r="DS30" s="330"/>
      <c r="DT30" s="330"/>
      <c r="DU30" s="330"/>
      <c r="DV30" s="330"/>
      <c r="DW30" s="330"/>
      <c r="DX30" s="330"/>
      <c r="DY30" s="330"/>
      <c r="DZ30" s="330"/>
      <c r="EA30" s="330"/>
      <c r="EB30" s="330"/>
      <c r="EC30" s="330"/>
      <c r="ED30" s="330"/>
      <c r="EE30" s="330"/>
      <c r="EF30" s="330"/>
      <c r="EG30" s="311"/>
      <c r="EH30" s="311"/>
      <c r="EI30" s="311"/>
      <c r="EJ30" s="312"/>
      <c r="EM30" s="351"/>
      <c r="EN30" s="351"/>
      <c r="EO30" s="352"/>
      <c r="EP30" s="347"/>
      <c r="EQ30" s="348"/>
      <c r="ER30" s="348"/>
      <c r="ES30" s="348"/>
      <c r="ET30" s="348"/>
    </row>
    <row r="31" spans="1:150" ht="4.5" customHeight="1" x14ac:dyDescent="0.2">
      <c r="A31" s="348"/>
      <c r="B31" s="348"/>
      <c r="C31" s="348"/>
      <c r="D31" s="348"/>
      <c r="E31" s="348"/>
      <c r="F31" s="351"/>
      <c r="G31" s="351"/>
      <c r="H31" s="351"/>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AS31" s="22"/>
      <c r="AT31" s="22"/>
      <c r="AU31" s="22"/>
      <c r="AV31" s="22"/>
      <c r="AW31" s="39"/>
      <c r="BA31" s="41"/>
      <c r="BE31" s="41"/>
      <c r="CO31" s="30"/>
      <c r="CS31" s="30"/>
      <c r="CX31" s="31"/>
      <c r="CY31" s="22"/>
      <c r="CZ31" s="22"/>
      <c r="DA31" s="22"/>
      <c r="DC31" s="323"/>
      <c r="DD31" s="324"/>
      <c r="DE31" s="324"/>
      <c r="DF31" s="324"/>
      <c r="DG31" s="10"/>
      <c r="DH31" s="315"/>
      <c r="DI31" s="315"/>
      <c r="DJ31" s="315"/>
      <c r="DK31" s="315"/>
      <c r="DL31" s="315"/>
      <c r="DM31" s="315"/>
      <c r="DN31" s="315"/>
      <c r="DO31" s="315"/>
      <c r="DP31" s="315"/>
      <c r="DQ31" s="315"/>
      <c r="DR31" s="315"/>
      <c r="DS31" s="317" t="e">
        <f>VLOOKUP(DC28,選手リスト,8,FALSE)</f>
        <v>#N/A</v>
      </c>
      <c r="DT31" s="317"/>
      <c r="DU31" s="317"/>
      <c r="DV31" s="317"/>
      <c r="DW31" s="319" t="e">
        <f>VLOOKUP(DC28,選手リスト,9,FALSE)</f>
        <v>#N/A</v>
      </c>
      <c r="DX31" s="319"/>
      <c r="DY31" s="319"/>
      <c r="DZ31" s="319"/>
      <c r="EG31" s="311"/>
      <c r="EH31" s="311"/>
      <c r="EI31" s="311"/>
      <c r="EJ31" s="312"/>
      <c r="EM31" s="351"/>
      <c r="EN31" s="351"/>
      <c r="EO31" s="352"/>
      <c r="EP31" s="347"/>
      <c r="EQ31" s="348"/>
      <c r="ER31" s="348"/>
      <c r="ES31" s="348"/>
      <c r="ET31" s="348"/>
    </row>
    <row r="32" spans="1:150" ht="4.5" customHeight="1" x14ac:dyDescent="0.2">
      <c r="A32" s="348"/>
      <c r="B32" s="348"/>
      <c r="C32" s="348"/>
      <c r="D32" s="348"/>
      <c r="E32" s="348"/>
      <c r="F32" s="351"/>
      <c r="G32" s="351"/>
      <c r="H32" s="351"/>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AW32" s="41"/>
      <c r="BA32" s="41"/>
      <c r="BE32" s="41"/>
      <c r="CO32" s="30"/>
      <c r="CS32" s="30"/>
      <c r="CX32" s="30"/>
      <c r="DC32" s="323"/>
      <c r="DD32" s="324"/>
      <c r="DE32" s="324"/>
      <c r="DF32" s="324"/>
      <c r="DG32" s="84"/>
      <c r="DH32" s="315"/>
      <c r="DI32" s="315"/>
      <c r="DJ32" s="315"/>
      <c r="DK32" s="315"/>
      <c r="DL32" s="315"/>
      <c r="DM32" s="315"/>
      <c r="DN32" s="315"/>
      <c r="DO32" s="315"/>
      <c r="DP32" s="315"/>
      <c r="DQ32" s="315"/>
      <c r="DR32" s="315"/>
      <c r="DS32" s="317"/>
      <c r="DT32" s="317"/>
      <c r="DU32" s="317"/>
      <c r="DV32" s="317"/>
      <c r="DW32" s="319"/>
      <c r="DX32" s="319"/>
      <c r="DY32" s="319"/>
      <c r="DZ32" s="319"/>
      <c r="EG32" s="311"/>
      <c r="EH32" s="311"/>
      <c r="EI32" s="311"/>
      <c r="EJ32" s="312"/>
      <c r="EM32" s="351"/>
      <c r="EN32" s="351"/>
      <c r="EO32" s="352"/>
      <c r="EP32" s="347"/>
      <c r="EQ32" s="348"/>
      <c r="ER32" s="348"/>
      <c r="ES32" s="348"/>
      <c r="ET32" s="348"/>
    </row>
    <row r="33" spans="1:150" ht="4.5" customHeight="1" x14ac:dyDescent="0.2">
      <c r="A33" s="348"/>
      <c r="B33" s="348"/>
      <c r="C33" s="348"/>
      <c r="D33" s="348"/>
      <c r="E33" s="348"/>
      <c r="F33" s="351"/>
      <c r="G33" s="351"/>
      <c r="H33" s="351"/>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T33" s="381">
        <v>1</v>
      </c>
      <c r="AU33" s="381"/>
      <c r="AV33" s="381"/>
      <c r="AW33" s="382"/>
      <c r="BA33" s="41"/>
      <c r="BE33" s="41"/>
      <c r="CO33" s="30"/>
      <c r="CS33" s="30"/>
      <c r="CX33" s="397">
        <f>AT145+1</f>
        <v>3</v>
      </c>
      <c r="CY33" s="381"/>
      <c r="CZ33" s="381"/>
      <c r="DA33" s="381"/>
      <c r="DC33" s="325"/>
      <c r="DD33" s="326"/>
      <c r="DE33" s="326"/>
      <c r="DF33" s="326"/>
      <c r="DG33" s="23"/>
      <c r="DH33" s="316"/>
      <c r="DI33" s="316"/>
      <c r="DJ33" s="316"/>
      <c r="DK33" s="316"/>
      <c r="DL33" s="316"/>
      <c r="DM33" s="316"/>
      <c r="DN33" s="316"/>
      <c r="DO33" s="316"/>
      <c r="DP33" s="316"/>
      <c r="DQ33" s="316"/>
      <c r="DR33" s="316"/>
      <c r="DS33" s="318"/>
      <c r="DT33" s="318"/>
      <c r="DU33" s="318"/>
      <c r="DV33" s="318"/>
      <c r="DW33" s="320"/>
      <c r="DX33" s="320"/>
      <c r="DY33" s="320"/>
      <c r="DZ33" s="320"/>
      <c r="EA33" s="34"/>
      <c r="EB33" s="34"/>
      <c r="EC33" s="34"/>
      <c r="ED33" s="34"/>
      <c r="EE33" s="34"/>
      <c r="EF33" s="34"/>
      <c r="EG33" s="313"/>
      <c r="EH33" s="313"/>
      <c r="EI33" s="313"/>
      <c r="EJ33" s="314"/>
      <c r="EM33" s="351"/>
      <c r="EN33" s="351"/>
      <c r="EO33" s="352"/>
      <c r="EP33" s="347"/>
      <c r="EQ33" s="348"/>
      <c r="ER33" s="348"/>
      <c r="ES33" s="348"/>
      <c r="ET33" s="348"/>
    </row>
    <row r="34" spans="1:150" ht="4.5" customHeight="1" x14ac:dyDescent="0.2">
      <c r="A34" s="348"/>
      <c r="B34" s="348"/>
      <c r="C34" s="348"/>
      <c r="D34" s="348"/>
      <c r="E34" s="348"/>
      <c r="F34" s="351"/>
      <c r="G34" s="351"/>
      <c r="H34" s="351"/>
      <c r="AT34" s="381"/>
      <c r="AU34" s="381"/>
      <c r="AV34" s="381"/>
      <c r="AW34" s="382"/>
      <c r="AX34" s="34"/>
      <c r="AY34" s="34"/>
      <c r="AZ34" s="34"/>
      <c r="BA34" s="35"/>
      <c r="BE34" s="41"/>
      <c r="CO34" s="30"/>
      <c r="CS34" s="36"/>
      <c r="CT34" s="34"/>
      <c r="CU34" s="34"/>
      <c r="CV34" s="34"/>
      <c r="CW34" s="34"/>
      <c r="CX34" s="397"/>
      <c r="CY34" s="381"/>
      <c r="CZ34" s="381"/>
      <c r="DA34" s="381"/>
      <c r="EM34" s="351"/>
      <c r="EN34" s="351"/>
      <c r="EO34" s="352"/>
      <c r="EP34" s="347"/>
      <c r="EQ34" s="348"/>
      <c r="ER34" s="348"/>
      <c r="ES34" s="348"/>
      <c r="ET34" s="348"/>
    </row>
    <row r="35" spans="1:150" ht="4.5" customHeight="1" x14ac:dyDescent="0.2">
      <c r="A35" s="348"/>
      <c r="B35" s="348"/>
      <c r="C35" s="348"/>
      <c r="D35" s="348"/>
      <c r="E35" s="348"/>
      <c r="F35" s="351"/>
      <c r="G35" s="351"/>
      <c r="H35" s="351"/>
      <c r="AT35" s="381"/>
      <c r="AU35" s="381"/>
      <c r="AV35" s="381"/>
      <c r="AW35" s="382"/>
      <c r="BE35" s="41"/>
      <c r="CO35" s="30"/>
      <c r="CX35" s="397"/>
      <c r="CY35" s="381"/>
      <c r="CZ35" s="381"/>
      <c r="DA35" s="381"/>
      <c r="EM35" s="351"/>
      <c r="EN35" s="351"/>
      <c r="EO35" s="352"/>
      <c r="EP35" s="347"/>
      <c r="EQ35" s="348"/>
      <c r="ER35" s="348"/>
      <c r="ES35" s="348"/>
      <c r="ET35" s="348"/>
    </row>
    <row r="36" spans="1:150" ht="4.5" customHeight="1" x14ac:dyDescent="0.2">
      <c r="A36" s="348"/>
      <c r="B36" s="348"/>
      <c r="C36" s="348"/>
      <c r="D36" s="348"/>
      <c r="E36" s="348"/>
      <c r="F36" s="351"/>
      <c r="G36" s="351"/>
      <c r="H36" s="351"/>
      <c r="K36" s="321">
        <f t="shared" ref="K36" si="0">K28+1</f>
        <v>3</v>
      </c>
      <c r="L36" s="322"/>
      <c r="M36" s="322"/>
      <c r="N36" s="322"/>
      <c r="O36" s="6"/>
      <c r="P36" s="399" t="e">
        <f>VLOOKUP(K36,選手リスト,3,FALSE)</f>
        <v>#N/A</v>
      </c>
      <c r="Q36" s="399"/>
      <c r="R36" s="399"/>
      <c r="S36" s="399"/>
      <c r="T36" s="399"/>
      <c r="U36" s="399"/>
      <c r="V36" s="399"/>
      <c r="W36" s="399"/>
      <c r="X36" s="399"/>
      <c r="Y36" s="399"/>
      <c r="Z36" s="399"/>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T36" s="381"/>
      <c r="AU36" s="381"/>
      <c r="AV36" s="381"/>
      <c r="AW36" s="382"/>
      <c r="BE36" s="41"/>
      <c r="CO36" s="30"/>
      <c r="CX36" s="397"/>
      <c r="CY36" s="381"/>
      <c r="CZ36" s="381"/>
      <c r="DA36" s="381"/>
      <c r="DC36" s="321">
        <f t="shared" ref="DC36" si="1">DC28+1</f>
        <v>21</v>
      </c>
      <c r="DD36" s="322"/>
      <c r="DE36" s="322"/>
      <c r="DF36" s="322"/>
      <c r="DG36" s="6"/>
      <c r="DH36" s="399" t="e">
        <f>VLOOKUP(DC36,選手リスト,3,FALSE)</f>
        <v>#N/A</v>
      </c>
      <c r="DI36" s="399"/>
      <c r="DJ36" s="399"/>
      <c r="DK36" s="399"/>
      <c r="DL36" s="399"/>
      <c r="DM36" s="399"/>
      <c r="DN36" s="399"/>
      <c r="DO36" s="399"/>
      <c r="DP36" s="399"/>
      <c r="DQ36" s="399"/>
      <c r="DR36" s="399"/>
      <c r="DS36" s="329" t="e">
        <f>VLOOKUP(DC36,選手リスト,4,FALSE)</f>
        <v>#N/A</v>
      </c>
      <c r="DT36" s="329"/>
      <c r="DU36" s="329"/>
      <c r="DV36" s="329"/>
      <c r="DW36" s="329"/>
      <c r="DX36" s="329"/>
      <c r="DY36" s="329"/>
      <c r="DZ36" s="329"/>
      <c r="EA36" s="329"/>
      <c r="EB36" s="329"/>
      <c r="EC36" s="329"/>
      <c r="ED36" s="329"/>
      <c r="EE36" s="329"/>
      <c r="EF36" s="329"/>
      <c r="EG36" s="309" t="e">
        <f>VLOOKUP(DC36,選手リスト,5,FALSE)</f>
        <v>#N/A</v>
      </c>
      <c r="EH36" s="309"/>
      <c r="EI36" s="309"/>
      <c r="EJ36" s="310"/>
      <c r="EM36" s="351"/>
      <c r="EN36" s="351"/>
      <c r="EO36" s="352"/>
      <c r="EP36" s="347"/>
      <c r="EQ36" s="348"/>
      <c r="ER36" s="348"/>
      <c r="ES36" s="348"/>
      <c r="ET36" s="348"/>
    </row>
    <row r="37" spans="1:150" ht="4.5" customHeight="1" x14ac:dyDescent="0.2">
      <c r="A37" s="348"/>
      <c r="B37" s="348"/>
      <c r="C37" s="348"/>
      <c r="D37" s="348"/>
      <c r="E37" s="348"/>
      <c r="F37" s="351"/>
      <c r="G37" s="351"/>
      <c r="H37" s="351"/>
      <c r="K37" s="323"/>
      <c r="L37" s="324"/>
      <c r="M37" s="324"/>
      <c r="N37" s="324"/>
      <c r="O37" s="10"/>
      <c r="P37" s="400"/>
      <c r="Q37" s="400"/>
      <c r="R37" s="400"/>
      <c r="S37" s="400"/>
      <c r="T37" s="400"/>
      <c r="U37" s="400"/>
      <c r="V37" s="400"/>
      <c r="W37" s="400"/>
      <c r="X37" s="400"/>
      <c r="Y37" s="400"/>
      <c r="Z37" s="400"/>
      <c r="AA37" s="330"/>
      <c r="AB37" s="330"/>
      <c r="AC37" s="330"/>
      <c r="AD37" s="330"/>
      <c r="AE37" s="330"/>
      <c r="AF37" s="330"/>
      <c r="AG37" s="330"/>
      <c r="AH37" s="330"/>
      <c r="AI37" s="330"/>
      <c r="AJ37" s="330"/>
      <c r="AK37" s="330"/>
      <c r="AL37" s="330"/>
      <c r="AM37" s="330"/>
      <c r="AN37" s="330"/>
      <c r="AO37" s="311"/>
      <c r="AP37" s="311"/>
      <c r="AQ37" s="311"/>
      <c r="AR37" s="312"/>
      <c r="AW37" s="41"/>
      <c r="BE37" s="41"/>
      <c r="CO37" s="30"/>
      <c r="CX37" s="30"/>
      <c r="DC37" s="323"/>
      <c r="DD37" s="324"/>
      <c r="DE37" s="324"/>
      <c r="DF37" s="324"/>
      <c r="DG37" s="10"/>
      <c r="DH37" s="400"/>
      <c r="DI37" s="400"/>
      <c r="DJ37" s="400"/>
      <c r="DK37" s="400"/>
      <c r="DL37" s="400"/>
      <c r="DM37" s="400"/>
      <c r="DN37" s="400"/>
      <c r="DO37" s="400"/>
      <c r="DP37" s="400"/>
      <c r="DQ37" s="400"/>
      <c r="DR37" s="400"/>
      <c r="DS37" s="330"/>
      <c r="DT37" s="330"/>
      <c r="DU37" s="330"/>
      <c r="DV37" s="330"/>
      <c r="DW37" s="330"/>
      <c r="DX37" s="330"/>
      <c r="DY37" s="330"/>
      <c r="DZ37" s="330"/>
      <c r="EA37" s="330"/>
      <c r="EB37" s="330"/>
      <c r="EC37" s="330"/>
      <c r="ED37" s="330"/>
      <c r="EE37" s="330"/>
      <c r="EF37" s="330"/>
      <c r="EG37" s="311"/>
      <c r="EH37" s="311"/>
      <c r="EI37" s="311"/>
      <c r="EJ37" s="312"/>
      <c r="EM37" s="351"/>
      <c r="EN37" s="351"/>
      <c r="EO37" s="352"/>
      <c r="EP37" s="347"/>
      <c r="EQ37" s="348"/>
      <c r="ER37" s="348"/>
      <c r="ES37" s="348"/>
      <c r="ET37" s="348"/>
    </row>
    <row r="38" spans="1:150" ht="4.5" customHeight="1" x14ac:dyDescent="0.2">
      <c r="A38" s="348"/>
      <c r="B38" s="348"/>
      <c r="C38" s="348"/>
      <c r="D38" s="348"/>
      <c r="E38" s="348"/>
      <c r="F38" s="351"/>
      <c r="G38" s="351"/>
      <c r="H38" s="351"/>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AS38" s="34"/>
      <c r="AT38" s="34"/>
      <c r="AU38" s="34"/>
      <c r="AV38" s="34"/>
      <c r="AW38" s="35"/>
      <c r="BB38" s="381">
        <v>22</v>
      </c>
      <c r="BC38" s="381"/>
      <c r="BD38" s="381"/>
      <c r="BE38" s="382"/>
      <c r="CO38" s="397">
        <f>BB140+1</f>
        <v>26</v>
      </c>
      <c r="CP38" s="381"/>
      <c r="CQ38" s="381"/>
      <c r="CR38" s="381"/>
      <c r="CX38" s="36"/>
      <c r="CY38" s="34"/>
      <c r="CZ38" s="34"/>
      <c r="DA38" s="34"/>
      <c r="DB38" s="35"/>
      <c r="DC38" s="323"/>
      <c r="DD38" s="324"/>
      <c r="DE38" s="324"/>
      <c r="DF38" s="324"/>
      <c r="DG38" s="10"/>
      <c r="DH38" s="315" t="e">
        <f>VLOOKUP(DC36,選手リスト,2,FALSE)</f>
        <v>#N/A</v>
      </c>
      <c r="DI38" s="315"/>
      <c r="DJ38" s="315"/>
      <c r="DK38" s="315"/>
      <c r="DL38" s="315"/>
      <c r="DM38" s="315"/>
      <c r="DN38" s="315"/>
      <c r="DO38" s="315"/>
      <c r="DP38" s="315"/>
      <c r="DQ38" s="315"/>
      <c r="DR38" s="315"/>
      <c r="DS38" s="330"/>
      <c r="DT38" s="330"/>
      <c r="DU38" s="330"/>
      <c r="DV38" s="330"/>
      <c r="DW38" s="330"/>
      <c r="DX38" s="330"/>
      <c r="DY38" s="330"/>
      <c r="DZ38" s="330"/>
      <c r="EA38" s="330"/>
      <c r="EB38" s="330"/>
      <c r="EC38" s="330"/>
      <c r="ED38" s="330"/>
      <c r="EE38" s="330"/>
      <c r="EF38" s="330"/>
      <c r="EG38" s="311"/>
      <c r="EH38" s="311"/>
      <c r="EI38" s="311"/>
      <c r="EJ38" s="312"/>
      <c r="EM38" s="351"/>
      <c r="EN38" s="351"/>
      <c r="EO38" s="352"/>
      <c r="EP38" s="347"/>
      <c r="EQ38" s="348"/>
      <c r="ER38" s="348"/>
      <c r="ES38" s="348"/>
      <c r="ET38" s="348"/>
    </row>
    <row r="39" spans="1:150" ht="4.5" customHeight="1" x14ac:dyDescent="0.2">
      <c r="A39" s="348"/>
      <c r="B39" s="348"/>
      <c r="C39" s="348"/>
      <c r="D39" s="348"/>
      <c r="E39" s="348"/>
      <c r="F39" s="351"/>
      <c r="G39" s="351"/>
      <c r="H39" s="351"/>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BB39" s="381"/>
      <c r="BC39" s="381"/>
      <c r="BD39" s="381"/>
      <c r="BE39" s="382"/>
      <c r="CB39" s="41"/>
      <c r="CO39" s="397"/>
      <c r="CP39" s="381"/>
      <c r="CQ39" s="381"/>
      <c r="CR39" s="381"/>
      <c r="DC39" s="323"/>
      <c r="DD39" s="324"/>
      <c r="DE39" s="324"/>
      <c r="DF39" s="324"/>
      <c r="DG39" s="10"/>
      <c r="DH39" s="315"/>
      <c r="DI39" s="315"/>
      <c r="DJ39" s="315"/>
      <c r="DK39" s="315"/>
      <c r="DL39" s="315"/>
      <c r="DM39" s="315"/>
      <c r="DN39" s="315"/>
      <c r="DO39" s="315"/>
      <c r="DP39" s="315"/>
      <c r="DQ39" s="315"/>
      <c r="DR39" s="315"/>
      <c r="DS39" s="317" t="e">
        <f>VLOOKUP(DC36,選手リスト,8,FALSE)</f>
        <v>#N/A</v>
      </c>
      <c r="DT39" s="317"/>
      <c r="DU39" s="317"/>
      <c r="DV39" s="317"/>
      <c r="DW39" s="319" t="e">
        <f>VLOOKUP(DC36,選手リスト,9,FALSE)</f>
        <v>#N/A</v>
      </c>
      <c r="DX39" s="319"/>
      <c r="DY39" s="319"/>
      <c r="DZ39" s="319"/>
      <c r="EG39" s="311"/>
      <c r="EH39" s="311"/>
      <c r="EI39" s="311"/>
      <c r="EJ39" s="312"/>
      <c r="EM39" s="351"/>
      <c r="EN39" s="351"/>
      <c r="EO39" s="352"/>
      <c r="EP39" s="347"/>
      <c r="EQ39" s="348"/>
      <c r="ER39" s="348"/>
      <c r="ES39" s="348"/>
      <c r="ET39" s="348"/>
    </row>
    <row r="40" spans="1:150" ht="4.5" customHeight="1" x14ac:dyDescent="0.2">
      <c r="A40" s="348"/>
      <c r="B40" s="348"/>
      <c r="C40" s="348"/>
      <c r="D40" s="348"/>
      <c r="E40" s="348"/>
      <c r="F40" s="351"/>
      <c r="G40" s="351"/>
      <c r="H40" s="351"/>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BB40" s="381"/>
      <c r="BC40" s="381"/>
      <c r="BD40" s="381"/>
      <c r="BE40" s="382"/>
      <c r="BF40" s="22"/>
      <c r="BG40" s="22"/>
      <c r="BH40" s="22"/>
      <c r="BI40" s="39"/>
      <c r="CB40" s="41"/>
      <c r="CK40" s="31"/>
      <c r="CL40" s="22"/>
      <c r="CM40" s="22"/>
      <c r="CN40" s="22"/>
      <c r="CO40" s="397"/>
      <c r="CP40" s="381"/>
      <c r="CQ40" s="381"/>
      <c r="CR40" s="381"/>
      <c r="DC40" s="323"/>
      <c r="DD40" s="324"/>
      <c r="DE40" s="324"/>
      <c r="DF40" s="324"/>
      <c r="DG40" s="84"/>
      <c r="DH40" s="315"/>
      <c r="DI40" s="315"/>
      <c r="DJ40" s="315"/>
      <c r="DK40" s="315"/>
      <c r="DL40" s="315"/>
      <c r="DM40" s="315"/>
      <c r="DN40" s="315"/>
      <c r="DO40" s="315"/>
      <c r="DP40" s="315"/>
      <c r="DQ40" s="315"/>
      <c r="DR40" s="315"/>
      <c r="DS40" s="317"/>
      <c r="DT40" s="317"/>
      <c r="DU40" s="317"/>
      <c r="DV40" s="317"/>
      <c r="DW40" s="319"/>
      <c r="DX40" s="319"/>
      <c r="DY40" s="319"/>
      <c r="DZ40" s="319"/>
      <c r="EG40" s="311"/>
      <c r="EH40" s="311"/>
      <c r="EI40" s="311"/>
      <c r="EJ40" s="312"/>
      <c r="EM40" s="351"/>
      <c r="EN40" s="351"/>
      <c r="EO40" s="352"/>
      <c r="EP40" s="347"/>
      <c r="EQ40" s="348"/>
      <c r="ER40" s="348"/>
      <c r="ES40" s="348"/>
      <c r="ET40" s="348"/>
    </row>
    <row r="41" spans="1:150" ht="4.5" customHeight="1" x14ac:dyDescent="0.2">
      <c r="A41" s="348"/>
      <c r="B41" s="348"/>
      <c r="C41" s="348"/>
      <c r="D41" s="348"/>
      <c r="E41" s="348"/>
      <c r="F41" s="351"/>
      <c r="G41" s="351"/>
      <c r="H41" s="351"/>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BB41" s="381"/>
      <c r="BC41" s="381"/>
      <c r="BD41" s="381"/>
      <c r="BE41" s="382"/>
      <c r="BI41" s="41"/>
      <c r="CB41" s="41"/>
      <c r="CK41" s="30"/>
      <c r="CO41" s="397"/>
      <c r="CP41" s="381"/>
      <c r="CQ41" s="381"/>
      <c r="CR41" s="381"/>
      <c r="DC41" s="325"/>
      <c r="DD41" s="326"/>
      <c r="DE41" s="326"/>
      <c r="DF41" s="326"/>
      <c r="DG41" s="23"/>
      <c r="DH41" s="316"/>
      <c r="DI41" s="316"/>
      <c r="DJ41" s="316"/>
      <c r="DK41" s="316"/>
      <c r="DL41" s="316"/>
      <c r="DM41" s="316"/>
      <c r="DN41" s="316"/>
      <c r="DO41" s="316"/>
      <c r="DP41" s="316"/>
      <c r="DQ41" s="316"/>
      <c r="DR41" s="316"/>
      <c r="DS41" s="318"/>
      <c r="DT41" s="318"/>
      <c r="DU41" s="318"/>
      <c r="DV41" s="318"/>
      <c r="DW41" s="320"/>
      <c r="DX41" s="320"/>
      <c r="DY41" s="320"/>
      <c r="DZ41" s="320"/>
      <c r="EA41" s="34"/>
      <c r="EB41" s="34"/>
      <c r="EC41" s="34"/>
      <c r="ED41" s="34"/>
      <c r="EE41" s="34"/>
      <c r="EF41" s="34"/>
      <c r="EG41" s="313"/>
      <c r="EH41" s="313"/>
      <c r="EI41" s="313"/>
      <c r="EJ41" s="314"/>
      <c r="EM41" s="351"/>
      <c r="EN41" s="351"/>
      <c r="EO41" s="352"/>
      <c r="EP41" s="347"/>
      <c r="EQ41" s="348"/>
      <c r="ER41" s="348"/>
      <c r="ES41" s="348"/>
      <c r="ET41" s="348"/>
    </row>
    <row r="42" spans="1:150" ht="4.5" customHeight="1" x14ac:dyDescent="0.2">
      <c r="A42" s="348"/>
      <c r="B42" s="348"/>
      <c r="C42" s="348"/>
      <c r="D42" s="348"/>
      <c r="E42" s="348"/>
      <c r="F42" s="351"/>
      <c r="G42" s="351"/>
      <c r="H42" s="351"/>
      <c r="BE42" s="41"/>
      <c r="BI42" s="41"/>
      <c r="CB42" s="41"/>
      <c r="CK42" s="30"/>
      <c r="CO42" s="30"/>
      <c r="EM42" s="351"/>
      <c r="EN42" s="351"/>
      <c r="EO42" s="352"/>
      <c r="EP42" s="347"/>
      <c r="EQ42" s="348"/>
      <c r="ER42" s="348"/>
      <c r="ES42" s="348"/>
      <c r="ET42" s="348"/>
    </row>
    <row r="43" spans="1:150" ht="4.5" customHeight="1" x14ac:dyDescent="0.2">
      <c r="A43" s="348"/>
      <c r="B43" s="348"/>
      <c r="C43" s="348"/>
      <c r="D43" s="348"/>
      <c r="E43" s="348"/>
      <c r="F43" s="351"/>
      <c r="G43" s="351"/>
      <c r="H43" s="351"/>
      <c r="BE43" s="41"/>
      <c r="BI43" s="41"/>
      <c r="CB43" s="41"/>
      <c r="CK43" s="30"/>
      <c r="CO43" s="30"/>
      <c r="EM43" s="351"/>
      <c r="EN43" s="351"/>
      <c r="EO43" s="352"/>
      <c r="EP43" s="347"/>
      <c r="EQ43" s="348"/>
      <c r="ER43" s="348"/>
      <c r="ES43" s="348"/>
      <c r="ET43" s="348"/>
    </row>
    <row r="44" spans="1:150" ht="4.5" customHeight="1" x14ac:dyDescent="0.2">
      <c r="A44" s="348"/>
      <c r="B44" s="348"/>
      <c r="C44" s="348"/>
      <c r="D44" s="348"/>
      <c r="E44" s="348"/>
      <c r="F44" s="351"/>
      <c r="G44" s="351"/>
      <c r="H44" s="351"/>
      <c r="K44" s="321">
        <f t="shared" ref="K44" si="2">K36+1</f>
        <v>4</v>
      </c>
      <c r="L44" s="322"/>
      <c r="M44" s="322"/>
      <c r="N44" s="322"/>
      <c r="O44" s="6"/>
      <c r="P44" s="399" t="e">
        <f>VLOOKUP(K44,選手リスト,3,FALSE)</f>
        <v>#N/A</v>
      </c>
      <c r="Q44" s="399"/>
      <c r="R44" s="399"/>
      <c r="S44" s="399"/>
      <c r="T44" s="399"/>
      <c r="U44" s="399"/>
      <c r="V44" s="399"/>
      <c r="W44" s="399"/>
      <c r="X44" s="399"/>
      <c r="Y44" s="399"/>
      <c r="Z44" s="399"/>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BE44" s="41"/>
      <c r="BI44" s="41"/>
      <c r="CB44" s="41"/>
      <c r="CK44" s="30"/>
      <c r="CO44" s="30"/>
      <c r="DC44" s="321">
        <f t="shared" ref="DC44" si="3">DC36+1</f>
        <v>22</v>
      </c>
      <c r="DD44" s="322"/>
      <c r="DE44" s="322"/>
      <c r="DF44" s="322"/>
      <c r="DG44" s="6"/>
      <c r="DH44" s="399" t="e">
        <f>VLOOKUP(DC44,選手リスト,3,FALSE)</f>
        <v>#N/A</v>
      </c>
      <c r="DI44" s="399"/>
      <c r="DJ44" s="399"/>
      <c r="DK44" s="399"/>
      <c r="DL44" s="399"/>
      <c r="DM44" s="399"/>
      <c r="DN44" s="399"/>
      <c r="DO44" s="399"/>
      <c r="DP44" s="399"/>
      <c r="DQ44" s="399"/>
      <c r="DR44" s="399"/>
      <c r="DS44" s="329" t="e">
        <f>VLOOKUP(DC44,選手リスト,4,FALSE)</f>
        <v>#N/A</v>
      </c>
      <c r="DT44" s="329"/>
      <c r="DU44" s="329"/>
      <c r="DV44" s="329"/>
      <c r="DW44" s="329"/>
      <c r="DX44" s="329"/>
      <c r="DY44" s="329"/>
      <c r="DZ44" s="329"/>
      <c r="EA44" s="329"/>
      <c r="EB44" s="329"/>
      <c r="EC44" s="329"/>
      <c r="ED44" s="329"/>
      <c r="EE44" s="329"/>
      <c r="EF44" s="329"/>
      <c r="EG44" s="309" t="e">
        <f>VLOOKUP(DC44,選手リスト,5,FALSE)</f>
        <v>#N/A</v>
      </c>
      <c r="EH44" s="309"/>
      <c r="EI44" s="309"/>
      <c r="EJ44" s="310"/>
      <c r="EM44" s="351"/>
      <c r="EN44" s="351"/>
      <c r="EO44" s="352"/>
      <c r="EP44" s="347"/>
      <c r="EQ44" s="348"/>
      <c r="ER44" s="348"/>
      <c r="ES44" s="348"/>
      <c r="ET44" s="348"/>
    </row>
    <row r="45" spans="1:150" ht="4.5" customHeight="1" x14ac:dyDescent="0.2">
      <c r="A45" s="348"/>
      <c r="B45" s="348"/>
      <c r="C45" s="348"/>
      <c r="D45" s="348"/>
      <c r="E45" s="348"/>
      <c r="F45" s="351"/>
      <c r="G45" s="351"/>
      <c r="H45" s="351"/>
      <c r="K45" s="323"/>
      <c r="L45" s="324"/>
      <c r="M45" s="324"/>
      <c r="N45" s="324"/>
      <c r="O45" s="10"/>
      <c r="P45" s="400"/>
      <c r="Q45" s="400"/>
      <c r="R45" s="400"/>
      <c r="S45" s="400"/>
      <c r="T45" s="400"/>
      <c r="U45" s="400"/>
      <c r="V45" s="400"/>
      <c r="W45" s="400"/>
      <c r="X45" s="400"/>
      <c r="Y45" s="400"/>
      <c r="Z45" s="400"/>
      <c r="AA45" s="330"/>
      <c r="AB45" s="330"/>
      <c r="AC45" s="330"/>
      <c r="AD45" s="330"/>
      <c r="AE45" s="330"/>
      <c r="AF45" s="330"/>
      <c r="AG45" s="330"/>
      <c r="AH45" s="330"/>
      <c r="AI45" s="330"/>
      <c r="AJ45" s="330"/>
      <c r="AK45" s="330"/>
      <c r="AL45" s="330"/>
      <c r="AM45" s="330"/>
      <c r="AN45" s="330"/>
      <c r="AO45" s="311"/>
      <c r="AP45" s="311"/>
      <c r="AQ45" s="311"/>
      <c r="AR45" s="312"/>
      <c r="BE45" s="41"/>
      <c r="BI45" s="41"/>
      <c r="CB45" s="41"/>
      <c r="CK45" s="30"/>
      <c r="CO45" s="30"/>
      <c r="DC45" s="323"/>
      <c r="DD45" s="324"/>
      <c r="DE45" s="324"/>
      <c r="DF45" s="324"/>
      <c r="DG45" s="10"/>
      <c r="DH45" s="400"/>
      <c r="DI45" s="400"/>
      <c r="DJ45" s="400"/>
      <c r="DK45" s="400"/>
      <c r="DL45" s="400"/>
      <c r="DM45" s="400"/>
      <c r="DN45" s="400"/>
      <c r="DO45" s="400"/>
      <c r="DP45" s="400"/>
      <c r="DQ45" s="400"/>
      <c r="DR45" s="400"/>
      <c r="DS45" s="330"/>
      <c r="DT45" s="330"/>
      <c r="DU45" s="330"/>
      <c r="DV45" s="330"/>
      <c r="DW45" s="330"/>
      <c r="DX45" s="330"/>
      <c r="DY45" s="330"/>
      <c r="DZ45" s="330"/>
      <c r="EA45" s="330"/>
      <c r="EB45" s="330"/>
      <c r="EC45" s="330"/>
      <c r="ED45" s="330"/>
      <c r="EE45" s="330"/>
      <c r="EF45" s="330"/>
      <c r="EG45" s="311"/>
      <c r="EH45" s="311"/>
      <c r="EI45" s="311"/>
      <c r="EJ45" s="312"/>
      <c r="EM45" s="351"/>
      <c r="EN45" s="351"/>
      <c r="EO45" s="352"/>
      <c r="EP45" s="347"/>
      <c r="EQ45" s="348"/>
      <c r="ER45" s="348"/>
      <c r="ES45" s="348"/>
      <c r="ET45" s="348"/>
    </row>
    <row r="46" spans="1:150" ht="4.5" customHeight="1" x14ac:dyDescent="0.2">
      <c r="A46" s="348"/>
      <c r="B46" s="348"/>
      <c r="C46" s="348"/>
      <c r="D46" s="348"/>
      <c r="E46" s="348"/>
      <c r="F46" s="351"/>
      <c r="G46" s="351"/>
      <c r="H46" s="351"/>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BE46" s="41"/>
      <c r="BI46" s="41"/>
      <c r="CB46" s="41"/>
      <c r="CK46" s="30"/>
      <c r="CO46" s="30"/>
      <c r="CS46" s="34"/>
      <c r="CT46" s="34"/>
      <c r="CU46" s="34"/>
      <c r="CV46" s="34"/>
      <c r="DC46" s="323"/>
      <c r="DD46" s="324"/>
      <c r="DE46" s="324"/>
      <c r="DF46" s="324"/>
      <c r="DG46" s="10"/>
      <c r="DH46" s="315" t="e">
        <f>VLOOKUP(DC44,選手リスト,2,FALSE)</f>
        <v>#N/A</v>
      </c>
      <c r="DI46" s="315"/>
      <c r="DJ46" s="315"/>
      <c r="DK46" s="315"/>
      <c r="DL46" s="315"/>
      <c r="DM46" s="315"/>
      <c r="DN46" s="315"/>
      <c r="DO46" s="315"/>
      <c r="DP46" s="315"/>
      <c r="DQ46" s="315"/>
      <c r="DR46" s="315"/>
      <c r="DS46" s="330"/>
      <c r="DT46" s="330"/>
      <c r="DU46" s="330"/>
      <c r="DV46" s="330"/>
      <c r="DW46" s="330"/>
      <c r="DX46" s="330"/>
      <c r="DY46" s="330"/>
      <c r="DZ46" s="330"/>
      <c r="EA46" s="330"/>
      <c r="EB46" s="330"/>
      <c r="EC46" s="330"/>
      <c r="ED46" s="330"/>
      <c r="EE46" s="330"/>
      <c r="EF46" s="330"/>
      <c r="EG46" s="311"/>
      <c r="EH46" s="311"/>
      <c r="EI46" s="311"/>
      <c r="EJ46" s="312"/>
      <c r="EM46" s="351"/>
      <c r="EN46" s="351"/>
      <c r="EO46" s="352"/>
      <c r="EP46" s="347"/>
      <c r="EQ46" s="348"/>
      <c r="ER46" s="348"/>
      <c r="ES46" s="348"/>
      <c r="ET46" s="348"/>
    </row>
    <row r="47" spans="1:150" ht="4.5" customHeight="1" x14ac:dyDescent="0.2">
      <c r="A47" s="348"/>
      <c r="B47" s="348"/>
      <c r="C47" s="348"/>
      <c r="D47" s="348"/>
      <c r="E47" s="348"/>
      <c r="F47" s="351"/>
      <c r="G47" s="351"/>
      <c r="H47" s="351"/>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AS47" s="22"/>
      <c r="AT47" s="22"/>
      <c r="AU47" s="22"/>
      <c r="AV47" s="22"/>
      <c r="AW47" s="22"/>
      <c r="AX47" s="22"/>
      <c r="AY47" s="22"/>
      <c r="AZ47" s="22"/>
      <c r="BA47" s="39"/>
      <c r="BE47" s="41"/>
      <c r="BI47" s="41"/>
      <c r="CB47" s="41"/>
      <c r="CK47" s="30"/>
      <c r="CO47" s="30"/>
      <c r="CS47" s="31"/>
      <c r="CT47" s="22"/>
      <c r="CU47" s="22"/>
      <c r="CV47" s="22"/>
      <c r="CW47" s="22"/>
      <c r="CX47" s="22"/>
      <c r="CY47" s="22"/>
      <c r="CZ47" s="22"/>
      <c r="DA47" s="22"/>
      <c r="DB47" s="22"/>
      <c r="DC47" s="323"/>
      <c r="DD47" s="324"/>
      <c r="DE47" s="324"/>
      <c r="DF47" s="324"/>
      <c r="DG47" s="10"/>
      <c r="DH47" s="315"/>
      <c r="DI47" s="315"/>
      <c r="DJ47" s="315"/>
      <c r="DK47" s="315"/>
      <c r="DL47" s="315"/>
      <c r="DM47" s="315"/>
      <c r="DN47" s="315"/>
      <c r="DO47" s="315"/>
      <c r="DP47" s="315"/>
      <c r="DQ47" s="315"/>
      <c r="DR47" s="315"/>
      <c r="DS47" s="317" t="e">
        <f>VLOOKUP(DC44,選手リスト,8,FALSE)</f>
        <v>#N/A</v>
      </c>
      <c r="DT47" s="317"/>
      <c r="DU47" s="317"/>
      <c r="DV47" s="317"/>
      <c r="DW47" s="319" t="e">
        <f>VLOOKUP(DC44,選手リスト,9,FALSE)</f>
        <v>#N/A</v>
      </c>
      <c r="DX47" s="319"/>
      <c r="DY47" s="319"/>
      <c r="DZ47" s="319"/>
      <c r="EG47" s="311"/>
      <c r="EH47" s="311"/>
      <c r="EI47" s="311"/>
      <c r="EJ47" s="312"/>
      <c r="EM47" s="351"/>
      <c r="EN47" s="351"/>
      <c r="EO47" s="352"/>
      <c r="EP47" s="347"/>
      <c r="EQ47" s="348"/>
      <c r="ER47" s="348"/>
      <c r="ES47" s="348"/>
      <c r="ET47" s="348"/>
    </row>
    <row r="48" spans="1:150" ht="4.5" customHeight="1" x14ac:dyDescent="0.2">
      <c r="A48" s="348"/>
      <c r="B48" s="348"/>
      <c r="C48" s="348"/>
      <c r="D48" s="348"/>
      <c r="E48" s="348"/>
      <c r="F48" s="351"/>
      <c r="G48" s="351"/>
      <c r="H48" s="351"/>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BA48" s="41"/>
      <c r="BE48" s="41"/>
      <c r="BI48" s="41"/>
      <c r="CB48" s="41"/>
      <c r="CK48" s="30"/>
      <c r="CO48" s="30"/>
      <c r="CS48" s="30"/>
      <c r="DC48" s="323"/>
      <c r="DD48" s="324"/>
      <c r="DE48" s="324"/>
      <c r="DF48" s="324"/>
      <c r="DG48" s="84"/>
      <c r="DH48" s="315"/>
      <c r="DI48" s="315"/>
      <c r="DJ48" s="315"/>
      <c r="DK48" s="315"/>
      <c r="DL48" s="315"/>
      <c r="DM48" s="315"/>
      <c r="DN48" s="315"/>
      <c r="DO48" s="315"/>
      <c r="DP48" s="315"/>
      <c r="DQ48" s="315"/>
      <c r="DR48" s="315"/>
      <c r="DS48" s="317"/>
      <c r="DT48" s="317"/>
      <c r="DU48" s="317"/>
      <c r="DV48" s="317"/>
      <c r="DW48" s="319"/>
      <c r="DX48" s="319"/>
      <c r="DY48" s="319"/>
      <c r="DZ48" s="319"/>
      <c r="EG48" s="311"/>
      <c r="EH48" s="311"/>
      <c r="EI48" s="311"/>
      <c r="EJ48" s="312"/>
      <c r="EM48" s="351"/>
      <c r="EN48" s="351"/>
      <c r="EO48" s="352"/>
      <c r="EP48" s="347"/>
      <c r="EQ48" s="348"/>
      <c r="ER48" s="348"/>
      <c r="ES48" s="348"/>
      <c r="ET48" s="348"/>
    </row>
    <row r="49" spans="1:150" ht="4.5" customHeight="1" x14ac:dyDescent="0.2">
      <c r="A49" s="348"/>
      <c r="B49" s="348"/>
      <c r="C49" s="348"/>
      <c r="D49" s="348"/>
      <c r="E49" s="348"/>
      <c r="F49" s="351"/>
      <c r="G49" s="351"/>
      <c r="H49" s="351"/>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AX49" s="381">
        <f>AX27+1</f>
        <v>7</v>
      </c>
      <c r="AY49" s="381"/>
      <c r="AZ49" s="381"/>
      <c r="BA49" s="382"/>
      <c r="BE49" s="41"/>
      <c r="BI49" s="41"/>
      <c r="CB49" s="41"/>
      <c r="CK49" s="30"/>
      <c r="CO49" s="30"/>
      <c r="CS49" s="397">
        <f>CS27+1</f>
        <v>15</v>
      </c>
      <c r="CT49" s="381"/>
      <c r="CU49" s="381"/>
      <c r="CV49" s="381"/>
      <c r="DC49" s="325"/>
      <c r="DD49" s="326"/>
      <c r="DE49" s="326"/>
      <c r="DF49" s="326"/>
      <c r="DG49" s="23"/>
      <c r="DH49" s="316"/>
      <c r="DI49" s="316"/>
      <c r="DJ49" s="316"/>
      <c r="DK49" s="316"/>
      <c r="DL49" s="316"/>
      <c r="DM49" s="316"/>
      <c r="DN49" s="316"/>
      <c r="DO49" s="316"/>
      <c r="DP49" s="316"/>
      <c r="DQ49" s="316"/>
      <c r="DR49" s="316"/>
      <c r="DS49" s="318"/>
      <c r="DT49" s="318"/>
      <c r="DU49" s="318"/>
      <c r="DV49" s="318"/>
      <c r="DW49" s="320"/>
      <c r="DX49" s="320"/>
      <c r="DY49" s="320"/>
      <c r="DZ49" s="320"/>
      <c r="EA49" s="34"/>
      <c r="EB49" s="34"/>
      <c r="EC49" s="34"/>
      <c r="ED49" s="34"/>
      <c r="EE49" s="34"/>
      <c r="EF49" s="34"/>
      <c r="EG49" s="313"/>
      <c r="EH49" s="313"/>
      <c r="EI49" s="313"/>
      <c r="EJ49" s="314"/>
      <c r="EM49" s="351"/>
      <c r="EN49" s="351"/>
      <c r="EO49" s="352"/>
      <c r="EP49" s="347"/>
      <c r="EQ49" s="348"/>
      <c r="ER49" s="348"/>
      <c r="ES49" s="348"/>
      <c r="ET49" s="348"/>
    </row>
    <row r="50" spans="1:150" ht="4.5" customHeight="1" x14ac:dyDescent="0.2">
      <c r="A50" s="348"/>
      <c r="B50" s="348"/>
      <c r="C50" s="348"/>
      <c r="D50" s="348"/>
      <c r="E50" s="348"/>
      <c r="F50" s="351"/>
      <c r="G50" s="351"/>
      <c r="H50" s="351"/>
      <c r="AX50" s="381"/>
      <c r="AY50" s="381"/>
      <c r="AZ50" s="381"/>
      <c r="BA50" s="382"/>
      <c r="BB50" s="34"/>
      <c r="BC50" s="34"/>
      <c r="BD50" s="34"/>
      <c r="BE50" s="35"/>
      <c r="BI50" s="41"/>
      <c r="CB50" s="41"/>
      <c r="CK50" s="30"/>
      <c r="CO50" s="36"/>
      <c r="CP50" s="34"/>
      <c r="CQ50" s="34"/>
      <c r="CR50" s="34"/>
      <c r="CS50" s="397"/>
      <c r="CT50" s="381"/>
      <c r="CU50" s="381"/>
      <c r="CV50" s="381"/>
      <c r="EM50" s="351"/>
      <c r="EN50" s="351"/>
      <c r="EO50" s="352"/>
      <c r="EP50" s="347"/>
      <c r="EQ50" s="348"/>
      <c r="ER50" s="348"/>
      <c r="ES50" s="348"/>
      <c r="ET50" s="348"/>
    </row>
    <row r="51" spans="1:150" ht="4.5" customHeight="1" x14ac:dyDescent="0.2">
      <c r="A51" s="348"/>
      <c r="B51" s="348"/>
      <c r="C51" s="348"/>
      <c r="D51" s="348"/>
      <c r="E51" s="348"/>
      <c r="F51" s="351"/>
      <c r="G51" s="351"/>
      <c r="H51" s="351"/>
      <c r="AX51" s="381"/>
      <c r="AY51" s="381"/>
      <c r="AZ51" s="381"/>
      <c r="BA51" s="382"/>
      <c r="BB51" s="22"/>
      <c r="BC51" s="22"/>
      <c r="BD51" s="22"/>
      <c r="BE51" s="22"/>
      <c r="BI51" s="41"/>
      <c r="CB51" s="41"/>
      <c r="CK51" s="30"/>
      <c r="CS51" s="397"/>
      <c r="CT51" s="381"/>
      <c r="CU51" s="381"/>
      <c r="CV51" s="381"/>
      <c r="EM51" s="351"/>
      <c r="EN51" s="351"/>
      <c r="EO51" s="352"/>
      <c r="EP51" s="347"/>
      <c r="EQ51" s="348"/>
      <c r="ER51" s="348"/>
      <c r="ES51" s="348"/>
      <c r="ET51" s="348"/>
    </row>
    <row r="52" spans="1:150" ht="4.5" customHeight="1" x14ac:dyDescent="0.2">
      <c r="A52" s="348"/>
      <c r="B52" s="348"/>
      <c r="C52" s="348"/>
      <c r="D52" s="348"/>
      <c r="E52" s="348"/>
      <c r="F52" s="351"/>
      <c r="G52" s="351"/>
      <c r="H52" s="351"/>
      <c r="K52" s="321">
        <f t="shared" ref="K52" si="4">K44+1</f>
        <v>5</v>
      </c>
      <c r="L52" s="322"/>
      <c r="M52" s="322"/>
      <c r="N52" s="322"/>
      <c r="O52" s="6"/>
      <c r="P52" s="399" t="e">
        <f>VLOOKUP(K52,選手リスト,3,FALSE)</f>
        <v>#N/A</v>
      </c>
      <c r="Q52" s="399"/>
      <c r="R52" s="399"/>
      <c r="S52" s="399"/>
      <c r="T52" s="399"/>
      <c r="U52" s="399"/>
      <c r="V52" s="399"/>
      <c r="W52" s="399"/>
      <c r="X52" s="399"/>
      <c r="Y52" s="399"/>
      <c r="Z52" s="399"/>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AX52" s="381"/>
      <c r="AY52" s="381"/>
      <c r="AZ52" s="381"/>
      <c r="BA52" s="382"/>
      <c r="BI52" s="41"/>
      <c r="CB52" s="41"/>
      <c r="CK52" s="30"/>
      <c r="CS52" s="397"/>
      <c r="CT52" s="381"/>
      <c r="CU52" s="381"/>
      <c r="CV52" s="381"/>
      <c r="DC52" s="321">
        <f t="shared" ref="DC52" si="5">DC44+1</f>
        <v>23</v>
      </c>
      <c r="DD52" s="322"/>
      <c r="DE52" s="322"/>
      <c r="DF52" s="322"/>
      <c r="DG52" s="6"/>
      <c r="DH52" s="399" t="e">
        <f>VLOOKUP(DC52,選手リスト,3,FALSE)</f>
        <v>#N/A</v>
      </c>
      <c r="DI52" s="399"/>
      <c r="DJ52" s="399"/>
      <c r="DK52" s="399"/>
      <c r="DL52" s="399"/>
      <c r="DM52" s="399"/>
      <c r="DN52" s="399"/>
      <c r="DO52" s="399"/>
      <c r="DP52" s="399"/>
      <c r="DQ52" s="399"/>
      <c r="DR52" s="399"/>
      <c r="DS52" s="329" t="e">
        <f>VLOOKUP(DC52,選手リスト,4,FALSE)</f>
        <v>#N/A</v>
      </c>
      <c r="DT52" s="329"/>
      <c r="DU52" s="329"/>
      <c r="DV52" s="329"/>
      <c r="DW52" s="329"/>
      <c r="DX52" s="329"/>
      <c r="DY52" s="329"/>
      <c r="DZ52" s="329"/>
      <c r="EA52" s="329"/>
      <c r="EB52" s="329"/>
      <c r="EC52" s="329"/>
      <c r="ED52" s="329"/>
      <c r="EE52" s="329"/>
      <c r="EF52" s="329"/>
      <c r="EG52" s="309" t="e">
        <f>VLOOKUP(DC52,選手リスト,5,FALSE)</f>
        <v>#N/A</v>
      </c>
      <c r="EH52" s="309"/>
      <c r="EI52" s="309"/>
      <c r="EJ52" s="310"/>
      <c r="EM52" s="351"/>
      <c r="EN52" s="351"/>
      <c r="EO52" s="352"/>
      <c r="EP52" s="347"/>
      <c r="EQ52" s="348"/>
      <c r="ER52" s="348"/>
      <c r="ES52" s="348"/>
      <c r="ET52" s="348"/>
    </row>
    <row r="53" spans="1:150" ht="4.5" customHeight="1" x14ac:dyDescent="0.2">
      <c r="A53" s="348"/>
      <c r="B53" s="348"/>
      <c r="C53" s="348"/>
      <c r="D53" s="348"/>
      <c r="E53" s="348"/>
      <c r="F53" s="351"/>
      <c r="G53" s="351"/>
      <c r="H53" s="351"/>
      <c r="K53" s="323"/>
      <c r="L53" s="324"/>
      <c r="M53" s="324"/>
      <c r="N53" s="324"/>
      <c r="O53" s="10"/>
      <c r="P53" s="400"/>
      <c r="Q53" s="400"/>
      <c r="R53" s="400"/>
      <c r="S53" s="400"/>
      <c r="T53" s="400"/>
      <c r="U53" s="400"/>
      <c r="V53" s="400"/>
      <c r="W53" s="400"/>
      <c r="X53" s="400"/>
      <c r="Y53" s="400"/>
      <c r="Z53" s="400"/>
      <c r="AA53" s="330"/>
      <c r="AB53" s="330"/>
      <c r="AC53" s="330"/>
      <c r="AD53" s="330"/>
      <c r="AE53" s="330"/>
      <c r="AF53" s="330"/>
      <c r="AG53" s="330"/>
      <c r="AH53" s="330"/>
      <c r="AI53" s="330"/>
      <c r="AJ53" s="330"/>
      <c r="AK53" s="330"/>
      <c r="AL53" s="330"/>
      <c r="AM53" s="330"/>
      <c r="AN53" s="330"/>
      <c r="AO53" s="311"/>
      <c r="AP53" s="311"/>
      <c r="AQ53" s="311"/>
      <c r="AR53" s="312"/>
      <c r="BA53" s="41"/>
      <c r="BI53" s="41"/>
      <c r="CB53" s="41"/>
      <c r="CK53" s="30"/>
      <c r="CS53" s="30"/>
      <c r="DC53" s="323"/>
      <c r="DD53" s="324"/>
      <c r="DE53" s="324"/>
      <c r="DF53" s="324"/>
      <c r="DG53" s="10"/>
      <c r="DH53" s="400"/>
      <c r="DI53" s="400"/>
      <c r="DJ53" s="400"/>
      <c r="DK53" s="400"/>
      <c r="DL53" s="400"/>
      <c r="DM53" s="400"/>
      <c r="DN53" s="400"/>
      <c r="DO53" s="400"/>
      <c r="DP53" s="400"/>
      <c r="DQ53" s="400"/>
      <c r="DR53" s="400"/>
      <c r="DS53" s="330"/>
      <c r="DT53" s="330"/>
      <c r="DU53" s="330"/>
      <c r="DV53" s="330"/>
      <c r="DW53" s="330"/>
      <c r="DX53" s="330"/>
      <c r="DY53" s="330"/>
      <c r="DZ53" s="330"/>
      <c r="EA53" s="330"/>
      <c r="EB53" s="330"/>
      <c r="EC53" s="330"/>
      <c r="ED53" s="330"/>
      <c r="EE53" s="330"/>
      <c r="EF53" s="330"/>
      <c r="EG53" s="311"/>
      <c r="EH53" s="311"/>
      <c r="EI53" s="311"/>
      <c r="EJ53" s="312"/>
      <c r="EM53" s="351"/>
      <c r="EN53" s="351"/>
      <c r="EO53" s="352"/>
      <c r="EP53" s="347"/>
      <c r="EQ53" s="348"/>
      <c r="ER53" s="348"/>
      <c r="ES53" s="348"/>
      <c r="ET53" s="348"/>
    </row>
    <row r="54" spans="1:150" ht="4.5" customHeight="1" x14ac:dyDescent="0.2">
      <c r="A54" s="348"/>
      <c r="B54" s="348"/>
      <c r="C54" s="348"/>
      <c r="D54" s="348"/>
      <c r="E54" s="348"/>
      <c r="F54" s="351"/>
      <c r="G54" s="351"/>
      <c r="H54" s="351"/>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AS54" s="34"/>
      <c r="AT54" s="34"/>
      <c r="AU54" s="34"/>
      <c r="AV54" s="34"/>
      <c r="AW54" s="34"/>
      <c r="AX54" s="34"/>
      <c r="AY54" s="34"/>
      <c r="AZ54" s="34"/>
      <c r="BA54" s="35"/>
      <c r="BI54" s="41"/>
      <c r="CB54" s="41"/>
      <c r="CK54" s="30"/>
      <c r="CS54" s="36"/>
      <c r="CT54" s="34"/>
      <c r="CU54" s="34"/>
      <c r="CV54" s="34"/>
      <c r="CW54" s="34"/>
      <c r="CX54" s="34"/>
      <c r="CY54" s="34"/>
      <c r="CZ54" s="34"/>
      <c r="DA54" s="34"/>
      <c r="DB54" s="34"/>
      <c r="DC54" s="323"/>
      <c r="DD54" s="324"/>
      <c r="DE54" s="324"/>
      <c r="DF54" s="324"/>
      <c r="DG54" s="10"/>
      <c r="DH54" s="315" t="e">
        <f>VLOOKUP(DC52,選手リスト,2,FALSE)</f>
        <v>#N/A</v>
      </c>
      <c r="DI54" s="315"/>
      <c r="DJ54" s="315"/>
      <c r="DK54" s="315"/>
      <c r="DL54" s="315"/>
      <c r="DM54" s="315"/>
      <c r="DN54" s="315"/>
      <c r="DO54" s="315"/>
      <c r="DP54" s="315"/>
      <c r="DQ54" s="315"/>
      <c r="DR54" s="315"/>
      <c r="DS54" s="330"/>
      <c r="DT54" s="330"/>
      <c r="DU54" s="330"/>
      <c r="DV54" s="330"/>
      <c r="DW54" s="330"/>
      <c r="DX54" s="330"/>
      <c r="DY54" s="330"/>
      <c r="DZ54" s="330"/>
      <c r="EA54" s="330"/>
      <c r="EB54" s="330"/>
      <c r="EC54" s="330"/>
      <c r="ED54" s="330"/>
      <c r="EE54" s="330"/>
      <c r="EF54" s="330"/>
      <c r="EG54" s="311"/>
      <c r="EH54" s="311"/>
      <c r="EI54" s="311"/>
      <c r="EJ54" s="312"/>
      <c r="EM54" s="351"/>
      <c r="EN54" s="351"/>
      <c r="EO54" s="352"/>
      <c r="EP54" s="347"/>
      <c r="EQ54" s="348"/>
      <c r="ER54" s="348"/>
      <c r="ES54" s="348"/>
      <c r="ET54" s="348"/>
    </row>
    <row r="55" spans="1:150" ht="4.5" customHeight="1" x14ac:dyDescent="0.2">
      <c r="A55" s="348"/>
      <c r="B55" s="348"/>
      <c r="C55" s="348"/>
      <c r="D55" s="348"/>
      <c r="E55" s="348"/>
      <c r="F55" s="351"/>
      <c r="G55" s="351"/>
      <c r="H55" s="351"/>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BI55" s="41"/>
      <c r="CB55" s="41"/>
      <c r="CK55" s="30"/>
      <c r="DC55" s="323"/>
      <c r="DD55" s="324"/>
      <c r="DE55" s="324"/>
      <c r="DF55" s="324"/>
      <c r="DG55" s="10"/>
      <c r="DH55" s="315"/>
      <c r="DI55" s="315"/>
      <c r="DJ55" s="315"/>
      <c r="DK55" s="315"/>
      <c r="DL55" s="315"/>
      <c r="DM55" s="315"/>
      <c r="DN55" s="315"/>
      <c r="DO55" s="315"/>
      <c r="DP55" s="315"/>
      <c r="DQ55" s="315"/>
      <c r="DR55" s="315"/>
      <c r="DS55" s="317" t="e">
        <f>VLOOKUP(DC52,選手リスト,8,FALSE)</f>
        <v>#N/A</v>
      </c>
      <c r="DT55" s="317"/>
      <c r="DU55" s="317"/>
      <c r="DV55" s="317"/>
      <c r="DW55" s="319" t="e">
        <f>VLOOKUP(DC52,選手リスト,9,FALSE)</f>
        <v>#N/A</v>
      </c>
      <c r="DX55" s="319"/>
      <c r="DY55" s="319"/>
      <c r="DZ55" s="319"/>
      <c r="EG55" s="311"/>
      <c r="EH55" s="311"/>
      <c r="EI55" s="311"/>
      <c r="EJ55" s="312"/>
      <c r="EM55" s="351"/>
      <c r="EN55" s="351"/>
      <c r="EO55" s="352"/>
      <c r="EP55" s="347"/>
      <c r="EQ55" s="348"/>
      <c r="ER55" s="348"/>
      <c r="ES55" s="348"/>
      <c r="ET55" s="348"/>
    </row>
    <row r="56" spans="1:150" ht="4.5" customHeight="1" x14ac:dyDescent="0.2">
      <c r="A56" s="348"/>
      <c r="B56" s="348"/>
      <c r="C56" s="348"/>
      <c r="D56" s="348"/>
      <c r="E56" s="348"/>
      <c r="F56" s="351"/>
      <c r="G56" s="351"/>
      <c r="H56" s="351"/>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BF56" s="381">
        <v>30</v>
      </c>
      <c r="BG56" s="381"/>
      <c r="BH56" s="381"/>
      <c r="BI56" s="382"/>
      <c r="CB56" s="41"/>
      <c r="CK56" s="397">
        <f>BF123+1</f>
        <v>32</v>
      </c>
      <c r="CL56" s="381"/>
      <c r="CM56" s="381"/>
      <c r="CN56" s="381"/>
      <c r="DC56" s="323"/>
      <c r="DD56" s="324"/>
      <c r="DE56" s="324"/>
      <c r="DF56" s="324"/>
      <c r="DG56" s="84"/>
      <c r="DH56" s="315"/>
      <c r="DI56" s="315"/>
      <c r="DJ56" s="315"/>
      <c r="DK56" s="315"/>
      <c r="DL56" s="315"/>
      <c r="DM56" s="315"/>
      <c r="DN56" s="315"/>
      <c r="DO56" s="315"/>
      <c r="DP56" s="315"/>
      <c r="DQ56" s="315"/>
      <c r="DR56" s="315"/>
      <c r="DS56" s="317"/>
      <c r="DT56" s="317"/>
      <c r="DU56" s="317"/>
      <c r="DV56" s="317"/>
      <c r="DW56" s="319"/>
      <c r="DX56" s="319"/>
      <c r="DY56" s="319"/>
      <c r="DZ56" s="319"/>
      <c r="EG56" s="311"/>
      <c r="EH56" s="311"/>
      <c r="EI56" s="311"/>
      <c r="EJ56" s="312"/>
      <c r="EM56" s="351"/>
      <c r="EN56" s="351"/>
      <c r="EO56" s="352"/>
      <c r="EP56" s="347"/>
      <c r="EQ56" s="348"/>
      <c r="ER56" s="348"/>
      <c r="ES56" s="348"/>
      <c r="ET56" s="348"/>
    </row>
    <row r="57" spans="1:150" ht="4.5" customHeight="1" x14ac:dyDescent="0.2">
      <c r="A57" s="348"/>
      <c r="B57" s="348"/>
      <c r="C57" s="348"/>
      <c r="D57" s="348"/>
      <c r="E57" s="348"/>
      <c r="F57" s="351"/>
      <c r="G57" s="351"/>
      <c r="H57" s="351"/>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BF57" s="381"/>
      <c r="BG57" s="381"/>
      <c r="BH57" s="381"/>
      <c r="BI57" s="382"/>
      <c r="BJ57" s="36"/>
      <c r="BK57" s="34"/>
      <c r="BL57" s="34"/>
      <c r="BM57" s="34"/>
      <c r="CB57" s="41"/>
      <c r="CK57" s="397"/>
      <c r="CL57" s="381"/>
      <c r="CM57" s="381"/>
      <c r="CN57" s="381"/>
      <c r="DC57" s="325"/>
      <c r="DD57" s="326"/>
      <c r="DE57" s="326"/>
      <c r="DF57" s="326"/>
      <c r="DG57" s="23"/>
      <c r="DH57" s="316"/>
      <c r="DI57" s="316"/>
      <c r="DJ57" s="316"/>
      <c r="DK57" s="316"/>
      <c r="DL57" s="316"/>
      <c r="DM57" s="316"/>
      <c r="DN57" s="316"/>
      <c r="DO57" s="316"/>
      <c r="DP57" s="316"/>
      <c r="DQ57" s="316"/>
      <c r="DR57" s="316"/>
      <c r="DS57" s="318"/>
      <c r="DT57" s="318"/>
      <c r="DU57" s="318"/>
      <c r="DV57" s="318"/>
      <c r="DW57" s="320"/>
      <c r="DX57" s="320"/>
      <c r="DY57" s="320"/>
      <c r="DZ57" s="320"/>
      <c r="EA57" s="34"/>
      <c r="EB57" s="34"/>
      <c r="EC57" s="34"/>
      <c r="ED57" s="34"/>
      <c r="EE57" s="34"/>
      <c r="EF57" s="34"/>
      <c r="EG57" s="313"/>
      <c r="EH57" s="313"/>
      <c r="EI57" s="313"/>
      <c r="EJ57" s="314"/>
      <c r="EM57" s="351"/>
      <c r="EN57" s="351"/>
      <c r="EO57" s="352"/>
      <c r="EP57" s="347"/>
      <c r="EQ57" s="348"/>
      <c r="ER57" s="348"/>
      <c r="ES57" s="348"/>
      <c r="ET57" s="348"/>
    </row>
    <row r="58" spans="1:150" ht="4.5" customHeight="1" x14ac:dyDescent="0.2">
      <c r="A58" s="348"/>
      <c r="B58" s="348"/>
      <c r="C58" s="348"/>
      <c r="D58" s="348"/>
      <c r="E58" s="348"/>
      <c r="F58" s="351"/>
      <c r="G58" s="351"/>
      <c r="H58" s="351"/>
      <c r="BF58" s="381"/>
      <c r="BG58" s="381"/>
      <c r="BH58" s="381"/>
      <c r="BI58" s="382"/>
      <c r="BN58" s="30"/>
      <c r="CB58" s="41"/>
      <c r="CG58" s="31"/>
      <c r="CH58" s="22"/>
      <c r="CI58" s="22"/>
      <c r="CJ58" s="22"/>
      <c r="CK58" s="397"/>
      <c r="CL58" s="381"/>
      <c r="CM58" s="381"/>
      <c r="CN58" s="381"/>
      <c r="EM58" s="351"/>
      <c r="EN58" s="351"/>
      <c r="EO58" s="352"/>
      <c r="EP58" s="347"/>
      <c r="EQ58" s="348"/>
      <c r="ER58" s="348"/>
      <c r="ES58" s="348"/>
      <c r="ET58" s="348"/>
    </row>
    <row r="59" spans="1:150" ht="4.5" customHeight="1" x14ac:dyDescent="0.2">
      <c r="A59" s="348"/>
      <c r="B59" s="348"/>
      <c r="C59" s="348"/>
      <c r="D59" s="348"/>
      <c r="E59" s="348"/>
      <c r="F59" s="351"/>
      <c r="G59" s="351"/>
      <c r="H59" s="351"/>
      <c r="AS59" s="2"/>
      <c r="AX59" s="44"/>
      <c r="AY59" s="49"/>
      <c r="AZ59" s="49"/>
      <c r="BA59" s="44"/>
      <c r="BF59" s="381"/>
      <c r="BG59" s="381"/>
      <c r="BH59" s="381"/>
      <c r="BI59" s="382"/>
      <c r="BM59" s="41"/>
      <c r="CB59" s="41"/>
      <c r="CG59" s="30"/>
      <c r="CK59" s="397"/>
      <c r="CL59" s="381"/>
      <c r="CM59" s="381"/>
      <c r="CN59" s="381"/>
      <c r="EM59" s="351"/>
      <c r="EN59" s="351"/>
      <c r="EO59" s="352"/>
      <c r="EP59" s="347"/>
      <c r="EQ59" s="348"/>
      <c r="ER59" s="348"/>
      <c r="ES59" s="348"/>
      <c r="ET59" s="348"/>
    </row>
    <row r="60" spans="1:150" ht="4.5" customHeight="1" x14ac:dyDescent="0.2">
      <c r="A60" s="348"/>
      <c r="B60" s="348"/>
      <c r="C60" s="348"/>
      <c r="D60" s="348"/>
      <c r="E60" s="348"/>
      <c r="F60" s="351"/>
      <c r="G60" s="351"/>
      <c r="H60" s="351"/>
      <c r="K60" s="321">
        <f t="shared" ref="K60" si="6">K52+1</f>
        <v>6</v>
      </c>
      <c r="L60" s="322"/>
      <c r="M60" s="322"/>
      <c r="N60" s="322"/>
      <c r="O60" s="6"/>
      <c r="P60" s="399" t="e">
        <f>VLOOKUP(K60,選手リスト,3,FALSE)</f>
        <v>#N/A</v>
      </c>
      <c r="Q60" s="399"/>
      <c r="R60" s="399"/>
      <c r="S60" s="399"/>
      <c r="T60" s="399"/>
      <c r="U60" s="399"/>
      <c r="V60" s="399"/>
      <c r="W60" s="399"/>
      <c r="X60" s="399"/>
      <c r="Y60" s="399"/>
      <c r="Z60" s="399"/>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BI60" s="41"/>
      <c r="BM60" s="41"/>
      <c r="CB60" s="41"/>
      <c r="CG60" s="30"/>
      <c r="CK60" s="30"/>
      <c r="DC60" s="321">
        <f t="shared" ref="DC60" si="7">DC52+1</f>
        <v>24</v>
      </c>
      <c r="DD60" s="322"/>
      <c r="DE60" s="322"/>
      <c r="DF60" s="322"/>
      <c r="DG60" s="6"/>
      <c r="DH60" s="399" t="e">
        <f>VLOOKUP(DC60,選手リスト,3,FALSE)</f>
        <v>#N/A</v>
      </c>
      <c r="DI60" s="399"/>
      <c r="DJ60" s="399"/>
      <c r="DK60" s="399"/>
      <c r="DL60" s="399"/>
      <c r="DM60" s="399"/>
      <c r="DN60" s="399"/>
      <c r="DO60" s="399"/>
      <c r="DP60" s="399"/>
      <c r="DQ60" s="399"/>
      <c r="DR60" s="399"/>
      <c r="DS60" s="329" t="e">
        <f>VLOOKUP(DC60,選手リスト,4,FALSE)</f>
        <v>#N/A</v>
      </c>
      <c r="DT60" s="329"/>
      <c r="DU60" s="329"/>
      <c r="DV60" s="329"/>
      <c r="DW60" s="329"/>
      <c r="DX60" s="329"/>
      <c r="DY60" s="329"/>
      <c r="DZ60" s="329"/>
      <c r="EA60" s="329"/>
      <c r="EB60" s="329"/>
      <c r="EC60" s="329"/>
      <c r="ED60" s="329"/>
      <c r="EE60" s="329"/>
      <c r="EF60" s="329"/>
      <c r="EG60" s="309" t="e">
        <f>VLOOKUP(DC60,選手リスト,5,FALSE)</f>
        <v>#N/A</v>
      </c>
      <c r="EH60" s="309"/>
      <c r="EI60" s="309"/>
      <c r="EJ60" s="310"/>
      <c r="EM60" s="351"/>
      <c r="EN60" s="351"/>
      <c r="EO60" s="352"/>
      <c r="EP60" s="347"/>
      <c r="EQ60" s="348"/>
      <c r="ER60" s="348"/>
      <c r="ES60" s="348"/>
      <c r="ET60" s="348"/>
    </row>
    <row r="61" spans="1:150" ht="4.5" customHeight="1" x14ac:dyDescent="0.2">
      <c r="A61" s="348"/>
      <c r="B61" s="348"/>
      <c r="C61" s="348"/>
      <c r="D61" s="348"/>
      <c r="E61" s="348"/>
      <c r="F61" s="351"/>
      <c r="G61" s="351"/>
      <c r="H61" s="351"/>
      <c r="K61" s="323"/>
      <c r="L61" s="324"/>
      <c r="M61" s="324"/>
      <c r="N61" s="324"/>
      <c r="O61" s="10"/>
      <c r="P61" s="400"/>
      <c r="Q61" s="400"/>
      <c r="R61" s="400"/>
      <c r="S61" s="400"/>
      <c r="T61" s="400"/>
      <c r="U61" s="400"/>
      <c r="V61" s="400"/>
      <c r="W61" s="400"/>
      <c r="X61" s="400"/>
      <c r="Y61" s="400"/>
      <c r="Z61" s="400"/>
      <c r="AA61" s="330"/>
      <c r="AB61" s="330"/>
      <c r="AC61" s="330"/>
      <c r="AD61" s="330"/>
      <c r="AE61" s="330"/>
      <c r="AF61" s="330"/>
      <c r="AG61" s="330"/>
      <c r="AH61" s="330"/>
      <c r="AI61" s="330"/>
      <c r="AJ61" s="330"/>
      <c r="AK61" s="330"/>
      <c r="AL61" s="330"/>
      <c r="AM61" s="330"/>
      <c r="AN61" s="330"/>
      <c r="AO61" s="311"/>
      <c r="AP61" s="311"/>
      <c r="AQ61" s="311"/>
      <c r="AR61" s="312"/>
      <c r="BI61" s="41"/>
      <c r="BM61" s="41"/>
      <c r="CB61" s="41"/>
      <c r="CG61" s="30"/>
      <c r="CK61" s="30"/>
      <c r="DC61" s="323"/>
      <c r="DD61" s="324"/>
      <c r="DE61" s="324"/>
      <c r="DF61" s="324"/>
      <c r="DG61" s="10"/>
      <c r="DH61" s="400"/>
      <c r="DI61" s="400"/>
      <c r="DJ61" s="400"/>
      <c r="DK61" s="400"/>
      <c r="DL61" s="400"/>
      <c r="DM61" s="400"/>
      <c r="DN61" s="400"/>
      <c r="DO61" s="400"/>
      <c r="DP61" s="400"/>
      <c r="DQ61" s="400"/>
      <c r="DR61" s="400"/>
      <c r="DS61" s="330"/>
      <c r="DT61" s="330"/>
      <c r="DU61" s="330"/>
      <c r="DV61" s="330"/>
      <c r="DW61" s="330"/>
      <c r="DX61" s="330"/>
      <c r="DY61" s="330"/>
      <c r="DZ61" s="330"/>
      <c r="EA61" s="330"/>
      <c r="EB61" s="330"/>
      <c r="EC61" s="330"/>
      <c r="ED61" s="330"/>
      <c r="EE61" s="330"/>
      <c r="EF61" s="330"/>
      <c r="EG61" s="311"/>
      <c r="EH61" s="311"/>
      <c r="EI61" s="311"/>
      <c r="EJ61" s="312"/>
      <c r="EM61" s="351"/>
      <c r="EN61" s="351"/>
      <c r="EO61" s="352"/>
      <c r="EP61" s="347"/>
      <c r="EQ61" s="348"/>
      <c r="ER61" s="348"/>
      <c r="ES61" s="348"/>
      <c r="ET61" s="348"/>
    </row>
    <row r="62" spans="1:150" ht="4.5" customHeight="1" x14ac:dyDescent="0.2">
      <c r="A62" s="348"/>
      <c r="B62" s="348"/>
      <c r="C62" s="348"/>
      <c r="D62" s="348"/>
      <c r="E62" s="348"/>
      <c r="F62" s="351"/>
      <c r="G62" s="351"/>
      <c r="H62" s="351"/>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BI62" s="41"/>
      <c r="BM62" s="41"/>
      <c r="CB62" s="41"/>
      <c r="CG62" s="30"/>
      <c r="CK62" s="30"/>
      <c r="CS62" s="34"/>
      <c r="CT62" s="34"/>
      <c r="CU62" s="34"/>
      <c r="CV62" s="34"/>
      <c r="DC62" s="323"/>
      <c r="DD62" s="324"/>
      <c r="DE62" s="324"/>
      <c r="DF62" s="324"/>
      <c r="DG62" s="10"/>
      <c r="DH62" s="315" t="e">
        <f>VLOOKUP(DC60,選手リスト,2,FALSE)</f>
        <v>#N/A</v>
      </c>
      <c r="DI62" s="315"/>
      <c r="DJ62" s="315"/>
      <c r="DK62" s="315"/>
      <c r="DL62" s="315"/>
      <c r="DM62" s="315"/>
      <c r="DN62" s="315"/>
      <c r="DO62" s="315"/>
      <c r="DP62" s="315"/>
      <c r="DQ62" s="315"/>
      <c r="DR62" s="315"/>
      <c r="DS62" s="330"/>
      <c r="DT62" s="330"/>
      <c r="DU62" s="330"/>
      <c r="DV62" s="330"/>
      <c r="DW62" s="330"/>
      <c r="DX62" s="330"/>
      <c r="DY62" s="330"/>
      <c r="DZ62" s="330"/>
      <c r="EA62" s="330"/>
      <c r="EB62" s="330"/>
      <c r="EC62" s="330"/>
      <c r="ED62" s="330"/>
      <c r="EE62" s="330"/>
      <c r="EF62" s="330"/>
      <c r="EG62" s="311"/>
      <c r="EH62" s="311"/>
      <c r="EI62" s="311"/>
      <c r="EJ62" s="312"/>
      <c r="EM62" s="351"/>
      <c r="EN62" s="351"/>
      <c r="EO62" s="352"/>
      <c r="EP62" s="347"/>
      <c r="EQ62" s="348"/>
      <c r="ER62" s="348"/>
      <c r="ES62" s="348"/>
      <c r="ET62" s="348"/>
    </row>
    <row r="63" spans="1:150" ht="4.5" customHeight="1" x14ac:dyDescent="0.2">
      <c r="A63" s="348"/>
      <c r="B63" s="348"/>
      <c r="C63" s="348"/>
      <c r="D63" s="348"/>
      <c r="E63" s="348"/>
      <c r="F63" s="351"/>
      <c r="G63" s="351"/>
      <c r="H63" s="351"/>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22"/>
      <c r="AT63" s="22"/>
      <c r="AU63" s="22"/>
      <c r="AV63" s="22"/>
      <c r="AW63" s="22"/>
      <c r="AX63" s="22"/>
      <c r="AY63" s="22"/>
      <c r="AZ63" s="22"/>
      <c r="BA63" s="39"/>
      <c r="BI63" s="41"/>
      <c r="BM63" s="41"/>
      <c r="CB63" s="41"/>
      <c r="CG63" s="30"/>
      <c r="CK63" s="30"/>
      <c r="CS63" s="31"/>
      <c r="CT63" s="22"/>
      <c r="CU63" s="22"/>
      <c r="CV63" s="22"/>
      <c r="CW63" s="22"/>
      <c r="CX63" s="22"/>
      <c r="CY63" s="22"/>
      <c r="CZ63" s="22"/>
      <c r="DA63" s="22"/>
      <c r="DB63" s="22"/>
      <c r="DC63" s="323"/>
      <c r="DD63" s="324"/>
      <c r="DE63" s="324"/>
      <c r="DF63" s="324"/>
      <c r="DG63" s="10"/>
      <c r="DH63" s="315"/>
      <c r="DI63" s="315"/>
      <c r="DJ63" s="315"/>
      <c r="DK63" s="315"/>
      <c r="DL63" s="315"/>
      <c r="DM63" s="315"/>
      <c r="DN63" s="315"/>
      <c r="DO63" s="315"/>
      <c r="DP63" s="315"/>
      <c r="DQ63" s="315"/>
      <c r="DR63" s="315"/>
      <c r="DS63" s="317" t="e">
        <f>VLOOKUP(DC60,選手リスト,8,FALSE)</f>
        <v>#N/A</v>
      </c>
      <c r="DT63" s="317"/>
      <c r="DU63" s="317"/>
      <c r="DV63" s="317"/>
      <c r="DW63" s="319" t="e">
        <f>VLOOKUP(DC60,選手リスト,9,FALSE)</f>
        <v>#N/A</v>
      </c>
      <c r="DX63" s="319"/>
      <c r="DY63" s="319"/>
      <c r="DZ63" s="319"/>
      <c r="EG63" s="311"/>
      <c r="EH63" s="311"/>
      <c r="EI63" s="311"/>
      <c r="EJ63" s="312"/>
      <c r="EM63" s="351"/>
      <c r="EN63" s="351"/>
      <c r="EO63" s="352"/>
      <c r="EP63" s="347"/>
      <c r="EQ63" s="348"/>
      <c r="ER63" s="348"/>
      <c r="ES63" s="348"/>
      <c r="ET63" s="348"/>
    </row>
    <row r="64" spans="1:150" ht="4.5" customHeight="1" x14ac:dyDescent="0.2">
      <c r="A64" s="348"/>
      <c r="B64" s="348"/>
      <c r="C64" s="348"/>
      <c r="D64" s="348"/>
      <c r="E64" s="348"/>
      <c r="F64" s="351"/>
      <c r="G64" s="351"/>
      <c r="H64" s="351"/>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BA64" s="41"/>
      <c r="BI64" s="41"/>
      <c r="BM64" s="41"/>
      <c r="CB64" s="41"/>
      <c r="CG64" s="30"/>
      <c r="CK64" s="30"/>
      <c r="CS64" s="30"/>
      <c r="DC64" s="323"/>
      <c r="DD64" s="324"/>
      <c r="DE64" s="324"/>
      <c r="DF64" s="324"/>
      <c r="DG64" s="84"/>
      <c r="DH64" s="315"/>
      <c r="DI64" s="315"/>
      <c r="DJ64" s="315"/>
      <c r="DK64" s="315"/>
      <c r="DL64" s="315"/>
      <c r="DM64" s="315"/>
      <c r="DN64" s="315"/>
      <c r="DO64" s="315"/>
      <c r="DP64" s="315"/>
      <c r="DQ64" s="315"/>
      <c r="DR64" s="315"/>
      <c r="DS64" s="317"/>
      <c r="DT64" s="317"/>
      <c r="DU64" s="317"/>
      <c r="DV64" s="317"/>
      <c r="DW64" s="319"/>
      <c r="DX64" s="319"/>
      <c r="DY64" s="319"/>
      <c r="DZ64" s="319"/>
      <c r="EG64" s="311"/>
      <c r="EH64" s="311"/>
      <c r="EI64" s="311"/>
      <c r="EJ64" s="312"/>
      <c r="EM64" s="351"/>
      <c r="EN64" s="351"/>
      <c r="EO64" s="352"/>
      <c r="EP64" s="347"/>
      <c r="EQ64" s="348"/>
      <c r="ER64" s="348"/>
      <c r="ES64" s="348"/>
      <c r="ET64" s="348"/>
    </row>
    <row r="65" spans="1:150" ht="4.5" customHeight="1" x14ac:dyDescent="0.2">
      <c r="A65" s="348"/>
      <c r="B65" s="348"/>
      <c r="C65" s="348"/>
      <c r="D65" s="348"/>
      <c r="E65" s="348"/>
      <c r="F65" s="351"/>
      <c r="G65" s="351"/>
      <c r="H65" s="351"/>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X65" s="381">
        <f>AX49+1</f>
        <v>8</v>
      </c>
      <c r="AY65" s="381"/>
      <c r="AZ65" s="381"/>
      <c r="BA65" s="382"/>
      <c r="BI65" s="41"/>
      <c r="BM65" s="41"/>
      <c r="CB65" s="41"/>
      <c r="CG65" s="30"/>
      <c r="CK65" s="30"/>
      <c r="CS65" s="397">
        <f>CS49+1</f>
        <v>16</v>
      </c>
      <c r="CT65" s="381"/>
      <c r="CU65" s="381"/>
      <c r="CV65" s="381"/>
      <c r="DC65" s="325"/>
      <c r="DD65" s="326"/>
      <c r="DE65" s="326"/>
      <c r="DF65" s="326"/>
      <c r="DG65" s="23"/>
      <c r="DH65" s="316"/>
      <c r="DI65" s="316"/>
      <c r="DJ65" s="316"/>
      <c r="DK65" s="316"/>
      <c r="DL65" s="316"/>
      <c r="DM65" s="316"/>
      <c r="DN65" s="316"/>
      <c r="DO65" s="316"/>
      <c r="DP65" s="316"/>
      <c r="DQ65" s="316"/>
      <c r="DR65" s="316"/>
      <c r="DS65" s="318"/>
      <c r="DT65" s="318"/>
      <c r="DU65" s="318"/>
      <c r="DV65" s="318"/>
      <c r="DW65" s="320"/>
      <c r="DX65" s="320"/>
      <c r="DY65" s="320"/>
      <c r="DZ65" s="320"/>
      <c r="EA65" s="34"/>
      <c r="EB65" s="34"/>
      <c r="EC65" s="34"/>
      <c r="ED65" s="34"/>
      <c r="EE65" s="34"/>
      <c r="EF65" s="34"/>
      <c r="EG65" s="313"/>
      <c r="EH65" s="313"/>
      <c r="EI65" s="313"/>
      <c r="EJ65" s="314"/>
      <c r="EM65" s="351"/>
      <c r="EN65" s="351"/>
      <c r="EO65" s="352"/>
      <c r="EP65" s="347"/>
      <c r="EQ65" s="348"/>
      <c r="ER65" s="348"/>
      <c r="ES65" s="348"/>
      <c r="ET65" s="348"/>
    </row>
    <row r="66" spans="1:150" ht="4.5" customHeight="1" x14ac:dyDescent="0.2">
      <c r="A66" s="348"/>
      <c r="B66" s="348"/>
      <c r="C66" s="348"/>
      <c r="D66" s="348"/>
      <c r="E66" s="348"/>
      <c r="F66" s="351"/>
      <c r="G66" s="351"/>
      <c r="H66" s="351"/>
      <c r="AX66" s="381"/>
      <c r="AY66" s="381"/>
      <c r="AZ66" s="381"/>
      <c r="BA66" s="382"/>
      <c r="BB66" s="34"/>
      <c r="BC66" s="34"/>
      <c r="BD66" s="34"/>
      <c r="BE66" s="34"/>
      <c r="BI66" s="41"/>
      <c r="BM66" s="41"/>
      <c r="CB66" s="41"/>
      <c r="CG66" s="30"/>
      <c r="CK66" s="30"/>
      <c r="CS66" s="397"/>
      <c r="CT66" s="381"/>
      <c r="CU66" s="381"/>
      <c r="CV66" s="381"/>
      <c r="EM66" s="351"/>
      <c r="EN66" s="351"/>
      <c r="EO66" s="352"/>
      <c r="EP66" s="347"/>
      <c r="EQ66" s="348"/>
      <c r="ER66" s="348"/>
      <c r="ES66" s="348"/>
      <c r="ET66" s="348"/>
    </row>
    <row r="67" spans="1:150" ht="4.5" customHeight="1" x14ac:dyDescent="0.2">
      <c r="A67" s="348"/>
      <c r="B67" s="348"/>
      <c r="C67" s="348"/>
      <c r="D67" s="348"/>
      <c r="E67" s="348"/>
      <c r="F67" s="351"/>
      <c r="G67" s="351"/>
      <c r="H67" s="351"/>
      <c r="AX67" s="381"/>
      <c r="AY67" s="381"/>
      <c r="AZ67" s="381"/>
      <c r="BA67" s="382"/>
      <c r="BB67" s="22"/>
      <c r="BC67" s="22"/>
      <c r="BD67" s="22"/>
      <c r="BE67" s="39"/>
      <c r="BI67" s="41"/>
      <c r="BM67" s="41"/>
      <c r="CB67" s="41"/>
      <c r="CG67" s="30"/>
      <c r="CK67" s="30"/>
      <c r="CO67" s="31"/>
      <c r="CP67" s="22"/>
      <c r="CQ67" s="22"/>
      <c r="CR67" s="22"/>
      <c r="CS67" s="397"/>
      <c r="CT67" s="381"/>
      <c r="CU67" s="381"/>
      <c r="CV67" s="381"/>
      <c r="EM67" s="351"/>
      <c r="EN67" s="351"/>
      <c r="EO67" s="352"/>
      <c r="EP67" s="347"/>
      <c r="EQ67" s="348"/>
      <c r="ER67" s="348"/>
      <c r="ES67" s="348"/>
      <c r="ET67" s="348"/>
    </row>
    <row r="68" spans="1:150" ht="4.5" customHeight="1" x14ac:dyDescent="0.2">
      <c r="A68" s="348"/>
      <c r="B68" s="348"/>
      <c r="C68" s="348"/>
      <c r="D68" s="348"/>
      <c r="E68" s="348"/>
      <c r="F68" s="351"/>
      <c r="G68" s="351"/>
      <c r="H68" s="351"/>
      <c r="K68" s="321">
        <f t="shared" ref="K68" si="8">K60+1</f>
        <v>7</v>
      </c>
      <c r="L68" s="322"/>
      <c r="M68" s="322"/>
      <c r="N68" s="322"/>
      <c r="O68" s="6"/>
      <c r="P68" s="399" t="e">
        <f>VLOOKUP(K68,選手リスト,3,FALSE)</f>
        <v>#N/A</v>
      </c>
      <c r="Q68" s="399"/>
      <c r="R68" s="399"/>
      <c r="S68" s="399"/>
      <c r="T68" s="399"/>
      <c r="U68" s="399"/>
      <c r="V68" s="399"/>
      <c r="W68" s="399"/>
      <c r="X68" s="399"/>
      <c r="Y68" s="399"/>
      <c r="Z68" s="399"/>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X68" s="381"/>
      <c r="AY68" s="381"/>
      <c r="AZ68" s="381"/>
      <c r="BA68" s="382"/>
      <c r="BE68" s="41"/>
      <c r="BI68" s="41"/>
      <c r="BM68" s="41"/>
      <c r="CB68" s="41"/>
      <c r="CG68" s="30"/>
      <c r="CK68" s="30"/>
      <c r="CO68" s="30"/>
      <c r="CS68" s="397"/>
      <c r="CT68" s="381"/>
      <c r="CU68" s="381"/>
      <c r="CV68" s="381"/>
      <c r="DC68" s="321">
        <f t="shared" ref="DC68" si="9">DC60+1</f>
        <v>25</v>
      </c>
      <c r="DD68" s="322"/>
      <c r="DE68" s="322"/>
      <c r="DF68" s="322"/>
      <c r="DG68" s="6"/>
      <c r="DH68" s="399" t="e">
        <f>VLOOKUP(DC68,選手リスト,3,FALSE)</f>
        <v>#N/A</v>
      </c>
      <c r="DI68" s="399"/>
      <c r="DJ68" s="399"/>
      <c r="DK68" s="399"/>
      <c r="DL68" s="399"/>
      <c r="DM68" s="399"/>
      <c r="DN68" s="399"/>
      <c r="DO68" s="399"/>
      <c r="DP68" s="399"/>
      <c r="DQ68" s="399"/>
      <c r="DR68" s="399"/>
      <c r="DS68" s="329" t="e">
        <f>VLOOKUP(DC68,選手リスト,4,FALSE)</f>
        <v>#N/A</v>
      </c>
      <c r="DT68" s="329"/>
      <c r="DU68" s="329"/>
      <c r="DV68" s="329"/>
      <c r="DW68" s="329"/>
      <c r="DX68" s="329"/>
      <c r="DY68" s="329"/>
      <c r="DZ68" s="329"/>
      <c r="EA68" s="329"/>
      <c r="EB68" s="329"/>
      <c r="EC68" s="329"/>
      <c r="ED68" s="329"/>
      <c r="EE68" s="329"/>
      <c r="EF68" s="329"/>
      <c r="EG68" s="309" t="e">
        <f>VLOOKUP(DC68,選手リスト,5,FALSE)</f>
        <v>#N/A</v>
      </c>
      <c r="EH68" s="309"/>
      <c r="EI68" s="309"/>
      <c r="EJ68" s="310"/>
      <c r="EM68" s="351"/>
      <c r="EN68" s="351"/>
      <c r="EO68" s="352"/>
      <c r="EP68" s="347"/>
      <c r="EQ68" s="348"/>
      <c r="ER68" s="348"/>
      <c r="ES68" s="348"/>
      <c r="ET68" s="348"/>
    </row>
    <row r="69" spans="1:150" ht="4.5" customHeight="1" x14ac:dyDescent="0.2">
      <c r="A69" s="348"/>
      <c r="B69" s="348"/>
      <c r="C69" s="348"/>
      <c r="D69" s="348"/>
      <c r="E69" s="348"/>
      <c r="F69" s="351"/>
      <c r="G69" s="351"/>
      <c r="H69" s="351"/>
      <c r="K69" s="323"/>
      <c r="L69" s="324"/>
      <c r="M69" s="324"/>
      <c r="N69" s="324"/>
      <c r="O69" s="10"/>
      <c r="P69" s="400"/>
      <c r="Q69" s="400"/>
      <c r="R69" s="400"/>
      <c r="S69" s="400"/>
      <c r="T69" s="400"/>
      <c r="U69" s="400"/>
      <c r="V69" s="400"/>
      <c r="W69" s="400"/>
      <c r="X69" s="400"/>
      <c r="Y69" s="400"/>
      <c r="Z69" s="400"/>
      <c r="AA69" s="330"/>
      <c r="AB69" s="330"/>
      <c r="AC69" s="330"/>
      <c r="AD69" s="330"/>
      <c r="AE69" s="330"/>
      <c r="AF69" s="330"/>
      <c r="AG69" s="330"/>
      <c r="AH69" s="330"/>
      <c r="AI69" s="330"/>
      <c r="AJ69" s="330"/>
      <c r="AK69" s="330"/>
      <c r="AL69" s="330"/>
      <c r="AM69" s="330"/>
      <c r="AN69" s="330"/>
      <c r="AO69" s="311"/>
      <c r="AP69" s="311"/>
      <c r="AQ69" s="311"/>
      <c r="AR69" s="312"/>
      <c r="BA69" s="41"/>
      <c r="BE69" s="41"/>
      <c r="BI69" s="41"/>
      <c r="BM69" s="41"/>
      <c r="CB69" s="41"/>
      <c r="CG69" s="30"/>
      <c r="CK69" s="30"/>
      <c r="CO69" s="30"/>
      <c r="CS69" s="30"/>
      <c r="DC69" s="323"/>
      <c r="DD69" s="324"/>
      <c r="DE69" s="324"/>
      <c r="DF69" s="324"/>
      <c r="DG69" s="10"/>
      <c r="DH69" s="400"/>
      <c r="DI69" s="400"/>
      <c r="DJ69" s="400"/>
      <c r="DK69" s="400"/>
      <c r="DL69" s="400"/>
      <c r="DM69" s="400"/>
      <c r="DN69" s="400"/>
      <c r="DO69" s="400"/>
      <c r="DP69" s="400"/>
      <c r="DQ69" s="400"/>
      <c r="DR69" s="400"/>
      <c r="DS69" s="330"/>
      <c r="DT69" s="330"/>
      <c r="DU69" s="330"/>
      <c r="DV69" s="330"/>
      <c r="DW69" s="330"/>
      <c r="DX69" s="330"/>
      <c r="DY69" s="330"/>
      <c r="DZ69" s="330"/>
      <c r="EA69" s="330"/>
      <c r="EB69" s="330"/>
      <c r="EC69" s="330"/>
      <c r="ED69" s="330"/>
      <c r="EE69" s="330"/>
      <c r="EF69" s="330"/>
      <c r="EG69" s="311"/>
      <c r="EH69" s="311"/>
      <c r="EI69" s="311"/>
      <c r="EJ69" s="312"/>
      <c r="EM69" s="351"/>
      <c r="EN69" s="351"/>
      <c r="EO69" s="352"/>
      <c r="EP69" s="347"/>
      <c r="EQ69" s="348"/>
      <c r="ER69" s="348"/>
      <c r="ES69" s="348"/>
      <c r="ET69" s="348"/>
    </row>
    <row r="70" spans="1:150" ht="4.5" customHeight="1" x14ac:dyDescent="0.2">
      <c r="A70" s="348"/>
      <c r="B70" s="348"/>
      <c r="C70" s="348"/>
      <c r="D70" s="348"/>
      <c r="E70" s="348"/>
      <c r="F70" s="351"/>
      <c r="G70" s="351"/>
      <c r="H70" s="351"/>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AS70" s="34"/>
      <c r="AT70" s="34"/>
      <c r="AU70" s="34"/>
      <c r="AV70" s="34"/>
      <c r="AW70" s="34"/>
      <c r="AX70" s="34"/>
      <c r="AY70" s="34"/>
      <c r="AZ70" s="34"/>
      <c r="BA70" s="35"/>
      <c r="BE70" s="41"/>
      <c r="BI70" s="41"/>
      <c r="BM70" s="41"/>
      <c r="CB70" s="41"/>
      <c r="CG70" s="30"/>
      <c r="CK70" s="30"/>
      <c r="CO70" s="30"/>
      <c r="CS70" s="36"/>
      <c r="CT70" s="34"/>
      <c r="CU70" s="34"/>
      <c r="CV70" s="34"/>
      <c r="CW70" s="34"/>
      <c r="CX70" s="34"/>
      <c r="CY70" s="34"/>
      <c r="CZ70" s="34"/>
      <c r="DA70" s="34"/>
      <c r="DB70" s="34"/>
      <c r="DC70" s="323"/>
      <c r="DD70" s="324"/>
      <c r="DE70" s="324"/>
      <c r="DF70" s="324"/>
      <c r="DG70" s="10"/>
      <c r="DH70" s="315" t="e">
        <f>VLOOKUP(DC68,選手リスト,2,FALSE)</f>
        <v>#N/A</v>
      </c>
      <c r="DI70" s="315"/>
      <c r="DJ70" s="315"/>
      <c r="DK70" s="315"/>
      <c r="DL70" s="315"/>
      <c r="DM70" s="315"/>
      <c r="DN70" s="315"/>
      <c r="DO70" s="315"/>
      <c r="DP70" s="315"/>
      <c r="DQ70" s="315"/>
      <c r="DR70" s="315"/>
      <c r="DS70" s="330"/>
      <c r="DT70" s="330"/>
      <c r="DU70" s="330"/>
      <c r="DV70" s="330"/>
      <c r="DW70" s="330"/>
      <c r="DX70" s="330"/>
      <c r="DY70" s="330"/>
      <c r="DZ70" s="330"/>
      <c r="EA70" s="330"/>
      <c r="EB70" s="330"/>
      <c r="EC70" s="330"/>
      <c r="ED70" s="330"/>
      <c r="EE70" s="330"/>
      <c r="EF70" s="330"/>
      <c r="EG70" s="311"/>
      <c r="EH70" s="311"/>
      <c r="EI70" s="311"/>
      <c r="EJ70" s="312"/>
      <c r="EM70" s="351"/>
      <c r="EN70" s="351"/>
      <c r="EO70" s="352"/>
      <c r="EP70" s="347"/>
      <c r="EQ70" s="348"/>
      <c r="ER70" s="348"/>
      <c r="ES70" s="348"/>
      <c r="ET70" s="348"/>
    </row>
    <row r="71" spans="1:150" ht="4.5" customHeight="1" x14ac:dyDescent="0.2">
      <c r="A71" s="348"/>
      <c r="B71" s="348"/>
      <c r="C71" s="348"/>
      <c r="D71" s="348"/>
      <c r="E71" s="348"/>
      <c r="F71" s="351"/>
      <c r="G71" s="351"/>
      <c r="H71" s="351"/>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BE71" s="41"/>
      <c r="BI71" s="41"/>
      <c r="BM71" s="41"/>
      <c r="CB71" s="41"/>
      <c r="CG71" s="30"/>
      <c r="CK71" s="30"/>
      <c r="CO71" s="30"/>
      <c r="DC71" s="323"/>
      <c r="DD71" s="324"/>
      <c r="DE71" s="324"/>
      <c r="DF71" s="324"/>
      <c r="DG71" s="10"/>
      <c r="DH71" s="315"/>
      <c r="DI71" s="315"/>
      <c r="DJ71" s="315"/>
      <c r="DK71" s="315"/>
      <c r="DL71" s="315"/>
      <c r="DM71" s="315"/>
      <c r="DN71" s="315"/>
      <c r="DO71" s="315"/>
      <c r="DP71" s="315"/>
      <c r="DQ71" s="315"/>
      <c r="DR71" s="315"/>
      <c r="DS71" s="317" t="e">
        <f>VLOOKUP(DC68,選手リスト,8,FALSE)</f>
        <v>#N/A</v>
      </c>
      <c r="DT71" s="317"/>
      <c r="DU71" s="317"/>
      <c r="DV71" s="317"/>
      <c r="DW71" s="319" t="e">
        <f>VLOOKUP(DC68,選手リスト,9,FALSE)</f>
        <v>#N/A</v>
      </c>
      <c r="DX71" s="319"/>
      <c r="DY71" s="319"/>
      <c r="DZ71" s="319"/>
      <c r="EG71" s="311"/>
      <c r="EH71" s="311"/>
      <c r="EI71" s="311"/>
      <c r="EJ71" s="312"/>
      <c r="EM71" s="351"/>
      <c r="EN71" s="351"/>
      <c r="EO71" s="352"/>
      <c r="EP71" s="347"/>
      <c r="EQ71" s="348"/>
      <c r="ER71" s="348"/>
      <c r="ES71" s="348"/>
      <c r="ET71" s="348"/>
    </row>
    <row r="72" spans="1:150" ht="4.5" customHeight="1" x14ac:dyDescent="0.2">
      <c r="A72" s="348"/>
      <c r="B72" s="348"/>
      <c r="C72" s="348"/>
      <c r="D72" s="348"/>
      <c r="E72" s="348"/>
      <c r="F72" s="351"/>
      <c r="G72" s="351"/>
      <c r="H72" s="351"/>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BE72" s="41"/>
      <c r="BI72" s="41"/>
      <c r="BM72" s="41"/>
      <c r="CB72" s="41"/>
      <c r="CG72" s="30"/>
      <c r="CK72" s="30"/>
      <c r="CO72" s="30"/>
      <c r="DC72" s="323"/>
      <c r="DD72" s="324"/>
      <c r="DE72" s="324"/>
      <c r="DF72" s="324"/>
      <c r="DG72" s="84"/>
      <c r="DH72" s="315"/>
      <c r="DI72" s="315"/>
      <c r="DJ72" s="315"/>
      <c r="DK72" s="315"/>
      <c r="DL72" s="315"/>
      <c r="DM72" s="315"/>
      <c r="DN72" s="315"/>
      <c r="DO72" s="315"/>
      <c r="DP72" s="315"/>
      <c r="DQ72" s="315"/>
      <c r="DR72" s="315"/>
      <c r="DS72" s="317"/>
      <c r="DT72" s="317"/>
      <c r="DU72" s="317"/>
      <c r="DV72" s="317"/>
      <c r="DW72" s="319"/>
      <c r="DX72" s="319"/>
      <c r="DY72" s="319"/>
      <c r="DZ72" s="319"/>
      <c r="EG72" s="311"/>
      <c r="EH72" s="311"/>
      <c r="EI72" s="311"/>
      <c r="EJ72" s="312"/>
      <c r="EM72" s="351"/>
      <c r="EN72" s="351"/>
      <c r="EO72" s="352"/>
      <c r="EP72" s="347"/>
      <c r="EQ72" s="348"/>
      <c r="ER72" s="348"/>
      <c r="ES72" s="348"/>
      <c r="ET72" s="348"/>
    </row>
    <row r="73" spans="1:150" ht="4.5" customHeight="1" x14ac:dyDescent="0.2">
      <c r="A73" s="348"/>
      <c r="B73" s="348"/>
      <c r="C73" s="348"/>
      <c r="D73" s="348"/>
      <c r="E73" s="348"/>
      <c r="F73" s="351"/>
      <c r="G73" s="351"/>
      <c r="H73" s="351"/>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BB73" s="381">
        <f>BB38+1</f>
        <v>23</v>
      </c>
      <c r="BC73" s="381"/>
      <c r="BD73" s="381"/>
      <c r="BE73" s="382"/>
      <c r="BI73" s="41"/>
      <c r="BM73" s="41"/>
      <c r="CB73" s="41"/>
      <c r="CG73" s="30"/>
      <c r="CK73" s="30"/>
      <c r="CO73" s="397">
        <f>CO38+1</f>
        <v>27</v>
      </c>
      <c r="CP73" s="381"/>
      <c r="CQ73" s="381"/>
      <c r="CR73" s="381"/>
      <c r="DC73" s="325"/>
      <c r="DD73" s="326"/>
      <c r="DE73" s="326"/>
      <c r="DF73" s="326"/>
      <c r="DG73" s="23"/>
      <c r="DH73" s="316"/>
      <c r="DI73" s="316"/>
      <c r="DJ73" s="316"/>
      <c r="DK73" s="316"/>
      <c r="DL73" s="316"/>
      <c r="DM73" s="316"/>
      <c r="DN73" s="316"/>
      <c r="DO73" s="316"/>
      <c r="DP73" s="316"/>
      <c r="DQ73" s="316"/>
      <c r="DR73" s="316"/>
      <c r="DS73" s="318"/>
      <c r="DT73" s="318"/>
      <c r="DU73" s="318"/>
      <c r="DV73" s="318"/>
      <c r="DW73" s="320"/>
      <c r="DX73" s="320"/>
      <c r="DY73" s="320"/>
      <c r="DZ73" s="320"/>
      <c r="EA73" s="34"/>
      <c r="EB73" s="34"/>
      <c r="EC73" s="34"/>
      <c r="ED73" s="34"/>
      <c r="EE73" s="34"/>
      <c r="EF73" s="34"/>
      <c r="EG73" s="313"/>
      <c r="EH73" s="313"/>
      <c r="EI73" s="313"/>
      <c r="EJ73" s="314"/>
      <c r="EM73" s="351"/>
      <c r="EN73" s="351"/>
      <c r="EO73" s="352"/>
      <c r="EP73" s="347"/>
      <c r="EQ73" s="348"/>
      <c r="ER73" s="348"/>
      <c r="ES73" s="348"/>
      <c r="ET73" s="348"/>
    </row>
    <row r="74" spans="1:150" ht="4.5" customHeight="1" x14ac:dyDescent="0.2">
      <c r="A74" s="348"/>
      <c r="B74" s="348"/>
      <c r="C74" s="348"/>
      <c r="D74" s="348"/>
      <c r="E74" s="348"/>
      <c r="F74" s="351"/>
      <c r="G74" s="351"/>
      <c r="H74" s="351"/>
      <c r="BB74" s="381"/>
      <c r="BC74" s="381"/>
      <c r="BD74" s="381"/>
      <c r="BE74" s="382"/>
      <c r="BF74" s="34"/>
      <c r="BG74" s="34"/>
      <c r="BH74" s="34"/>
      <c r="BI74" s="35"/>
      <c r="BM74" s="41"/>
      <c r="CB74" s="41"/>
      <c r="CG74" s="30"/>
      <c r="CK74" s="36"/>
      <c r="CL74" s="34"/>
      <c r="CM74" s="34"/>
      <c r="CN74" s="34"/>
      <c r="CO74" s="397"/>
      <c r="CP74" s="381"/>
      <c r="CQ74" s="381"/>
      <c r="CR74" s="381"/>
      <c r="EM74" s="351"/>
      <c r="EN74" s="351"/>
      <c r="EO74" s="352"/>
      <c r="EP74" s="347"/>
      <c r="EQ74" s="348"/>
      <c r="ER74" s="348"/>
      <c r="ES74" s="348"/>
      <c r="ET74" s="348"/>
    </row>
    <row r="75" spans="1:150" ht="4.5" customHeight="1" x14ac:dyDescent="0.2">
      <c r="A75" s="348"/>
      <c r="B75" s="348"/>
      <c r="C75" s="348"/>
      <c r="D75" s="348"/>
      <c r="E75" s="348"/>
      <c r="F75" s="351"/>
      <c r="G75" s="351"/>
      <c r="H75" s="351"/>
      <c r="BB75" s="381"/>
      <c r="BC75" s="381"/>
      <c r="BD75" s="381"/>
      <c r="BE75" s="382"/>
      <c r="BM75" s="41"/>
      <c r="CB75" s="41"/>
      <c r="CG75" s="30"/>
      <c r="CO75" s="397"/>
      <c r="CP75" s="381"/>
      <c r="CQ75" s="381"/>
      <c r="CR75" s="381"/>
      <c r="EM75" s="351"/>
      <c r="EN75" s="351"/>
      <c r="EO75" s="352"/>
      <c r="EP75" s="347"/>
      <c r="EQ75" s="348"/>
      <c r="ER75" s="348"/>
      <c r="ES75" s="348"/>
      <c r="ET75" s="348"/>
    </row>
    <row r="76" spans="1:150" ht="4.5" customHeight="1" x14ac:dyDescent="0.2">
      <c r="A76" s="348"/>
      <c r="B76" s="348"/>
      <c r="C76" s="348"/>
      <c r="D76" s="348"/>
      <c r="E76" s="348"/>
      <c r="F76" s="351"/>
      <c r="G76" s="351"/>
      <c r="H76" s="351"/>
      <c r="K76" s="321">
        <f t="shared" ref="K76" si="10">K68+1</f>
        <v>8</v>
      </c>
      <c r="L76" s="322"/>
      <c r="M76" s="322"/>
      <c r="N76" s="322"/>
      <c r="O76" s="6"/>
      <c r="P76" s="399" t="e">
        <f>VLOOKUP(K76,選手リスト,3,FALSE)</f>
        <v>#N/A</v>
      </c>
      <c r="Q76" s="399"/>
      <c r="R76" s="399"/>
      <c r="S76" s="399"/>
      <c r="T76" s="399"/>
      <c r="U76" s="399"/>
      <c r="V76" s="399"/>
      <c r="W76" s="399"/>
      <c r="X76" s="399"/>
      <c r="Y76" s="399"/>
      <c r="Z76" s="399"/>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BB76" s="381"/>
      <c r="BC76" s="381"/>
      <c r="BD76" s="381"/>
      <c r="BE76" s="382"/>
      <c r="BM76" s="41"/>
      <c r="CB76" s="41"/>
      <c r="CG76" s="30"/>
      <c r="CO76" s="397"/>
      <c r="CP76" s="381"/>
      <c r="CQ76" s="381"/>
      <c r="CR76" s="381"/>
      <c r="DC76" s="321">
        <f t="shared" ref="DC76" si="11">DC68+1</f>
        <v>26</v>
      </c>
      <c r="DD76" s="322"/>
      <c r="DE76" s="322"/>
      <c r="DF76" s="322"/>
      <c r="DG76" s="6"/>
      <c r="DH76" s="399" t="e">
        <f>VLOOKUP(DC76,選手リスト,3,FALSE)</f>
        <v>#N/A</v>
      </c>
      <c r="DI76" s="399"/>
      <c r="DJ76" s="399"/>
      <c r="DK76" s="399"/>
      <c r="DL76" s="399"/>
      <c r="DM76" s="399"/>
      <c r="DN76" s="399"/>
      <c r="DO76" s="399"/>
      <c r="DP76" s="399"/>
      <c r="DQ76" s="399"/>
      <c r="DR76" s="399"/>
      <c r="DS76" s="329" t="e">
        <f>VLOOKUP(DC76,選手リスト,4,FALSE)</f>
        <v>#N/A</v>
      </c>
      <c r="DT76" s="329"/>
      <c r="DU76" s="329"/>
      <c r="DV76" s="329"/>
      <c r="DW76" s="329"/>
      <c r="DX76" s="329"/>
      <c r="DY76" s="329"/>
      <c r="DZ76" s="329"/>
      <c r="EA76" s="329"/>
      <c r="EB76" s="329"/>
      <c r="EC76" s="329"/>
      <c r="ED76" s="329"/>
      <c r="EE76" s="329"/>
      <c r="EF76" s="329"/>
      <c r="EG76" s="309" t="e">
        <f>VLOOKUP(DC76,選手リスト,5,FALSE)</f>
        <v>#N/A</v>
      </c>
      <c r="EH76" s="309"/>
      <c r="EI76" s="309"/>
      <c r="EJ76" s="310"/>
      <c r="EM76" s="351"/>
      <c r="EN76" s="351"/>
      <c r="EO76" s="352"/>
      <c r="EP76" s="347"/>
      <c r="EQ76" s="348"/>
      <c r="ER76" s="348"/>
      <c r="ES76" s="348"/>
      <c r="ET76" s="348"/>
    </row>
    <row r="77" spans="1:150" ht="4.5" customHeight="1" x14ac:dyDescent="0.2">
      <c r="A77" s="348"/>
      <c r="B77" s="348"/>
      <c r="C77" s="348"/>
      <c r="D77" s="348"/>
      <c r="E77" s="348"/>
      <c r="F77" s="351"/>
      <c r="G77" s="351"/>
      <c r="H77" s="351"/>
      <c r="K77" s="323"/>
      <c r="L77" s="324"/>
      <c r="M77" s="324"/>
      <c r="N77" s="324"/>
      <c r="O77" s="10"/>
      <c r="P77" s="400"/>
      <c r="Q77" s="400"/>
      <c r="R77" s="400"/>
      <c r="S77" s="400"/>
      <c r="T77" s="400"/>
      <c r="U77" s="400"/>
      <c r="V77" s="400"/>
      <c r="W77" s="400"/>
      <c r="X77" s="400"/>
      <c r="Y77" s="400"/>
      <c r="Z77" s="400"/>
      <c r="AA77" s="330"/>
      <c r="AB77" s="330"/>
      <c r="AC77" s="330"/>
      <c r="AD77" s="330"/>
      <c r="AE77" s="330"/>
      <c r="AF77" s="330"/>
      <c r="AG77" s="330"/>
      <c r="AH77" s="330"/>
      <c r="AI77" s="330"/>
      <c r="AJ77" s="330"/>
      <c r="AK77" s="330"/>
      <c r="AL77" s="330"/>
      <c r="AM77" s="330"/>
      <c r="AN77" s="330"/>
      <c r="AO77" s="311"/>
      <c r="AP77" s="311"/>
      <c r="AQ77" s="311"/>
      <c r="AR77" s="312"/>
      <c r="BE77" s="41"/>
      <c r="BM77" s="41"/>
      <c r="CB77" s="41"/>
      <c r="CG77" s="30"/>
      <c r="CO77" s="30"/>
      <c r="DC77" s="323"/>
      <c r="DD77" s="324"/>
      <c r="DE77" s="324"/>
      <c r="DF77" s="324"/>
      <c r="DG77" s="10"/>
      <c r="DH77" s="400"/>
      <c r="DI77" s="400"/>
      <c r="DJ77" s="400"/>
      <c r="DK77" s="400"/>
      <c r="DL77" s="400"/>
      <c r="DM77" s="400"/>
      <c r="DN77" s="400"/>
      <c r="DO77" s="400"/>
      <c r="DP77" s="400"/>
      <c r="DQ77" s="400"/>
      <c r="DR77" s="400"/>
      <c r="DS77" s="330"/>
      <c r="DT77" s="330"/>
      <c r="DU77" s="330"/>
      <c r="DV77" s="330"/>
      <c r="DW77" s="330"/>
      <c r="DX77" s="330"/>
      <c r="DY77" s="330"/>
      <c r="DZ77" s="330"/>
      <c r="EA77" s="330"/>
      <c r="EB77" s="330"/>
      <c r="EC77" s="330"/>
      <c r="ED77" s="330"/>
      <c r="EE77" s="330"/>
      <c r="EF77" s="330"/>
      <c r="EG77" s="311"/>
      <c r="EH77" s="311"/>
      <c r="EI77" s="311"/>
      <c r="EJ77" s="312"/>
      <c r="EM77" s="351"/>
      <c r="EN77" s="351"/>
      <c r="EO77" s="352"/>
      <c r="EP77" s="347"/>
      <c r="EQ77" s="348"/>
      <c r="ER77" s="348"/>
      <c r="ES77" s="348"/>
      <c r="ET77" s="348"/>
    </row>
    <row r="78" spans="1:150" ht="4.5" customHeight="1" x14ac:dyDescent="0.2">
      <c r="A78" s="348"/>
      <c r="B78" s="348"/>
      <c r="C78" s="348"/>
      <c r="D78" s="348"/>
      <c r="E78" s="348"/>
      <c r="F78" s="351"/>
      <c r="G78" s="351"/>
      <c r="H78" s="351"/>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BE78" s="41"/>
      <c r="BM78" s="41"/>
      <c r="CB78" s="41"/>
      <c r="CG78" s="30"/>
      <c r="CO78" s="30"/>
      <c r="CS78" s="34"/>
      <c r="CT78" s="34"/>
      <c r="CU78" s="34"/>
      <c r="CV78" s="34"/>
      <c r="DC78" s="323"/>
      <c r="DD78" s="324"/>
      <c r="DE78" s="324"/>
      <c r="DF78" s="324"/>
      <c r="DG78" s="10"/>
      <c r="DH78" s="315" t="e">
        <f>VLOOKUP(DC76,選手リスト,2,FALSE)</f>
        <v>#N/A</v>
      </c>
      <c r="DI78" s="315"/>
      <c r="DJ78" s="315"/>
      <c r="DK78" s="315"/>
      <c r="DL78" s="315"/>
      <c r="DM78" s="315"/>
      <c r="DN78" s="315"/>
      <c r="DO78" s="315"/>
      <c r="DP78" s="315"/>
      <c r="DQ78" s="315"/>
      <c r="DR78" s="315"/>
      <c r="DS78" s="330"/>
      <c r="DT78" s="330"/>
      <c r="DU78" s="330"/>
      <c r="DV78" s="330"/>
      <c r="DW78" s="330"/>
      <c r="DX78" s="330"/>
      <c r="DY78" s="330"/>
      <c r="DZ78" s="330"/>
      <c r="EA78" s="330"/>
      <c r="EB78" s="330"/>
      <c r="EC78" s="330"/>
      <c r="ED78" s="330"/>
      <c r="EE78" s="330"/>
      <c r="EF78" s="330"/>
      <c r="EG78" s="311"/>
      <c r="EH78" s="311"/>
      <c r="EI78" s="311"/>
      <c r="EJ78" s="312"/>
      <c r="EM78" s="351"/>
      <c r="EN78" s="351"/>
      <c r="EO78" s="352"/>
      <c r="EP78" s="347"/>
      <c r="EQ78" s="348"/>
      <c r="ER78" s="348"/>
      <c r="ES78" s="348"/>
      <c r="ET78" s="348"/>
    </row>
    <row r="79" spans="1:150" ht="4.5" customHeight="1" x14ac:dyDescent="0.2">
      <c r="A79" s="348"/>
      <c r="B79" s="348"/>
      <c r="C79" s="348"/>
      <c r="D79" s="348"/>
      <c r="E79" s="348"/>
      <c r="F79" s="351"/>
      <c r="G79" s="351"/>
      <c r="H79" s="351"/>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AS79" s="22"/>
      <c r="AT79" s="22"/>
      <c r="AU79" s="22"/>
      <c r="AV79" s="22"/>
      <c r="AW79" s="22"/>
      <c r="AX79" s="22"/>
      <c r="AY79" s="22"/>
      <c r="AZ79" s="22"/>
      <c r="BA79" s="39"/>
      <c r="BE79" s="41"/>
      <c r="BM79" s="41"/>
      <c r="CB79" s="41"/>
      <c r="CG79" s="30"/>
      <c r="CO79" s="30"/>
      <c r="CS79" s="31"/>
      <c r="CT79" s="22"/>
      <c r="CU79" s="22"/>
      <c r="CV79" s="22"/>
      <c r="CW79" s="22"/>
      <c r="CX79" s="22"/>
      <c r="CY79" s="22"/>
      <c r="CZ79" s="22"/>
      <c r="DA79" s="22"/>
      <c r="DB79" s="22"/>
      <c r="DC79" s="323"/>
      <c r="DD79" s="324"/>
      <c r="DE79" s="324"/>
      <c r="DF79" s="324"/>
      <c r="DG79" s="10"/>
      <c r="DH79" s="315"/>
      <c r="DI79" s="315"/>
      <c r="DJ79" s="315"/>
      <c r="DK79" s="315"/>
      <c r="DL79" s="315"/>
      <c r="DM79" s="315"/>
      <c r="DN79" s="315"/>
      <c r="DO79" s="315"/>
      <c r="DP79" s="315"/>
      <c r="DQ79" s="315"/>
      <c r="DR79" s="315"/>
      <c r="DS79" s="317" t="e">
        <f>VLOOKUP(DC76,選手リスト,8,FALSE)</f>
        <v>#N/A</v>
      </c>
      <c r="DT79" s="317"/>
      <c r="DU79" s="317"/>
      <c r="DV79" s="317"/>
      <c r="DW79" s="319" t="e">
        <f>VLOOKUP(DC76,選手リスト,9,FALSE)</f>
        <v>#N/A</v>
      </c>
      <c r="DX79" s="319"/>
      <c r="DY79" s="319"/>
      <c r="DZ79" s="319"/>
      <c r="EG79" s="311"/>
      <c r="EH79" s="311"/>
      <c r="EI79" s="311"/>
      <c r="EJ79" s="312"/>
      <c r="EM79" s="351"/>
      <c r="EN79" s="351"/>
      <c r="EO79" s="352"/>
      <c r="EP79" s="347"/>
      <c r="EQ79" s="348"/>
      <c r="ER79" s="348"/>
      <c r="ES79" s="348"/>
      <c r="ET79" s="348"/>
    </row>
    <row r="80" spans="1:150" ht="4.5" customHeight="1" x14ac:dyDescent="0.2">
      <c r="A80" s="348"/>
      <c r="B80" s="348"/>
      <c r="C80" s="348"/>
      <c r="D80" s="348"/>
      <c r="E80" s="348"/>
      <c r="F80" s="351"/>
      <c r="G80" s="351"/>
      <c r="H80" s="351"/>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BA80" s="41"/>
      <c r="BE80" s="41"/>
      <c r="BM80" s="41"/>
      <c r="CB80" s="41"/>
      <c r="CG80" s="30"/>
      <c r="CO80" s="30"/>
      <c r="CS80" s="30"/>
      <c r="DC80" s="323"/>
      <c r="DD80" s="324"/>
      <c r="DE80" s="324"/>
      <c r="DF80" s="324"/>
      <c r="DG80" s="84"/>
      <c r="DH80" s="315"/>
      <c r="DI80" s="315"/>
      <c r="DJ80" s="315"/>
      <c r="DK80" s="315"/>
      <c r="DL80" s="315"/>
      <c r="DM80" s="315"/>
      <c r="DN80" s="315"/>
      <c r="DO80" s="315"/>
      <c r="DP80" s="315"/>
      <c r="DQ80" s="315"/>
      <c r="DR80" s="315"/>
      <c r="DS80" s="317"/>
      <c r="DT80" s="317"/>
      <c r="DU80" s="317"/>
      <c r="DV80" s="317"/>
      <c r="DW80" s="319"/>
      <c r="DX80" s="319"/>
      <c r="DY80" s="319"/>
      <c r="DZ80" s="319"/>
      <c r="EG80" s="311"/>
      <c r="EH80" s="311"/>
      <c r="EI80" s="311"/>
      <c r="EJ80" s="312"/>
      <c r="EM80" s="351"/>
      <c r="EN80" s="351"/>
      <c r="EO80" s="352"/>
      <c r="EP80" s="347"/>
      <c r="EQ80" s="348"/>
      <c r="ER80" s="348"/>
      <c r="ES80" s="348"/>
      <c r="ET80" s="348"/>
    </row>
    <row r="81" spans="1:150" ht="4.5" customHeight="1" x14ac:dyDescent="0.2">
      <c r="A81" s="348"/>
      <c r="B81" s="348"/>
      <c r="C81" s="348"/>
      <c r="D81" s="348"/>
      <c r="E81" s="348"/>
      <c r="F81" s="351"/>
      <c r="G81" s="351"/>
      <c r="H81" s="351"/>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AX81" s="381">
        <f>AX65+1</f>
        <v>9</v>
      </c>
      <c r="AY81" s="381"/>
      <c r="AZ81" s="381"/>
      <c r="BA81" s="382"/>
      <c r="BE81" s="41"/>
      <c r="BM81" s="41"/>
      <c r="CB81" s="41"/>
      <c r="CG81" s="30"/>
      <c r="CO81" s="30"/>
      <c r="CS81" s="397">
        <f>CS65+1</f>
        <v>17</v>
      </c>
      <c r="CT81" s="381"/>
      <c r="CU81" s="381"/>
      <c r="CV81" s="381"/>
      <c r="DC81" s="325"/>
      <c r="DD81" s="326"/>
      <c r="DE81" s="326"/>
      <c r="DF81" s="326"/>
      <c r="DG81" s="23"/>
      <c r="DH81" s="316"/>
      <c r="DI81" s="316"/>
      <c r="DJ81" s="316"/>
      <c r="DK81" s="316"/>
      <c r="DL81" s="316"/>
      <c r="DM81" s="316"/>
      <c r="DN81" s="316"/>
      <c r="DO81" s="316"/>
      <c r="DP81" s="316"/>
      <c r="DQ81" s="316"/>
      <c r="DR81" s="316"/>
      <c r="DS81" s="318"/>
      <c r="DT81" s="318"/>
      <c r="DU81" s="318"/>
      <c r="DV81" s="318"/>
      <c r="DW81" s="320"/>
      <c r="DX81" s="320"/>
      <c r="DY81" s="320"/>
      <c r="DZ81" s="320"/>
      <c r="EA81" s="34"/>
      <c r="EB81" s="34"/>
      <c r="EC81" s="34"/>
      <c r="ED81" s="34"/>
      <c r="EE81" s="34"/>
      <c r="EF81" s="34"/>
      <c r="EG81" s="313"/>
      <c r="EH81" s="313"/>
      <c r="EI81" s="313"/>
      <c r="EJ81" s="314"/>
      <c r="EM81" s="351"/>
      <c r="EN81" s="351"/>
      <c r="EO81" s="352"/>
      <c r="EP81" s="347"/>
      <c r="EQ81" s="348"/>
      <c r="ER81" s="348"/>
      <c r="ES81" s="348"/>
      <c r="ET81" s="348"/>
    </row>
    <row r="82" spans="1:150" ht="4.5" customHeight="1" x14ac:dyDescent="0.2">
      <c r="A82" s="348"/>
      <c r="B82" s="348"/>
      <c r="C82" s="348"/>
      <c r="D82" s="348"/>
      <c r="E82" s="348"/>
      <c r="F82" s="351"/>
      <c r="G82" s="351"/>
      <c r="H82" s="351"/>
      <c r="AX82" s="381"/>
      <c r="AY82" s="381"/>
      <c r="AZ82" s="381"/>
      <c r="BA82" s="382"/>
      <c r="BB82" s="34"/>
      <c r="BC82" s="34"/>
      <c r="BD82" s="34"/>
      <c r="BE82" s="35"/>
      <c r="BM82" s="41"/>
      <c r="CB82" s="41"/>
      <c r="CG82" s="30"/>
      <c r="CO82" s="36"/>
      <c r="CP82" s="34"/>
      <c r="CQ82" s="34"/>
      <c r="CR82" s="34"/>
      <c r="CS82" s="397"/>
      <c r="CT82" s="381"/>
      <c r="CU82" s="381"/>
      <c r="CV82" s="381"/>
      <c r="EM82" s="351"/>
      <c r="EN82" s="351"/>
      <c r="EO82" s="352"/>
      <c r="EP82" s="347"/>
      <c r="EQ82" s="348"/>
      <c r="ER82" s="348"/>
      <c r="ES82" s="348"/>
      <c r="ET82" s="348"/>
    </row>
    <row r="83" spans="1:150" ht="4.5" customHeight="1" x14ac:dyDescent="0.2">
      <c r="A83" s="348"/>
      <c r="B83" s="348"/>
      <c r="C83" s="348"/>
      <c r="D83" s="348"/>
      <c r="E83" s="348"/>
      <c r="F83" s="351"/>
      <c r="G83" s="351"/>
      <c r="H83" s="351"/>
      <c r="AX83" s="381"/>
      <c r="AY83" s="381"/>
      <c r="AZ83" s="381"/>
      <c r="BA83" s="382"/>
      <c r="BB83" s="22"/>
      <c r="BC83" s="22"/>
      <c r="BD83" s="22"/>
      <c r="BE83" s="22"/>
      <c r="BM83" s="41"/>
      <c r="CB83" s="41"/>
      <c r="CG83" s="30"/>
      <c r="CS83" s="397"/>
      <c r="CT83" s="381"/>
      <c r="CU83" s="381"/>
      <c r="CV83" s="381"/>
      <c r="EM83" s="351"/>
      <c r="EN83" s="351"/>
      <c r="EO83" s="352"/>
      <c r="EP83" s="347"/>
      <c r="EQ83" s="348"/>
      <c r="ER83" s="348"/>
      <c r="ES83" s="348"/>
      <c r="ET83" s="348"/>
    </row>
    <row r="84" spans="1:150" ht="4.5" customHeight="1" x14ac:dyDescent="0.2">
      <c r="A84" s="348"/>
      <c r="B84" s="348"/>
      <c r="C84" s="348"/>
      <c r="D84" s="348"/>
      <c r="E84" s="348"/>
      <c r="F84" s="351"/>
      <c r="G84" s="351"/>
      <c r="H84" s="351"/>
      <c r="K84" s="321">
        <f t="shared" ref="K84" si="12">K76+1</f>
        <v>9</v>
      </c>
      <c r="L84" s="322"/>
      <c r="M84" s="322"/>
      <c r="N84" s="322"/>
      <c r="O84" s="6"/>
      <c r="P84" s="399" t="e">
        <f>VLOOKUP(K84,選手リスト,3,FALSE)</f>
        <v>#N/A</v>
      </c>
      <c r="Q84" s="399"/>
      <c r="R84" s="399"/>
      <c r="S84" s="399"/>
      <c r="T84" s="399"/>
      <c r="U84" s="399"/>
      <c r="V84" s="399"/>
      <c r="W84" s="399"/>
      <c r="X84" s="399"/>
      <c r="Y84" s="399"/>
      <c r="Z84" s="399"/>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AX84" s="381"/>
      <c r="AY84" s="381"/>
      <c r="AZ84" s="381"/>
      <c r="BA84" s="382"/>
      <c r="BM84" s="41"/>
      <c r="CB84" s="41"/>
      <c r="CG84" s="30"/>
      <c r="CS84" s="397"/>
      <c r="CT84" s="381"/>
      <c r="CU84" s="381"/>
      <c r="CV84" s="381"/>
      <c r="DC84" s="321">
        <f t="shared" ref="DC84" si="13">DC76+1</f>
        <v>27</v>
      </c>
      <c r="DD84" s="322"/>
      <c r="DE84" s="322"/>
      <c r="DF84" s="322"/>
      <c r="DG84" s="6"/>
      <c r="DH84" s="399" t="e">
        <f>VLOOKUP(DC84,選手リスト,3,FALSE)</f>
        <v>#N/A</v>
      </c>
      <c r="DI84" s="399"/>
      <c r="DJ84" s="399"/>
      <c r="DK84" s="399"/>
      <c r="DL84" s="399"/>
      <c r="DM84" s="399"/>
      <c r="DN84" s="399"/>
      <c r="DO84" s="399"/>
      <c r="DP84" s="399"/>
      <c r="DQ84" s="399"/>
      <c r="DR84" s="399"/>
      <c r="DS84" s="329" t="e">
        <f>VLOOKUP(DC84,選手リスト,4,FALSE)</f>
        <v>#N/A</v>
      </c>
      <c r="DT84" s="329"/>
      <c r="DU84" s="329"/>
      <c r="DV84" s="329"/>
      <c r="DW84" s="329"/>
      <c r="DX84" s="329"/>
      <c r="DY84" s="329"/>
      <c r="DZ84" s="329"/>
      <c r="EA84" s="329"/>
      <c r="EB84" s="329"/>
      <c r="EC84" s="329"/>
      <c r="ED84" s="329"/>
      <c r="EE84" s="329"/>
      <c r="EF84" s="329"/>
      <c r="EG84" s="309" t="e">
        <f>VLOOKUP(DC84,選手リスト,5,FALSE)</f>
        <v>#N/A</v>
      </c>
      <c r="EH84" s="309"/>
      <c r="EI84" s="309"/>
      <c r="EJ84" s="310"/>
      <c r="EM84" s="351"/>
      <c r="EN84" s="351"/>
      <c r="EO84" s="352"/>
      <c r="EP84" s="347"/>
      <c r="EQ84" s="348"/>
      <c r="ER84" s="348"/>
      <c r="ES84" s="348"/>
      <c r="ET84" s="348"/>
    </row>
    <row r="85" spans="1:150" ht="4.5" customHeight="1" x14ac:dyDescent="0.2">
      <c r="A85" s="348"/>
      <c r="B85" s="348"/>
      <c r="C85" s="348"/>
      <c r="D85" s="348"/>
      <c r="E85" s="348"/>
      <c r="F85" s="351"/>
      <c r="G85" s="351"/>
      <c r="H85" s="351"/>
      <c r="K85" s="323"/>
      <c r="L85" s="324"/>
      <c r="M85" s="324"/>
      <c r="N85" s="324"/>
      <c r="O85" s="10"/>
      <c r="P85" s="400"/>
      <c r="Q85" s="400"/>
      <c r="R85" s="400"/>
      <c r="S85" s="400"/>
      <c r="T85" s="400"/>
      <c r="U85" s="400"/>
      <c r="V85" s="400"/>
      <c r="W85" s="400"/>
      <c r="X85" s="400"/>
      <c r="Y85" s="400"/>
      <c r="Z85" s="400"/>
      <c r="AA85" s="330"/>
      <c r="AB85" s="330"/>
      <c r="AC85" s="330"/>
      <c r="AD85" s="330"/>
      <c r="AE85" s="330"/>
      <c r="AF85" s="330"/>
      <c r="AG85" s="330"/>
      <c r="AH85" s="330"/>
      <c r="AI85" s="330"/>
      <c r="AJ85" s="330"/>
      <c r="AK85" s="330"/>
      <c r="AL85" s="330"/>
      <c r="AM85" s="330"/>
      <c r="AN85" s="330"/>
      <c r="AO85" s="311"/>
      <c r="AP85" s="311"/>
      <c r="AQ85" s="311"/>
      <c r="AR85" s="312"/>
      <c r="BA85" s="41"/>
      <c r="BM85" s="41"/>
      <c r="CB85" s="41"/>
      <c r="CG85" s="30"/>
      <c r="CS85" s="30"/>
      <c r="DC85" s="323"/>
      <c r="DD85" s="324"/>
      <c r="DE85" s="324"/>
      <c r="DF85" s="324"/>
      <c r="DG85" s="10"/>
      <c r="DH85" s="400"/>
      <c r="DI85" s="400"/>
      <c r="DJ85" s="400"/>
      <c r="DK85" s="400"/>
      <c r="DL85" s="400"/>
      <c r="DM85" s="400"/>
      <c r="DN85" s="400"/>
      <c r="DO85" s="400"/>
      <c r="DP85" s="400"/>
      <c r="DQ85" s="400"/>
      <c r="DR85" s="400"/>
      <c r="DS85" s="330"/>
      <c r="DT85" s="330"/>
      <c r="DU85" s="330"/>
      <c r="DV85" s="330"/>
      <c r="DW85" s="330"/>
      <c r="DX85" s="330"/>
      <c r="DY85" s="330"/>
      <c r="DZ85" s="330"/>
      <c r="EA85" s="330"/>
      <c r="EB85" s="330"/>
      <c r="EC85" s="330"/>
      <c r="ED85" s="330"/>
      <c r="EE85" s="330"/>
      <c r="EF85" s="330"/>
      <c r="EG85" s="311"/>
      <c r="EH85" s="311"/>
      <c r="EI85" s="311"/>
      <c r="EJ85" s="312"/>
      <c r="EM85" s="351"/>
      <c r="EN85" s="351"/>
      <c r="EO85" s="352"/>
      <c r="EP85" s="347"/>
      <c r="EQ85" s="348"/>
      <c r="ER85" s="348"/>
      <c r="ES85" s="348"/>
      <c r="ET85" s="348"/>
    </row>
    <row r="86" spans="1:150" ht="4.5" customHeight="1" x14ac:dyDescent="0.2">
      <c r="A86" s="348"/>
      <c r="B86" s="348"/>
      <c r="C86" s="348"/>
      <c r="D86" s="348"/>
      <c r="E86" s="348"/>
      <c r="F86" s="351"/>
      <c r="G86" s="351"/>
      <c r="H86" s="351"/>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AS86" s="34"/>
      <c r="AT86" s="34"/>
      <c r="AU86" s="34"/>
      <c r="AV86" s="34"/>
      <c r="AW86" s="34"/>
      <c r="AX86" s="34"/>
      <c r="AY86" s="34"/>
      <c r="AZ86" s="34"/>
      <c r="BA86" s="35"/>
      <c r="BM86" s="41"/>
      <c r="CB86" s="41"/>
      <c r="CG86" s="30"/>
      <c r="CS86" s="36"/>
      <c r="CT86" s="34"/>
      <c r="CU86" s="34"/>
      <c r="CV86" s="34"/>
      <c r="CW86" s="34"/>
      <c r="CX86" s="34"/>
      <c r="CY86" s="34"/>
      <c r="CZ86" s="34"/>
      <c r="DA86" s="34"/>
      <c r="DB86" s="34"/>
      <c r="DC86" s="323"/>
      <c r="DD86" s="324"/>
      <c r="DE86" s="324"/>
      <c r="DF86" s="324"/>
      <c r="DG86" s="10"/>
      <c r="DH86" s="315" t="e">
        <f>VLOOKUP(DC84,選手リスト,2,FALSE)</f>
        <v>#N/A</v>
      </c>
      <c r="DI86" s="315"/>
      <c r="DJ86" s="315"/>
      <c r="DK86" s="315"/>
      <c r="DL86" s="315"/>
      <c r="DM86" s="315"/>
      <c r="DN86" s="315"/>
      <c r="DO86" s="315"/>
      <c r="DP86" s="315"/>
      <c r="DQ86" s="315"/>
      <c r="DR86" s="315"/>
      <c r="DS86" s="330"/>
      <c r="DT86" s="330"/>
      <c r="DU86" s="330"/>
      <c r="DV86" s="330"/>
      <c r="DW86" s="330"/>
      <c r="DX86" s="330"/>
      <c r="DY86" s="330"/>
      <c r="DZ86" s="330"/>
      <c r="EA86" s="330"/>
      <c r="EB86" s="330"/>
      <c r="EC86" s="330"/>
      <c r="ED86" s="330"/>
      <c r="EE86" s="330"/>
      <c r="EF86" s="330"/>
      <c r="EG86" s="311"/>
      <c r="EH86" s="311"/>
      <c r="EI86" s="311"/>
      <c r="EJ86" s="312"/>
      <c r="EM86" s="351"/>
      <c r="EN86" s="351"/>
      <c r="EO86" s="352"/>
      <c r="EP86" s="347"/>
      <c r="EQ86" s="348"/>
      <c r="ER86" s="348"/>
      <c r="ES86" s="348"/>
      <c r="ET86" s="348"/>
    </row>
    <row r="87" spans="1:150" ht="4.5" customHeight="1" x14ac:dyDescent="0.2">
      <c r="A87" s="348"/>
      <c r="B87" s="348"/>
      <c r="C87" s="348"/>
      <c r="D87" s="348"/>
      <c r="E87" s="348"/>
      <c r="F87" s="351"/>
      <c r="G87" s="351"/>
      <c r="H87" s="351"/>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BM87" s="41"/>
      <c r="CB87" s="41"/>
      <c r="CG87" s="30"/>
      <c r="DC87" s="323"/>
      <c r="DD87" s="324"/>
      <c r="DE87" s="324"/>
      <c r="DF87" s="324"/>
      <c r="DG87" s="10"/>
      <c r="DH87" s="315"/>
      <c r="DI87" s="315"/>
      <c r="DJ87" s="315"/>
      <c r="DK87" s="315"/>
      <c r="DL87" s="315"/>
      <c r="DM87" s="315"/>
      <c r="DN87" s="315"/>
      <c r="DO87" s="315"/>
      <c r="DP87" s="315"/>
      <c r="DQ87" s="315"/>
      <c r="DR87" s="315"/>
      <c r="DS87" s="317" t="e">
        <f>VLOOKUP(DC84,選手リスト,8,FALSE)</f>
        <v>#N/A</v>
      </c>
      <c r="DT87" s="317"/>
      <c r="DU87" s="317"/>
      <c r="DV87" s="317"/>
      <c r="DW87" s="319" t="e">
        <f>VLOOKUP(DC84,選手リスト,9,FALSE)</f>
        <v>#N/A</v>
      </c>
      <c r="DX87" s="319"/>
      <c r="DY87" s="319"/>
      <c r="DZ87" s="319"/>
      <c r="EG87" s="311"/>
      <c r="EH87" s="311"/>
      <c r="EI87" s="311"/>
      <c r="EJ87" s="312"/>
      <c r="EM87" s="351"/>
      <c r="EN87" s="351"/>
      <c r="EO87" s="352"/>
      <c r="EP87" s="347"/>
      <c r="EQ87" s="348"/>
      <c r="ER87" s="348"/>
      <c r="ES87" s="348"/>
      <c r="ET87" s="348"/>
    </row>
    <row r="88" spans="1:150" ht="4.5" customHeight="1" x14ac:dyDescent="0.2">
      <c r="A88" s="348"/>
      <c r="B88" s="348"/>
      <c r="C88" s="348"/>
      <c r="D88" s="348"/>
      <c r="E88" s="348"/>
      <c r="F88" s="351"/>
      <c r="G88" s="351"/>
      <c r="H88" s="351"/>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BJ88" s="381">
        <v>30</v>
      </c>
      <c r="BK88" s="381"/>
      <c r="BL88" s="381"/>
      <c r="BM88" s="382"/>
      <c r="CB88" s="41"/>
      <c r="CG88" s="397">
        <f>BJ88+1</f>
        <v>31</v>
      </c>
      <c r="CH88" s="381"/>
      <c r="CI88" s="381"/>
      <c r="CJ88" s="381"/>
      <c r="DC88" s="323"/>
      <c r="DD88" s="324"/>
      <c r="DE88" s="324"/>
      <c r="DF88" s="324"/>
      <c r="DG88" s="84"/>
      <c r="DH88" s="315"/>
      <c r="DI88" s="315"/>
      <c r="DJ88" s="315"/>
      <c r="DK88" s="315"/>
      <c r="DL88" s="315"/>
      <c r="DM88" s="315"/>
      <c r="DN88" s="315"/>
      <c r="DO88" s="315"/>
      <c r="DP88" s="315"/>
      <c r="DQ88" s="315"/>
      <c r="DR88" s="315"/>
      <c r="DS88" s="317"/>
      <c r="DT88" s="317"/>
      <c r="DU88" s="317"/>
      <c r="DV88" s="317"/>
      <c r="DW88" s="319"/>
      <c r="DX88" s="319"/>
      <c r="DY88" s="319"/>
      <c r="DZ88" s="319"/>
      <c r="EG88" s="311"/>
      <c r="EH88" s="311"/>
      <c r="EI88" s="311"/>
      <c r="EJ88" s="312"/>
      <c r="EM88" s="351"/>
      <c r="EN88" s="351"/>
      <c r="EO88" s="352"/>
      <c r="EP88" s="347"/>
      <c r="EQ88" s="348"/>
      <c r="ER88" s="348"/>
      <c r="ES88" s="348"/>
      <c r="ET88" s="348"/>
    </row>
    <row r="89" spans="1:150" ht="4.5" customHeight="1" x14ac:dyDescent="0.2">
      <c r="A89" s="348"/>
      <c r="B89" s="348"/>
      <c r="C89" s="348"/>
      <c r="D89" s="348"/>
      <c r="E89" s="348"/>
      <c r="F89" s="351"/>
      <c r="G89" s="351"/>
      <c r="H89" s="351"/>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BJ89" s="381"/>
      <c r="BK89" s="381"/>
      <c r="BL89" s="381"/>
      <c r="BM89" s="382"/>
      <c r="BN89" s="36"/>
      <c r="BO89" s="34"/>
      <c r="BP89" s="34"/>
      <c r="BQ89" s="34"/>
      <c r="BR89" s="34"/>
      <c r="BS89" s="34"/>
      <c r="BT89" s="34"/>
      <c r="BU89" s="34"/>
      <c r="BV89" s="34"/>
      <c r="BW89" s="34"/>
      <c r="BX89" s="34"/>
      <c r="BY89" s="34"/>
      <c r="BZ89" s="34"/>
      <c r="CA89" s="34"/>
      <c r="CB89" s="35"/>
      <c r="CC89" s="34"/>
      <c r="CD89" s="34"/>
      <c r="CE89" s="34"/>
      <c r="CF89" s="35"/>
      <c r="CG89" s="397"/>
      <c r="CH89" s="381"/>
      <c r="CI89" s="381"/>
      <c r="CJ89" s="381"/>
      <c r="DC89" s="325"/>
      <c r="DD89" s="326"/>
      <c r="DE89" s="326"/>
      <c r="DF89" s="326"/>
      <c r="DG89" s="23"/>
      <c r="DH89" s="316"/>
      <c r="DI89" s="316"/>
      <c r="DJ89" s="316"/>
      <c r="DK89" s="316"/>
      <c r="DL89" s="316"/>
      <c r="DM89" s="316"/>
      <c r="DN89" s="316"/>
      <c r="DO89" s="316"/>
      <c r="DP89" s="316"/>
      <c r="DQ89" s="316"/>
      <c r="DR89" s="316"/>
      <c r="DS89" s="318"/>
      <c r="DT89" s="318"/>
      <c r="DU89" s="318"/>
      <c r="DV89" s="318"/>
      <c r="DW89" s="320"/>
      <c r="DX89" s="320"/>
      <c r="DY89" s="320"/>
      <c r="DZ89" s="320"/>
      <c r="EA89" s="34"/>
      <c r="EB89" s="34"/>
      <c r="EC89" s="34"/>
      <c r="ED89" s="34"/>
      <c r="EE89" s="34"/>
      <c r="EF89" s="34"/>
      <c r="EG89" s="313"/>
      <c r="EH89" s="313"/>
      <c r="EI89" s="313"/>
      <c r="EJ89" s="314"/>
      <c r="EM89" s="351"/>
      <c r="EN89" s="351"/>
      <c r="EO89" s="352"/>
      <c r="EP89" s="347"/>
      <c r="EQ89" s="348"/>
      <c r="ER89" s="348"/>
      <c r="ES89" s="348"/>
      <c r="ET89" s="348"/>
    </row>
    <row r="90" spans="1:150" ht="4.5" customHeight="1" x14ac:dyDescent="0.2">
      <c r="A90" s="348"/>
      <c r="B90" s="348"/>
      <c r="C90" s="348"/>
      <c r="D90" s="348"/>
      <c r="E90" s="348"/>
      <c r="F90" s="351"/>
      <c r="G90" s="351"/>
      <c r="H90" s="351"/>
      <c r="BJ90" s="381"/>
      <c r="BK90" s="381"/>
      <c r="BL90" s="381"/>
      <c r="BM90" s="382"/>
      <c r="CA90" s="398">
        <v>64</v>
      </c>
      <c r="CB90" s="381"/>
      <c r="CC90" s="398"/>
      <c r="CD90" s="398"/>
      <c r="CE90" s="398"/>
      <c r="CG90" s="397"/>
      <c r="CH90" s="381"/>
      <c r="CI90" s="381"/>
      <c r="CJ90" s="381"/>
      <c r="EM90" s="351"/>
      <c r="EN90" s="351"/>
      <c r="EO90" s="352"/>
      <c r="EP90" s="347"/>
      <c r="EQ90" s="348"/>
      <c r="ER90" s="348"/>
      <c r="ES90" s="348"/>
      <c r="ET90" s="348"/>
    </row>
    <row r="91" spans="1:150" ht="4.5" customHeight="1" x14ac:dyDescent="0.2">
      <c r="A91" s="348"/>
      <c r="B91" s="348"/>
      <c r="C91" s="348"/>
      <c r="D91" s="348"/>
      <c r="E91" s="348"/>
      <c r="F91" s="351"/>
      <c r="G91" s="351"/>
      <c r="H91" s="351"/>
      <c r="AS91" s="2"/>
      <c r="AX91" s="44"/>
      <c r="AY91" s="49"/>
      <c r="AZ91" s="49"/>
      <c r="BA91" s="44"/>
      <c r="BJ91" s="381"/>
      <c r="BK91" s="381"/>
      <c r="BL91" s="381"/>
      <c r="BM91" s="382"/>
      <c r="CA91" s="381"/>
      <c r="CB91" s="381"/>
      <c r="CC91" s="381"/>
      <c r="CD91" s="381"/>
      <c r="CE91" s="381"/>
      <c r="CG91" s="397"/>
      <c r="CH91" s="381"/>
      <c r="CI91" s="381"/>
      <c r="CJ91" s="381"/>
      <c r="EM91" s="351"/>
      <c r="EN91" s="351"/>
      <c r="EO91" s="352"/>
      <c r="EP91" s="347"/>
      <c r="EQ91" s="348"/>
      <c r="ER91" s="348"/>
      <c r="ES91" s="348"/>
      <c r="ET91" s="348"/>
    </row>
    <row r="92" spans="1:150" ht="4.5" customHeight="1" x14ac:dyDescent="0.2">
      <c r="A92" s="348"/>
      <c r="B92" s="348"/>
      <c r="C92" s="348"/>
      <c r="D92" s="348"/>
      <c r="E92" s="348"/>
      <c r="F92" s="351"/>
      <c r="G92" s="351"/>
      <c r="H92" s="351"/>
      <c r="K92" s="321">
        <f t="shared" ref="K92" si="14">K84+1</f>
        <v>10</v>
      </c>
      <c r="L92" s="322"/>
      <c r="M92" s="322"/>
      <c r="N92" s="322"/>
      <c r="O92" s="6"/>
      <c r="P92" s="399" t="e">
        <f>VLOOKUP(K92,選手リスト,3,FALSE)</f>
        <v>#N/A</v>
      </c>
      <c r="Q92" s="399"/>
      <c r="R92" s="399"/>
      <c r="S92" s="399"/>
      <c r="T92" s="399"/>
      <c r="U92" s="399"/>
      <c r="V92" s="399"/>
      <c r="W92" s="399"/>
      <c r="X92" s="399"/>
      <c r="Y92" s="399"/>
      <c r="Z92" s="399"/>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BM92" s="41"/>
      <c r="CA92" s="381"/>
      <c r="CB92" s="381"/>
      <c r="CC92" s="381"/>
      <c r="CD92" s="381"/>
      <c r="CE92" s="381"/>
      <c r="CG92" s="30"/>
      <c r="DC92" s="321">
        <f t="shared" ref="DC92" si="15">DC84+1</f>
        <v>28</v>
      </c>
      <c r="DD92" s="322"/>
      <c r="DE92" s="322"/>
      <c r="DF92" s="322"/>
      <c r="DG92" s="6"/>
      <c r="DH92" s="399" t="e">
        <f>VLOOKUP(DC92,選手リスト,3,FALSE)</f>
        <v>#N/A</v>
      </c>
      <c r="DI92" s="399"/>
      <c r="DJ92" s="399"/>
      <c r="DK92" s="399"/>
      <c r="DL92" s="399"/>
      <c r="DM92" s="399"/>
      <c r="DN92" s="399"/>
      <c r="DO92" s="399"/>
      <c r="DP92" s="399"/>
      <c r="DQ92" s="399"/>
      <c r="DR92" s="399"/>
      <c r="DS92" s="329" t="e">
        <f>VLOOKUP(DC92,選手リスト,4,FALSE)</f>
        <v>#N/A</v>
      </c>
      <c r="DT92" s="329"/>
      <c r="DU92" s="329"/>
      <c r="DV92" s="329"/>
      <c r="DW92" s="329"/>
      <c r="DX92" s="329"/>
      <c r="DY92" s="329"/>
      <c r="DZ92" s="329"/>
      <c r="EA92" s="329"/>
      <c r="EB92" s="329"/>
      <c r="EC92" s="329"/>
      <c r="ED92" s="329"/>
      <c r="EE92" s="329"/>
      <c r="EF92" s="329"/>
      <c r="EG92" s="309" t="e">
        <f>VLOOKUP(DC92,選手リスト,5,FALSE)</f>
        <v>#N/A</v>
      </c>
      <c r="EH92" s="309"/>
      <c r="EI92" s="309"/>
      <c r="EJ92" s="310"/>
      <c r="EM92" s="351"/>
      <c r="EN92" s="351"/>
      <c r="EO92" s="352"/>
      <c r="EP92" s="347"/>
      <c r="EQ92" s="348"/>
      <c r="ER92" s="348"/>
      <c r="ES92" s="348"/>
      <c r="ET92" s="348"/>
    </row>
    <row r="93" spans="1:150" ht="4.5" customHeight="1" x14ac:dyDescent="0.2">
      <c r="A93" s="348"/>
      <c r="B93" s="348"/>
      <c r="C93" s="348"/>
      <c r="D93" s="348"/>
      <c r="E93" s="348"/>
      <c r="F93" s="351"/>
      <c r="G93" s="351"/>
      <c r="H93" s="351"/>
      <c r="K93" s="323"/>
      <c r="L93" s="324"/>
      <c r="M93" s="324"/>
      <c r="N93" s="324"/>
      <c r="O93" s="10"/>
      <c r="P93" s="400"/>
      <c r="Q93" s="400"/>
      <c r="R93" s="400"/>
      <c r="S93" s="400"/>
      <c r="T93" s="400"/>
      <c r="U93" s="400"/>
      <c r="V93" s="400"/>
      <c r="W93" s="400"/>
      <c r="X93" s="400"/>
      <c r="Y93" s="400"/>
      <c r="Z93" s="400"/>
      <c r="AA93" s="330"/>
      <c r="AB93" s="330"/>
      <c r="AC93" s="330"/>
      <c r="AD93" s="330"/>
      <c r="AE93" s="330"/>
      <c r="AF93" s="330"/>
      <c r="AG93" s="330"/>
      <c r="AH93" s="330"/>
      <c r="AI93" s="330"/>
      <c r="AJ93" s="330"/>
      <c r="AK93" s="330"/>
      <c r="AL93" s="330"/>
      <c r="AM93" s="330"/>
      <c r="AN93" s="330"/>
      <c r="AO93" s="311"/>
      <c r="AP93" s="311"/>
      <c r="AQ93" s="311"/>
      <c r="AR93" s="312"/>
      <c r="BM93" s="41"/>
      <c r="CA93" s="381"/>
      <c r="CB93" s="381"/>
      <c r="CC93" s="381"/>
      <c r="CD93" s="381"/>
      <c r="CE93" s="381"/>
      <c r="CG93" s="30"/>
      <c r="DC93" s="323"/>
      <c r="DD93" s="324"/>
      <c r="DE93" s="324"/>
      <c r="DF93" s="324"/>
      <c r="DG93" s="10"/>
      <c r="DH93" s="400"/>
      <c r="DI93" s="400"/>
      <c r="DJ93" s="400"/>
      <c r="DK93" s="400"/>
      <c r="DL93" s="400"/>
      <c r="DM93" s="400"/>
      <c r="DN93" s="400"/>
      <c r="DO93" s="400"/>
      <c r="DP93" s="400"/>
      <c r="DQ93" s="400"/>
      <c r="DR93" s="400"/>
      <c r="DS93" s="330"/>
      <c r="DT93" s="330"/>
      <c r="DU93" s="330"/>
      <c r="DV93" s="330"/>
      <c r="DW93" s="330"/>
      <c r="DX93" s="330"/>
      <c r="DY93" s="330"/>
      <c r="DZ93" s="330"/>
      <c r="EA93" s="330"/>
      <c r="EB93" s="330"/>
      <c r="EC93" s="330"/>
      <c r="ED93" s="330"/>
      <c r="EE93" s="330"/>
      <c r="EF93" s="330"/>
      <c r="EG93" s="311"/>
      <c r="EH93" s="311"/>
      <c r="EI93" s="311"/>
      <c r="EJ93" s="312"/>
      <c r="EM93" s="351"/>
      <c r="EN93" s="351"/>
      <c r="EO93" s="352"/>
      <c r="EP93" s="347"/>
      <c r="EQ93" s="348"/>
      <c r="ER93" s="348"/>
      <c r="ES93" s="348"/>
      <c r="ET93" s="348"/>
    </row>
    <row r="94" spans="1:150" ht="4.5" customHeight="1" x14ac:dyDescent="0.2">
      <c r="A94" s="348"/>
      <c r="B94" s="348"/>
      <c r="C94" s="348"/>
      <c r="D94" s="348"/>
      <c r="E94" s="348"/>
      <c r="F94" s="351"/>
      <c r="G94" s="351"/>
      <c r="H94" s="351"/>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BM94" s="41"/>
      <c r="CA94" s="375" t="s">
        <v>113</v>
      </c>
      <c r="CB94" s="375"/>
      <c r="CC94" s="375"/>
      <c r="CD94" s="375"/>
      <c r="CE94" s="375"/>
      <c r="CG94" s="30"/>
      <c r="DC94" s="323"/>
      <c r="DD94" s="324"/>
      <c r="DE94" s="324"/>
      <c r="DF94" s="324"/>
      <c r="DG94" s="10"/>
      <c r="DH94" s="315" t="e">
        <f>VLOOKUP(DC92,選手リスト,2,FALSE)</f>
        <v>#N/A</v>
      </c>
      <c r="DI94" s="315"/>
      <c r="DJ94" s="315"/>
      <c r="DK94" s="315"/>
      <c r="DL94" s="315"/>
      <c r="DM94" s="315"/>
      <c r="DN94" s="315"/>
      <c r="DO94" s="315"/>
      <c r="DP94" s="315"/>
      <c r="DQ94" s="315"/>
      <c r="DR94" s="315"/>
      <c r="DS94" s="330"/>
      <c r="DT94" s="330"/>
      <c r="DU94" s="330"/>
      <c r="DV94" s="330"/>
      <c r="DW94" s="330"/>
      <c r="DX94" s="330"/>
      <c r="DY94" s="330"/>
      <c r="DZ94" s="330"/>
      <c r="EA94" s="330"/>
      <c r="EB94" s="330"/>
      <c r="EC94" s="330"/>
      <c r="ED94" s="330"/>
      <c r="EE94" s="330"/>
      <c r="EF94" s="330"/>
      <c r="EG94" s="311"/>
      <c r="EH94" s="311"/>
      <c r="EI94" s="311"/>
      <c r="EJ94" s="312"/>
      <c r="EM94" s="351"/>
      <c r="EN94" s="351"/>
      <c r="EO94" s="352"/>
      <c r="EP94" s="347"/>
      <c r="EQ94" s="348"/>
      <c r="ER94" s="348"/>
      <c r="ES94" s="348"/>
      <c r="ET94" s="348"/>
    </row>
    <row r="95" spans="1:150" ht="4.5" customHeight="1" x14ac:dyDescent="0.2">
      <c r="A95" s="348"/>
      <c r="B95" s="348"/>
      <c r="C95" s="348"/>
      <c r="D95" s="348"/>
      <c r="E95" s="348"/>
      <c r="F95" s="351"/>
      <c r="G95" s="351"/>
      <c r="H95" s="351"/>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AS95" s="22"/>
      <c r="AT95" s="22"/>
      <c r="AU95" s="22"/>
      <c r="AV95" s="22"/>
      <c r="AW95" s="22"/>
      <c r="AX95" s="22"/>
      <c r="AY95" s="22"/>
      <c r="AZ95" s="22"/>
      <c r="BA95" s="39"/>
      <c r="BM95" s="41"/>
      <c r="CA95" s="375"/>
      <c r="CB95" s="375"/>
      <c r="CC95" s="375"/>
      <c r="CD95" s="375"/>
      <c r="CE95" s="375"/>
      <c r="CG95" s="30"/>
      <c r="CS95" s="31"/>
      <c r="CT95" s="22"/>
      <c r="CU95" s="22"/>
      <c r="CV95" s="22"/>
      <c r="CW95" s="22"/>
      <c r="CX95" s="22"/>
      <c r="CY95" s="22"/>
      <c r="CZ95" s="22"/>
      <c r="DA95" s="22"/>
      <c r="DB95" s="39"/>
      <c r="DC95" s="323"/>
      <c r="DD95" s="324"/>
      <c r="DE95" s="324"/>
      <c r="DF95" s="324"/>
      <c r="DG95" s="10"/>
      <c r="DH95" s="315"/>
      <c r="DI95" s="315"/>
      <c r="DJ95" s="315"/>
      <c r="DK95" s="315"/>
      <c r="DL95" s="315"/>
      <c r="DM95" s="315"/>
      <c r="DN95" s="315"/>
      <c r="DO95" s="315"/>
      <c r="DP95" s="315"/>
      <c r="DQ95" s="315"/>
      <c r="DR95" s="315"/>
      <c r="DS95" s="317" t="e">
        <f>VLOOKUP(DC92,選手リスト,8,FALSE)</f>
        <v>#N/A</v>
      </c>
      <c r="DT95" s="317"/>
      <c r="DU95" s="317"/>
      <c r="DV95" s="317"/>
      <c r="DW95" s="319" t="e">
        <f>VLOOKUP(DC92,選手リスト,9,FALSE)</f>
        <v>#N/A</v>
      </c>
      <c r="DX95" s="319"/>
      <c r="DY95" s="319"/>
      <c r="DZ95" s="319"/>
      <c r="EG95" s="311"/>
      <c r="EH95" s="311"/>
      <c r="EI95" s="311"/>
      <c r="EJ95" s="312"/>
      <c r="EM95" s="351"/>
      <c r="EN95" s="351"/>
      <c r="EO95" s="352"/>
      <c r="EP95" s="347"/>
      <c r="EQ95" s="348"/>
      <c r="ER95" s="348"/>
      <c r="ES95" s="348"/>
      <c r="ET95" s="348"/>
    </row>
    <row r="96" spans="1:150" ht="4.5" customHeight="1" x14ac:dyDescent="0.2">
      <c r="A96" s="348"/>
      <c r="B96" s="348"/>
      <c r="C96" s="348"/>
      <c r="D96" s="348"/>
      <c r="E96" s="348"/>
      <c r="F96" s="351"/>
      <c r="G96" s="351"/>
      <c r="H96" s="351"/>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BA96" s="41"/>
      <c r="BM96" s="41"/>
      <c r="CA96" s="375"/>
      <c r="CB96" s="375"/>
      <c r="CC96" s="375"/>
      <c r="CD96" s="375"/>
      <c r="CE96" s="375"/>
      <c r="CG96" s="30"/>
      <c r="CS96" s="30"/>
      <c r="DB96" s="41"/>
      <c r="DC96" s="323"/>
      <c r="DD96" s="324"/>
      <c r="DE96" s="324"/>
      <c r="DF96" s="324"/>
      <c r="DG96" s="84"/>
      <c r="DH96" s="315"/>
      <c r="DI96" s="315"/>
      <c r="DJ96" s="315"/>
      <c r="DK96" s="315"/>
      <c r="DL96" s="315"/>
      <c r="DM96" s="315"/>
      <c r="DN96" s="315"/>
      <c r="DO96" s="315"/>
      <c r="DP96" s="315"/>
      <c r="DQ96" s="315"/>
      <c r="DR96" s="315"/>
      <c r="DS96" s="317"/>
      <c r="DT96" s="317"/>
      <c r="DU96" s="317"/>
      <c r="DV96" s="317"/>
      <c r="DW96" s="319"/>
      <c r="DX96" s="319"/>
      <c r="DY96" s="319"/>
      <c r="DZ96" s="319"/>
      <c r="EG96" s="311"/>
      <c r="EH96" s="311"/>
      <c r="EI96" s="311"/>
      <c r="EJ96" s="312"/>
      <c r="EM96" s="351"/>
      <c r="EN96" s="351"/>
      <c r="EO96" s="352"/>
      <c r="EP96" s="347"/>
      <c r="EQ96" s="348"/>
      <c r="ER96" s="348"/>
      <c r="ES96" s="348"/>
      <c r="ET96" s="348"/>
    </row>
    <row r="97" spans="1:150" ht="4.5" customHeight="1" x14ac:dyDescent="0.2">
      <c r="A97" s="348"/>
      <c r="B97" s="348"/>
      <c r="C97" s="348"/>
      <c r="D97" s="348"/>
      <c r="E97" s="348"/>
      <c r="F97" s="351"/>
      <c r="G97" s="351"/>
      <c r="H97" s="351"/>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X97" s="381">
        <f>AX81+1</f>
        <v>10</v>
      </c>
      <c r="AY97" s="381"/>
      <c r="AZ97" s="381"/>
      <c r="BA97" s="382"/>
      <c r="BM97" s="41"/>
      <c r="CA97" s="375"/>
      <c r="CB97" s="375"/>
      <c r="CC97" s="375"/>
      <c r="CD97" s="375"/>
      <c r="CE97" s="375"/>
      <c r="CG97" s="30"/>
      <c r="CS97" s="30"/>
      <c r="DC97" s="325"/>
      <c r="DD97" s="326"/>
      <c r="DE97" s="326"/>
      <c r="DF97" s="326"/>
      <c r="DG97" s="23"/>
      <c r="DH97" s="316"/>
      <c r="DI97" s="316"/>
      <c r="DJ97" s="316"/>
      <c r="DK97" s="316"/>
      <c r="DL97" s="316"/>
      <c r="DM97" s="316"/>
      <c r="DN97" s="316"/>
      <c r="DO97" s="316"/>
      <c r="DP97" s="316"/>
      <c r="DQ97" s="316"/>
      <c r="DR97" s="316"/>
      <c r="DS97" s="318"/>
      <c r="DT97" s="318"/>
      <c r="DU97" s="318"/>
      <c r="DV97" s="318"/>
      <c r="DW97" s="320"/>
      <c r="DX97" s="320"/>
      <c r="DY97" s="320"/>
      <c r="DZ97" s="320"/>
      <c r="EA97" s="34"/>
      <c r="EB97" s="34"/>
      <c r="EC97" s="34"/>
      <c r="ED97" s="34"/>
      <c r="EE97" s="34"/>
      <c r="EF97" s="34"/>
      <c r="EG97" s="313"/>
      <c r="EH97" s="313"/>
      <c r="EI97" s="313"/>
      <c r="EJ97" s="314"/>
      <c r="EM97" s="351"/>
      <c r="EN97" s="351"/>
      <c r="EO97" s="352"/>
      <c r="EP97" s="347"/>
      <c r="EQ97" s="348"/>
      <c r="ER97" s="348"/>
      <c r="ES97" s="348"/>
      <c r="ET97" s="348"/>
    </row>
    <row r="98" spans="1:150" ht="4.5" customHeight="1" x14ac:dyDescent="0.2">
      <c r="A98" s="348"/>
      <c r="B98" s="348"/>
      <c r="C98" s="348"/>
      <c r="D98" s="348"/>
      <c r="E98" s="348"/>
      <c r="F98" s="351"/>
      <c r="G98" s="351"/>
      <c r="H98" s="351"/>
      <c r="AX98" s="381"/>
      <c r="AY98" s="381"/>
      <c r="AZ98" s="381"/>
      <c r="BA98" s="382"/>
      <c r="BB98" s="34"/>
      <c r="BC98" s="34"/>
      <c r="BD98" s="34"/>
      <c r="BE98" s="34"/>
      <c r="BM98" s="41"/>
      <c r="CG98" s="30"/>
      <c r="CS98" s="30"/>
      <c r="EM98" s="351"/>
      <c r="EN98" s="351"/>
      <c r="EO98" s="352"/>
      <c r="EP98" s="347"/>
      <c r="EQ98" s="348"/>
      <c r="ER98" s="348"/>
      <c r="ES98" s="348"/>
      <c r="ET98" s="348"/>
    </row>
    <row r="99" spans="1:150" ht="4.5" customHeight="1" x14ac:dyDescent="0.2">
      <c r="A99" s="348"/>
      <c r="B99" s="348"/>
      <c r="C99" s="348"/>
      <c r="D99" s="348"/>
      <c r="E99" s="348"/>
      <c r="F99" s="351"/>
      <c r="G99" s="351"/>
      <c r="H99" s="351"/>
      <c r="AX99" s="381"/>
      <c r="AY99" s="381"/>
      <c r="AZ99" s="381"/>
      <c r="BA99" s="382"/>
      <c r="BB99" s="22"/>
      <c r="BC99" s="22"/>
      <c r="BD99" s="22"/>
      <c r="BE99" s="39"/>
      <c r="BM99" s="41"/>
      <c r="CG99" s="30"/>
      <c r="CS99" s="397">
        <f>CS81+1</f>
        <v>18</v>
      </c>
      <c r="CT99" s="381"/>
      <c r="CU99" s="381"/>
      <c r="CV99" s="381"/>
      <c r="EM99" s="351"/>
      <c r="EN99" s="351"/>
      <c r="EO99" s="352"/>
      <c r="EP99" s="347"/>
      <c r="EQ99" s="348"/>
      <c r="ER99" s="348"/>
      <c r="ES99" s="348"/>
      <c r="ET99" s="348"/>
    </row>
    <row r="100" spans="1:150" ht="4.5" customHeight="1" x14ac:dyDescent="0.2">
      <c r="A100" s="348"/>
      <c r="B100" s="348"/>
      <c r="C100" s="348"/>
      <c r="D100" s="348"/>
      <c r="E100" s="348"/>
      <c r="F100" s="351"/>
      <c r="G100" s="351"/>
      <c r="H100" s="351"/>
      <c r="K100" s="321">
        <f t="shared" ref="K100" si="16">K92+1</f>
        <v>11</v>
      </c>
      <c r="L100" s="322"/>
      <c r="M100" s="322"/>
      <c r="N100" s="322"/>
      <c r="O100" s="6"/>
      <c r="P100" s="399" t="e">
        <f>VLOOKUP(K100,選手リスト,3,FALSE)</f>
        <v>#N/A</v>
      </c>
      <c r="Q100" s="399"/>
      <c r="R100" s="399"/>
      <c r="S100" s="399"/>
      <c r="T100" s="399"/>
      <c r="U100" s="399"/>
      <c r="V100" s="399"/>
      <c r="W100" s="399"/>
      <c r="X100" s="399"/>
      <c r="Y100" s="399"/>
      <c r="Z100" s="399"/>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X100" s="381"/>
      <c r="AY100" s="381"/>
      <c r="AZ100" s="381"/>
      <c r="BA100" s="382"/>
      <c r="BE100" s="41"/>
      <c r="BM100" s="41"/>
      <c r="CG100" s="30"/>
      <c r="CS100" s="397"/>
      <c r="CT100" s="381"/>
      <c r="CU100" s="381"/>
      <c r="CV100" s="381"/>
      <c r="DC100" s="321">
        <f t="shared" ref="DC100" si="17">DC92+1</f>
        <v>29</v>
      </c>
      <c r="DD100" s="322"/>
      <c r="DE100" s="322"/>
      <c r="DF100" s="322"/>
      <c r="DG100" s="6"/>
      <c r="DH100" s="399" t="e">
        <f>VLOOKUP(DC100,選手リスト,3,FALSE)</f>
        <v>#N/A</v>
      </c>
      <c r="DI100" s="399"/>
      <c r="DJ100" s="399"/>
      <c r="DK100" s="399"/>
      <c r="DL100" s="399"/>
      <c r="DM100" s="399"/>
      <c r="DN100" s="399"/>
      <c r="DO100" s="399"/>
      <c r="DP100" s="399"/>
      <c r="DQ100" s="399"/>
      <c r="DR100" s="399"/>
      <c r="DS100" s="329" t="e">
        <f>VLOOKUP(DC100,選手リスト,4,FALSE)</f>
        <v>#N/A</v>
      </c>
      <c r="DT100" s="329"/>
      <c r="DU100" s="329"/>
      <c r="DV100" s="329"/>
      <c r="DW100" s="329"/>
      <c r="DX100" s="329"/>
      <c r="DY100" s="329"/>
      <c r="DZ100" s="329"/>
      <c r="EA100" s="329"/>
      <c r="EB100" s="329"/>
      <c r="EC100" s="329"/>
      <c r="ED100" s="329"/>
      <c r="EE100" s="329"/>
      <c r="EF100" s="329"/>
      <c r="EG100" s="309" t="e">
        <f>VLOOKUP(DC100,選手リスト,5,FALSE)</f>
        <v>#N/A</v>
      </c>
      <c r="EH100" s="309"/>
      <c r="EI100" s="309"/>
      <c r="EJ100" s="310"/>
      <c r="EM100" s="351"/>
      <c r="EN100" s="351"/>
      <c r="EO100" s="352"/>
      <c r="EP100" s="347"/>
      <c r="EQ100" s="348"/>
      <c r="ER100" s="348"/>
      <c r="ES100" s="348"/>
      <c r="ET100" s="348"/>
    </row>
    <row r="101" spans="1:150" ht="4.5" customHeight="1" x14ac:dyDescent="0.2">
      <c r="A101" s="348"/>
      <c r="B101" s="348"/>
      <c r="C101" s="348"/>
      <c r="D101" s="348"/>
      <c r="E101" s="348"/>
      <c r="F101" s="351"/>
      <c r="G101" s="351"/>
      <c r="H101" s="351"/>
      <c r="K101" s="323"/>
      <c r="L101" s="324"/>
      <c r="M101" s="324"/>
      <c r="N101" s="324"/>
      <c r="O101" s="10"/>
      <c r="P101" s="400"/>
      <c r="Q101" s="400"/>
      <c r="R101" s="400"/>
      <c r="S101" s="400"/>
      <c r="T101" s="400"/>
      <c r="U101" s="400"/>
      <c r="V101" s="400"/>
      <c r="W101" s="400"/>
      <c r="X101" s="400"/>
      <c r="Y101" s="400"/>
      <c r="Z101" s="400"/>
      <c r="AA101" s="330"/>
      <c r="AB101" s="330"/>
      <c r="AC101" s="330"/>
      <c r="AD101" s="330"/>
      <c r="AE101" s="330"/>
      <c r="AF101" s="330"/>
      <c r="AG101" s="330"/>
      <c r="AH101" s="330"/>
      <c r="AI101" s="330"/>
      <c r="AJ101" s="330"/>
      <c r="AK101" s="330"/>
      <c r="AL101" s="330"/>
      <c r="AM101" s="330"/>
      <c r="AN101" s="330"/>
      <c r="AO101" s="311"/>
      <c r="AP101" s="311"/>
      <c r="AQ101" s="311"/>
      <c r="AR101" s="312"/>
      <c r="BA101" s="41"/>
      <c r="BE101" s="41"/>
      <c r="BM101" s="41"/>
      <c r="CG101" s="30"/>
      <c r="CO101" s="31"/>
      <c r="CP101" s="22"/>
      <c r="CQ101" s="22"/>
      <c r="CR101" s="22"/>
      <c r="CS101" s="397"/>
      <c r="CT101" s="381"/>
      <c r="CU101" s="381"/>
      <c r="CV101" s="381"/>
      <c r="DC101" s="323"/>
      <c r="DD101" s="324"/>
      <c r="DE101" s="324"/>
      <c r="DF101" s="324"/>
      <c r="DG101" s="10"/>
      <c r="DH101" s="400"/>
      <c r="DI101" s="400"/>
      <c r="DJ101" s="400"/>
      <c r="DK101" s="400"/>
      <c r="DL101" s="400"/>
      <c r="DM101" s="400"/>
      <c r="DN101" s="400"/>
      <c r="DO101" s="400"/>
      <c r="DP101" s="400"/>
      <c r="DQ101" s="400"/>
      <c r="DR101" s="400"/>
      <c r="DS101" s="330"/>
      <c r="DT101" s="330"/>
      <c r="DU101" s="330"/>
      <c r="DV101" s="330"/>
      <c r="DW101" s="330"/>
      <c r="DX101" s="330"/>
      <c r="DY101" s="330"/>
      <c r="DZ101" s="330"/>
      <c r="EA101" s="330"/>
      <c r="EB101" s="330"/>
      <c r="EC101" s="330"/>
      <c r="ED101" s="330"/>
      <c r="EE101" s="330"/>
      <c r="EF101" s="330"/>
      <c r="EG101" s="311"/>
      <c r="EH101" s="311"/>
      <c r="EI101" s="311"/>
      <c r="EJ101" s="312"/>
      <c r="EM101" s="351"/>
      <c r="EN101" s="351"/>
      <c r="EO101" s="352"/>
      <c r="EP101" s="347"/>
      <c r="EQ101" s="348"/>
      <c r="ER101" s="348"/>
      <c r="ES101" s="348"/>
      <c r="ET101" s="348"/>
    </row>
    <row r="102" spans="1:150" ht="4.5" customHeight="1" x14ac:dyDescent="0.2">
      <c r="A102" s="348"/>
      <c r="B102" s="348"/>
      <c r="C102" s="348"/>
      <c r="D102" s="348"/>
      <c r="E102" s="348"/>
      <c r="F102" s="351"/>
      <c r="G102" s="351"/>
      <c r="H102" s="351"/>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AS102" s="34"/>
      <c r="AT102" s="34"/>
      <c r="AU102" s="34"/>
      <c r="AV102" s="34"/>
      <c r="AW102" s="34"/>
      <c r="AX102" s="34"/>
      <c r="AY102" s="34"/>
      <c r="AZ102" s="34"/>
      <c r="BA102" s="35"/>
      <c r="BE102" s="41"/>
      <c r="BM102" s="41"/>
      <c r="CG102" s="30"/>
      <c r="CO102" s="30"/>
      <c r="CS102" s="397"/>
      <c r="CT102" s="381"/>
      <c r="CU102" s="381"/>
      <c r="CV102" s="381"/>
      <c r="DB102" s="35"/>
      <c r="DC102" s="323"/>
      <c r="DD102" s="324"/>
      <c r="DE102" s="324"/>
      <c r="DF102" s="324"/>
      <c r="DG102" s="10"/>
      <c r="DH102" s="315" t="e">
        <f>VLOOKUP(DC100,選手リスト,2,FALSE)</f>
        <v>#N/A</v>
      </c>
      <c r="DI102" s="315"/>
      <c r="DJ102" s="315"/>
      <c r="DK102" s="315"/>
      <c r="DL102" s="315"/>
      <c r="DM102" s="315"/>
      <c r="DN102" s="315"/>
      <c r="DO102" s="315"/>
      <c r="DP102" s="315"/>
      <c r="DQ102" s="315"/>
      <c r="DR102" s="315"/>
      <c r="DS102" s="330"/>
      <c r="DT102" s="330"/>
      <c r="DU102" s="330"/>
      <c r="DV102" s="330"/>
      <c r="DW102" s="330"/>
      <c r="DX102" s="330"/>
      <c r="DY102" s="330"/>
      <c r="DZ102" s="330"/>
      <c r="EA102" s="330"/>
      <c r="EB102" s="330"/>
      <c r="EC102" s="330"/>
      <c r="ED102" s="330"/>
      <c r="EE102" s="330"/>
      <c r="EF102" s="330"/>
      <c r="EG102" s="311"/>
      <c r="EH102" s="311"/>
      <c r="EI102" s="311"/>
      <c r="EJ102" s="312"/>
      <c r="EM102" s="351"/>
      <c r="EN102" s="351"/>
      <c r="EO102" s="352"/>
      <c r="EP102" s="347"/>
      <c r="EQ102" s="348"/>
      <c r="ER102" s="348"/>
      <c r="ES102" s="348"/>
      <c r="ET102" s="348"/>
    </row>
    <row r="103" spans="1:150" ht="4.5" customHeight="1" x14ac:dyDescent="0.2">
      <c r="A103" s="348"/>
      <c r="B103" s="348"/>
      <c r="C103" s="348"/>
      <c r="D103" s="348"/>
      <c r="E103" s="348"/>
      <c r="F103" s="351"/>
      <c r="G103" s="351"/>
      <c r="H103" s="351"/>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BE103" s="41"/>
      <c r="BM103" s="41"/>
      <c r="CG103" s="30"/>
      <c r="CO103" s="30"/>
      <c r="CS103" s="30"/>
      <c r="CX103" s="31"/>
      <c r="CY103" s="22"/>
      <c r="CZ103" s="22"/>
      <c r="DA103" s="22"/>
      <c r="DC103" s="323"/>
      <c r="DD103" s="324"/>
      <c r="DE103" s="324"/>
      <c r="DF103" s="324"/>
      <c r="DG103" s="10"/>
      <c r="DH103" s="315"/>
      <c r="DI103" s="315"/>
      <c r="DJ103" s="315"/>
      <c r="DK103" s="315"/>
      <c r="DL103" s="315"/>
      <c r="DM103" s="315"/>
      <c r="DN103" s="315"/>
      <c r="DO103" s="315"/>
      <c r="DP103" s="315"/>
      <c r="DQ103" s="315"/>
      <c r="DR103" s="315"/>
      <c r="DS103" s="317" t="e">
        <f>VLOOKUP(DC100,選手リスト,8,FALSE)</f>
        <v>#N/A</v>
      </c>
      <c r="DT103" s="317"/>
      <c r="DU103" s="317"/>
      <c r="DV103" s="317"/>
      <c r="DW103" s="319" t="e">
        <f>VLOOKUP(DC100,選手リスト,9,FALSE)</f>
        <v>#N/A</v>
      </c>
      <c r="DX103" s="319"/>
      <c r="DY103" s="319"/>
      <c r="DZ103" s="319"/>
      <c r="EG103" s="311"/>
      <c r="EH103" s="311"/>
      <c r="EI103" s="311"/>
      <c r="EJ103" s="312"/>
      <c r="EM103" s="351"/>
      <c r="EN103" s="351"/>
      <c r="EO103" s="352"/>
      <c r="EP103" s="347"/>
      <c r="EQ103" s="348"/>
      <c r="ER103" s="348"/>
      <c r="ES103" s="348"/>
      <c r="ET103" s="348"/>
    </row>
    <row r="104" spans="1:150" ht="4.5" customHeight="1" x14ac:dyDescent="0.2">
      <c r="A104" s="348"/>
      <c r="B104" s="348"/>
      <c r="C104" s="348"/>
      <c r="D104" s="348"/>
      <c r="E104" s="348"/>
      <c r="F104" s="351"/>
      <c r="G104" s="351"/>
      <c r="H104" s="351"/>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BE104" s="41"/>
      <c r="BM104" s="41"/>
      <c r="CG104" s="30"/>
      <c r="CO104" s="30"/>
      <c r="CS104" s="30"/>
      <c r="CX104" s="30"/>
      <c r="DC104" s="323"/>
      <c r="DD104" s="324"/>
      <c r="DE104" s="324"/>
      <c r="DF104" s="324"/>
      <c r="DG104" s="84"/>
      <c r="DH104" s="315"/>
      <c r="DI104" s="315"/>
      <c r="DJ104" s="315"/>
      <c r="DK104" s="315"/>
      <c r="DL104" s="315"/>
      <c r="DM104" s="315"/>
      <c r="DN104" s="315"/>
      <c r="DO104" s="315"/>
      <c r="DP104" s="315"/>
      <c r="DQ104" s="315"/>
      <c r="DR104" s="315"/>
      <c r="DS104" s="317"/>
      <c r="DT104" s="317"/>
      <c r="DU104" s="317"/>
      <c r="DV104" s="317"/>
      <c r="DW104" s="319"/>
      <c r="DX104" s="319"/>
      <c r="DY104" s="319"/>
      <c r="DZ104" s="319"/>
      <c r="EG104" s="311"/>
      <c r="EH104" s="311"/>
      <c r="EI104" s="311"/>
      <c r="EJ104" s="312"/>
      <c r="EM104" s="351"/>
      <c r="EN104" s="351"/>
      <c r="EO104" s="352"/>
      <c r="EP104" s="347"/>
      <c r="EQ104" s="348"/>
      <c r="ER104" s="348"/>
      <c r="ES104" s="348"/>
      <c r="ET104" s="348"/>
    </row>
    <row r="105" spans="1:150" ht="4.5" customHeight="1" x14ac:dyDescent="0.2">
      <c r="A105" s="348"/>
      <c r="B105" s="348"/>
      <c r="C105" s="348"/>
      <c r="D105" s="348"/>
      <c r="E105" s="348"/>
      <c r="F105" s="351"/>
      <c r="G105" s="351"/>
      <c r="H105" s="351"/>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BB105" s="381">
        <f>BB73+1</f>
        <v>24</v>
      </c>
      <c r="BC105" s="381"/>
      <c r="BD105" s="381"/>
      <c r="BE105" s="382"/>
      <c r="BM105" s="41"/>
      <c r="CG105" s="30"/>
      <c r="CO105" s="30"/>
      <c r="CS105" s="30"/>
      <c r="CX105" s="397">
        <f>CX33+1</f>
        <v>4</v>
      </c>
      <c r="CY105" s="381"/>
      <c r="CZ105" s="381"/>
      <c r="DA105" s="381"/>
      <c r="DC105" s="325"/>
      <c r="DD105" s="326"/>
      <c r="DE105" s="326"/>
      <c r="DF105" s="326"/>
      <c r="DG105" s="23"/>
      <c r="DH105" s="316"/>
      <c r="DI105" s="316"/>
      <c r="DJ105" s="316"/>
      <c r="DK105" s="316"/>
      <c r="DL105" s="316"/>
      <c r="DM105" s="316"/>
      <c r="DN105" s="316"/>
      <c r="DO105" s="316"/>
      <c r="DP105" s="316"/>
      <c r="DQ105" s="316"/>
      <c r="DR105" s="316"/>
      <c r="DS105" s="318"/>
      <c r="DT105" s="318"/>
      <c r="DU105" s="318"/>
      <c r="DV105" s="318"/>
      <c r="DW105" s="320"/>
      <c r="DX105" s="320"/>
      <c r="DY105" s="320"/>
      <c r="DZ105" s="320"/>
      <c r="EA105" s="34"/>
      <c r="EB105" s="34"/>
      <c r="EC105" s="34"/>
      <c r="ED105" s="34"/>
      <c r="EE105" s="34"/>
      <c r="EF105" s="34"/>
      <c r="EG105" s="313"/>
      <c r="EH105" s="313"/>
      <c r="EI105" s="313"/>
      <c r="EJ105" s="314"/>
      <c r="EM105" s="351"/>
      <c r="EN105" s="351"/>
      <c r="EO105" s="352"/>
      <c r="EP105" s="347"/>
      <c r="EQ105" s="348"/>
      <c r="ER105" s="348"/>
      <c r="ES105" s="348"/>
      <c r="ET105" s="348"/>
    </row>
    <row r="106" spans="1:150" ht="4.5" customHeight="1" x14ac:dyDescent="0.2">
      <c r="A106" s="348"/>
      <c r="B106" s="348"/>
      <c r="C106" s="348"/>
      <c r="D106" s="348"/>
      <c r="E106" s="348"/>
      <c r="F106" s="351"/>
      <c r="G106" s="351"/>
      <c r="H106" s="351"/>
      <c r="BB106" s="381"/>
      <c r="BC106" s="381"/>
      <c r="BD106" s="381"/>
      <c r="BE106" s="382"/>
      <c r="BM106" s="41"/>
      <c r="CG106" s="30"/>
      <c r="CO106" s="30"/>
      <c r="CS106" s="36"/>
      <c r="CT106" s="34"/>
      <c r="CU106" s="34"/>
      <c r="CV106" s="34"/>
      <c r="CW106" s="34"/>
      <c r="CX106" s="397"/>
      <c r="CY106" s="381"/>
      <c r="CZ106" s="381"/>
      <c r="DA106" s="381"/>
      <c r="EM106" s="351"/>
      <c r="EN106" s="351"/>
      <c r="EO106" s="352"/>
      <c r="EP106" s="347"/>
      <c r="EQ106" s="348"/>
      <c r="ER106" s="348"/>
      <c r="ES106" s="348"/>
      <c r="ET106" s="348"/>
    </row>
    <row r="107" spans="1:150" ht="4.5" customHeight="1" x14ac:dyDescent="0.2">
      <c r="A107" s="348"/>
      <c r="B107" s="348"/>
      <c r="C107" s="348"/>
      <c r="D107" s="348"/>
      <c r="E107" s="348"/>
      <c r="F107" s="351"/>
      <c r="G107" s="351"/>
      <c r="H107" s="351"/>
      <c r="BB107" s="381"/>
      <c r="BC107" s="381"/>
      <c r="BD107" s="381"/>
      <c r="BE107" s="382"/>
      <c r="BF107" s="22"/>
      <c r="BG107" s="22"/>
      <c r="BH107" s="22"/>
      <c r="BI107" s="39"/>
      <c r="BM107" s="41"/>
      <c r="CG107" s="30"/>
      <c r="CO107" s="30"/>
      <c r="CX107" s="397"/>
      <c r="CY107" s="381"/>
      <c r="CZ107" s="381"/>
      <c r="DA107" s="381"/>
      <c r="EM107" s="351"/>
      <c r="EN107" s="351"/>
      <c r="EO107" s="352"/>
      <c r="EP107" s="347"/>
      <c r="EQ107" s="348"/>
      <c r="ER107" s="348"/>
      <c r="ES107" s="348"/>
      <c r="ET107" s="348"/>
    </row>
    <row r="108" spans="1:150" ht="4.5" customHeight="1" x14ac:dyDescent="0.2">
      <c r="A108" s="348"/>
      <c r="B108" s="348"/>
      <c r="C108" s="348"/>
      <c r="D108" s="348"/>
      <c r="E108" s="348"/>
      <c r="F108" s="351"/>
      <c r="G108" s="351"/>
      <c r="H108" s="351"/>
      <c r="K108" s="321">
        <f t="shared" ref="K108" si="18">K100+1</f>
        <v>12</v>
      </c>
      <c r="L108" s="322"/>
      <c r="M108" s="322"/>
      <c r="N108" s="322"/>
      <c r="O108" s="6"/>
      <c r="P108" s="399" t="e">
        <f>VLOOKUP(K108,選手リスト,3,FALSE)</f>
        <v>#N/A</v>
      </c>
      <c r="Q108" s="399"/>
      <c r="R108" s="399"/>
      <c r="S108" s="399"/>
      <c r="T108" s="399"/>
      <c r="U108" s="399"/>
      <c r="V108" s="399"/>
      <c r="W108" s="399"/>
      <c r="X108" s="399"/>
      <c r="Y108" s="399"/>
      <c r="Z108" s="399"/>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BB108" s="381"/>
      <c r="BC108" s="381"/>
      <c r="BD108" s="381"/>
      <c r="BE108" s="382"/>
      <c r="BI108" s="41"/>
      <c r="BM108" s="41"/>
      <c r="CG108" s="30"/>
      <c r="CO108" s="30"/>
      <c r="CX108" s="397"/>
      <c r="CY108" s="381"/>
      <c r="CZ108" s="381"/>
      <c r="DA108" s="381"/>
      <c r="DC108" s="321">
        <f t="shared" ref="DC108" si="19">DC100+1</f>
        <v>30</v>
      </c>
      <c r="DD108" s="322"/>
      <c r="DE108" s="322"/>
      <c r="DF108" s="322"/>
      <c r="DG108" s="6"/>
      <c r="DH108" s="399" t="e">
        <f>VLOOKUP(DC108,選手リスト,3,FALSE)</f>
        <v>#N/A</v>
      </c>
      <c r="DI108" s="399"/>
      <c r="DJ108" s="399"/>
      <c r="DK108" s="399"/>
      <c r="DL108" s="399"/>
      <c r="DM108" s="399"/>
      <c r="DN108" s="399"/>
      <c r="DO108" s="399"/>
      <c r="DP108" s="399"/>
      <c r="DQ108" s="399"/>
      <c r="DR108" s="399"/>
      <c r="DS108" s="329" t="e">
        <f>VLOOKUP(DC108,選手リスト,4,FALSE)</f>
        <v>#N/A</v>
      </c>
      <c r="DT108" s="329"/>
      <c r="DU108" s="329"/>
      <c r="DV108" s="329"/>
      <c r="DW108" s="329"/>
      <c r="DX108" s="329"/>
      <c r="DY108" s="329"/>
      <c r="DZ108" s="329"/>
      <c r="EA108" s="329"/>
      <c r="EB108" s="329"/>
      <c r="EC108" s="329"/>
      <c r="ED108" s="329"/>
      <c r="EE108" s="329"/>
      <c r="EF108" s="329"/>
      <c r="EG108" s="309" t="e">
        <f>VLOOKUP(DC108,選手リスト,5,FALSE)</f>
        <v>#N/A</v>
      </c>
      <c r="EH108" s="309"/>
      <c r="EI108" s="309"/>
      <c r="EJ108" s="310"/>
      <c r="EM108" s="351"/>
      <c r="EN108" s="351"/>
      <c r="EO108" s="352"/>
      <c r="EP108" s="347"/>
      <c r="EQ108" s="348"/>
      <c r="ER108" s="348"/>
      <c r="ES108" s="348"/>
      <c r="ET108" s="348"/>
    </row>
    <row r="109" spans="1:150" ht="4.5" customHeight="1" x14ac:dyDescent="0.2">
      <c r="A109" s="348"/>
      <c r="B109" s="348"/>
      <c r="C109" s="348"/>
      <c r="D109" s="348"/>
      <c r="E109" s="348"/>
      <c r="F109" s="351"/>
      <c r="G109" s="351"/>
      <c r="H109" s="351"/>
      <c r="K109" s="323"/>
      <c r="L109" s="324"/>
      <c r="M109" s="324"/>
      <c r="N109" s="324"/>
      <c r="O109" s="10"/>
      <c r="P109" s="400"/>
      <c r="Q109" s="400"/>
      <c r="R109" s="400"/>
      <c r="S109" s="400"/>
      <c r="T109" s="400"/>
      <c r="U109" s="400"/>
      <c r="V109" s="400"/>
      <c r="W109" s="400"/>
      <c r="X109" s="400"/>
      <c r="Y109" s="400"/>
      <c r="Z109" s="400"/>
      <c r="AA109" s="330"/>
      <c r="AB109" s="330"/>
      <c r="AC109" s="330"/>
      <c r="AD109" s="330"/>
      <c r="AE109" s="330"/>
      <c r="AF109" s="330"/>
      <c r="AG109" s="330"/>
      <c r="AH109" s="330"/>
      <c r="AI109" s="330"/>
      <c r="AJ109" s="330"/>
      <c r="AK109" s="330"/>
      <c r="AL109" s="330"/>
      <c r="AM109" s="330"/>
      <c r="AN109" s="330"/>
      <c r="AO109" s="311"/>
      <c r="AP109" s="311"/>
      <c r="AQ109" s="311"/>
      <c r="AR109" s="312"/>
      <c r="BE109" s="41"/>
      <c r="BI109" s="41"/>
      <c r="BM109" s="41"/>
      <c r="CG109" s="30"/>
      <c r="CO109" s="30"/>
      <c r="CX109" s="30"/>
      <c r="DC109" s="323"/>
      <c r="DD109" s="324"/>
      <c r="DE109" s="324"/>
      <c r="DF109" s="324"/>
      <c r="DG109" s="10"/>
      <c r="DH109" s="400"/>
      <c r="DI109" s="400"/>
      <c r="DJ109" s="400"/>
      <c r="DK109" s="400"/>
      <c r="DL109" s="400"/>
      <c r="DM109" s="400"/>
      <c r="DN109" s="400"/>
      <c r="DO109" s="400"/>
      <c r="DP109" s="400"/>
      <c r="DQ109" s="400"/>
      <c r="DR109" s="400"/>
      <c r="DS109" s="330"/>
      <c r="DT109" s="330"/>
      <c r="DU109" s="330"/>
      <c r="DV109" s="330"/>
      <c r="DW109" s="330"/>
      <c r="DX109" s="330"/>
      <c r="DY109" s="330"/>
      <c r="DZ109" s="330"/>
      <c r="EA109" s="330"/>
      <c r="EB109" s="330"/>
      <c r="EC109" s="330"/>
      <c r="ED109" s="330"/>
      <c r="EE109" s="330"/>
      <c r="EF109" s="330"/>
      <c r="EG109" s="311"/>
      <c r="EH109" s="311"/>
      <c r="EI109" s="311"/>
      <c r="EJ109" s="312"/>
      <c r="EM109" s="351"/>
      <c r="EN109" s="351"/>
      <c r="EO109" s="352"/>
      <c r="EP109" s="347"/>
      <c r="EQ109" s="348"/>
      <c r="ER109" s="348"/>
      <c r="ES109" s="348"/>
      <c r="ET109" s="348"/>
    </row>
    <row r="110" spans="1:150" ht="4.5" customHeight="1" x14ac:dyDescent="0.2">
      <c r="A110" s="348"/>
      <c r="B110" s="348"/>
      <c r="C110" s="348"/>
      <c r="D110" s="348"/>
      <c r="E110" s="348"/>
      <c r="F110" s="351"/>
      <c r="G110" s="351"/>
      <c r="H110" s="351"/>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BE110" s="41"/>
      <c r="BI110" s="41"/>
      <c r="BM110" s="41"/>
      <c r="CG110" s="30"/>
      <c r="CO110" s="397">
        <f>CO73+1</f>
        <v>28</v>
      </c>
      <c r="CP110" s="381"/>
      <c r="CQ110" s="381"/>
      <c r="CR110" s="381"/>
      <c r="CX110" s="36"/>
      <c r="CY110" s="34"/>
      <c r="CZ110" s="34"/>
      <c r="DA110" s="34"/>
      <c r="DB110" s="35"/>
      <c r="DC110" s="323"/>
      <c r="DD110" s="324"/>
      <c r="DE110" s="324"/>
      <c r="DF110" s="324"/>
      <c r="DG110" s="10"/>
      <c r="DH110" s="315" t="e">
        <f>VLOOKUP(DC108,選手リスト,2,FALSE)</f>
        <v>#N/A</v>
      </c>
      <c r="DI110" s="315"/>
      <c r="DJ110" s="315"/>
      <c r="DK110" s="315"/>
      <c r="DL110" s="315"/>
      <c r="DM110" s="315"/>
      <c r="DN110" s="315"/>
      <c r="DO110" s="315"/>
      <c r="DP110" s="315"/>
      <c r="DQ110" s="315"/>
      <c r="DR110" s="315"/>
      <c r="DS110" s="330"/>
      <c r="DT110" s="330"/>
      <c r="DU110" s="330"/>
      <c r="DV110" s="330"/>
      <c r="DW110" s="330"/>
      <c r="DX110" s="330"/>
      <c r="DY110" s="330"/>
      <c r="DZ110" s="330"/>
      <c r="EA110" s="330"/>
      <c r="EB110" s="330"/>
      <c r="EC110" s="330"/>
      <c r="ED110" s="330"/>
      <c r="EE110" s="330"/>
      <c r="EF110" s="330"/>
      <c r="EG110" s="311"/>
      <c r="EH110" s="311"/>
      <c r="EI110" s="311"/>
      <c r="EJ110" s="312"/>
      <c r="EM110" s="351"/>
      <c r="EN110" s="351"/>
      <c r="EO110" s="352"/>
      <c r="EP110" s="347"/>
      <c r="EQ110" s="348"/>
      <c r="ER110" s="348"/>
      <c r="ES110" s="348"/>
      <c r="ET110" s="348"/>
    </row>
    <row r="111" spans="1:150" ht="4.5" customHeight="1" x14ac:dyDescent="0.2">
      <c r="A111" s="348"/>
      <c r="B111" s="348"/>
      <c r="C111" s="348"/>
      <c r="D111" s="348"/>
      <c r="E111" s="348"/>
      <c r="F111" s="351"/>
      <c r="G111" s="351"/>
      <c r="H111" s="351"/>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AS111" s="22"/>
      <c r="AT111" s="22"/>
      <c r="AU111" s="22"/>
      <c r="AV111" s="22"/>
      <c r="AW111" s="22"/>
      <c r="AX111" s="22"/>
      <c r="AY111" s="22"/>
      <c r="AZ111" s="22"/>
      <c r="BA111" s="39"/>
      <c r="BE111" s="41"/>
      <c r="BI111" s="41"/>
      <c r="BM111" s="41"/>
      <c r="CG111" s="30"/>
      <c r="CO111" s="397"/>
      <c r="CP111" s="381"/>
      <c r="CQ111" s="381"/>
      <c r="CR111" s="381"/>
      <c r="DC111" s="323"/>
      <c r="DD111" s="324"/>
      <c r="DE111" s="324"/>
      <c r="DF111" s="324"/>
      <c r="DG111" s="10"/>
      <c r="DH111" s="315"/>
      <c r="DI111" s="315"/>
      <c r="DJ111" s="315"/>
      <c r="DK111" s="315"/>
      <c r="DL111" s="315"/>
      <c r="DM111" s="315"/>
      <c r="DN111" s="315"/>
      <c r="DO111" s="315"/>
      <c r="DP111" s="315"/>
      <c r="DQ111" s="315"/>
      <c r="DR111" s="315"/>
      <c r="DS111" s="317" t="e">
        <f>VLOOKUP(DC108,選手リスト,8,FALSE)</f>
        <v>#N/A</v>
      </c>
      <c r="DT111" s="317"/>
      <c r="DU111" s="317"/>
      <c r="DV111" s="317"/>
      <c r="DW111" s="319" t="e">
        <f>VLOOKUP(DC108,選手リスト,9,FALSE)</f>
        <v>#N/A</v>
      </c>
      <c r="DX111" s="319"/>
      <c r="DY111" s="319"/>
      <c r="DZ111" s="319"/>
      <c r="EG111" s="311"/>
      <c r="EH111" s="311"/>
      <c r="EI111" s="311"/>
      <c r="EJ111" s="312"/>
      <c r="EM111" s="351"/>
      <c r="EN111" s="351"/>
      <c r="EO111" s="352"/>
      <c r="EP111" s="347"/>
      <c r="EQ111" s="348"/>
      <c r="ER111" s="348"/>
      <c r="ES111" s="348"/>
      <c r="ET111" s="348"/>
    </row>
    <row r="112" spans="1:150" ht="4.5" customHeight="1" x14ac:dyDescent="0.2">
      <c r="A112" s="348"/>
      <c r="B112" s="348"/>
      <c r="C112" s="348"/>
      <c r="D112" s="348"/>
      <c r="E112" s="348"/>
      <c r="F112" s="351"/>
      <c r="G112" s="351"/>
      <c r="H112" s="351"/>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BA112" s="41"/>
      <c r="BE112" s="41"/>
      <c r="BI112" s="41"/>
      <c r="BM112" s="41"/>
      <c r="CG112" s="30"/>
      <c r="CK112" s="31"/>
      <c r="CL112" s="22"/>
      <c r="CM112" s="22"/>
      <c r="CN112" s="22"/>
      <c r="CO112" s="397"/>
      <c r="CP112" s="381"/>
      <c r="CQ112" s="381"/>
      <c r="CR112" s="381"/>
      <c r="DC112" s="323"/>
      <c r="DD112" s="324"/>
      <c r="DE112" s="324"/>
      <c r="DF112" s="324"/>
      <c r="DG112" s="84"/>
      <c r="DH112" s="315"/>
      <c r="DI112" s="315"/>
      <c r="DJ112" s="315"/>
      <c r="DK112" s="315"/>
      <c r="DL112" s="315"/>
      <c r="DM112" s="315"/>
      <c r="DN112" s="315"/>
      <c r="DO112" s="315"/>
      <c r="DP112" s="315"/>
      <c r="DQ112" s="315"/>
      <c r="DR112" s="315"/>
      <c r="DS112" s="317"/>
      <c r="DT112" s="317"/>
      <c r="DU112" s="317"/>
      <c r="DV112" s="317"/>
      <c r="DW112" s="319"/>
      <c r="DX112" s="319"/>
      <c r="DY112" s="319"/>
      <c r="DZ112" s="319"/>
      <c r="EG112" s="311"/>
      <c r="EH112" s="311"/>
      <c r="EI112" s="311"/>
      <c r="EJ112" s="312"/>
      <c r="EM112" s="351"/>
      <c r="EN112" s="351"/>
      <c r="EO112" s="352"/>
      <c r="EP112" s="347"/>
      <c r="EQ112" s="348"/>
      <c r="ER112" s="348"/>
      <c r="ES112" s="348"/>
      <c r="ET112" s="348"/>
    </row>
    <row r="113" spans="1:150" ht="4.5" customHeight="1" x14ac:dyDescent="0.2">
      <c r="A113" s="348"/>
      <c r="B113" s="348"/>
      <c r="C113" s="348"/>
      <c r="D113" s="348"/>
      <c r="E113" s="348"/>
      <c r="F113" s="351"/>
      <c r="G113" s="351"/>
      <c r="H113" s="351"/>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AX113" s="381">
        <f>AX97+1</f>
        <v>11</v>
      </c>
      <c r="AY113" s="381"/>
      <c r="AZ113" s="381"/>
      <c r="BA113" s="382"/>
      <c r="BE113" s="41"/>
      <c r="BI113" s="41"/>
      <c r="BM113" s="41"/>
      <c r="CG113" s="30"/>
      <c r="CK113" s="30"/>
      <c r="CO113" s="397"/>
      <c r="CP113" s="381"/>
      <c r="CQ113" s="381"/>
      <c r="CR113" s="381"/>
      <c r="DC113" s="325"/>
      <c r="DD113" s="326"/>
      <c r="DE113" s="326"/>
      <c r="DF113" s="326"/>
      <c r="DG113" s="23"/>
      <c r="DH113" s="316"/>
      <c r="DI113" s="316"/>
      <c r="DJ113" s="316"/>
      <c r="DK113" s="316"/>
      <c r="DL113" s="316"/>
      <c r="DM113" s="316"/>
      <c r="DN113" s="316"/>
      <c r="DO113" s="316"/>
      <c r="DP113" s="316"/>
      <c r="DQ113" s="316"/>
      <c r="DR113" s="316"/>
      <c r="DS113" s="318"/>
      <c r="DT113" s="318"/>
      <c r="DU113" s="318"/>
      <c r="DV113" s="318"/>
      <c r="DW113" s="320"/>
      <c r="DX113" s="320"/>
      <c r="DY113" s="320"/>
      <c r="DZ113" s="320"/>
      <c r="EA113" s="34"/>
      <c r="EB113" s="34"/>
      <c r="EC113" s="34"/>
      <c r="ED113" s="34"/>
      <c r="EE113" s="34"/>
      <c r="EF113" s="34"/>
      <c r="EG113" s="313"/>
      <c r="EH113" s="313"/>
      <c r="EI113" s="313"/>
      <c r="EJ113" s="314"/>
      <c r="EM113" s="351"/>
      <c r="EN113" s="351"/>
      <c r="EO113" s="352"/>
      <c r="EP113" s="347"/>
      <c r="EQ113" s="348"/>
      <c r="ER113" s="348"/>
      <c r="ES113" s="348"/>
      <c r="ET113" s="348"/>
    </row>
    <row r="114" spans="1:150" ht="4.5" customHeight="1" x14ac:dyDescent="0.2">
      <c r="A114" s="348"/>
      <c r="B114" s="348"/>
      <c r="C114" s="348"/>
      <c r="D114" s="348"/>
      <c r="E114" s="348"/>
      <c r="F114" s="351"/>
      <c r="G114" s="351"/>
      <c r="H114" s="351"/>
      <c r="AX114" s="381"/>
      <c r="AY114" s="381"/>
      <c r="AZ114" s="381"/>
      <c r="BA114" s="382"/>
      <c r="BB114" s="34"/>
      <c r="BC114" s="34"/>
      <c r="BD114" s="34"/>
      <c r="BE114" s="35"/>
      <c r="BI114" s="41"/>
      <c r="BM114" s="41"/>
      <c r="CG114" s="30"/>
      <c r="CK114" s="30"/>
      <c r="CO114" s="30"/>
      <c r="EM114" s="351"/>
      <c r="EN114" s="351"/>
      <c r="EO114" s="352"/>
      <c r="EP114" s="347"/>
      <c r="EQ114" s="348"/>
      <c r="ER114" s="348"/>
      <c r="ES114" s="348"/>
      <c r="ET114" s="348"/>
    </row>
    <row r="115" spans="1:150" ht="4.5" customHeight="1" x14ac:dyDescent="0.2">
      <c r="A115" s="348"/>
      <c r="B115" s="348"/>
      <c r="C115" s="348"/>
      <c r="D115" s="348"/>
      <c r="E115" s="348"/>
      <c r="F115" s="351"/>
      <c r="G115" s="351"/>
      <c r="H115" s="351"/>
      <c r="AX115" s="381"/>
      <c r="AY115" s="381"/>
      <c r="AZ115" s="381"/>
      <c r="BA115" s="382"/>
      <c r="BI115" s="41"/>
      <c r="BM115" s="41"/>
      <c r="CG115" s="30"/>
      <c r="CK115" s="30"/>
      <c r="CO115" s="30"/>
      <c r="EM115" s="351"/>
      <c r="EN115" s="351"/>
      <c r="EO115" s="352"/>
      <c r="EP115" s="347"/>
      <c r="EQ115" s="348"/>
      <c r="ER115" s="348"/>
      <c r="ES115" s="348"/>
      <c r="ET115" s="348"/>
    </row>
    <row r="116" spans="1:150" ht="4.5" customHeight="1" x14ac:dyDescent="0.2">
      <c r="A116" s="348"/>
      <c r="B116" s="348"/>
      <c r="C116" s="348"/>
      <c r="D116" s="348"/>
      <c r="E116" s="348"/>
      <c r="F116" s="351"/>
      <c r="G116" s="351"/>
      <c r="H116" s="351"/>
      <c r="K116" s="321">
        <f t="shared" ref="K116" si="20">K108+1</f>
        <v>13</v>
      </c>
      <c r="L116" s="322"/>
      <c r="M116" s="322"/>
      <c r="N116" s="322"/>
      <c r="O116" s="6"/>
      <c r="P116" s="399" t="e">
        <f>VLOOKUP(K116,選手リスト,3,FALSE)</f>
        <v>#N/A</v>
      </c>
      <c r="Q116" s="399"/>
      <c r="R116" s="399"/>
      <c r="S116" s="399"/>
      <c r="T116" s="399"/>
      <c r="U116" s="399"/>
      <c r="V116" s="399"/>
      <c r="W116" s="399"/>
      <c r="X116" s="399"/>
      <c r="Y116" s="399"/>
      <c r="Z116" s="399"/>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AX116" s="381"/>
      <c r="AY116" s="381"/>
      <c r="AZ116" s="381"/>
      <c r="BA116" s="382"/>
      <c r="BI116" s="41"/>
      <c r="BM116" s="41"/>
      <c r="CG116" s="30"/>
      <c r="CK116" s="30"/>
      <c r="CO116" s="30"/>
      <c r="DC116" s="321">
        <f t="shared" ref="DC116" si="21">DC108+1</f>
        <v>31</v>
      </c>
      <c r="DD116" s="322"/>
      <c r="DE116" s="322"/>
      <c r="DF116" s="322"/>
      <c r="DG116" s="6"/>
      <c r="DH116" s="399" t="e">
        <f>VLOOKUP(DC116,選手リスト,3,FALSE)</f>
        <v>#N/A</v>
      </c>
      <c r="DI116" s="399"/>
      <c r="DJ116" s="399"/>
      <c r="DK116" s="399"/>
      <c r="DL116" s="399"/>
      <c r="DM116" s="399"/>
      <c r="DN116" s="399"/>
      <c r="DO116" s="399"/>
      <c r="DP116" s="399"/>
      <c r="DQ116" s="399"/>
      <c r="DR116" s="399"/>
      <c r="DS116" s="329" t="e">
        <f>VLOOKUP(DC116,選手リスト,4,FALSE)</f>
        <v>#N/A</v>
      </c>
      <c r="DT116" s="329"/>
      <c r="DU116" s="329"/>
      <c r="DV116" s="329"/>
      <c r="DW116" s="329"/>
      <c r="DX116" s="329"/>
      <c r="DY116" s="329"/>
      <c r="DZ116" s="329"/>
      <c r="EA116" s="329"/>
      <c r="EB116" s="329"/>
      <c r="EC116" s="329"/>
      <c r="ED116" s="329"/>
      <c r="EE116" s="329"/>
      <c r="EF116" s="329"/>
      <c r="EG116" s="309" t="e">
        <f>VLOOKUP(DC116,選手リスト,5,FALSE)</f>
        <v>#N/A</v>
      </c>
      <c r="EH116" s="309"/>
      <c r="EI116" s="309"/>
      <c r="EJ116" s="310"/>
      <c r="EM116" s="351"/>
      <c r="EN116" s="351"/>
      <c r="EO116" s="352"/>
      <c r="EP116" s="347"/>
      <c r="EQ116" s="348"/>
      <c r="ER116" s="348"/>
      <c r="ES116" s="348"/>
      <c r="ET116" s="348"/>
    </row>
    <row r="117" spans="1:150" ht="4.5" customHeight="1" x14ac:dyDescent="0.2">
      <c r="A117" s="348"/>
      <c r="B117" s="348"/>
      <c r="C117" s="348"/>
      <c r="D117" s="348"/>
      <c r="E117" s="348"/>
      <c r="F117" s="351"/>
      <c r="G117" s="351"/>
      <c r="H117" s="351"/>
      <c r="K117" s="323"/>
      <c r="L117" s="324"/>
      <c r="M117" s="324"/>
      <c r="N117" s="324"/>
      <c r="O117" s="10"/>
      <c r="P117" s="400"/>
      <c r="Q117" s="400"/>
      <c r="R117" s="400"/>
      <c r="S117" s="400"/>
      <c r="T117" s="400"/>
      <c r="U117" s="400"/>
      <c r="V117" s="400"/>
      <c r="W117" s="400"/>
      <c r="X117" s="400"/>
      <c r="Y117" s="400"/>
      <c r="Z117" s="400"/>
      <c r="AA117" s="330"/>
      <c r="AB117" s="330"/>
      <c r="AC117" s="330"/>
      <c r="AD117" s="330"/>
      <c r="AE117" s="330"/>
      <c r="AF117" s="330"/>
      <c r="AG117" s="330"/>
      <c r="AH117" s="330"/>
      <c r="AI117" s="330"/>
      <c r="AJ117" s="330"/>
      <c r="AK117" s="330"/>
      <c r="AL117" s="330"/>
      <c r="AM117" s="330"/>
      <c r="AN117" s="330"/>
      <c r="AO117" s="311"/>
      <c r="AP117" s="311"/>
      <c r="AQ117" s="311"/>
      <c r="AR117" s="312"/>
      <c r="BA117" s="41"/>
      <c r="BI117" s="41"/>
      <c r="BM117" s="41"/>
      <c r="CG117" s="30"/>
      <c r="CK117" s="30"/>
      <c r="CO117" s="30"/>
      <c r="DC117" s="323"/>
      <c r="DD117" s="324"/>
      <c r="DE117" s="324"/>
      <c r="DF117" s="324"/>
      <c r="DG117" s="10"/>
      <c r="DH117" s="400"/>
      <c r="DI117" s="400"/>
      <c r="DJ117" s="400"/>
      <c r="DK117" s="400"/>
      <c r="DL117" s="400"/>
      <c r="DM117" s="400"/>
      <c r="DN117" s="400"/>
      <c r="DO117" s="400"/>
      <c r="DP117" s="400"/>
      <c r="DQ117" s="400"/>
      <c r="DR117" s="400"/>
      <c r="DS117" s="330"/>
      <c r="DT117" s="330"/>
      <c r="DU117" s="330"/>
      <c r="DV117" s="330"/>
      <c r="DW117" s="330"/>
      <c r="DX117" s="330"/>
      <c r="DY117" s="330"/>
      <c r="DZ117" s="330"/>
      <c r="EA117" s="330"/>
      <c r="EB117" s="330"/>
      <c r="EC117" s="330"/>
      <c r="ED117" s="330"/>
      <c r="EE117" s="330"/>
      <c r="EF117" s="330"/>
      <c r="EG117" s="311"/>
      <c r="EH117" s="311"/>
      <c r="EI117" s="311"/>
      <c r="EJ117" s="312"/>
      <c r="EM117" s="351"/>
      <c r="EN117" s="351"/>
      <c r="EO117" s="352"/>
      <c r="EP117" s="347"/>
      <c r="EQ117" s="348"/>
      <c r="ER117" s="348"/>
      <c r="ES117" s="348"/>
      <c r="ET117" s="348"/>
    </row>
    <row r="118" spans="1:150" ht="4.5" customHeight="1" x14ac:dyDescent="0.2">
      <c r="A118" s="348"/>
      <c r="B118" s="348"/>
      <c r="C118" s="348"/>
      <c r="D118" s="348"/>
      <c r="E118" s="348"/>
      <c r="F118" s="351"/>
      <c r="G118" s="351"/>
      <c r="H118" s="351"/>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AS118" s="34"/>
      <c r="AT118" s="34"/>
      <c r="AU118" s="34"/>
      <c r="AV118" s="34"/>
      <c r="AW118" s="34"/>
      <c r="AX118" s="34"/>
      <c r="AY118" s="34"/>
      <c r="AZ118" s="34"/>
      <c r="BA118" s="35"/>
      <c r="BI118" s="41"/>
      <c r="BM118" s="41"/>
      <c r="CG118" s="30"/>
      <c r="CK118" s="30"/>
      <c r="CO118" s="30"/>
      <c r="CS118" s="34"/>
      <c r="CT118" s="34"/>
      <c r="CU118" s="34"/>
      <c r="CV118" s="34"/>
      <c r="DC118" s="323"/>
      <c r="DD118" s="324"/>
      <c r="DE118" s="324"/>
      <c r="DF118" s="324"/>
      <c r="DG118" s="10"/>
      <c r="DH118" s="315" t="e">
        <f>VLOOKUP(DC116,選手リスト,2,FALSE)</f>
        <v>#N/A</v>
      </c>
      <c r="DI118" s="315"/>
      <c r="DJ118" s="315"/>
      <c r="DK118" s="315"/>
      <c r="DL118" s="315"/>
      <c r="DM118" s="315"/>
      <c r="DN118" s="315"/>
      <c r="DO118" s="315"/>
      <c r="DP118" s="315"/>
      <c r="DQ118" s="315"/>
      <c r="DR118" s="315"/>
      <c r="DS118" s="330"/>
      <c r="DT118" s="330"/>
      <c r="DU118" s="330"/>
      <c r="DV118" s="330"/>
      <c r="DW118" s="330"/>
      <c r="DX118" s="330"/>
      <c r="DY118" s="330"/>
      <c r="DZ118" s="330"/>
      <c r="EA118" s="330"/>
      <c r="EB118" s="330"/>
      <c r="EC118" s="330"/>
      <c r="ED118" s="330"/>
      <c r="EE118" s="330"/>
      <c r="EF118" s="330"/>
      <c r="EG118" s="311"/>
      <c r="EH118" s="311"/>
      <c r="EI118" s="311"/>
      <c r="EJ118" s="312"/>
      <c r="EM118" s="351"/>
      <c r="EN118" s="351"/>
      <c r="EO118" s="352"/>
      <c r="EP118" s="347"/>
      <c r="EQ118" s="348"/>
      <c r="ER118" s="348"/>
      <c r="ES118" s="348"/>
      <c r="ET118" s="348"/>
    </row>
    <row r="119" spans="1:150" ht="4.5" customHeight="1" x14ac:dyDescent="0.2">
      <c r="A119" s="348"/>
      <c r="B119" s="348"/>
      <c r="C119" s="348"/>
      <c r="D119" s="348"/>
      <c r="E119" s="348"/>
      <c r="F119" s="351"/>
      <c r="G119" s="351"/>
      <c r="H119" s="351"/>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BI119" s="41"/>
      <c r="BM119" s="41"/>
      <c r="CG119" s="30"/>
      <c r="CK119" s="30"/>
      <c r="CO119" s="30"/>
      <c r="CS119" s="31"/>
      <c r="CT119" s="22"/>
      <c r="CU119" s="22"/>
      <c r="CV119" s="22"/>
      <c r="CW119" s="22"/>
      <c r="CX119" s="22"/>
      <c r="CY119" s="22"/>
      <c r="CZ119" s="22"/>
      <c r="DA119" s="22"/>
      <c r="DB119" s="22"/>
      <c r="DC119" s="323"/>
      <c r="DD119" s="324"/>
      <c r="DE119" s="324"/>
      <c r="DF119" s="324"/>
      <c r="DG119" s="10"/>
      <c r="DH119" s="315"/>
      <c r="DI119" s="315"/>
      <c r="DJ119" s="315"/>
      <c r="DK119" s="315"/>
      <c r="DL119" s="315"/>
      <c r="DM119" s="315"/>
      <c r="DN119" s="315"/>
      <c r="DO119" s="315"/>
      <c r="DP119" s="315"/>
      <c r="DQ119" s="315"/>
      <c r="DR119" s="315"/>
      <c r="DS119" s="317" t="e">
        <f>VLOOKUP(DC116,選手リスト,8,FALSE)</f>
        <v>#N/A</v>
      </c>
      <c r="DT119" s="317"/>
      <c r="DU119" s="317"/>
      <c r="DV119" s="317"/>
      <c r="DW119" s="319" t="e">
        <f>VLOOKUP(DC116,選手リスト,9,FALSE)</f>
        <v>#N/A</v>
      </c>
      <c r="DX119" s="319"/>
      <c r="DY119" s="319"/>
      <c r="DZ119" s="319"/>
      <c r="EG119" s="311"/>
      <c r="EH119" s="311"/>
      <c r="EI119" s="311"/>
      <c r="EJ119" s="312"/>
      <c r="EM119" s="351"/>
      <c r="EN119" s="351"/>
      <c r="EO119" s="352"/>
      <c r="EP119" s="347"/>
      <c r="EQ119" s="348"/>
      <c r="ER119" s="348"/>
      <c r="ES119" s="348"/>
      <c r="ET119" s="348"/>
    </row>
    <row r="120" spans="1:150" ht="4.5" customHeight="1" x14ac:dyDescent="0.2">
      <c r="A120" s="348"/>
      <c r="B120" s="348"/>
      <c r="C120" s="348"/>
      <c r="D120" s="348"/>
      <c r="E120" s="348"/>
      <c r="F120" s="351"/>
      <c r="G120" s="351"/>
      <c r="H120" s="351"/>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BI120" s="41"/>
      <c r="BM120" s="41"/>
      <c r="CG120" s="30"/>
      <c r="CK120" s="30"/>
      <c r="CO120" s="30"/>
      <c r="CS120" s="30"/>
      <c r="DC120" s="323"/>
      <c r="DD120" s="324"/>
      <c r="DE120" s="324"/>
      <c r="DF120" s="324"/>
      <c r="DG120" s="84"/>
      <c r="DH120" s="315"/>
      <c r="DI120" s="315"/>
      <c r="DJ120" s="315"/>
      <c r="DK120" s="315"/>
      <c r="DL120" s="315"/>
      <c r="DM120" s="315"/>
      <c r="DN120" s="315"/>
      <c r="DO120" s="315"/>
      <c r="DP120" s="315"/>
      <c r="DQ120" s="315"/>
      <c r="DR120" s="315"/>
      <c r="DS120" s="317"/>
      <c r="DT120" s="317"/>
      <c r="DU120" s="317"/>
      <c r="DV120" s="317"/>
      <c r="DW120" s="319"/>
      <c r="DX120" s="319"/>
      <c r="DY120" s="319"/>
      <c r="DZ120" s="319"/>
      <c r="EG120" s="311"/>
      <c r="EH120" s="311"/>
      <c r="EI120" s="311"/>
      <c r="EJ120" s="312"/>
      <c r="EM120" s="351"/>
      <c r="EN120" s="351"/>
      <c r="EO120" s="352"/>
      <c r="EP120" s="347"/>
      <c r="EQ120" s="348"/>
      <c r="ER120" s="348"/>
      <c r="ES120" s="348"/>
      <c r="ET120" s="348"/>
    </row>
    <row r="121" spans="1:150" ht="4.5" customHeight="1" x14ac:dyDescent="0.2">
      <c r="A121" s="348"/>
      <c r="B121" s="348"/>
      <c r="C121" s="348"/>
      <c r="D121" s="348"/>
      <c r="E121" s="348"/>
      <c r="F121" s="351"/>
      <c r="G121" s="351"/>
      <c r="H121" s="351"/>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BI121" s="41"/>
      <c r="BM121" s="41"/>
      <c r="CG121" s="30"/>
      <c r="CK121" s="30"/>
      <c r="CO121" s="30"/>
      <c r="CS121" s="397">
        <f>CS99+1</f>
        <v>19</v>
      </c>
      <c r="CT121" s="381"/>
      <c r="CU121" s="381"/>
      <c r="CV121" s="381"/>
      <c r="DC121" s="325"/>
      <c r="DD121" s="326"/>
      <c r="DE121" s="326"/>
      <c r="DF121" s="326"/>
      <c r="DG121" s="23"/>
      <c r="DH121" s="316"/>
      <c r="DI121" s="316"/>
      <c r="DJ121" s="316"/>
      <c r="DK121" s="316"/>
      <c r="DL121" s="316"/>
      <c r="DM121" s="316"/>
      <c r="DN121" s="316"/>
      <c r="DO121" s="316"/>
      <c r="DP121" s="316"/>
      <c r="DQ121" s="316"/>
      <c r="DR121" s="316"/>
      <c r="DS121" s="318"/>
      <c r="DT121" s="318"/>
      <c r="DU121" s="318"/>
      <c r="DV121" s="318"/>
      <c r="DW121" s="320"/>
      <c r="DX121" s="320"/>
      <c r="DY121" s="320"/>
      <c r="DZ121" s="320"/>
      <c r="EA121" s="34"/>
      <c r="EB121" s="34"/>
      <c r="EC121" s="34"/>
      <c r="ED121" s="34"/>
      <c r="EE121" s="34"/>
      <c r="EF121" s="34"/>
      <c r="EG121" s="313"/>
      <c r="EH121" s="313"/>
      <c r="EI121" s="313"/>
      <c r="EJ121" s="314"/>
      <c r="EM121" s="351"/>
      <c r="EN121" s="351"/>
      <c r="EO121" s="352"/>
      <c r="EP121" s="347"/>
      <c r="EQ121" s="348"/>
      <c r="ER121" s="348"/>
      <c r="ES121" s="348"/>
      <c r="ET121" s="348"/>
    </row>
    <row r="122" spans="1:150" ht="4.5" customHeight="1" x14ac:dyDescent="0.2">
      <c r="A122" s="348"/>
      <c r="B122" s="348"/>
      <c r="C122" s="348"/>
      <c r="D122" s="348"/>
      <c r="E122" s="348"/>
      <c r="F122" s="351"/>
      <c r="G122" s="351"/>
      <c r="H122" s="351"/>
      <c r="BI122" s="41"/>
      <c r="BM122" s="41"/>
      <c r="CG122" s="30"/>
      <c r="CK122" s="30"/>
      <c r="CO122" s="36"/>
      <c r="CP122" s="34"/>
      <c r="CQ122" s="34"/>
      <c r="CR122" s="34"/>
      <c r="CS122" s="397"/>
      <c r="CT122" s="381"/>
      <c r="CU122" s="381"/>
      <c r="CV122" s="381"/>
      <c r="EM122" s="351"/>
      <c r="EN122" s="351"/>
      <c r="EO122" s="352"/>
      <c r="EP122" s="347"/>
      <c r="EQ122" s="348"/>
      <c r="ER122" s="348"/>
      <c r="ES122" s="348"/>
      <c r="ET122" s="348"/>
    </row>
    <row r="123" spans="1:150" ht="4.5" customHeight="1" x14ac:dyDescent="0.2">
      <c r="A123" s="348"/>
      <c r="B123" s="348"/>
      <c r="C123" s="348"/>
      <c r="D123" s="348"/>
      <c r="E123" s="348"/>
      <c r="F123" s="351"/>
      <c r="G123" s="351"/>
      <c r="H123" s="351"/>
      <c r="BF123" s="381">
        <f>BF56+1</f>
        <v>31</v>
      </c>
      <c r="BG123" s="381"/>
      <c r="BH123" s="381"/>
      <c r="BI123" s="382"/>
      <c r="BM123" s="41"/>
      <c r="CG123" s="30"/>
      <c r="CK123" s="30"/>
      <c r="CS123" s="397"/>
      <c r="CT123" s="381"/>
      <c r="CU123" s="381"/>
      <c r="CV123" s="381"/>
      <c r="EM123" s="351"/>
      <c r="EN123" s="351"/>
      <c r="EO123" s="352"/>
      <c r="EP123" s="347"/>
      <c r="EQ123" s="348"/>
      <c r="ER123" s="348"/>
      <c r="ES123" s="348"/>
      <c r="ET123" s="348"/>
    </row>
    <row r="124" spans="1:150" ht="4.5" customHeight="1" x14ac:dyDescent="0.2">
      <c r="A124" s="348"/>
      <c r="B124" s="348"/>
      <c r="C124" s="348"/>
      <c r="D124" s="348"/>
      <c r="E124" s="348"/>
      <c r="F124" s="351"/>
      <c r="G124" s="351"/>
      <c r="H124" s="351"/>
      <c r="K124" s="321">
        <f t="shared" ref="K124" si="22">K116+1</f>
        <v>14</v>
      </c>
      <c r="L124" s="322"/>
      <c r="M124" s="322"/>
      <c r="N124" s="322"/>
      <c r="O124" s="6"/>
      <c r="P124" s="399" t="e">
        <f>VLOOKUP(K124,選手リスト,3,FALSE)</f>
        <v>#N/A</v>
      </c>
      <c r="Q124" s="399"/>
      <c r="R124" s="399"/>
      <c r="S124" s="399"/>
      <c r="T124" s="399"/>
      <c r="U124" s="399"/>
      <c r="V124" s="399"/>
      <c r="W124" s="399"/>
      <c r="X124" s="399"/>
      <c r="Y124" s="399"/>
      <c r="Z124" s="399"/>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BF124" s="381"/>
      <c r="BG124" s="381"/>
      <c r="BH124" s="381"/>
      <c r="BI124" s="382"/>
      <c r="BJ124" s="36"/>
      <c r="BK124" s="34"/>
      <c r="BL124" s="34"/>
      <c r="BM124" s="35"/>
      <c r="CG124" s="30"/>
      <c r="CK124" s="30"/>
      <c r="CS124" s="397"/>
      <c r="CT124" s="381"/>
      <c r="CU124" s="381"/>
      <c r="CV124" s="381"/>
      <c r="DC124" s="321">
        <f t="shared" ref="DC124" si="23">DC116+1</f>
        <v>32</v>
      </c>
      <c r="DD124" s="322"/>
      <c r="DE124" s="322"/>
      <c r="DF124" s="322"/>
      <c r="DG124" s="6"/>
      <c r="DH124" s="399" t="e">
        <f>VLOOKUP(DC124,選手リスト,3,FALSE)</f>
        <v>#N/A</v>
      </c>
      <c r="DI124" s="399"/>
      <c r="DJ124" s="399"/>
      <c r="DK124" s="399"/>
      <c r="DL124" s="399"/>
      <c r="DM124" s="399"/>
      <c r="DN124" s="399"/>
      <c r="DO124" s="399"/>
      <c r="DP124" s="399"/>
      <c r="DQ124" s="399"/>
      <c r="DR124" s="399"/>
      <c r="DS124" s="329" t="e">
        <f>VLOOKUP(DC124,選手リスト,4,FALSE)</f>
        <v>#N/A</v>
      </c>
      <c r="DT124" s="329"/>
      <c r="DU124" s="329"/>
      <c r="DV124" s="329"/>
      <c r="DW124" s="329"/>
      <c r="DX124" s="329"/>
      <c r="DY124" s="329"/>
      <c r="DZ124" s="329"/>
      <c r="EA124" s="329"/>
      <c r="EB124" s="329"/>
      <c r="EC124" s="329"/>
      <c r="ED124" s="329"/>
      <c r="EE124" s="329"/>
      <c r="EF124" s="329"/>
      <c r="EG124" s="309" t="e">
        <f>VLOOKUP(DC124,選手リスト,5,FALSE)</f>
        <v>#N/A</v>
      </c>
      <c r="EH124" s="309"/>
      <c r="EI124" s="309"/>
      <c r="EJ124" s="310"/>
      <c r="EM124" s="351"/>
      <c r="EN124" s="351"/>
      <c r="EO124" s="352"/>
      <c r="EP124" s="347"/>
      <c r="EQ124" s="348"/>
      <c r="ER124" s="348"/>
      <c r="ES124" s="348"/>
      <c r="ET124" s="348"/>
    </row>
    <row r="125" spans="1:150" ht="4.5" customHeight="1" x14ac:dyDescent="0.2">
      <c r="A125" s="348"/>
      <c r="B125" s="348"/>
      <c r="C125" s="348"/>
      <c r="D125" s="348"/>
      <c r="E125" s="348"/>
      <c r="F125" s="351"/>
      <c r="G125" s="351"/>
      <c r="H125" s="351"/>
      <c r="K125" s="323"/>
      <c r="L125" s="324"/>
      <c r="M125" s="324"/>
      <c r="N125" s="324"/>
      <c r="O125" s="10"/>
      <c r="P125" s="400"/>
      <c r="Q125" s="400"/>
      <c r="R125" s="400"/>
      <c r="S125" s="400"/>
      <c r="T125" s="400"/>
      <c r="U125" s="400"/>
      <c r="V125" s="400"/>
      <c r="W125" s="400"/>
      <c r="X125" s="400"/>
      <c r="Y125" s="400"/>
      <c r="Z125" s="400"/>
      <c r="AA125" s="330"/>
      <c r="AB125" s="330"/>
      <c r="AC125" s="330"/>
      <c r="AD125" s="330"/>
      <c r="AE125" s="330"/>
      <c r="AF125" s="330"/>
      <c r="AG125" s="330"/>
      <c r="AH125" s="330"/>
      <c r="AI125" s="330"/>
      <c r="AJ125" s="330"/>
      <c r="AK125" s="330"/>
      <c r="AL125" s="330"/>
      <c r="AM125" s="330"/>
      <c r="AN125" s="330"/>
      <c r="AO125" s="311"/>
      <c r="AP125" s="311"/>
      <c r="AQ125" s="311"/>
      <c r="AR125" s="312"/>
      <c r="BF125" s="381"/>
      <c r="BG125" s="381"/>
      <c r="BH125" s="381"/>
      <c r="BI125" s="382"/>
      <c r="CG125" s="30"/>
      <c r="CK125" s="30"/>
      <c r="CS125" s="30"/>
      <c r="DC125" s="323"/>
      <c r="DD125" s="324"/>
      <c r="DE125" s="324"/>
      <c r="DF125" s="324"/>
      <c r="DG125" s="10"/>
      <c r="DH125" s="400"/>
      <c r="DI125" s="400"/>
      <c r="DJ125" s="400"/>
      <c r="DK125" s="400"/>
      <c r="DL125" s="400"/>
      <c r="DM125" s="400"/>
      <c r="DN125" s="400"/>
      <c r="DO125" s="400"/>
      <c r="DP125" s="400"/>
      <c r="DQ125" s="400"/>
      <c r="DR125" s="400"/>
      <c r="DS125" s="330"/>
      <c r="DT125" s="330"/>
      <c r="DU125" s="330"/>
      <c r="DV125" s="330"/>
      <c r="DW125" s="330"/>
      <c r="DX125" s="330"/>
      <c r="DY125" s="330"/>
      <c r="DZ125" s="330"/>
      <c r="EA125" s="330"/>
      <c r="EB125" s="330"/>
      <c r="EC125" s="330"/>
      <c r="ED125" s="330"/>
      <c r="EE125" s="330"/>
      <c r="EF125" s="330"/>
      <c r="EG125" s="311"/>
      <c r="EH125" s="311"/>
      <c r="EI125" s="311"/>
      <c r="EJ125" s="312"/>
      <c r="EM125" s="351"/>
      <c r="EN125" s="351"/>
      <c r="EO125" s="352"/>
      <c r="EP125" s="347"/>
      <c r="EQ125" s="348"/>
      <c r="ER125" s="348"/>
      <c r="ES125" s="348"/>
      <c r="ET125" s="348"/>
    </row>
    <row r="126" spans="1:150" ht="4.5" customHeight="1" x14ac:dyDescent="0.2">
      <c r="A126" s="348"/>
      <c r="B126" s="348"/>
      <c r="C126" s="348"/>
      <c r="D126" s="348"/>
      <c r="E126" s="348"/>
      <c r="F126" s="351"/>
      <c r="G126" s="351"/>
      <c r="H126" s="351"/>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BF126" s="381"/>
      <c r="BG126" s="381"/>
      <c r="BH126" s="381"/>
      <c r="BI126" s="382"/>
      <c r="CG126" s="30"/>
      <c r="CK126" s="30"/>
      <c r="CS126" s="36"/>
      <c r="CT126" s="34"/>
      <c r="CU126" s="34"/>
      <c r="CV126" s="34"/>
      <c r="CW126" s="34"/>
      <c r="CX126" s="34"/>
      <c r="CY126" s="34"/>
      <c r="CZ126" s="34"/>
      <c r="DA126" s="34"/>
      <c r="DB126" s="34"/>
      <c r="DC126" s="323"/>
      <c r="DD126" s="324"/>
      <c r="DE126" s="324"/>
      <c r="DF126" s="324"/>
      <c r="DG126" s="10"/>
      <c r="DH126" s="315" t="e">
        <f>VLOOKUP(DC124,選手リスト,2,FALSE)</f>
        <v>#N/A</v>
      </c>
      <c r="DI126" s="315"/>
      <c r="DJ126" s="315"/>
      <c r="DK126" s="315"/>
      <c r="DL126" s="315"/>
      <c r="DM126" s="315"/>
      <c r="DN126" s="315"/>
      <c r="DO126" s="315"/>
      <c r="DP126" s="315"/>
      <c r="DQ126" s="315"/>
      <c r="DR126" s="315"/>
      <c r="DS126" s="330"/>
      <c r="DT126" s="330"/>
      <c r="DU126" s="330"/>
      <c r="DV126" s="330"/>
      <c r="DW126" s="330"/>
      <c r="DX126" s="330"/>
      <c r="DY126" s="330"/>
      <c r="DZ126" s="330"/>
      <c r="EA126" s="330"/>
      <c r="EB126" s="330"/>
      <c r="EC126" s="330"/>
      <c r="ED126" s="330"/>
      <c r="EE126" s="330"/>
      <c r="EF126" s="330"/>
      <c r="EG126" s="311"/>
      <c r="EH126" s="311"/>
      <c r="EI126" s="311"/>
      <c r="EJ126" s="312"/>
      <c r="EM126" s="351"/>
      <c r="EN126" s="351"/>
      <c r="EO126" s="352"/>
      <c r="EP126" s="347"/>
      <c r="EQ126" s="348"/>
      <c r="ER126" s="348"/>
      <c r="ES126" s="348"/>
      <c r="ET126" s="348"/>
    </row>
    <row r="127" spans="1:150" ht="4.5" customHeight="1" x14ac:dyDescent="0.2">
      <c r="A127" s="348"/>
      <c r="B127" s="348"/>
      <c r="C127" s="348"/>
      <c r="D127" s="348"/>
      <c r="E127" s="348"/>
      <c r="F127" s="351"/>
      <c r="G127" s="351"/>
      <c r="H127" s="351"/>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AS127" s="22"/>
      <c r="AT127" s="22"/>
      <c r="AU127" s="22"/>
      <c r="AV127" s="22"/>
      <c r="AW127" s="22"/>
      <c r="AX127" s="22"/>
      <c r="AY127" s="22"/>
      <c r="AZ127" s="22"/>
      <c r="BA127" s="39"/>
      <c r="BI127" s="41"/>
      <c r="CG127" s="30"/>
      <c r="CK127" s="30"/>
      <c r="DC127" s="323"/>
      <c r="DD127" s="324"/>
      <c r="DE127" s="324"/>
      <c r="DF127" s="324"/>
      <c r="DG127" s="10"/>
      <c r="DH127" s="315"/>
      <c r="DI127" s="315"/>
      <c r="DJ127" s="315"/>
      <c r="DK127" s="315"/>
      <c r="DL127" s="315"/>
      <c r="DM127" s="315"/>
      <c r="DN127" s="315"/>
      <c r="DO127" s="315"/>
      <c r="DP127" s="315"/>
      <c r="DQ127" s="315"/>
      <c r="DR127" s="315"/>
      <c r="DS127" s="317" t="e">
        <f>VLOOKUP(DC124,選手リスト,8,FALSE)</f>
        <v>#N/A</v>
      </c>
      <c r="DT127" s="317"/>
      <c r="DU127" s="317"/>
      <c r="DV127" s="317"/>
      <c r="DW127" s="319" t="e">
        <f>VLOOKUP(DC124,選手リスト,9,FALSE)</f>
        <v>#N/A</v>
      </c>
      <c r="DX127" s="319"/>
      <c r="DY127" s="319"/>
      <c r="DZ127" s="319"/>
      <c r="EG127" s="311"/>
      <c r="EH127" s="311"/>
      <c r="EI127" s="311"/>
      <c r="EJ127" s="312"/>
      <c r="EM127" s="351"/>
      <c r="EN127" s="351"/>
      <c r="EO127" s="352"/>
      <c r="EP127" s="347"/>
      <c r="EQ127" s="348"/>
      <c r="ER127" s="348"/>
      <c r="ES127" s="348"/>
      <c r="ET127" s="348"/>
    </row>
    <row r="128" spans="1:150" ht="4.5" customHeight="1" x14ac:dyDescent="0.2">
      <c r="A128" s="348"/>
      <c r="B128" s="348"/>
      <c r="C128" s="348"/>
      <c r="D128" s="348"/>
      <c r="E128" s="348"/>
      <c r="F128" s="351"/>
      <c r="G128" s="351"/>
      <c r="H128" s="351"/>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BA128" s="41"/>
      <c r="BI128" s="41"/>
      <c r="CG128" s="30"/>
      <c r="CK128" s="30"/>
      <c r="DC128" s="323"/>
      <c r="DD128" s="324"/>
      <c r="DE128" s="324"/>
      <c r="DF128" s="324"/>
      <c r="DG128" s="84"/>
      <c r="DH128" s="315"/>
      <c r="DI128" s="315"/>
      <c r="DJ128" s="315"/>
      <c r="DK128" s="315"/>
      <c r="DL128" s="315"/>
      <c r="DM128" s="315"/>
      <c r="DN128" s="315"/>
      <c r="DO128" s="315"/>
      <c r="DP128" s="315"/>
      <c r="DQ128" s="315"/>
      <c r="DR128" s="315"/>
      <c r="DS128" s="317"/>
      <c r="DT128" s="317"/>
      <c r="DU128" s="317"/>
      <c r="DV128" s="317"/>
      <c r="DW128" s="319"/>
      <c r="DX128" s="319"/>
      <c r="DY128" s="319"/>
      <c r="DZ128" s="319"/>
      <c r="EG128" s="311"/>
      <c r="EH128" s="311"/>
      <c r="EI128" s="311"/>
      <c r="EJ128" s="312"/>
      <c r="EM128" s="351"/>
      <c r="EN128" s="351"/>
      <c r="EO128" s="352"/>
      <c r="EP128" s="347"/>
      <c r="EQ128" s="348"/>
      <c r="ER128" s="348"/>
      <c r="ES128" s="348"/>
      <c r="ET128" s="348"/>
    </row>
    <row r="129" spans="1:150" ht="4.5" customHeight="1" x14ac:dyDescent="0.2">
      <c r="A129" s="348"/>
      <c r="B129" s="348"/>
      <c r="C129" s="348"/>
      <c r="D129" s="348"/>
      <c r="E129" s="348"/>
      <c r="F129" s="351"/>
      <c r="G129" s="351"/>
      <c r="H129" s="351"/>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X129" s="381">
        <f>AX113+1</f>
        <v>12</v>
      </c>
      <c r="AY129" s="381"/>
      <c r="AZ129" s="381"/>
      <c r="BA129" s="382"/>
      <c r="BI129" s="41"/>
      <c r="CG129" s="30"/>
      <c r="CK129" s="30"/>
      <c r="DC129" s="325"/>
      <c r="DD129" s="326"/>
      <c r="DE129" s="326"/>
      <c r="DF129" s="326"/>
      <c r="DG129" s="23"/>
      <c r="DH129" s="316"/>
      <c r="DI129" s="316"/>
      <c r="DJ129" s="316"/>
      <c r="DK129" s="316"/>
      <c r="DL129" s="316"/>
      <c r="DM129" s="316"/>
      <c r="DN129" s="316"/>
      <c r="DO129" s="316"/>
      <c r="DP129" s="316"/>
      <c r="DQ129" s="316"/>
      <c r="DR129" s="316"/>
      <c r="DS129" s="318"/>
      <c r="DT129" s="318"/>
      <c r="DU129" s="318"/>
      <c r="DV129" s="318"/>
      <c r="DW129" s="320"/>
      <c r="DX129" s="320"/>
      <c r="DY129" s="320"/>
      <c r="DZ129" s="320"/>
      <c r="EA129" s="34"/>
      <c r="EB129" s="34"/>
      <c r="EC129" s="34"/>
      <c r="ED129" s="34"/>
      <c r="EE129" s="34"/>
      <c r="EF129" s="34"/>
      <c r="EG129" s="313"/>
      <c r="EH129" s="313"/>
      <c r="EI129" s="313"/>
      <c r="EJ129" s="314"/>
      <c r="EM129" s="351"/>
      <c r="EN129" s="351"/>
      <c r="EO129" s="352"/>
      <c r="EP129" s="347"/>
      <c r="EQ129" s="348"/>
      <c r="ER129" s="348"/>
      <c r="ES129" s="348"/>
      <c r="ET129" s="348"/>
    </row>
    <row r="130" spans="1:150" ht="4.5" customHeight="1" x14ac:dyDescent="0.2">
      <c r="A130" s="348"/>
      <c r="B130" s="348"/>
      <c r="C130" s="348"/>
      <c r="D130" s="348"/>
      <c r="E130" s="348"/>
      <c r="F130" s="351"/>
      <c r="G130" s="351"/>
      <c r="H130" s="351"/>
      <c r="AX130" s="381"/>
      <c r="AY130" s="381"/>
      <c r="AZ130" s="381"/>
      <c r="BA130" s="382"/>
      <c r="BI130" s="41"/>
      <c r="CG130" s="30"/>
      <c r="CK130" s="397">
        <f>CK56+1</f>
        <v>33</v>
      </c>
      <c r="CL130" s="381"/>
      <c r="CM130" s="381"/>
      <c r="CN130" s="381"/>
      <c r="EM130" s="351"/>
      <c r="EN130" s="351"/>
      <c r="EO130" s="352"/>
      <c r="EP130" s="347"/>
      <c r="EQ130" s="348"/>
      <c r="ER130" s="348"/>
      <c r="ES130" s="348"/>
      <c r="ET130" s="348"/>
    </row>
    <row r="131" spans="1:150" ht="4.5" customHeight="1" x14ac:dyDescent="0.2">
      <c r="A131" s="348"/>
      <c r="B131" s="348"/>
      <c r="C131" s="348"/>
      <c r="D131" s="348"/>
      <c r="E131" s="348"/>
      <c r="F131" s="351"/>
      <c r="G131" s="351"/>
      <c r="H131" s="351"/>
      <c r="AX131" s="381"/>
      <c r="AY131" s="381"/>
      <c r="AZ131" s="381"/>
      <c r="BA131" s="382"/>
      <c r="BB131" s="22"/>
      <c r="BC131" s="22"/>
      <c r="BD131" s="22"/>
      <c r="BE131" s="39"/>
      <c r="BI131" s="41"/>
      <c r="CG131" s="36"/>
      <c r="CH131" s="34"/>
      <c r="CI131" s="34"/>
      <c r="CJ131" s="34"/>
      <c r="CK131" s="397"/>
      <c r="CL131" s="381"/>
      <c r="CM131" s="381"/>
      <c r="CN131" s="381"/>
      <c r="EM131" s="351"/>
      <c r="EN131" s="351"/>
      <c r="EO131" s="352"/>
      <c r="EP131" s="347"/>
      <c r="EQ131" s="348"/>
      <c r="ER131" s="348"/>
      <c r="ES131" s="348"/>
      <c r="ET131" s="348"/>
    </row>
    <row r="132" spans="1:150" ht="4.5" customHeight="1" x14ac:dyDescent="0.2">
      <c r="A132" s="348"/>
      <c r="B132" s="348"/>
      <c r="C132" s="348"/>
      <c r="D132" s="348"/>
      <c r="E132" s="348"/>
      <c r="F132" s="351"/>
      <c r="G132" s="351"/>
      <c r="H132" s="351"/>
      <c r="K132" s="321">
        <f t="shared" ref="K132" si="24">K124+1</f>
        <v>15</v>
      </c>
      <c r="L132" s="322"/>
      <c r="M132" s="322"/>
      <c r="N132" s="322"/>
      <c r="O132" s="6"/>
      <c r="P132" s="399" t="e">
        <f>VLOOKUP(K132,選手リスト,3,FALSE)</f>
        <v>#N/A</v>
      </c>
      <c r="Q132" s="399"/>
      <c r="R132" s="399"/>
      <c r="S132" s="399"/>
      <c r="T132" s="399"/>
      <c r="U132" s="399"/>
      <c r="V132" s="399"/>
      <c r="W132" s="399"/>
      <c r="X132" s="399"/>
      <c r="Y132" s="399"/>
      <c r="Z132" s="399"/>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AX132" s="381"/>
      <c r="AY132" s="381"/>
      <c r="AZ132" s="381"/>
      <c r="BA132" s="382"/>
      <c r="BE132" s="41"/>
      <c r="BI132" s="41"/>
      <c r="CK132" s="397"/>
      <c r="CL132" s="381"/>
      <c r="CM132" s="381"/>
      <c r="CN132" s="381"/>
      <c r="DC132" s="321">
        <f t="shared" ref="DC132" si="25">DC124+1</f>
        <v>33</v>
      </c>
      <c r="DD132" s="322"/>
      <c r="DE132" s="322"/>
      <c r="DF132" s="322"/>
      <c r="DG132" s="6"/>
      <c r="DH132" s="399" t="e">
        <f>VLOOKUP(DC132,選手リスト,3,FALSE)</f>
        <v>#N/A</v>
      </c>
      <c r="DI132" s="399"/>
      <c r="DJ132" s="399"/>
      <c r="DK132" s="399"/>
      <c r="DL132" s="399"/>
      <c r="DM132" s="399"/>
      <c r="DN132" s="399"/>
      <c r="DO132" s="399"/>
      <c r="DP132" s="399"/>
      <c r="DQ132" s="399"/>
      <c r="DR132" s="399"/>
      <c r="DS132" s="329" t="e">
        <f>VLOOKUP(DC132,選手リスト,4,FALSE)</f>
        <v>#N/A</v>
      </c>
      <c r="DT132" s="329"/>
      <c r="DU132" s="329"/>
      <c r="DV132" s="329"/>
      <c r="DW132" s="329"/>
      <c r="DX132" s="329"/>
      <c r="DY132" s="329"/>
      <c r="DZ132" s="329"/>
      <c r="EA132" s="329"/>
      <c r="EB132" s="329"/>
      <c r="EC132" s="329"/>
      <c r="ED132" s="329"/>
      <c r="EE132" s="329"/>
      <c r="EF132" s="329"/>
      <c r="EG132" s="309" t="e">
        <f>VLOOKUP(DC132,選手リスト,5,FALSE)</f>
        <v>#N/A</v>
      </c>
      <c r="EH132" s="309"/>
      <c r="EI132" s="309"/>
      <c r="EJ132" s="310"/>
      <c r="EM132" s="351"/>
      <c r="EN132" s="351"/>
      <c r="EO132" s="352"/>
      <c r="EP132" s="347"/>
      <c r="EQ132" s="348"/>
      <c r="ER132" s="348"/>
      <c r="ES132" s="348"/>
      <c r="ET132" s="348"/>
    </row>
    <row r="133" spans="1:150" ht="4.5" customHeight="1" x14ac:dyDescent="0.2">
      <c r="A133" s="348"/>
      <c r="B133" s="348"/>
      <c r="C133" s="348"/>
      <c r="D133" s="348"/>
      <c r="E133" s="348"/>
      <c r="F133" s="351"/>
      <c r="G133" s="351"/>
      <c r="H133" s="351"/>
      <c r="K133" s="323"/>
      <c r="L133" s="324"/>
      <c r="M133" s="324"/>
      <c r="N133" s="324"/>
      <c r="O133" s="10"/>
      <c r="P133" s="400"/>
      <c r="Q133" s="400"/>
      <c r="R133" s="400"/>
      <c r="S133" s="400"/>
      <c r="T133" s="400"/>
      <c r="U133" s="400"/>
      <c r="V133" s="400"/>
      <c r="W133" s="400"/>
      <c r="X133" s="400"/>
      <c r="Y133" s="400"/>
      <c r="Z133" s="400"/>
      <c r="AA133" s="330"/>
      <c r="AB133" s="330"/>
      <c r="AC133" s="330"/>
      <c r="AD133" s="330"/>
      <c r="AE133" s="330"/>
      <c r="AF133" s="330"/>
      <c r="AG133" s="330"/>
      <c r="AH133" s="330"/>
      <c r="AI133" s="330"/>
      <c r="AJ133" s="330"/>
      <c r="AK133" s="330"/>
      <c r="AL133" s="330"/>
      <c r="AM133" s="330"/>
      <c r="AN133" s="330"/>
      <c r="AO133" s="311"/>
      <c r="AP133" s="311"/>
      <c r="AQ133" s="311"/>
      <c r="AR133" s="312"/>
      <c r="BA133" s="41"/>
      <c r="BE133" s="41"/>
      <c r="BI133" s="41"/>
      <c r="CK133" s="397"/>
      <c r="CL133" s="381"/>
      <c r="CM133" s="381"/>
      <c r="CN133" s="381"/>
      <c r="DC133" s="323"/>
      <c r="DD133" s="324"/>
      <c r="DE133" s="324"/>
      <c r="DF133" s="324"/>
      <c r="DG133" s="10"/>
      <c r="DH133" s="400"/>
      <c r="DI133" s="400"/>
      <c r="DJ133" s="400"/>
      <c r="DK133" s="400"/>
      <c r="DL133" s="400"/>
      <c r="DM133" s="400"/>
      <c r="DN133" s="400"/>
      <c r="DO133" s="400"/>
      <c r="DP133" s="400"/>
      <c r="DQ133" s="400"/>
      <c r="DR133" s="400"/>
      <c r="DS133" s="330"/>
      <c r="DT133" s="330"/>
      <c r="DU133" s="330"/>
      <c r="DV133" s="330"/>
      <c r="DW133" s="330"/>
      <c r="DX133" s="330"/>
      <c r="DY133" s="330"/>
      <c r="DZ133" s="330"/>
      <c r="EA133" s="330"/>
      <c r="EB133" s="330"/>
      <c r="EC133" s="330"/>
      <c r="ED133" s="330"/>
      <c r="EE133" s="330"/>
      <c r="EF133" s="330"/>
      <c r="EG133" s="311"/>
      <c r="EH133" s="311"/>
      <c r="EI133" s="311"/>
      <c r="EJ133" s="312"/>
      <c r="EM133" s="351"/>
      <c r="EN133" s="351"/>
      <c r="EO133" s="352"/>
      <c r="EP133" s="347"/>
      <c r="EQ133" s="348"/>
      <c r="ER133" s="348"/>
      <c r="ES133" s="348"/>
      <c r="ET133" s="348"/>
    </row>
    <row r="134" spans="1:150" ht="4.5" customHeight="1" x14ac:dyDescent="0.2">
      <c r="A134" s="348"/>
      <c r="B134" s="348"/>
      <c r="C134" s="348"/>
      <c r="D134" s="348"/>
      <c r="E134" s="348"/>
      <c r="F134" s="351"/>
      <c r="G134" s="351"/>
      <c r="H134" s="351"/>
      <c r="K134" s="323"/>
      <c r="L134" s="324"/>
      <c r="M134" s="324"/>
      <c r="N134" s="324"/>
      <c r="O134" s="10"/>
      <c r="P134" s="315" t="e">
        <f>VLOOKUP(K132,選手リスト,2,FALSE)</f>
        <v>#N/A</v>
      </c>
      <c r="Q134" s="315"/>
      <c r="R134" s="315"/>
      <c r="S134" s="315"/>
      <c r="T134" s="315"/>
      <c r="U134" s="315"/>
      <c r="V134" s="315"/>
      <c r="W134" s="315"/>
      <c r="X134" s="315"/>
      <c r="Y134" s="315"/>
      <c r="Z134" s="315"/>
      <c r="AA134" s="330"/>
      <c r="AB134" s="330"/>
      <c r="AC134" s="330"/>
      <c r="AD134" s="330"/>
      <c r="AE134" s="330"/>
      <c r="AF134" s="330"/>
      <c r="AG134" s="330"/>
      <c r="AH134" s="330"/>
      <c r="AI134" s="330"/>
      <c r="AJ134" s="330"/>
      <c r="AK134" s="330"/>
      <c r="AL134" s="330"/>
      <c r="AM134" s="330"/>
      <c r="AN134" s="330"/>
      <c r="AO134" s="311"/>
      <c r="AP134" s="311"/>
      <c r="AQ134" s="311"/>
      <c r="AR134" s="312"/>
      <c r="AS134" s="34"/>
      <c r="AT134" s="34"/>
      <c r="AU134" s="34"/>
      <c r="AV134" s="34"/>
      <c r="AW134" s="34"/>
      <c r="AX134" s="34"/>
      <c r="AY134" s="34"/>
      <c r="AZ134" s="34"/>
      <c r="BA134" s="35"/>
      <c r="BE134" s="41"/>
      <c r="BI134" s="41"/>
      <c r="CK134" s="30"/>
      <c r="DC134" s="323"/>
      <c r="DD134" s="324"/>
      <c r="DE134" s="324"/>
      <c r="DF134" s="324"/>
      <c r="DG134" s="10"/>
      <c r="DH134" s="315" t="e">
        <f>VLOOKUP(DC132,選手リスト,2,FALSE)</f>
        <v>#N/A</v>
      </c>
      <c r="DI134" s="315"/>
      <c r="DJ134" s="315"/>
      <c r="DK134" s="315"/>
      <c r="DL134" s="315"/>
      <c r="DM134" s="315"/>
      <c r="DN134" s="315"/>
      <c r="DO134" s="315"/>
      <c r="DP134" s="315"/>
      <c r="DQ134" s="315"/>
      <c r="DR134" s="315"/>
      <c r="DS134" s="330"/>
      <c r="DT134" s="330"/>
      <c r="DU134" s="330"/>
      <c r="DV134" s="330"/>
      <c r="DW134" s="330"/>
      <c r="DX134" s="330"/>
      <c r="DY134" s="330"/>
      <c r="DZ134" s="330"/>
      <c r="EA134" s="330"/>
      <c r="EB134" s="330"/>
      <c r="EC134" s="330"/>
      <c r="ED134" s="330"/>
      <c r="EE134" s="330"/>
      <c r="EF134" s="330"/>
      <c r="EG134" s="311"/>
      <c r="EH134" s="311"/>
      <c r="EI134" s="311"/>
      <c r="EJ134" s="312"/>
      <c r="EM134" s="351"/>
      <c r="EN134" s="351"/>
      <c r="EO134" s="352"/>
      <c r="EP134" s="347"/>
      <c r="EQ134" s="348"/>
      <c r="ER134" s="348"/>
      <c r="ES134" s="348"/>
      <c r="ET134" s="348"/>
    </row>
    <row r="135" spans="1:150" ht="4.5" customHeight="1" x14ac:dyDescent="0.2">
      <c r="A135" s="348"/>
      <c r="B135" s="348"/>
      <c r="C135" s="348"/>
      <c r="D135" s="348"/>
      <c r="E135" s="348"/>
      <c r="F135" s="351"/>
      <c r="G135" s="351"/>
      <c r="H135" s="351"/>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BE135" s="41"/>
      <c r="BI135" s="41"/>
      <c r="CK135" s="30"/>
      <c r="CS135" s="31"/>
      <c r="CT135" s="22"/>
      <c r="CU135" s="22"/>
      <c r="CV135" s="22"/>
      <c r="CW135" s="22"/>
      <c r="CX135" s="22"/>
      <c r="CY135" s="22"/>
      <c r="CZ135" s="22"/>
      <c r="DA135" s="22"/>
      <c r="DB135" s="22"/>
      <c r="DC135" s="323"/>
      <c r="DD135" s="324"/>
      <c r="DE135" s="324"/>
      <c r="DF135" s="324"/>
      <c r="DG135" s="10"/>
      <c r="DH135" s="315"/>
      <c r="DI135" s="315"/>
      <c r="DJ135" s="315"/>
      <c r="DK135" s="315"/>
      <c r="DL135" s="315"/>
      <c r="DM135" s="315"/>
      <c r="DN135" s="315"/>
      <c r="DO135" s="315"/>
      <c r="DP135" s="315"/>
      <c r="DQ135" s="315"/>
      <c r="DR135" s="315"/>
      <c r="DS135" s="317" t="e">
        <f>VLOOKUP(DC132,選手リスト,8,FALSE)</f>
        <v>#N/A</v>
      </c>
      <c r="DT135" s="317"/>
      <c r="DU135" s="317"/>
      <c r="DV135" s="317"/>
      <c r="DW135" s="319" t="e">
        <f>VLOOKUP(DC132,選手リスト,9,FALSE)</f>
        <v>#N/A</v>
      </c>
      <c r="DX135" s="319"/>
      <c r="DY135" s="319"/>
      <c r="DZ135" s="319"/>
      <c r="EG135" s="311"/>
      <c r="EH135" s="311"/>
      <c r="EI135" s="311"/>
      <c r="EJ135" s="312"/>
      <c r="EM135" s="353"/>
      <c r="EN135" s="353"/>
      <c r="EO135" s="354"/>
      <c r="EP135" s="349"/>
      <c r="EQ135" s="350"/>
      <c r="ER135" s="350"/>
      <c r="ES135" s="350"/>
      <c r="ET135" s="350"/>
    </row>
    <row r="136" spans="1:150" ht="4.5" customHeight="1" x14ac:dyDescent="0.2">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BE136" s="41"/>
      <c r="BI136" s="41"/>
      <c r="CK136" s="30"/>
      <c r="CS136" s="30"/>
      <c r="DC136" s="323"/>
      <c r="DD136" s="324"/>
      <c r="DE136" s="324"/>
      <c r="DF136" s="324"/>
      <c r="DG136" s="84"/>
      <c r="DH136" s="315"/>
      <c r="DI136" s="315"/>
      <c r="DJ136" s="315"/>
      <c r="DK136" s="315"/>
      <c r="DL136" s="315"/>
      <c r="DM136" s="315"/>
      <c r="DN136" s="315"/>
      <c r="DO136" s="315"/>
      <c r="DP136" s="315"/>
      <c r="DQ136" s="315"/>
      <c r="DR136" s="315"/>
      <c r="DS136" s="317"/>
      <c r="DT136" s="317"/>
      <c r="DU136" s="317"/>
      <c r="DV136" s="317"/>
      <c r="DW136" s="319"/>
      <c r="DX136" s="319"/>
      <c r="DY136" s="319"/>
      <c r="DZ136" s="319"/>
      <c r="EG136" s="311"/>
      <c r="EH136" s="311"/>
      <c r="EI136" s="311"/>
      <c r="EJ136" s="312"/>
    </row>
    <row r="137" spans="1:150" ht="4.5" customHeight="1" x14ac:dyDescent="0.2">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BE137" s="41"/>
      <c r="BI137" s="41"/>
      <c r="CK137" s="30"/>
      <c r="CS137" s="397">
        <f>CS121+1</f>
        <v>20</v>
      </c>
      <c r="CT137" s="381"/>
      <c r="CU137" s="381"/>
      <c r="CV137" s="381"/>
      <c r="DC137" s="325"/>
      <c r="DD137" s="326"/>
      <c r="DE137" s="326"/>
      <c r="DF137" s="326"/>
      <c r="DG137" s="23"/>
      <c r="DH137" s="316"/>
      <c r="DI137" s="316"/>
      <c r="DJ137" s="316"/>
      <c r="DK137" s="316"/>
      <c r="DL137" s="316"/>
      <c r="DM137" s="316"/>
      <c r="DN137" s="316"/>
      <c r="DO137" s="316"/>
      <c r="DP137" s="316"/>
      <c r="DQ137" s="316"/>
      <c r="DR137" s="316"/>
      <c r="DS137" s="318"/>
      <c r="DT137" s="318"/>
      <c r="DU137" s="318"/>
      <c r="DV137" s="318"/>
      <c r="DW137" s="320"/>
      <c r="DX137" s="320"/>
      <c r="DY137" s="320"/>
      <c r="DZ137" s="320"/>
      <c r="EA137" s="34"/>
      <c r="EB137" s="34"/>
      <c r="EC137" s="34"/>
      <c r="ED137" s="34"/>
      <c r="EE137" s="34"/>
      <c r="EF137" s="34"/>
      <c r="EG137" s="313"/>
      <c r="EH137" s="313"/>
      <c r="EI137" s="313"/>
      <c r="EJ137" s="314"/>
    </row>
    <row r="138" spans="1:150" ht="4.5" customHeight="1" x14ac:dyDescent="0.2">
      <c r="BE138" s="41"/>
      <c r="BI138" s="41"/>
      <c r="CK138" s="30"/>
      <c r="CS138" s="397"/>
      <c r="CT138" s="381"/>
      <c r="CU138" s="381"/>
      <c r="CV138" s="381"/>
    </row>
    <row r="139" spans="1:150" ht="4.5" customHeight="1" x14ac:dyDescent="0.2">
      <c r="BE139" s="41"/>
      <c r="BI139" s="41"/>
      <c r="CK139" s="30"/>
      <c r="CO139" s="31"/>
      <c r="CP139" s="22"/>
      <c r="CQ139" s="22"/>
      <c r="CR139" s="22"/>
      <c r="CS139" s="397"/>
      <c r="CT139" s="381"/>
      <c r="CU139" s="381"/>
      <c r="CV139" s="381"/>
    </row>
    <row r="140" spans="1:150" ht="4.5" customHeight="1" x14ac:dyDescent="0.2">
      <c r="K140" s="321">
        <f t="shared" ref="K140" si="26">K132+1</f>
        <v>16</v>
      </c>
      <c r="L140" s="322"/>
      <c r="M140" s="322"/>
      <c r="N140" s="322"/>
      <c r="O140" s="6"/>
      <c r="P140" s="399" t="e">
        <f>VLOOKUP(K140,選手リスト,3,FALSE)</f>
        <v>#N/A</v>
      </c>
      <c r="Q140" s="399"/>
      <c r="R140" s="399"/>
      <c r="S140" s="399"/>
      <c r="T140" s="399"/>
      <c r="U140" s="399"/>
      <c r="V140" s="399"/>
      <c r="W140" s="399"/>
      <c r="X140" s="399"/>
      <c r="Y140" s="399"/>
      <c r="Z140" s="399"/>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BB140" s="381">
        <f>BB105+1</f>
        <v>25</v>
      </c>
      <c r="BC140" s="381"/>
      <c r="BD140" s="381"/>
      <c r="BE140" s="382"/>
      <c r="BI140" s="41"/>
      <c r="CK140" s="30"/>
      <c r="CO140" s="30"/>
      <c r="CS140" s="397"/>
      <c r="CT140" s="381"/>
      <c r="CU140" s="381"/>
      <c r="CV140" s="381"/>
      <c r="DC140" s="321">
        <f t="shared" ref="DC140" si="27">DC132+1</f>
        <v>34</v>
      </c>
      <c r="DD140" s="322"/>
      <c r="DE140" s="322"/>
      <c r="DF140" s="322"/>
      <c r="DG140" s="6"/>
      <c r="DH140" s="399" t="e">
        <f>VLOOKUP(DC140,選手リスト,3,FALSE)</f>
        <v>#N/A</v>
      </c>
      <c r="DI140" s="399"/>
      <c r="DJ140" s="399"/>
      <c r="DK140" s="399"/>
      <c r="DL140" s="399"/>
      <c r="DM140" s="399"/>
      <c r="DN140" s="399"/>
      <c r="DO140" s="399"/>
      <c r="DP140" s="399"/>
      <c r="DQ140" s="399"/>
      <c r="DR140" s="399"/>
      <c r="DS140" s="329" t="e">
        <f>VLOOKUP(DC140,選手リスト,4,FALSE)</f>
        <v>#N/A</v>
      </c>
      <c r="DT140" s="329"/>
      <c r="DU140" s="329"/>
      <c r="DV140" s="329"/>
      <c r="DW140" s="329"/>
      <c r="DX140" s="329"/>
      <c r="DY140" s="329"/>
      <c r="DZ140" s="329"/>
      <c r="EA140" s="329"/>
      <c r="EB140" s="329"/>
      <c r="EC140" s="329"/>
      <c r="ED140" s="329"/>
      <c r="EE140" s="329"/>
      <c r="EF140" s="329"/>
      <c r="EG140" s="309" t="e">
        <f>VLOOKUP(DC140,選手リスト,5,FALSE)</f>
        <v>#N/A</v>
      </c>
      <c r="EH140" s="309"/>
      <c r="EI140" s="309"/>
      <c r="EJ140" s="310"/>
    </row>
    <row r="141" spans="1:150" ht="4.5" customHeight="1" x14ac:dyDescent="0.2">
      <c r="K141" s="323"/>
      <c r="L141" s="324"/>
      <c r="M141" s="324"/>
      <c r="N141" s="324"/>
      <c r="O141" s="10"/>
      <c r="P141" s="400"/>
      <c r="Q141" s="400"/>
      <c r="R141" s="400"/>
      <c r="S141" s="400"/>
      <c r="T141" s="400"/>
      <c r="U141" s="400"/>
      <c r="V141" s="400"/>
      <c r="W141" s="400"/>
      <c r="X141" s="400"/>
      <c r="Y141" s="400"/>
      <c r="Z141" s="400"/>
      <c r="AA141" s="330"/>
      <c r="AB141" s="330"/>
      <c r="AC141" s="330"/>
      <c r="AD141" s="330"/>
      <c r="AE141" s="330"/>
      <c r="AF141" s="330"/>
      <c r="AG141" s="330"/>
      <c r="AH141" s="330"/>
      <c r="AI141" s="330"/>
      <c r="AJ141" s="330"/>
      <c r="AK141" s="330"/>
      <c r="AL141" s="330"/>
      <c r="AM141" s="330"/>
      <c r="AN141" s="330"/>
      <c r="AO141" s="311"/>
      <c r="AP141" s="311"/>
      <c r="AQ141" s="311"/>
      <c r="AR141" s="312"/>
      <c r="BB141" s="381"/>
      <c r="BC141" s="381"/>
      <c r="BD141" s="381"/>
      <c r="BE141" s="382"/>
      <c r="BF141" s="34"/>
      <c r="BG141" s="34"/>
      <c r="BH141" s="34"/>
      <c r="BI141" s="35"/>
      <c r="CK141" s="30"/>
      <c r="CO141" s="30"/>
      <c r="CS141" s="30"/>
      <c r="DC141" s="323"/>
      <c r="DD141" s="324"/>
      <c r="DE141" s="324"/>
      <c r="DF141" s="324"/>
      <c r="DG141" s="10"/>
      <c r="DH141" s="400"/>
      <c r="DI141" s="400"/>
      <c r="DJ141" s="400"/>
      <c r="DK141" s="400"/>
      <c r="DL141" s="400"/>
      <c r="DM141" s="400"/>
      <c r="DN141" s="400"/>
      <c r="DO141" s="400"/>
      <c r="DP141" s="400"/>
      <c r="DQ141" s="400"/>
      <c r="DR141" s="400"/>
      <c r="DS141" s="330"/>
      <c r="DT141" s="330"/>
      <c r="DU141" s="330"/>
      <c r="DV141" s="330"/>
      <c r="DW141" s="330"/>
      <c r="DX141" s="330"/>
      <c r="DY141" s="330"/>
      <c r="DZ141" s="330"/>
      <c r="EA141" s="330"/>
      <c r="EB141" s="330"/>
      <c r="EC141" s="330"/>
      <c r="ED141" s="330"/>
      <c r="EE141" s="330"/>
      <c r="EF141" s="330"/>
      <c r="EG141" s="311"/>
      <c r="EH141" s="311"/>
      <c r="EI141" s="311"/>
      <c r="EJ141" s="312"/>
    </row>
    <row r="142" spans="1:150"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BB142" s="381"/>
      <c r="BC142" s="381"/>
      <c r="BD142" s="381"/>
      <c r="BE142" s="382"/>
      <c r="CK142" s="30"/>
      <c r="CO142" s="30"/>
      <c r="CS142" s="36"/>
      <c r="CT142" s="34"/>
      <c r="CU142" s="34"/>
      <c r="CV142" s="34"/>
      <c r="CW142" s="34"/>
      <c r="CX142" s="34"/>
      <c r="CY142" s="34"/>
      <c r="CZ142" s="34"/>
      <c r="DA142" s="34"/>
      <c r="DB142" s="34"/>
      <c r="DC142" s="323"/>
      <c r="DD142" s="324"/>
      <c r="DE142" s="324"/>
      <c r="DF142" s="324"/>
      <c r="DG142" s="10"/>
      <c r="DH142" s="315" t="e">
        <f>VLOOKUP(DC140,選手リスト,2,FALSE)</f>
        <v>#N/A</v>
      </c>
      <c r="DI142" s="315"/>
      <c r="DJ142" s="315"/>
      <c r="DK142" s="315"/>
      <c r="DL142" s="315"/>
      <c r="DM142" s="315"/>
      <c r="DN142" s="315"/>
      <c r="DO142" s="315"/>
      <c r="DP142" s="315"/>
      <c r="DQ142" s="315"/>
      <c r="DR142" s="315"/>
      <c r="DS142" s="330"/>
      <c r="DT142" s="330"/>
      <c r="DU142" s="330"/>
      <c r="DV142" s="330"/>
      <c r="DW142" s="330"/>
      <c r="DX142" s="330"/>
      <c r="DY142" s="330"/>
      <c r="DZ142" s="330"/>
      <c r="EA142" s="330"/>
      <c r="EB142" s="330"/>
      <c r="EC142" s="330"/>
      <c r="ED142" s="330"/>
      <c r="EE142" s="330"/>
      <c r="EF142" s="330"/>
      <c r="EG142" s="311"/>
      <c r="EH142" s="311"/>
      <c r="EI142" s="311"/>
      <c r="EJ142" s="312"/>
    </row>
    <row r="143" spans="1:150"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c r="AS143" s="22"/>
      <c r="AT143" s="22"/>
      <c r="AU143" s="22"/>
      <c r="AV143" s="22"/>
      <c r="AW143" s="39"/>
      <c r="BB143" s="381"/>
      <c r="BC143" s="381"/>
      <c r="BD143" s="381"/>
      <c r="BE143" s="382"/>
      <c r="CK143" s="30"/>
      <c r="CO143" s="30"/>
      <c r="DC143" s="323"/>
      <c r="DD143" s="324"/>
      <c r="DE143" s="324"/>
      <c r="DF143" s="324"/>
      <c r="DG143" s="10"/>
      <c r="DH143" s="315"/>
      <c r="DI143" s="315"/>
      <c r="DJ143" s="315"/>
      <c r="DK143" s="315"/>
      <c r="DL143" s="315"/>
      <c r="DM143" s="315"/>
      <c r="DN143" s="315"/>
      <c r="DO143" s="315"/>
      <c r="DP143" s="315"/>
      <c r="DQ143" s="315"/>
      <c r="DR143" s="315"/>
      <c r="DS143" s="317" t="e">
        <f>VLOOKUP(DC140,選手リスト,8,FALSE)</f>
        <v>#N/A</v>
      </c>
      <c r="DT143" s="317"/>
      <c r="DU143" s="317"/>
      <c r="DV143" s="317"/>
      <c r="DW143" s="319" t="e">
        <f>VLOOKUP(DC140,選手リスト,9,FALSE)</f>
        <v>#N/A</v>
      </c>
      <c r="DX143" s="319"/>
      <c r="DY143" s="319"/>
      <c r="DZ143" s="319"/>
      <c r="EG143" s="311"/>
      <c r="EH143" s="311"/>
      <c r="EI143" s="311"/>
      <c r="EJ143" s="312"/>
    </row>
    <row r="144" spans="1:150"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c r="AW144" s="41"/>
      <c r="BE144" s="41"/>
      <c r="CK144" s="30"/>
      <c r="CO144" s="30"/>
      <c r="DC144" s="323"/>
      <c r="DD144" s="324"/>
      <c r="DE144" s="324"/>
      <c r="DF144" s="324"/>
      <c r="DG144" s="84"/>
      <c r="DH144" s="315"/>
      <c r="DI144" s="315"/>
      <c r="DJ144" s="315"/>
      <c r="DK144" s="315"/>
      <c r="DL144" s="315"/>
      <c r="DM144" s="315"/>
      <c r="DN144" s="315"/>
      <c r="DO144" s="315"/>
      <c r="DP144" s="315"/>
      <c r="DQ144" s="315"/>
      <c r="DR144" s="315"/>
      <c r="DS144" s="317"/>
      <c r="DT144" s="317"/>
      <c r="DU144" s="317"/>
      <c r="DV144" s="317"/>
      <c r="DW144" s="319"/>
      <c r="DX144" s="319"/>
      <c r="DY144" s="319"/>
      <c r="DZ144" s="319"/>
      <c r="EG144" s="311"/>
      <c r="EH144" s="311"/>
      <c r="EI144" s="311"/>
      <c r="EJ144" s="312"/>
    </row>
    <row r="145" spans="11:140"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c r="AT145" s="381">
        <f>AT33+1</f>
        <v>2</v>
      </c>
      <c r="AU145" s="381"/>
      <c r="AV145" s="381"/>
      <c r="AW145" s="382"/>
      <c r="BE145" s="41"/>
      <c r="CK145" s="30"/>
      <c r="CO145" s="30"/>
      <c r="DC145" s="325"/>
      <c r="DD145" s="326"/>
      <c r="DE145" s="326"/>
      <c r="DF145" s="326"/>
      <c r="DG145" s="23"/>
      <c r="DH145" s="316"/>
      <c r="DI145" s="316"/>
      <c r="DJ145" s="316"/>
      <c r="DK145" s="316"/>
      <c r="DL145" s="316"/>
      <c r="DM145" s="316"/>
      <c r="DN145" s="316"/>
      <c r="DO145" s="316"/>
      <c r="DP145" s="316"/>
      <c r="DQ145" s="316"/>
      <c r="DR145" s="316"/>
      <c r="DS145" s="318"/>
      <c r="DT145" s="318"/>
      <c r="DU145" s="318"/>
      <c r="DV145" s="318"/>
      <c r="DW145" s="320"/>
      <c r="DX145" s="320"/>
      <c r="DY145" s="320"/>
      <c r="DZ145" s="320"/>
      <c r="EA145" s="34"/>
      <c r="EB145" s="34"/>
      <c r="EC145" s="34"/>
      <c r="ED145" s="34"/>
      <c r="EE145" s="34"/>
      <c r="EF145" s="34"/>
      <c r="EG145" s="313"/>
      <c r="EH145" s="313"/>
      <c r="EI145" s="313"/>
      <c r="EJ145" s="314"/>
    </row>
    <row r="146" spans="11:140" ht="4.5" customHeight="1" x14ac:dyDescent="0.2">
      <c r="AT146" s="381"/>
      <c r="AU146" s="381"/>
      <c r="AV146" s="381"/>
      <c r="AW146" s="382"/>
      <c r="BE146" s="41"/>
      <c r="CK146" s="30"/>
      <c r="CO146" s="30"/>
    </row>
    <row r="147" spans="11:140" ht="4.5" customHeight="1" x14ac:dyDescent="0.2">
      <c r="AT147" s="381"/>
      <c r="AU147" s="381"/>
      <c r="AV147" s="381"/>
      <c r="AW147" s="382"/>
      <c r="AX147" s="22"/>
      <c r="AY147" s="22"/>
      <c r="AZ147" s="22"/>
      <c r="BA147" s="39"/>
      <c r="BE147" s="41"/>
      <c r="CK147" s="30"/>
      <c r="CO147" s="30"/>
    </row>
    <row r="148" spans="11:140" ht="4.5" customHeight="1" x14ac:dyDescent="0.2">
      <c r="K148" s="321">
        <f t="shared" ref="K148" si="28">K140+1</f>
        <v>17</v>
      </c>
      <c r="L148" s="322"/>
      <c r="M148" s="322"/>
      <c r="N148" s="322"/>
      <c r="O148" s="6"/>
      <c r="P148" s="399" t="e">
        <f>VLOOKUP(K148,選手リスト,3,FALSE)</f>
        <v>#N/A</v>
      </c>
      <c r="Q148" s="399"/>
      <c r="R148" s="399"/>
      <c r="S148" s="399"/>
      <c r="T148" s="399"/>
      <c r="U148" s="399"/>
      <c r="V148" s="399"/>
      <c r="W148" s="399"/>
      <c r="X148" s="399"/>
      <c r="Y148" s="399"/>
      <c r="Z148" s="399"/>
      <c r="AA148" s="329" t="e">
        <f>VLOOKUP(K148,選手リスト,4,FALSE)</f>
        <v>#N/A</v>
      </c>
      <c r="AB148" s="329"/>
      <c r="AC148" s="329"/>
      <c r="AD148" s="329"/>
      <c r="AE148" s="329"/>
      <c r="AF148" s="329"/>
      <c r="AG148" s="329"/>
      <c r="AH148" s="329"/>
      <c r="AI148" s="329"/>
      <c r="AJ148" s="329"/>
      <c r="AK148" s="329"/>
      <c r="AL148" s="329"/>
      <c r="AM148" s="329"/>
      <c r="AN148" s="329"/>
      <c r="AO148" s="309" t="e">
        <f>VLOOKUP(K148,選手リスト,5,FALSE)</f>
        <v>#N/A</v>
      </c>
      <c r="AP148" s="309"/>
      <c r="AQ148" s="309"/>
      <c r="AR148" s="310"/>
      <c r="AT148" s="381"/>
      <c r="AU148" s="381"/>
      <c r="AV148" s="381"/>
      <c r="AW148" s="382"/>
      <c r="BA148" s="41"/>
      <c r="BE148" s="41"/>
      <c r="CK148" s="30"/>
      <c r="CO148" s="397">
        <f>CO110+1</f>
        <v>29</v>
      </c>
      <c r="CP148" s="381"/>
      <c r="CQ148" s="381"/>
      <c r="CR148" s="381"/>
      <c r="DC148" s="321">
        <f t="shared" ref="DC148" si="29">DC140+1</f>
        <v>35</v>
      </c>
      <c r="DD148" s="322"/>
      <c r="DE148" s="322"/>
      <c r="DF148" s="322"/>
      <c r="DG148" s="6"/>
      <c r="DH148" s="399" t="e">
        <f>VLOOKUP(DC148,選手リスト,3,FALSE)</f>
        <v>#N/A</v>
      </c>
      <c r="DI148" s="399"/>
      <c r="DJ148" s="399"/>
      <c r="DK148" s="399"/>
      <c r="DL148" s="399"/>
      <c r="DM148" s="399"/>
      <c r="DN148" s="399"/>
      <c r="DO148" s="399"/>
      <c r="DP148" s="399"/>
      <c r="DQ148" s="399"/>
      <c r="DR148" s="399"/>
      <c r="DS148" s="329" t="e">
        <f>VLOOKUP(DC148,選手リスト,4,FALSE)</f>
        <v>#N/A</v>
      </c>
      <c r="DT148" s="329"/>
      <c r="DU148" s="329"/>
      <c r="DV148" s="329"/>
      <c r="DW148" s="329"/>
      <c r="DX148" s="329"/>
      <c r="DY148" s="329"/>
      <c r="DZ148" s="329"/>
      <c r="EA148" s="329"/>
      <c r="EB148" s="329"/>
      <c r="EC148" s="329"/>
      <c r="ED148" s="329"/>
      <c r="EE148" s="329"/>
      <c r="EF148" s="329"/>
      <c r="EG148" s="309" t="e">
        <f>VLOOKUP(DC148,選手リスト,5,FALSE)</f>
        <v>#N/A</v>
      </c>
      <c r="EH148" s="309"/>
      <c r="EI148" s="309"/>
      <c r="EJ148" s="310"/>
    </row>
    <row r="149" spans="11:140" ht="4.5" customHeight="1" x14ac:dyDescent="0.2">
      <c r="K149" s="323"/>
      <c r="L149" s="324"/>
      <c r="M149" s="324"/>
      <c r="N149" s="324"/>
      <c r="O149" s="10"/>
      <c r="P149" s="400"/>
      <c r="Q149" s="400"/>
      <c r="R149" s="400"/>
      <c r="S149" s="400"/>
      <c r="T149" s="400"/>
      <c r="U149" s="400"/>
      <c r="V149" s="400"/>
      <c r="W149" s="400"/>
      <c r="X149" s="400"/>
      <c r="Y149" s="400"/>
      <c r="Z149" s="400"/>
      <c r="AA149" s="330"/>
      <c r="AB149" s="330"/>
      <c r="AC149" s="330"/>
      <c r="AD149" s="330"/>
      <c r="AE149" s="330"/>
      <c r="AF149" s="330"/>
      <c r="AG149" s="330"/>
      <c r="AH149" s="330"/>
      <c r="AI149" s="330"/>
      <c r="AJ149" s="330"/>
      <c r="AK149" s="330"/>
      <c r="AL149" s="330"/>
      <c r="AM149" s="330"/>
      <c r="AN149" s="330"/>
      <c r="AO149" s="311"/>
      <c r="AP149" s="311"/>
      <c r="AQ149" s="311"/>
      <c r="AR149" s="312"/>
      <c r="AW149" s="41"/>
      <c r="BA149" s="41"/>
      <c r="BE149" s="41"/>
      <c r="CK149" s="36"/>
      <c r="CL149" s="34"/>
      <c r="CM149" s="34"/>
      <c r="CN149" s="34"/>
      <c r="CO149" s="397"/>
      <c r="CP149" s="381"/>
      <c r="CQ149" s="381"/>
      <c r="CR149" s="381"/>
      <c r="DC149" s="323"/>
      <c r="DD149" s="324"/>
      <c r="DE149" s="324"/>
      <c r="DF149" s="324"/>
      <c r="DG149" s="10"/>
      <c r="DH149" s="400"/>
      <c r="DI149" s="400"/>
      <c r="DJ149" s="400"/>
      <c r="DK149" s="400"/>
      <c r="DL149" s="400"/>
      <c r="DM149" s="400"/>
      <c r="DN149" s="400"/>
      <c r="DO149" s="400"/>
      <c r="DP149" s="400"/>
      <c r="DQ149" s="400"/>
      <c r="DR149" s="400"/>
      <c r="DS149" s="330"/>
      <c r="DT149" s="330"/>
      <c r="DU149" s="330"/>
      <c r="DV149" s="330"/>
      <c r="DW149" s="330"/>
      <c r="DX149" s="330"/>
      <c r="DY149" s="330"/>
      <c r="DZ149" s="330"/>
      <c r="EA149" s="330"/>
      <c r="EB149" s="330"/>
      <c r="EC149" s="330"/>
      <c r="ED149" s="330"/>
      <c r="EE149" s="330"/>
      <c r="EF149" s="330"/>
      <c r="EG149" s="311"/>
      <c r="EH149" s="311"/>
      <c r="EI149" s="311"/>
      <c r="EJ149" s="312"/>
    </row>
    <row r="150" spans="11:140" ht="4.5" customHeight="1" x14ac:dyDescent="0.2">
      <c r="K150" s="323"/>
      <c r="L150" s="324"/>
      <c r="M150" s="324"/>
      <c r="N150" s="324"/>
      <c r="O150" s="10"/>
      <c r="P150" s="315" t="e">
        <f>VLOOKUP(K148,選手リスト,2,FALSE)</f>
        <v>#N/A</v>
      </c>
      <c r="Q150" s="315"/>
      <c r="R150" s="315"/>
      <c r="S150" s="315"/>
      <c r="T150" s="315"/>
      <c r="U150" s="315"/>
      <c r="V150" s="315"/>
      <c r="W150" s="315"/>
      <c r="X150" s="315"/>
      <c r="Y150" s="315"/>
      <c r="Z150" s="315"/>
      <c r="AA150" s="330"/>
      <c r="AB150" s="330"/>
      <c r="AC150" s="330"/>
      <c r="AD150" s="330"/>
      <c r="AE150" s="330"/>
      <c r="AF150" s="330"/>
      <c r="AG150" s="330"/>
      <c r="AH150" s="330"/>
      <c r="AI150" s="330"/>
      <c r="AJ150" s="330"/>
      <c r="AK150" s="330"/>
      <c r="AL150" s="330"/>
      <c r="AM150" s="330"/>
      <c r="AN150" s="330"/>
      <c r="AO150" s="311"/>
      <c r="AP150" s="311"/>
      <c r="AQ150" s="311"/>
      <c r="AR150" s="312"/>
      <c r="AS150" s="34"/>
      <c r="AT150" s="34"/>
      <c r="AU150" s="34"/>
      <c r="AV150" s="34"/>
      <c r="AW150" s="35"/>
      <c r="BA150" s="41"/>
      <c r="BE150" s="41"/>
      <c r="CO150" s="397"/>
      <c r="CP150" s="381"/>
      <c r="CQ150" s="381"/>
      <c r="CR150" s="381"/>
      <c r="DC150" s="323"/>
      <c r="DD150" s="324"/>
      <c r="DE150" s="324"/>
      <c r="DF150" s="324"/>
      <c r="DG150" s="10"/>
      <c r="DH150" s="315" t="e">
        <f>VLOOKUP(DC148,選手リスト,2,FALSE)</f>
        <v>#N/A</v>
      </c>
      <c r="DI150" s="315"/>
      <c r="DJ150" s="315"/>
      <c r="DK150" s="315"/>
      <c r="DL150" s="315"/>
      <c r="DM150" s="315"/>
      <c r="DN150" s="315"/>
      <c r="DO150" s="315"/>
      <c r="DP150" s="315"/>
      <c r="DQ150" s="315"/>
      <c r="DR150" s="315"/>
      <c r="DS150" s="330"/>
      <c r="DT150" s="330"/>
      <c r="DU150" s="330"/>
      <c r="DV150" s="330"/>
      <c r="DW150" s="330"/>
      <c r="DX150" s="330"/>
      <c r="DY150" s="330"/>
      <c r="DZ150" s="330"/>
      <c r="EA150" s="330"/>
      <c r="EB150" s="330"/>
      <c r="EC150" s="330"/>
      <c r="ED150" s="330"/>
      <c r="EE150" s="330"/>
      <c r="EF150" s="330"/>
      <c r="EG150" s="311"/>
      <c r="EH150" s="311"/>
      <c r="EI150" s="311"/>
      <c r="EJ150" s="312"/>
    </row>
    <row r="151" spans="11:140" ht="4.5" customHeight="1" x14ac:dyDescent="0.2">
      <c r="K151" s="323"/>
      <c r="L151" s="324"/>
      <c r="M151" s="324"/>
      <c r="N151" s="324"/>
      <c r="O151" s="10"/>
      <c r="P151" s="315"/>
      <c r="Q151" s="315"/>
      <c r="R151" s="315"/>
      <c r="S151" s="315"/>
      <c r="T151" s="315"/>
      <c r="U151" s="315"/>
      <c r="V151" s="315"/>
      <c r="W151" s="315"/>
      <c r="X151" s="315"/>
      <c r="Y151" s="315"/>
      <c r="Z151" s="315"/>
      <c r="AA151" s="317" t="e">
        <f>VLOOKUP(K148,選手リスト,8,FALSE)</f>
        <v>#N/A</v>
      </c>
      <c r="AB151" s="317"/>
      <c r="AC151" s="317"/>
      <c r="AD151" s="317"/>
      <c r="AE151" s="319" t="e">
        <f>VLOOKUP(K148,選手リスト,9,FALSE)</f>
        <v>#N/A</v>
      </c>
      <c r="AF151" s="319"/>
      <c r="AG151" s="319"/>
      <c r="AH151" s="319"/>
      <c r="AO151" s="311"/>
      <c r="AP151" s="311"/>
      <c r="AQ151" s="311"/>
      <c r="AR151" s="312"/>
      <c r="AX151" s="381">
        <f>AX129+1</f>
        <v>13</v>
      </c>
      <c r="AY151" s="381"/>
      <c r="AZ151" s="381"/>
      <c r="BA151" s="382"/>
      <c r="BE151" s="41"/>
      <c r="CO151" s="397"/>
      <c r="CP151" s="381"/>
      <c r="CQ151" s="381"/>
      <c r="CR151" s="381"/>
      <c r="CX151" s="31"/>
      <c r="CY151" s="22"/>
      <c r="CZ151" s="22"/>
      <c r="DA151" s="22"/>
      <c r="DB151" s="39"/>
      <c r="DC151" s="323"/>
      <c r="DD151" s="324"/>
      <c r="DE151" s="324"/>
      <c r="DF151" s="324"/>
      <c r="DG151" s="10"/>
      <c r="DH151" s="315"/>
      <c r="DI151" s="315"/>
      <c r="DJ151" s="315"/>
      <c r="DK151" s="315"/>
      <c r="DL151" s="315"/>
      <c r="DM151" s="315"/>
      <c r="DN151" s="315"/>
      <c r="DO151" s="315"/>
      <c r="DP151" s="315"/>
      <c r="DQ151" s="315"/>
      <c r="DR151" s="315"/>
      <c r="DS151" s="317" t="e">
        <f>VLOOKUP(DC148,選手リスト,8,FALSE)</f>
        <v>#N/A</v>
      </c>
      <c r="DT151" s="317"/>
      <c r="DU151" s="317"/>
      <c r="DV151" s="317"/>
      <c r="DW151" s="319" t="e">
        <f>VLOOKUP(DC148,選手リスト,9,FALSE)</f>
        <v>#N/A</v>
      </c>
      <c r="DX151" s="319"/>
      <c r="DY151" s="319"/>
      <c r="DZ151" s="319"/>
      <c r="EG151" s="311"/>
      <c r="EH151" s="311"/>
      <c r="EI151" s="311"/>
      <c r="EJ151" s="312"/>
    </row>
    <row r="152" spans="11:140" ht="4.5" customHeight="1" x14ac:dyDescent="0.2">
      <c r="K152" s="323"/>
      <c r="L152" s="324"/>
      <c r="M152" s="324"/>
      <c r="N152" s="324"/>
      <c r="O152" s="84"/>
      <c r="P152" s="315"/>
      <c r="Q152" s="315"/>
      <c r="R152" s="315"/>
      <c r="S152" s="315"/>
      <c r="T152" s="315"/>
      <c r="U152" s="315"/>
      <c r="V152" s="315"/>
      <c r="W152" s="315"/>
      <c r="X152" s="315"/>
      <c r="Y152" s="315"/>
      <c r="Z152" s="315"/>
      <c r="AA152" s="317"/>
      <c r="AB152" s="317"/>
      <c r="AC152" s="317"/>
      <c r="AD152" s="317"/>
      <c r="AE152" s="319"/>
      <c r="AF152" s="319"/>
      <c r="AG152" s="319"/>
      <c r="AH152" s="319"/>
      <c r="AO152" s="311"/>
      <c r="AP152" s="311"/>
      <c r="AQ152" s="311"/>
      <c r="AR152" s="312"/>
      <c r="AX152" s="381"/>
      <c r="AY152" s="381"/>
      <c r="AZ152" s="381"/>
      <c r="BA152" s="382"/>
      <c r="BB152" s="34"/>
      <c r="BC152" s="34"/>
      <c r="BD152" s="34"/>
      <c r="BE152" s="35"/>
      <c r="CO152" s="30"/>
      <c r="CX152" s="30"/>
      <c r="DC152" s="323"/>
      <c r="DD152" s="324"/>
      <c r="DE152" s="324"/>
      <c r="DF152" s="324"/>
      <c r="DG152" s="84"/>
      <c r="DH152" s="315"/>
      <c r="DI152" s="315"/>
      <c r="DJ152" s="315"/>
      <c r="DK152" s="315"/>
      <c r="DL152" s="315"/>
      <c r="DM152" s="315"/>
      <c r="DN152" s="315"/>
      <c r="DO152" s="315"/>
      <c r="DP152" s="315"/>
      <c r="DQ152" s="315"/>
      <c r="DR152" s="315"/>
      <c r="DS152" s="317"/>
      <c r="DT152" s="317"/>
      <c r="DU152" s="317"/>
      <c r="DV152" s="317"/>
      <c r="DW152" s="319"/>
      <c r="DX152" s="319"/>
      <c r="DY152" s="319"/>
      <c r="DZ152" s="319"/>
      <c r="EG152" s="311"/>
      <c r="EH152" s="311"/>
      <c r="EI152" s="311"/>
      <c r="EJ152" s="312"/>
    </row>
    <row r="153" spans="11:140" ht="4.5" customHeight="1" x14ac:dyDescent="0.2">
      <c r="K153" s="325"/>
      <c r="L153" s="326"/>
      <c r="M153" s="326"/>
      <c r="N153" s="326"/>
      <c r="O153" s="23"/>
      <c r="P153" s="316"/>
      <c r="Q153" s="316"/>
      <c r="R153" s="316"/>
      <c r="S153" s="316"/>
      <c r="T153" s="316"/>
      <c r="U153" s="316"/>
      <c r="V153" s="316"/>
      <c r="W153" s="316"/>
      <c r="X153" s="316"/>
      <c r="Y153" s="316"/>
      <c r="Z153" s="316"/>
      <c r="AA153" s="318"/>
      <c r="AB153" s="318"/>
      <c r="AC153" s="318"/>
      <c r="AD153" s="318"/>
      <c r="AE153" s="320"/>
      <c r="AF153" s="320"/>
      <c r="AG153" s="320"/>
      <c r="AH153" s="320"/>
      <c r="AI153" s="34"/>
      <c r="AJ153" s="34"/>
      <c r="AK153" s="34"/>
      <c r="AL153" s="34"/>
      <c r="AM153" s="34"/>
      <c r="AN153" s="34"/>
      <c r="AO153" s="313"/>
      <c r="AP153" s="313"/>
      <c r="AQ153" s="313"/>
      <c r="AR153" s="314"/>
      <c r="AX153" s="381"/>
      <c r="AY153" s="381"/>
      <c r="AZ153" s="381"/>
      <c r="BA153" s="382"/>
      <c r="CO153" s="30"/>
      <c r="CX153" s="397">
        <f>CX105+1</f>
        <v>5</v>
      </c>
      <c r="CY153" s="381"/>
      <c r="CZ153" s="381"/>
      <c r="DA153" s="381"/>
      <c r="DC153" s="325"/>
      <c r="DD153" s="326"/>
      <c r="DE153" s="326"/>
      <c r="DF153" s="326"/>
      <c r="DG153" s="23"/>
      <c r="DH153" s="316"/>
      <c r="DI153" s="316"/>
      <c r="DJ153" s="316"/>
      <c r="DK153" s="316"/>
      <c r="DL153" s="316"/>
      <c r="DM153" s="316"/>
      <c r="DN153" s="316"/>
      <c r="DO153" s="316"/>
      <c r="DP153" s="316"/>
      <c r="DQ153" s="316"/>
      <c r="DR153" s="316"/>
      <c r="DS153" s="318"/>
      <c r="DT153" s="318"/>
      <c r="DU153" s="318"/>
      <c r="DV153" s="318"/>
      <c r="DW153" s="320"/>
      <c r="DX153" s="320"/>
      <c r="DY153" s="320"/>
      <c r="DZ153" s="320"/>
      <c r="EA153" s="34"/>
      <c r="EB153" s="34"/>
      <c r="EC153" s="34"/>
      <c r="ED153" s="34"/>
      <c r="EE153" s="34"/>
      <c r="EF153" s="34"/>
      <c r="EG153" s="313"/>
      <c r="EH153" s="313"/>
      <c r="EI153" s="313"/>
      <c r="EJ153" s="314"/>
    </row>
    <row r="154" spans="11:140" ht="4.5" customHeight="1" x14ac:dyDescent="0.2">
      <c r="AX154" s="381"/>
      <c r="AY154" s="381"/>
      <c r="AZ154" s="381"/>
      <c r="BA154" s="382"/>
      <c r="CO154" s="30"/>
      <c r="CX154" s="397"/>
      <c r="CY154" s="381"/>
      <c r="CZ154" s="381"/>
      <c r="DA154" s="381"/>
    </row>
    <row r="155" spans="11:140" ht="4.5" customHeight="1" x14ac:dyDescent="0.2">
      <c r="BA155" s="41"/>
      <c r="CO155" s="30"/>
      <c r="CS155" s="31"/>
      <c r="CT155" s="22"/>
      <c r="CU155" s="22"/>
      <c r="CV155" s="22"/>
      <c r="CW155" s="22"/>
      <c r="CX155" s="397"/>
      <c r="CY155" s="381"/>
      <c r="CZ155" s="381"/>
      <c r="DA155" s="381"/>
    </row>
    <row r="156" spans="11:140" ht="4.5" customHeight="1" x14ac:dyDescent="0.2">
      <c r="K156" s="321">
        <f t="shared" ref="K156" si="30">K148+1</f>
        <v>18</v>
      </c>
      <c r="L156" s="322"/>
      <c r="M156" s="322"/>
      <c r="N156" s="322"/>
      <c r="O156" s="6"/>
      <c r="P156" s="399" t="e">
        <f>VLOOKUP(K156,選手リスト,3,FALSE)</f>
        <v>#N/A</v>
      </c>
      <c r="Q156" s="399"/>
      <c r="R156" s="399"/>
      <c r="S156" s="399"/>
      <c r="T156" s="399"/>
      <c r="U156" s="399"/>
      <c r="V156" s="399"/>
      <c r="W156" s="399"/>
      <c r="X156" s="399"/>
      <c r="Y156" s="399"/>
      <c r="Z156" s="399"/>
      <c r="AA156" s="329" t="e">
        <f>VLOOKUP(K156,選手リスト,4,FALSE)</f>
        <v>#N/A</v>
      </c>
      <c r="AB156" s="329"/>
      <c r="AC156" s="329"/>
      <c r="AD156" s="329"/>
      <c r="AE156" s="329"/>
      <c r="AF156" s="329"/>
      <c r="AG156" s="329"/>
      <c r="AH156" s="329"/>
      <c r="AI156" s="329"/>
      <c r="AJ156" s="329"/>
      <c r="AK156" s="329"/>
      <c r="AL156" s="329"/>
      <c r="AM156" s="329"/>
      <c r="AN156" s="329"/>
      <c r="AO156" s="309" t="e">
        <f>VLOOKUP(K156,選手リスト,5,FALSE)</f>
        <v>#N/A</v>
      </c>
      <c r="AP156" s="309"/>
      <c r="AQ156" s="309"/>
      <c r="AR156" s="310"/>
      <c r="BA156" s="41"/>
      <c r="CO156" s="30"/>
      <c r="CS156" s="30"/>
      <c r="CX156" s="397"/>
      <c r="CY156" s="381"/>
      <c r="CZ156" s="381"/>
      <c r="DA156" s="381"/>
      <c r="DC156" s="321">
        <f t="shared" ref="DC156" si="31">DC148+1</f>
        <v>36</v>
      </c>
      <c r="DD156" s="322"/>
      <c r="DE156" s="322"/>
      <c r="DF156" s="322"/>
      <c r="DG156" s="6"/>
      <c r="DH156" s="399" t="e">
        <f>VLOOKUP(DC156,選手リスト,3,FALSE)</f>
        <v>#N/A</v>
      </c>
      <c r="DI156" s="399"/>
      <c r="DJ156" s="399"/>
      <c r="DK156" s="399"/>
      <c r="DL156" s="399"/>
      <c r="DM156" s="399"/>
      <c r="DN156" s="399"/>
      <c r="DO156" s="399"/>
      <c r="DP156" s="399"/>
      <c r="DQ156" s="399"/>
      <c r="DR156" s="399"/>
      <c r="DS156" s="329" t="e">
        <f>VLOOKUP(DC156,選手リスト,4,FALSE)</f>
        <v>#N/A</v>
      </c>
      <c r="DT156" s="329"/>
      <c r="DU156" s="329"/>
      <c r="DV156" s="329"/>
      <c r="DW156" s="329"/>
      <c r="DX156" s="329"/>
      <c r="DY156" s="329"/>
      <c r="DZ156" s="329"/>
      <c r="EA156" s="329"/>
      <c r="EB156" s="329"/>
      <c r="EC156" s="329"/>
      <c r="ED156" s="329"/>
      <c r="EE156" s="329"/>
      <c r="EF156" s="329"/>
      <c r="EG156" s="309" t="e">
        <f>VLOOKUP(DC156,選手リスト,5,FALSE)</f>
        <v>#N/A</v>
      </c>
      <c r="EH156" s="309"/>
      <c r="EI156" s="309"/>
      <c r="EJ156" s="310"/>
    </row>
    <row r="157" spans="11:140" ht="4.5" customHeight="1" x14ac:dyDescent="0.2">
      <c r="K157" s="323"/>
      <c r="L157" s="324"/>
      <c r="M157" s="324"/>
      <c r="N157" s="324"/>
      <c r="O157" s="10"/>
      <c r="P157" s="400"/>
      <c r="Q157" s="400"/>
      <c r="R157" s="400"/>
      <c r="S157" s="400"/>
      <c r="T157" s="400"/>
      <c r="U157" s="400"/>
      <c r="V157" s="400"/>
      <c r="W157" s="400"/>
      <c r="X157" s="400"/>
      <c r="Y157" s="400"/>
      <c r="Z157" s="400"/>
      <c r="AA157" s="330"/>
      <c r="AB157" s="330"/>
      <c r="AC157" s="330"/>
      <c r="AD157" s="330"/>
      <c r="AE157" s="330"/>
      <c r="AF157" s="330"/>
      <c r="AG157" s="330"/>
      <c r="AH157" s="330"/>
      <c r="AI157" s="330"/>
      <c r="AJ157" s="330"/>
      <c r="AK157" s="330"/>
      <c r="AL157" s="330"/>
      <c r="AM157" s="330"/>
      <c r="AN157" s="330"/>
      <c r="AO157" s="311"/>
      <c r="AP157" s="311"/>
      <c r="AQ157" s="311"/>
      <c r="AR157" s="312"/>
      <c r="BA157" s="41"/>
      <c r="CO157" s="30"/>
      <c r="CS157" s="30"/>
      <c r="CX157" s="30"/>
      <c r="DC157" s="323"/>
      <c r="DD157" s="324"/>
      <c r="DE157" s="324"/>
      <c r="DF157" s="324"/>
      <c r="DG157" s="10"/>
      <c r="DH157" s="400"/>
      <c r="DI157" s="400"/>
      <c r="DJ157" s="400"/>
      <c r="DK157" s="400"/>
      <c r="DL157" s="400"/>
      <c r="DM157" s="400"/>
      <c r="DN157" s="400"/>
      <c r="DO157" s="400"/>
      <c r="DP157" s="400"/>
      <c r="DQ157" s="400"/>
      <c r="DR157" s="400"/>
      <c r="DS157" s="330"/>
      <c r="DT157" s="330"/>
      <c r="DU157" s="330"/>
      <c r="DV157" s="330"/>
      <c r="DW157" s="330"/>
      <c r="DX157" s="330"/>
      <c r="DY157" s="330"/>
      <c r="DZ157" s="330"/>
      <c r="EA157" s="330"/>
      <c r="EB157" s="330"/>
      <c r="EC157" s="330"/>
      <c r="ED157" s="330"/>
      <c r="EE157" s="330"/>
      <c r="EF157" s="330"/>
      <c r="EG157" s="311"/>
      <c r="EH157" s="311"/>
      <c r="EI157" s="311"/>
      <c r="EJ157" s="312"/>
    </row>
    <row r="158" spans="11:140" ht="4.5" customHeight="1" x14ac:dyDescent="0.2">
      <c r="K158" s="323"/>
      <c r="L158" s="324"/>
      <c r="M158" s="324"/>
      <c r="N158" s="324"/>
      <c r="O158" s="10"/>
      <c r="P158" s="315" t="e">
        <f>VLOOKUP(K156,選手リスト,2,FALSE)</f>
        <v>#N/A</v>
      </c>
      <c r="Q158" s="315"/>
      <c r="R158" s="315"/>
      <c r="S158" s="315"/>
      <c r="T158" s="315"/>
      <c r="U158" s="315"/>
      <c r="V158" s="315"/>
      <c r="W158" s="315"/>
      <c r="X158" s="315"/>
      <c r="Y158" s="315"/>
      <c r="Z158" s="315"/>
      <c r="AA158" s="330"/>
      <c r="AB158" s="330"/>
      <c r="AC158" s="330"/>
      <c r="AD158" s="330"/>
      <c r="AE158" s="330"/>
      <c r="AF158" s="330"/>
      <c r="AG158" s="330"/>
      <c r="AH158" s="330"/>
      <c r="AI158" s="330"/>
      <c r="AJ158" s="330"/>
      <c r="AK158" s="330"/>
      <c r="AL158" s="330"/>
      <c r="AM158" s="330"/>
      <c r="AN158" s="330"/>
      <c r="AO158" s="311"/>
      <c r="AP158" s="311"/>
      <c r="AQ158" s="311"/>
      <c r="AR158" s="312"/>
      <c r="AS158" s="34"/>
      <c r="AT158" s="34"/>
      <c r="AU158" s="34"/>
      <c r="AV158" s="34"/>
      <c r="AW158" s="34"/>
      <c r="AX158" s="34"/>
      <c r="AY158" s="34"/>
      <c r="AZ158" s="34"/>
      <c r="BA158" s="35"/>
      <c r="CO158" s="30"/>
      <c r="CS158" s="30"/>
      <c r="CX158" s="36"/>
      <c r="CY158" s="34"/>
      <c r="CZ158" s="34"/>
      <c r="DA158" s="34"/>
      <c r="DB158" s="35"/>
      <c r="DC158" s="323"/>
      <c r="DD158" s="324"/>
      <c r="DE158" s="324"/>
      <c r="DF158" s="324"/>
      <c r="DG158" s="10"/>
      <c r="DH158" s="315" t="e">
        <f>VLOOKUP(DC156,選手リスト,2,FALSE)</f>
        <v>#N/A</v>
      </c>
      <c r="DI158" s="315"/>
      <c r="DJ158" s="315"/>
      <c r="DK158" s="315"/>
      <c r="DL158" s="315"/>
      <c r="DM158" s="315"/>
      <c r="DN158" s="315"/>
      <c r="DO158" s="315"/>
      <c r="DP158" s="315"/>
      <c r="DQ158" s="315"/>
      <c r="DR158" s="315"/>
      <c r="DS158" s="330"/>
      <c r="DT158" s="330"/>
      <c r="DU158" s="330"/>
      <c r="DV158" s="330"/>
      <c r="DW158" s="330"/>
      <c r="DX158" s="330"/>
      <c r="DY158" s="330"/>
      <c r="DZ158" s="330"/>
      <c r="EA158" s="330"/>
      <c r="EB158" s="330"/>
      <c r="EC158" s="330"/>
      <c r="ED158" s="330"/>
      <c r="EE158" s="330"/>
      <c r="EF158" s="330"/>
      <c r="EG158" s="311"/>
      <c r="EH158" s="311"/>
      <c r="EI158" s="311"/>
      <c r="EJ158" s="312"/>
    </row>
    <row r="159" spans="11:140" ht="4.5" customHeight="1" x14ac:dyDescent="0.2">
      <c r="K159" s="323"/>
      <c r="L159" s="324"/>
      <c r="M159" s="324"/>
      <c r="N159" s="324"/>
      <c r="O159" s="10"/>
      <c r="P159" s="315"/>
      <c r="Q159" s="315"/>
      <c r="R159" s="315"/>
      <c r="S159" s="315"/>
      <c r="T159" s="315"/>
      <c r="U159" s="315"/>
      <c r="V159" s="315"/>
      <c r="W159" s="315"/>
      <c r="X159" s="315"/>
      <c r="Y159" s="315"/>
      <c r="Z159" s="315"/>
      <c r="AA159" s="317" t="e">
        <f>VLOOKUP(K156,選手リスト,8,FALSE)</f>
        <v>#N/A</v>
      </c>
      <c r="AB159" s="317"/>
      <c r="AC159" s="317"/>
      <c r="AD159" s="317"/>
      <c r="AE159" s="319" t="e">
        <f>VLOOKUP(K156,選手リスト,9,FALSE)</f>
        <v>#N/A</v>
      </c>
      <c r="AF159" s="319"/>
      <c r="AG159" s="319"/>
      <c r="AH159" s="319"/>
      <c r="AO159" s="311"/>
      <c r="AP159" s="311"/>
      <c r="AQ159" s="311"/>
      <c r="AR159" s="312"/>
      <c r="CO159" s="30"/>
      <c r="CS159" s="397">
        <f>CS137+1</f>
        <v>21</v>
      </c>
      <c r="CT159" s="381"/>
      <c r="CU159" s="381"/>
      <c r="CV159" s="381"/>
      <c r="DC159" s="323"/>
      <c r="DD159" s="324"/>
      <c r="DE159" s="324"/>
      <c r="DF159" s="324"/>
      <c r="DG159" s="10"/>
      <c r="DH159" s="315"/>
      <c r="DI159" s="315"/>
      <c r="DJ159" s="315"/>
      <c r="DK159" s="315"/>
      <c r="DL159" s="315"/>
      <c r="DM159" s="315"/>
      <c r="DN159" s="315"/>
      <c r="DO159" s="315"/>
      <c r="DP159" s="315"/>
      <c r="DQ159" s="315"/>
      <c r="DR159" s="315"/>
      <c r="DS159" s="317" t="e">
        <f>VLOOKUP(DC156,選手リスト,8,FALSE)</f>
        <v>#N/A</v>
      </c>
      <c r="DT159" s="317"/>
      <c r="DU159" s="317"/>
      <c r="DV159" s="317"/>
      <c r="DW159" s="319" t="e">
        <f>VLOOKUP(DC156,選手リスト,9,FALSE)</f>
        <v>#N/A</v>
      </c>
      <c r="DX159" s="319"/>
      <c r="DY159" s="319"/>
      <c r="DZ159" s="319"/>
      <c r="EG159" s="311"/>
      <c r="EH159" s="311"/>
      <c r="EI159" s="311"/>
      <c r="EJ159" s="312"/>
    </row>
    <row r="160" spans="11:140" ht="4.5" customHeight="1" x14ac:dyDescent="0.2">
      <c r="K160" s="323"/>
      <c r="L160" s="324"/>
      <c r="M160" s="324"/>
      <c r="N160" s="324"/>
      <c r="O160" s="84"/>
      <c r="P160" s="315"/>
      <c r="Q160" s="315"/>
      <c r="R160" s="315"/>
      <c r="S160" s="315"/>
      <c r="T160" s="315"/>
      <c r="U160" s="315"/>
      <c r="V160" s="315"/>
      <c r="W160" s="315"/>
      <c r="X160" s="315"/>
      <c r="Y160" s="315"/>
      <c r="Z160" s="315"/>
      <c r="AA160" s="317"/>
      <c r="AB160" s="317"/>
      <c r="AC160" s="317"/>
      <c r="AD160" s="317"/>
      <c r="AE160" s="319"/>
      <c r="AF160" s="319"/>
      <c r="AG160" s="319"/>
      <c r="AH160" s="319"/>
      <c r="AO160" s="311"/>
      <c r="AP160" s="311"/>
      <c r="AQ160" s="311"/>
      <c r="AR160" s="312"/>
      <c r="CO160" s="36"/>
      <c r="CP160" s="34"/>
      <c r="CQ160" s="34"/>
      <c r="CR160" s="34"/>
      <c r="CS160" s="397"/>
      <c r="CT160" s="381"/>
      <c r="CU160" s="381"/>
      <c r="CV160" s="381"/>
      <c r="DC160" s="323"/>
      <c r="DD160" s="324"/>
      <c r="DE160" s="324"/>
      <c r="DF160" s="324"/>
      <c r="DG160" s="84"/>
      <c r="DH160" s="315"/>
      <c r="DI160" s="315"/>
      <c r="DJ160" s="315"/>
      <c r="DK160" s="315"/>
      <c r="DL160" s="315"/>
      <c r="DM160" s="315"/>
      <c r="DN160" s="315"/>
      <c r="DO160" s="315"/>
      <c r="DP160" s="315"/>
      <c r="DQ160" s="315"/>
      <c r="DR160" s="315"/>
      <c r="DS160" s="317"/>
      <c r="DT160" s="317"/>
      <c r="DU160" s="317"/>
      <c r="DV160" s="317"/>
      <c r="DW160" s="319"/>
      <c r="DX160" s="319"/>
      <c r="DY160" s="319"/>
      <c r="DZ160" s="319"/>
      <c r="EG160" s="311"/>
      <c r="EH160" s="311"/>
      <c r="EI160" s="311"/>
      <c r="EJ160" s="312"/>
    </row>
    <row r="161" spans="11:140" ht="4.5" customHeight="1" x14ac:dyDescent="0.2">
      <c r="K161" s="325"/>
      <c r="L161" s="326"/>
      <c r="M161" s="326"/>
      <c r="N161" s="326"/>
      <c r="O161" s="23"/>
      <c r="P161" s="316"/>
      <c r="Q161" s="316"/>
      <c r="R161" s="316"/>
      <c r="S161" s="316"/>
      <c r="T161" s="316"/>
      <c r="U161" s="316"/>
      <c r="V161" s="316"/>
      <c r="W161" s="316"/>
      <c r="X161" s="316"/>
      <c r="Y161" s="316"/>
      <c r="Z161" s="316"/>
      <c r="AA161" s="318"/>
      <c r="AB161" s="318"/>
      <c r="AC161" s="318"/>
      <c r="AD161" s="318"/>
      <c r="AE161" s="320"/>
      <c r="AF161" s="320"/>
      <c r="AG161" s="320"/>
      <c r="AH161" s="320"/>
      <c r="AI161" s="34"/>
      <c r="AJ161" s="34"/>
      <c r="AK161" s="34"/>
      <c r="AL161" s="34"/>
      <c r="AM161" s="34"/>
      <c r="AN161" s="34"/>
      <c r="AO161" s="313"/>
      <c r="AP161" s="313"/>
      <c r="AQ161" s="313"/>
      <c r="AR161" s="314"/>
      <c r="CS161" s="397"/>
      <c r="CT161" s="381"/>
      <c r="CU161" s="381"/>
      <c r="CV161" s="381"/>
      <c r="DC161" s="325"/>
      <c r="DD161" s="326"/>
      <c r="DE161" s="326"/>
      <c r="DF161" s="326"/>
      <c r="DG161" s="23"/>
      <c r="DH161" s="316"/>
      <c r="DI161" s="316"/>
      <c r="DJ161" s="316"/>
      <c r="DK161" s="316"/>
      <c r="DL161" s="316"/>
      <c r="DM161" s="316"/>
      <c r="DN161" s="316"/>
      <c r="DO161" s="316"/>
      <c r="DP161" s="316"/>
      <c r="DQ161" s="316"/>
      <c r="DR161" s="316"/>
      <c r="DS161" s="318"/>
      <c r="DT161" s="318"/>
      <c r="DU161" s="318"/>
      <c r="DV161" s="318"/>
      <c r="DW161" s="320"/>
      <c r="DX161" s="320"/>
      <c r="DY161" s="320"/>
      <c r="DZ161" s="320"/>
      <c r="EA161" s="34"/>
      <c r="EB161" s="34"/>
      <c r="EC161" s="34"/>
      <c r="ED161" s="34"/>
      <c r="EE161" s="34"/>
      <c r="EF161" s="34"/>
      <c r="EG161" s="313"/>
      <c r="EH161" s="313"/>
      <c r="EI161" s="313"/>
      <c r="EJ161" s="314"/>
    </row>
    <row r="162" spans="11:140" ht="4.5" customHeight="1" x14ac:dyDescent="0.2">
      <c r="CS162" s="397"/>
      <c r="CT162" s="381"/>
      <c r="CU162" s="381"/>
      <c r="CV162" s="381"/>
    </row>
    <row r="163" spans="11:140" ht="4.5" customHeight="1" x14ac:dyDescent="0.2">
      <c r="CS163" s="30"/>
    </row>
    <row r="164" spans="11:140" ht="4.5" customHeight="1" x14ac:dyDescent="0.2">
      <c r="CS164" s="30"/>
      <c r="DC164" s="321">
        <f t="shared" ref="DC164" si="32">DC156+1</f>
        <v>37</v>
      </c>
      <c r="DD164" s="322"/>
      <c r="DE164" s="322"/>
      <c r="DF164" s="322"/>
      <c r="DG164" s="6"/>
      <c r="DH164" s="399" t="e">
        <f>VLOOKUP(DC164,選手リスト,3,FALSE)</f>
        <v>#N/A</v>
      </c>
      <c r="DI164" s="399"/>
      <c r="DJ164" s="399"/>
      <c r="DK164" s="399"/>
      <c r="DL164" s="399"/>
      <c r="DM164" s="399"/>
      <c r="DN164" s="399"/>
      <c r="DO164" s="399"/>
      <c r="DP164" s="399"/>
      <c r="DQ164" s="399"/>
      <c r="DR164" s="399"/>
      <c r="DS164" s="329" t="e">
        <f>VLOOKUP(DC164,選手リスト,4,FALSE)</f>
        <v>#N/A</v>
      </c>
      <c r="DT164" s="329"/>
      <c r="DU164" s="329"/>
      <c r="DV164" s="329"/>
      <c r="DW164" s="329"/>
      <c r="DX164" s="329"/>
      <c r="DY164" s="329"/>
      <c r="DZ164" s="329"/>
      <c r="EA164" s="329"/>
      <c r="EB164" s="329"/>
      <c r="EC164" s="329"/>
      <c r="ED164" s="329"/>
      <c r="EE164" s="329"/>
      <c r="EF164" s="329"/>
      <c r="EG164" s="309" t="e">
        <f>VLOOKUP(DC164,選手リスト,5,FALSE)</f>
        <v>#N/A</v>
      </c>
      <c r="EH164" s="309"/>
      <c r="EI164" s="309"/>
      <c r="EJ164" s="310"/>
    </row>
    <row r="165" spans="11:140" ht="4.5" customHeight="1" x14ac:dyDescent="0.2">
      <c r="CS165" s="30"/>
      <c r="DB165" s="41"/>
      <c r="DC165" s="323"/>
      <c r="DD165" s="324"/>
      <c r="DE165" s="324"/>
      <c r="DF165" s="324"/>
      <c r="DG165" s="10"/>
      <c r="DH165" s="400"/>
      <c r="DI165" s="400"/>
      <c r="DJ165" s="400"/>
      <c r="DK165" s="400"/>
      <c r="DL165" s="400"/>
      <c r="DM165" s="400"/>
      <c r="DN165" s="400"/>
      <c r="DO165" s="400"/>
      <c r="DP165" s="400"/>
      <c r="DQ165" s="400"/>
      <c r="DR165" s="400"/>
      <c r="DS165" s="330"/>
      <c r="DT165" s="330"/>
      <c r="DU165" s="330"/>
      <c r="DV165" s="330"/>
      <c r="DW165" s="330"/>
      <c r="DX165" s="330"/>
      <c r="DY165" s="330"/>
      <c r="DZ165" s="330"/>
      <c r="EA165" s="330"/>
      <c r="EB165" s="330"/>
      <c r="EC165" s="330"/>
      <c r="ED165" s="330"/>
      <c r="EE165" s="330"/>
      <c r="EF165" s="330"/>
      <c r="EG165" s="311"/>
      <c r="EH165" s="311"/>
      <c r="EI165" s="311"/>
      <c r="EJ165" s="312"/>
    </row>
    <row r="166" spans="11:140" ht="4.5" customHeight="1" x14ac:dyDescent="0.2">
      <c r="CS166" s="36"/>
      <c r="CT166" s="34"/>
      <c r="CU166" s="34"/>
      <c r="CV166" s="34"/>
      <c r="CW166" s="34"/>
      <c r="CX166" s="34"/>
      <c r="CY166" s="34"/>
      <c r="CZ166" s="34"/>
      <c r="DA166" s="34"/>
      <c r="DB166" s="35"/>
      <c r="DC166" s="323"/>
      <c r="DD166" s="324"/>
      <c r="DE166" s="324"/>
      <c r="DF166" s="324"/>
      <c r="DG166" s="10"/>
      <c r="DH166" s="315" t="e">
        <f>VLOOKUP(DC164,選手リスト,2,FALSE)</f>
        <v>#N/A</v>
      </c>
      <c r="DI166" s="315"/>
      <c r="DJ166" s="315"/>
      <c r="DK166" s="315"/>
      <c r="DL166" s="315"/>
      <c r="DM166" s="315"/>
      <c r="DN166" s="315"/>
      <c r="DO166" s="315"/>
      <c r="DP166" s="315"/>
      <c r="DQ166" s="315"/>
      <c r="DR166" s="315"/>
      <c r="DS166" s="330"/>
      <c r="DT166" s="330"/>
      <c r="DU166" s="330"/>
      <c r="DV166" s="330"/>
      <c r="DW166" s="330"/>
      <c r="DX166" s="330"/>
      <c r="DY166" s="330"/>
      <c r="DZ166" s="330"/>
      <c r="EA166" s="330"/>
      <c r="EB166" s="330"/>
      <c r="EC166" s="330"/>
      <c r="ED166" s="330"/>
      <c r="EE166" s="330"/>
      <c r="EF166" s="330"/>
      <c r="EG166" s="311"/>
      <c r="EH166" s="311"/>
      <c r="EI166" s="311"/>
      <c r="EJ166" s="312"/>
    </row>
    <row r="167" spans="11:140" ht="4.5" customHeight="1" x14ac:dyDescent="0.2">
      <c r="DC167" s="323"/>
      <c r="DD167" s="324"/>
      <c r="DE167" s="324"/>
      <c r="DF167" s="324"/>
      <c r="DG167" s="10"/>
      <c r="DH167" s="315"/>
      <c r="DI167" s="315"/>
      <c r="DJ167" s="315"/>
      <c r="DK167" s="315"/>
      <c r="DL167" s="315"/>
      <c r="DM167" s="315"/>
      <c r="DN167" s="315"/>
      <c r="DO167" s="315"/>
      <c r="DP167" s="315"/>
      <c r="DQ167" s="315"/>
      <c r="DR167" s="315"/>
      <c r="DS167" s="317" t="e">
        <f>VLOOKUP(DC164,選手リスト,8,FALSE)</f>
        <v>#N/A</v>
      </c>
      <c r="DT167" s="317"/>
      <c r="DU167" s="317"/>
      <c r="DV167" s="317"/>
      <c r="DW167" s="319" t="e">
        <f>VLOOKUP(DC164,選手リスト,9,FALSE)</f>
        <v>#N/A</v>
      </c>
      <c r="DX167" s="319"/>
      <c r="DY167" s="319"/>
      <c r="DZ167" s="319"/>
      <c r="EG167" s="311"/>
      <c r="EH167" s="311"/>
      <c r="EI167" s="311"/>
      <c r="EJ167" s="312"/>
    </row>
    <row r="168" spans="11:140" ht="4.5" customHeight="1" x14ac:dyDescent="0.2">
      <c r="DC168" s="323"/>
      <c r="DD168" s="324"/>
      <c r="DE168" s="324"/>
      <c r="DF168" s="324"/>
      <c r="DG168" s="84"/>
      <c r="DH168" s="315"/>
      <c r="DI168" s="315"/>
      <c r="DJ168" s="315"/>
      <c r="DK168" s="315"/>
      <c r="DL168" s="315"/>
      <c r="DM168" s="315"/>
      <c r="DN168" s="315"/>
      <c r="DO168" s="315"/>
      <c r="DP168" s="315"/>
      <c r="DQ168" s="315"/>
      <c r="DR168" s="315"/>
      <c r="DS168" s="317"/>
      <c r="DT168" s="317"/>
      <c r="DU168" s="317"/>
      <c r="DV168" s="317"/>
      <c r="DW168" s="319"/>
      <c r="DX168" s="319"/>
      <c r="DY168" s="319"/>
      <c r="DZ168" s="319"/>
      <c r="EG168" s="311"/>
      <c r="EH168" s="311"/>
      <c r="EI168" s="311"/>
      <c r="EJ168" s="312"/>
    </row>
    <row r="169" spans="11:140" ht="4.5" customHeight="1" x14ac:dyDescent="0.2">
      <c r="DC169" s="325"/>
      <c r="DD169" s="326"/>
      <c r="DE169" s="326"/>
      <c r="DF169" s="326"/>
      <c r="DG169" s="23"/>
      <c r="DH169" s="316"/>
      <c r="DI169" s="316"/>
      <c r="DJ169" s="316"/>
      <c r="DK169" s="316"/>
      <c r="DL169" s="316"/>
      <c r="DM169" s="316"/>
      <c r="DN169" s="316"/>
      <c r="DO169" s="316"/>
      <c r="DP169" s="316"/>
      <c r="DQ169" s="316"/>
      <c r="DR169" s="316"/>
      <c r="DS169" s="318"/>
      <c r="DT169" s="318"/>
      <c r="DU169" s="318"/>
      <c r="DV169" s="318"/>
      <c r="DW169" s="320"/>
      <c r="DX169" s="320"/>
      <c r="DY169" s="320"/>
      <c r="DZ169" s="320"/>
      <c r="EA169" s="34"/>
      <c r="EB169" s="34"/>
      <c r="EC169" s="34"/>
      <c r="ED169" s="34"/>
      <c r="EE169" s="34"/>
      <c r="EF169" s="34"/>
      <c r="EG169" s="313"/>
      <c r="EH169" s="313"/>
      <c r="EI169" s="313"/>
      <c r="EJ169" s="314"/>
    </row>
  </sheetData>
  <mergeCells count="325">
    <mergeCell ref="CT1:DG3"/>
    <mergeCell ref="DI1:DV3"/>
    <mergeCell ref="DX1:EK3"/>
    <mergeCell ref="EM1:ET10"/>
    <mergeCell ref="J4:W10"/>
    <mergeCell ref="Y4:AL10"/>
    <mergeCell ref="AN4:BA10"/>
    <mergeCell ref="BC4:BP10"/>
    <mergeCell ref="CE4:CR10"/>
    <mergeCell ref="CT4:DG10"/>
    <mergeCell ref="J1:W3"/>
    <mergeCell ref="Y1:AL3"/>
    <mergeCell ref="AN1:BA3"/>
    <mergeCell ref="BC1:BP3"/>
    <mergeCell ref="CE1:CR3"/>
    <mergeCell ref="DI4:DV10"/>
    <mergeCell ref="DX4:EK10"/>
    <mergeCell ref="A11:H15"/>
    <mergeCell ref="EM11:ET15"/>
    <mergeCell ref="J12:BP14"/>
    <mergeCell ref="A16:H20"/>
    <mergeCell ref="DC18:DF19"/>
    <mergeCell ref="EM16:ET20"/>
    <mergeCell ref="K18:N19"/>
    <mergeCell ref="DC20:DF25"/>
    <mergeCell ref="A1:H10"/>
    <mergeCell ref="EP21:ET135"/>
    <mergeCell ref="P22:Z25"/>
    <mergeCell ref="AA23:AD25"/>
    <mergeCell ref="AE23:AH25"/>
    <mergeCell ref="DH20:DR21"/>
    <mergeCell ref="DS20:EF22"/>
    <mergeCell ref="EG20:EJ25"/>
    <mergeCell ref="K20:N25"/>
    <mergeCell ref="P20:Z21"/>
    <mergeCell ref="AA20:AN22"/>
    <mergeCell ref="AO20:AR25"/>
    <mergeCell ref="DH22:DR25"/>
    <mergeCell ref="P28:Z29"/>
    <mergeCell ref="AA28:AN30"/>
    <mergeCell ref="AO28:AR33"/>
    <mergeCell ref="A21:E135"/>
    <mergeCell ref="F21:H135"/>
    <mergeCell ref="DS23:DV25"/>
    <mergeCell ref="DW23:DZ25"/>
    <mergeCell ref="EM21:EO135"/>
    <mergeCell ref="DS79:DV81"/>
    <mergeCell ref="DW79:DZ81"/>
    <mergeCell ref="DC76:DF81"/>
    <mergeCell ref="DH76:DR77"/>
    <mergeCell ref="DS76:EF78"/>
    <mergeCell ref="EG76:EJ81"/>
    <mergeCell ref="DH78:DR81"/>
    <mergeCell ref="K68:N73"/>
    <mergeCell ref="P68:Z69"/>
    <mergeCell ref="AA68:AN70"/>
    <mergeCell ref="AO68:AR73"/>
    <mergeCell ref="P70:Z73"/>
    <mergeCell ref="AA71:AD73"/>
    <mergeCell ref="AE71:AH73"/>
    <mergeCell ref="DC100:DF105"/>
    <mergeCell ref="DH100:DR101"/>
    <mergeCell ref="DS100:EF102"/>
    <mergeCell ref="EG100:EJ105"/>
    <mergeCell ref="DH102:DR105"/>
    <mergeCell ref="DH156:DR157"/>
    <mergeCell ref="DS156:EF158"/>
    <mergeCell ref="K148:N153"/>
    <mergeCell ref="P148:Z149"/>
    <mergeCell ref="AA148:AN150"/>
    <mergeCell ref="AO148:AR153"/>
    <mergeCell ref="EG140:EJ145"/>
    <mergeCell ref="DH142:DR145"/>
    <mergeCell ref="EG116:EJ121"/>
    <mergeCell ref="DH118:DR121"/>
    <mergeCell ref="DS119:DV121"/>
    <mergeCell ref="DW119:DZ121"/>
    <mergeCell ref="DC116:DF121"/>
    <mergeCell ref="DH116:DR117"/>
    <mergeCell ref="DS116:EF118"/>
    <mergeCell ref="K116:N121"/>
    <mergeCell ref="P116:Z117"/>
    <mergeCell ref="AA116:AN118"/>
    <mergeCell ref="AO116:AR121"/>
    <mergeCell ref="P118:Z121"/>
    <mergeCell ref="AA119:AD121"/>
    <mergeCell ref="AE119:AH121"/>
    <mergeCell ref="K132:N137"/>
    <mergeCell ref="P132:Z133"/>
    <mergeCell ref="DS103:DV105"/>
    <mergeCell ref="DW103:DZ105"/>
    <mergeCell ref="DW95:DZ97"/>
    <mergeCell ref="DC84:DF89"/>
    <mergeCell ref="DH84:DR85"/>
    <mergeCell ref="DS84:EF86"/>
    <mergeCell ref="DC28:DF33"/>
    <mergeCell ref="DH28:DR29"/>
    <mergeCell ref="DS28:EF30"/>
    <mergeCell ref="DS63:DV65"/>
    <mergeCell ref="DW63:DZ65"/>
    <mergeCell ref="DC68:DF73"/>
    <mergeCell ref="DH68:DR69"/>
    <mergeCell ref="DS68:EF70"/>
    <mergeCell ref="DH30:DR33"/>
    <mergeCell ref="EG28:EJ33"/>
    <mergeCell ref="K36:N41"/>
    <mergeCell ref="P36:Z37"/>
    <mergeCell ref="AA36:AN38"/>
    <mergeCell ref="AO36:AR41"/>
    <mergeCell ref="P38:Z41"/>
    <mergeCell ref="AA39:AD41"/>
    <mergeCell ref="DC36:DF41"/>
    <mergeCell ref="DH36:DR37"/>
    <mergeCell ref="DS36:EF38"/>
    <mergeCell ref="EG36:EJ41"/>
    <mergeCell ref="DH38:DR41"/>
    <mergeCell ref="DS39:DV41"/>
    <mergeCell ref="DW39:DZ41"/>
    <mergeCell ref="BB38:BE41"/>
    <mergeCell ref="DS31:DV33"/>
    <mergeCell ref="DW31:DZ33"/>
    <mergeCell ref="P30:Z33"/>
    <mergeCell ref="AA31:AD33"/>
    <mergeCell ref="AE31:AH33"/>
    <mergeCell ref="K28:N33"/>
    <mergeCell ref="CO38:CR41"/>
    <mergeCell ref="K52:N57"/>
    <mergeCell ref="P52:Z53"/>
    <mergeCell ref="AA52:AN54"/>
    <mergeCell ref="AO52:AR57"/>
    <mergeCell ref="P54:Z57"/>
    <mergeCell ref="AA55:AD57"/>
    <mergeCell ref="AE55:AH57"/>
    <mergeCell ref="AE39:AH41"/>
    <mergeCell ref="K44:N49"/>
    <mergeCell ref="P44:Z45"/>
    <mergeCell ref="AA44:AN46"/>
    <mergeCell ref="AO44:AR49"/>
    <mergeCell ref="P46:Z49"/>
    <mergeCell ref="AA47:AD49"/>
    <mergeCell ref="AE47:AH49"/>
    <mergeCell ref="K76:N81"/>
    <mergeCell ref="P76:Z77"/>
    <mergeCell ref="AA76:AN78"/>
    <mergeCell ref="AO76:AR81"/>
    <mergeCell ref="P78:Z81"/>
    <mergeCell ref="AA79:AD81"/>
    <mergeCell ref="AE79:AH81"/>
    <mergeCell ref="K60:N65"/>
    <mergeCell ref="P60:Z61"/>
    <mergeCell ref="AA60:AN62"/>
    <mergeCell ref="AO60:AR65"/>
    <mergeCell ref="P62:Z65"/>
    <mergeCell ref="AA63:AD65"/>
    <mergeCell ref="AE63:AH65"/>
    <mergeCell ref="K92:N97"/>
    <mergeCell ref="P92:Z93"/>
    <mergeCell ref="AA92:AN94"/>
    <mergeCell ref="AO92:AR97"/>
    <mergeCell ref="P94:Z97"/>
    <mergeCell ref="AA95:AD97"/>
    <mergeCell ref="AE95:AH97"/>
    <mergeCell ref="K84:N89"/>
    <mergeCell ref="P84:Z85"/>
    <mergeCell ref="AA84:AN86"/>
    <mergeCell ref="AO84:AR89"/>
    <mergeCell ref="P86:Z89"/>
    <mergeCell ref="AA87:AD89"/>
    <mergeCell ref="AE87:AH89"/>
    <mergeCell ref="K100:N105"/>
    <mergeCell ref="P100:Z101"/>
    <mergeCell ref="AA100:AN102"/>
    <mergeCell ref="AO100:AR105"/>
    <mergeCell ref="P102:Z105"/>
    <mergeCell ref="AA103:AD105"/>
    <mergeCell ref="AE103:AH105"/>
    <mergeCell ref="P110:Z113"/>
    <mergeCell ref="AA111:AD113"/>
    <mergeCell ref="AE111:AH113"/>
    <mergeCell ref="K108:N113"/>
    <mergeCell ref="P108:Z109"/>
    <mergeCell ref="AA108:AN110"/>
    <mergeCell ref="AO108:AR113"/>
    <mergeCell ref="AA132:AN134"/>
    <mergeCell ref="AO132:AR137"/>
    <mergeCell ref="P134:Z137"/>
    <mergeCell ref="AA135:AD137"/>
    <mergeCell ref="AE135:AH137"/>
    <mergeCell ref="K124:N129"/>
    <mergeCell ref="P124:Z125"/>
    <mergeCell ref="AA124:AN126"/>
    <mergeCell ref="AO124:AR129"/>
    <mergeCell ref="P126:Z129"/>
    <mergeCell ref="AA127:AD129"/>
    <mergeCell ref="AE127:AH129"/>
    <mergeCell ref="K156:N161"/>
    <mergeCell ref="P156:Z157"/>
    <mergeCell ref="AA156:AN158"/>
    <mergeCell ref="AO156:AR161"/>
    <mergeCell ref="P158:Z161"/>
    <mergeCell ref="AA159:AD161"/>
    <mergeCell ref="AE159:AH161"/>
    <mergeCell ref="K140:N145"/>
    <mergeCell ref="P140:Z141"/>
    <mergeCell ref="AA140:AN142"/>
    <mergeCell ref="AO140:AR145"/>
    <mergeCell ref="P142:Z145"/>
    <mergeCell ref="AA143:AD145"/>
    <mergeCell ref="AE143:AH145"/>
    <mergeCell ref="P150:Z153"/>
    <mergeCell ref="AA151:AD153"/>
    <mergeCell ref="AE151:AH153"/>
    <mergeCell ref="EG44:EJ49"/>
    <mergeCell ref="DH46:DR49"/>
    <mergeCell ref="DS47:DV49"/>
    <mergeCell ref="DW47:DZ49"/>
    <mergeCell ref="DC52:DF57"/>
    <mergeCell ref="DH52:DR53"/>
    <mergeCell ref="DS52:EF54"/>
    <mergeCell ref="EG52:EJ57"/>
    <mergeCell ref="DH54:DR57"/>
    <mergeCell ref="DS55:DV57"/>
    <mergeCell ref="DW55:DZ57"/>
    <mergeCell ref="DC44:DF49"/>
    <mergeCell ref="DH44:DR45"/>
    <mergeCell ref="DS44:EF46"/>
    <mergeCell ref="EG68:EJ73"/>
    <mergeCell ref="DH70:DR73"/>
    <mergeCell ref="DS71:DV73"/>
    <mergeCell ref="DW71:DZ73"/>
    <mergeCell ref="DC60:DF65"/>
    <mergeCell ref="DH60:DR61"/>
    <mergeCell ref="DS60:EF62"/>
    <mergeCell ref="EG60:EJ65"/>
    <mergeCell ref="DH62:DR65"/>
    <mergeCell ref="EG84:EJ89"/>
    <mergeCell ref="DH86:DR89"/>
    <mergeCell ref="DS87:DV89"/>
    <mergeCell ref="DW87:DZ89"/>
    <mergeCell ref="DC92:DF97"/>
    <mergeCell ref="DH92:DR93"/>
    <mergeCell ref="DS92:EF94"/>
    <mergeCell ref="EG92:EJ97"/>
    <mergeCell ref="DH94:DR97"/>
    <mergeCell ref="DS95:DV97"/>
    <mergeCell ref="DW127:DZ129"/>
    <mergeCell ref="DC132:DF137"/>
    <mergeCell ref="DH132:DR133"/>
    <mergeCell ref="DS132:EF134"/>
    <mergeCell ref="EG132:EJ137"/>
    <mergeCell ref="DH134:DR137"/>
    <mergeCell ref="DS135:DV137"/>
    <mergeCell ref="DW135:DZ137"/>
    <mergeCell ref="EG108:EJ113"/>
    <mergeCell ref="DH110:DR113"/>
    <mergeCell ref="DS111:DV113"/>
    <mergeCell ref="DW111:DZ113"/>
    <mergeCell ref="DC124:DF129"/>
    <mergeCell ref="DH124:DR125"/>
    <mergeCell ref="DS124:EF126"/>
    <mergeCell ref="EG124:EJ129"/>
    <mergeCell ref="DH126:DR129"/>
    <mergeCell ref="DS127:DV129"/>
    <mergeCell ref="DC108:DF113"/>
    <mergeCell ref="DH108:DR109"/>
    <mergeCell ref="DS108:EF110"/>
    <mergeCell ref="DH164:DR165"/>
    <mergeCell ref="DS164:EF166"/>
    <mergeCell ref="EG164:EJ169"/>
    <mergeCell ref="DH166:DR169"/>
    <mergeCell ref="DS167:DV169"/>
    <mergeCell ref="DW167:DZ169"/>
    <mergeCell ref="DS143:DV145"/>
    <mergeCell ref="DW143:DZ145"/>
    <mergeCell ref="DC148:DF153"/>
    <mergeCell ref="DH148:DR149"/>
    <mergeCell ref="DS148:EF150"/>
    <mergeCell ref="EG148:EJ153"/>
    <mergeCell ref="DH150:DR153"/>
    <mergeCell ref="DS151:DV153"/>
    <mergeCell ref="DW151:DZ153"/>
    <mergeCell ref="DC140:DF145"/>
    <mergeCell ref="DH140:DR141"/>
    <mergeCell ref="DS140:EF142"/>
    <mergeCell ref="DC164:DF169"/>
    <mergeCell ref="EG156:EJ161"/>
    <mergeCell ref="DH158:DR161"/>
    <mergeCell ref="DS159:DV161"/>
    <mergeCell ref="DW159:DZ161"/>
    <mergeCell ref="DC156:DF161"/>
    <mergeCell ref="AX151:BA154"/>
    <mergeCell ref="BB140:BE143"/>
    <mergeCell ref="BF56:BI59"/>
    <mergeCell ref="BF123:BI126"/>
    <mergeCell ref="AT33:AW36"/>
    <mergeCell ref="AX27:BA30"/>
    <mergeCell ref="AX113:BA116"/>
    <mergeCell ref="AX129:BA132"/>
    <mergeCell ref="AT145:AW148"/>
    <mergeCell ref="AX49:BA52"/>
    <mergeCell ref="BB73:BE76"/>
    <mergeCell ref="AX65:BA68"/>
    <mergeCell ref="AX81:BA84"/>
    <mergeCell ref="BB105:BE108"/>
    <mergeCell ref="AX97:BA100"/>
    <mergeCell ref="CO73:CR76"/>
    <mergeCell ref="CS99:CV102"/>
    <mergeCell ref="CX105:DA108"/>
    <mergeCell ref="CO110:CR113"/>
    <mergeCell ref="CX33:DA36"/>
    <mergeCell ref="CS49:CV52"/>
    <mergeCell ref="CS65:CV68"/>
    <mergeCell ref="CS27:CV30"/>
    <mergeCell ref="CK56:CN59"/>
    <mergeCell ref="CS81:CV84"/>
    <mergeCell ref="BJ88:BM91"/>
    <mergeCell ref="CG88:CJ91"/>
    <mergeCell ref="CA90:CE93"/>
    <mergeCell ref="CA94:CE97"/>
    <mergeCell ref="CS121:CV124"/>
    <mergeCell ref="CS137:CV140"/>
    <mergeCell ref="CX153:DA156"/>
    <mergeCell ref="CS159:CV162"/>
    <mergeCell ref="CK130:CN133"/>
    <mergeCell ref="CO148:CR151"/>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B52"/>
  <sheetViews>
    <sheetView topLeftCell="A55" workbookViewId="0">
      <selection activeCell="G49" sqref="G49"/>
    </sheetView>
  </sheetViews>
  <sheetFormatPr defaultColWidth="8.77734375" defaultRowHeight="18" x14ac:dyDescent="0.2"/>
  <cols>
    <col min="1" max="1" width="12.77734375" style="7" bestFit="1" customWidth="1"/>
    <col min="2" max="2" width="32" style="7" bestFit="1" customWidth="1"/>
    <col min="3" max="3" width="8.77734375" style="7"/>
    <col min="4" max="4" width="9.109375" style="7" customWidth="1"/>
    <col min="5" max="5" width="6.33203125" style="7" customWidth="1"/>
    <col min="6" max="6" width="7.6640625" style="7" customWidth="1"/>
    <col min="7" max="16384" width="8.77734375" style="7"/>
  </cols>
  <sheetData>
    <row r="1" spans="1:2" x14ac:dyDescent="0.2">
      <c r="A1" s="20" t="s">
        <v>73</v>
      </c>
      <c r="B1" s="20" t="s">
        <v>34</v>
      </c>
    </row>
    <row r="2" spans="1:2" x14ac:dyDescent="0.2">
      <c r="A2" s="14">
        <v>1</v>
      </c>
      <c r="B2" s="14" t="s">
        <v>35</v>
      </c>
    </row>
    <row r="3" spans="1:2" x14ac:dyDescent="0.2">
      <c r="A3" s="14">
        <v>2</v>
      </c>
      <c r="B3" s="14" t="s">
        <v>36</v>
      </c>
    </row>
    <row r="4" spans="1:2" x14ac:dyDescent="0.2">
      <c r="A4" s="14">
        <v>3</v>
      </c>
      <c r="B4" s="14" t="s">
        <v>37</v>
      </c>
    </row>
    <row r="5" spans="1:2" x14ac:dyDescent="0.2">
      <c r="A5" s="14">
        <v>4</v>
      </c>
      <c r="B5" s="14" t="s">
        <v>38</v>
      </c>
    </row>
    <row r="6" spans="1:2" x14ac:dyDescent="0.2">
      <c r="A6" s="14">
        <v>5</v>
      </c>
      <c r="B6" s="14" t="s">
        <v>39</v>
      </c>
    </row>
    <row r="7" spans="1:2" x14ac:dyDescent="0.2">
      <c r="A7" s="14">
        <v>6</v>
      </c>
      <c r="B7" s="14" t="s">
        <v>40</v>
      </c>
    </row>
    <row r="8" spans="1:2" x14ac:dyDescent="0.2">
      <c r="A8" s="14">
        <v>7</v>
      </c>
      <c r="B8" s="14" t="s">
        <v>41</v>
      </c>
    </row>
    <row r="9" spans="1:2" x14ac:dyDescent="0.2">
      <c r="A9" s="14">
        <v>8</v>
      </c>
      <c r="B9" s="14" t="s">
        <v>42</v>
      </c>
    </row>
    <row r="10" spans="1:2" x14ac:dyDescent="0.2">
      <c r="A10" s="14">
        <v>9</v>
      </c>
      <c r="B10" s="14" t="s">
        <v>43</v>
      </c>
    </row>
    <row r="11" spans="1:2" x14ac:dyDescent="0.2">
      <c r="A11" s="14">
        <v>10</v>
      </c>
      <c r="B11" s="14" t="s">
        <v>44</v>
      </c>
    </row>
    <row r="12" spans="1:2" x14ac:dyDescent="0.2">
      <c r="A12" s="14">
        <v>11</v>
      </c>
      <c r="B12" s="14" t="s">
        <v>61</v>
      </c>
    </row>
    <row r="13" spans="1:2" x14ac:dyDescent="0.2">
      <c r="A13" s="14">
        <v>12</v>
      </c>
      <c r="B13" s="14" t="s">
        <v>45</v>
      </c>
    </row>
    <row r="14" spans="1:2" x14ac:dyDescent="0.2">
      <c r="A14" s="14">
        <v>13</v>
      </c>
      <c r="B14" s="14" t="s">
        <v>46</v>
      </c>
    </row>
    <row r="15" spans="1:2" x14ac:dyDescent="0.2">
      <c r="A15" s="14">
        <v>14</v>
      </c>
      <c r="B15" s="14" t="s">
        <v>47</v>
      </c>
    </row>
    <row r="16" spans="1:2" x14ac:dyDescent="0.2">
      <c r="A16" s="14">
        <v>15</v>
      </c>
      <c r="B16" s="14" t="s">
        <v>48</v>
      </c>
    </row>
    <row r="17" spans="1:2" x14ac:dyDescent="0.2">
      <c r="A17" s="14">
        <v>16</v>
      </c>
      <c r="B17" s="14" t="s">
        <v>49</v>
      </c>
    </row>
    <row r="18" spans="1:2" x14ac:dyDescent="0.2">
      <c r="A18" s="14">
        <v>17</v>
      </c>
      <c r="B18" s="14" t="s">
        <v>50</v>
      </c>
    </row>
    <row r="19" spans="1:2" x14ac:dyDescent="0.2">
      <c r="A19" s="14">
        <v>18</v>
      </c>
      <c r="B19" s="14" t="s">
        <v>51</v>
      </c>
    </row>
    <row r="20" spans="1:2" x14ac:dyDescent="0.2">
      <c r="A20" s="14">
        <v>19</v>
      </c>
      <c r="B20" s="14" t="s">
        <v>52</v>
      </c>
    </row>
    <row r="21" spans="1:2" x14ac:dyDescent="0.2">
      <c r="A21" s="14">
        <v>20</v>
      </c>
      <c r="B21" s="14" t="s">
        <v>53</v>
      </c>
    </row>
    <row r="22" spans="1:2" x14ac:dyDescent="0.2">
      <c r="A22" s="14">
        <v>21</v>
      </c>
      <c r="B22" s="14" t="s">
        <v>54</v>
      </c>
    </row>
    <row r="23" spans="1:2" x14ac:dyDescent="0.2">
      <c r="A23" s="14">
        <v>22</v>
      </c>
      <c r="B23" s="14" t="s">
        <v>55</v>
      </c>
    </row>
    <row r="24" spans="1:2" x14ac:dyDescent="0.2">
      <c r="A24" s="14">
        <v>23</v>
      </c>
      <c r="B24" s="14" t="s">
        <v>64</v>
      </c>
    </row>
    <row r="25" spans="1:2" x14ac:dyDescent="0.2">
      <c r="A25" s="14">
        <v>24</v>
      </c>
      <c r="B25" s="14" t="s">
        <v>65</v>
      </c>
    </row>
    <row r="26" spans="1:2" x14ac:dyDescent="0.2">
      <c r="A26" s="14">
        <v>25</v>
      </c>
      <c r="B26" s="14" t="s">
        <v>56</v>
      </c>
    </row>
    <row r="27" spans="1:2" x14ac:dyDescent="0.2">
      <c r="A27" s="14">
        <v>26</v>
      </c>
      <c r="B27" s="14" t="s">
        <v>57</v>
      </c>
    </row>
    <row r="28" spans="1:2" x14ac:dyDescent="0.2">
      <c r="A28" s="14">
        <v>27</v>
      </c>
      <c r="B28" s="14" t="s">
        <v>5</v>
      </c>
    </row>
    <row r="29" spans="1:2" x14ac:dyDescent="0.2">
      <c r="A29" s="14">
        <v>28</v>
      </c>
      <c r="B29" s="14" t="s">
        <v>6</v>
      </c>
    </row>
    <row r="30" spans="1:2" x14ac:dyDescent="0.2">
      <c r="A30" s="14">
        <v>29</v>
      </c>
      <c r="B30" s="14" t="s">
        <v>7</v>
      </c>
    </row>
    <row r="31" spans="1:2" x14ac:dyDescent="0.2">
      <c r="A31" s="14">
        <v>30</v>
      </c>
      <c r="B31" s="14" t="s">
        <v>8</v>
      </c>
    </row>
    <row r="32" spans="1:2" x14ac:dyDescent="0.2">
      <c r="A32" s="14">
        <v>31</v>
      </c>
      <c r="B32" s="14" t="s">
        <v>9</v>
      </c>
    </row>
    <row r="33" spans="1:2" x14ac:dyDescent="0.2">
      <c r="A33" s="14">
        <v>32</v>
      </c>
      <c r="B33" s="14" t="s">
        <v>10</v>
      </c>
    </row>
    <row r="34" spans="1:2" x14ac:dyDescent="0.2">
      <c r="A34" s="14">
        <v>33</v>
      </c>
      <c r="B34" s="14" t="s">
        <v>11</v>
      </c>
    </row>
    <row r="35" spans="1:2" x14ac:dyDescent="0.2">
      <c r="A35" s="14">
        <v>34</v>
      </c>
      <c r="B35" s="14" t="s">
        <v>12</v>
      </c>
    </row>
    <row r="36" spans="1:2" x14ac:dyDescent="0.2">
      <c r="A36" s="14">
        <v>35</v>
      </c>
      <c r="B36" s="14" t="s">
        <v>13</v>
      </c>
    </row>
    <row r="37" spans="1:2" x14ac:dyDescent="0.2">
      <c r="A37" s="14">
        <v>36</v>
      </c>
      <c r="B37" s="14" t="s">
        <v>14</v>
      </c>
    </row>
    <row r="38" spans="1:2" x14ac:dyDescent="0.2">
      <c r="A38" s="14">
        <v>37</v>
      </c>
      <c r="B38" s="14" t="s">
        <v>15</v>
      </c>
    </row>
    <row r="39" spans="1:2" x14ac:dyDescent="0.2">
      <c r="A39" s="14">
        <v>38</v>
      </c>
      <c r="B39" s="14" t="s">
        <v>16</v>
      </c>
    </row>
    <row r="40" spans="1:2" x14ac:dyDescent="0.2">
      <c r="A40" s="14">
        <v>39</v>
      </c>
      <c r="B40" s="14" t="s">
        <v>17</v>
      </c>
    </row>
    <row r="41" spans="1:2" x14ac:dyDescent="0.2">
      <c r="A41" s="14">
        <v>40</v>
      </c>
      <c r="B41" s="14" t="s">
        <v>18</v>
      </c>
    </row>
    <row r="42" spans="1:2" x14ac:dyDescent="0.2">
      <c r="A42" s="14">
        <v>41</v>
      </c>
      <c r="B42" s="14" t="s">
        <v>19</v>
      </c>
    </row>
    <row r="43" spans="1:2" x14ac:dyDescent="0.2">
      <c r="A43" s="14">
        <v>42</v>
      </c>
      <c r="B43" s="14" t="s">
        <v>20</v>
      </c>
    </row>
    <row r="44" spans="1:2" x14ac:dyDescent="0.2">
      <c r="A44" s="14">
        <v>43</v>
      </c>
      <c r="B44" s="14" t="s">
        <v>66</v>
      </c>
    </row>
    <row r="45" spans="1:2" x14ac:dyDescent="0.2">
      <c r="A45" s="14">
        <v>44</v>
      </c>
      <c r="B45" s="14" t="s">
        <v>21</v>
      </c>
    </row>
    <row r="46" spans="1:2" x14ac:dyDescent="0.2">
      <c r="A46" s="14">
        <v>45</v>
      </c>
      <c r="B46" s="14" t="s">
        <v>22</v>
      </c>
    </row>
    <row r="47" spans="1:2" x14ac:dyDescent="0.2">
      <c r="A47" s="14">
        <v>46</v>
      </c>
      <c r="B47" s="14" t="s">
        <v>23</v>
      </c>
    </row>
    <row r="48" spans="1:2" x14ac:dyDescent="0.2">
      <c r="A48" s="14">
        <v>47</v>
      </c>
      <c r="B48" s="14" t="s">
        <v>58</v>
      </c>
    </row>
    <row r="49" spans="1:2" x14ac:dyDescent="0.2">
      <c r="A49" s="14">
        <v>48</v>
      </c>
      <c r="B49" s="14" t="s">
        <v>59</v>
      </c>
    </row>
    <row r="50" spans="1:2" x14ac:dyDescent="0.2">
      <c r="A50" s="14">
        <v>49</v>
      </c>
      <c r="B50" s="14" t="s">
        <v>24</v>
      </c>
    </row>
    <row r="51" spans="1:2" x14ac:dyDescent="0.2">
      <c r="A51" s="14">
        <v>50</v>
      </c>
      <c r="B51" s="14" t="s">
        <v>25</v>
      </c>
    </row>
    <row r="52" spans="1:2" x14ac:dyDescent="0.2">
      <c r="A52" s="14">
        <v>51</v>
      </c>
      <c r="B52" s="14" t="s">
        <v>26</v>
      </c>
    </row>
  </sheetData>
  <phoneticPr fontId="2"/>
  <pageMargins left="0.19685039370078741" right="0.19685039370078741" top="0.15748031496062992" bottom="0.15748031496062992" header="0.31496062992125984" footer="0.31496062992125984"/>
  <pageSetup paperSize="9" scale="93" orientation="portrait" horizontalDpi="4294967293"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3EEA2-377A-4A44-8A62-5E98787FD80F}">
  <sheetPr codeName="Sheet35"/>
  <dimension ref="A1:BU197"/>
  <sheetViews>
    <sheetView view="pageBreakPreview" topLeftCell="A40" zoomScale="70" zoomScaleNormal="100" zoomScaleSheetLayoutView="70" workbookViewId="0">
      <selection activeCell="CC60" sqref="CC60"/>
    </sheetView>
  </sheetViews>
  <sheetFormatPr defaultColWidth="1.33203125" defaultRowHeight="4.5" customHeight="1" x14ac:dyDescent="0.2"/>
  <cols>
    <col min="72" max="72" width="1.33203125" customWidth="1"/>
  </cols>
  <sheetData>
    <row r="1" spans="1:72" ht="4.5" customHeight="1" x14ac:dyDescent="0.2">
      <c r="A1" s="355" t="s">
        <v>93</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362</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T20" s="47"/>
    </row>
    <row r="21" spans="1:72" ht="4.5" customHeight="1" x14ac:dyDescent="0.2">
      <c r="A21" s="347" t="s">
        <v>106</v>
      </c>
      <c r="B21" s="348"/>
      <c r="C21" s="348"/>
      <c r="D21" s="348"/>
      <c r="E21" s="348"/>
      <c r="F21" s="351" t="s">
        <v>112</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X21" s="171"/>
      <c r="AY21" s="171"/>
      <c r="AZ21" s="171"/>
      <c r="BA21" s="171"/>
      <c r="BB21" s="171"/>
      <c r="BC21" s="171"/>
      <c r="BD21" s="171"/>
      <c r="BE21" s="171"/>
      <c r="BF21" s="171"/>
      <c r="BG21" s="171"/>
      <c r="BH21" s="171"/>
      <c r="BI21" s="171"/>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X22" s="171"/>
      <c r="AY22" s="171"/>
      <c r="AZ22" s="171"/>
      <c r="BA22" s="171"/>
      <c r="BB22" s="171"/>
      <c r="BC22" s="171"/>
      <c r="BD22" s="171"/>
      <c r="BE22" s="171"/>
      <c r="BF22" s="171"/>
      <c r="BG22" s="171"/>
      <c r="BH22" s="171"/>
      <c r="BI22" s="171"/>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22"/>
      <c r="AX23" s="172"/>
      <c r="AY23" s="172"/>
      <c r="AZ23" s="172"/>
      <c r="BA23" s="172"/>
      <c r="BB23" s="172"/>
      <c r="BC23" s="172"/>
      <c r="BD23" s="173"/>
      <c r="BE23" s="171"/>
      <c r="BF23" s="171"/>
      <c r="BG23" s="171"/>
      <c r="BH23" s="171"/>
      <c r="BI23" s="171"/>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X24" s="171"/>
      <c r="AY24" s="171"/>
      <c r="AZ24" s="171"/>
      <c r="BA24" s="171"/>
      <c r="BB24" s="171"/>
      <c r="BC24" s="171"/>
      <c r="BD24" s="174"/>
      <c r="BE24" s="171"/>
      <c r="BF24" s="171"/>
      <c r="BG24" s="171"/>
      <c r="BH24" s="171"/>
      <c r="BI24" s="171"/>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X25" s="171"/>
      <c r="AY25" s="171"/>
      <c r="AZ25" s="171"/>
      <c r="BA25" s="171"/>
      <c r="BB25" s="171"/>
      <c r="BC25" s="171"/>
      <c r="BD25" s="174"/>
      <c r="BE25" s="171"/>
      <c r="BF25" s="171"/>
      <c r="BG25" s="171"/>
      <c r="BH25" s="171"/>
      <c r="BI25" s="171"/>
      <c r="BT25" s="47"/>
    </row>
    <row r="26" spans="1:72" ht="4.5" customHeight="1" x14ac:dyDescent="0.2">
      <c r="A26" s="347"/>
      <c r="B26" s="348"/>
      <c r="C26" s="348"/>
      <c r="D26" s="348"/>
      <c r="E26" s="348"/>
      <c r="F26" s="351"/>
      <c r="G26" s="351"/>
      <c r="H26" s="352"/>
      <c r="J26" s="10"/>
      <c r="AX26" s="171"/>
      <c r="AY26" s="171"/>
      <c r="AZ26" s="171"/>
      <c r="BA26" s="377">
        <v>52</v>
      </c>
      <c r="BB26" s="377"/>
      <c r="BC26" s="377"/>
      <c r="BD26" s="378"/>
      <c r="BE26" s="171"/>
      <c r="BF26" s="171"/>
      <c r="BG26" s="171"/>
      <c r="BH26" s="171"/>
      <c r="BI26" s="171"/>
      <c r="BT26" s="47"/>
    </row>
    <row r="27" spans="1:72" ht="4.5" customHeight="1" x14ac:dyDescent="0.2">
      <c r="A27" s="347"/>
      <c r="B27" s="348"/>
      <c r="C27" s="348"/>
      <c r="D27" s="348"/>
      <c r="E27" s="348"/>
      <c r="F27" s="351"/>
      <c r="G27" s="351"/>
      <c r="H27" s="352"/>
      <c r="J27" s="9"/>
      <c r="AX27" s="171"/>
      <c r="AY27" s="171"/>
      <c r="AZ27" s="171"/>
      <c r="BA27" s="377"/>
      <c r="BB27" s="377"/>
      <c r="BC27" s="377"/>
      <c r="BD27" s="378"/>
      <c r="BE27" s="171"/>
      <c r="BF27" s="171"/>
      <c r="BG27" s="171"/>
      <c r="BH27" s="171"/>
      <c r="BI27" s="171"/>
      <c r="BT27" s="47"/>
    </row>
    <row r="28" spans="1:72" ht="4.5" customHeight="1" x14ac:dyDescent="0.2">
      <c r="A28" s="347"/>
      <c r="B28" s="348"/>
      <c r="C28" s="348"/>
      <c r="D28" s="348"/>
      <c r="E28" s="348"/>
      <c r="F28" s="351"/>
      <c r="G28" s="351"/>
      <c r="H28" s="352"/>
      <c r="J28" s="10"/>
      <c r="AX28" s="171"/>
      <c r="AY28" s="171"/>
      <c r="AZ28" s="171"/>
      <c r="BA28" s="377"/>
      <c r="BB28" s="377"/>
      <c r="BC28" s="377"/>
      <c r="BD28" s="378"/>
      <c r="BE28" s="172"/>
      <c r="BF28" s="172"/>
      <c r="BG28" s="172"/>
      <c r="BH28" s="173"/>
      <c r="BI28" s="171"/>
      <c r="BT28" s="47"/>
    </row>
    <row r="29" spans="1:72" ht="4.5" customHeight="1" x14ac:dyDescent="0.2">
      <c r="A29" s="347"/>
      <c r="B29" s="348"/>
      <c r="C29" s="348"/>
      <c r="D29" s="348"/>
      <c r="E29" s="348"/>
      <c r="F29" s="351"/>
      <c r="G29" s="351"/>
      <c r="H29" s="352"/>
      <c r="J29" s="10"/>
      <c r="AX29" s="171"/>
      <c r="AY29" s="171"/>
      <c r="AZ29" s="171"/>
      <c r="BA29" s="377"/>
      <c r="BB29" s="377"/>
      <c r="BC29" s="377"/>
      <c r="BD29" s="378"/>
      <c r="BE29" s="171"/>
      <c r="BF29" s="171"/>
      <c r="BG29" s="171"/>
      <c r="BH29" s="174"/>
      <c r="BI29" s="171"/>
      <c r="BT29" s="47"/>
    </row>
    <row r="30" spans="1:72" ht="4.5" customHeight="1" x14ac:dyDescent="0.2">
      <c r="A30" s="347"/>
      <c r="B30" s="348"/>
      <c r="C30" s="348"/>
      <c r="D30" s="348"/>
      <c r="E30" s="348"/>
      <c r="F30" s="351"/>
      <c r="G30" s="351"/>
      <c r="H30" s="352"/>
      <c r="J30" s="10"/>
      <c r="K30" s="321">
        <f>K20+1</f>
        <v>363</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X30" s="171"/>
      <c r="AY30" s="171"/>
      <c r="AZ30" s="171"/>
      <c r="BA30" s="171"/>
      <c r="BB30" s="171"/>
      <c r="BC30" s="171"/>
      <c r="BD30" s="174"/>
      <c r="BE30" s="171"/>
      <c r="BF30" s="171"/>
      <c r="BG30" s="171"/>
      <c r="BH30" s="174"/>
      <c r="BI30" s="171"/>
      <c r="BT30" s="47"/>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X31" s="171"/>
      <c r="AY31" s="171"/>
      <c r="AZ31" s="171"/>
      <c r="BA31" s="171"/>
      <c r="BB31" s="171"/>
      <c r="BC31" s="171"/>
      <c r="BD31" s="174"/>
      <c r="BE31" s="171"/>
      <c r="BF31" s="171"/>
      <c r="BG31" s="171"/>
      <c r="BH31" s="174"/>
      <c r="BI31" s="171"/>
      <c r="BT31" s="47"/>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34"/>
      <c r="AT32" s="34"/>
      <c r="AU32" s="34"/>
      <c r="AV32" s="34"/>
      <c r="AW32" s="34"/>
      <c r="AX32" s="177"/>
      <c r="AY32" s="177"/>
      <c r="AZ32" s="177"/>
      <c r="BA32" s="177"/>
      <c r="BB32" s="177"/>
      <c r="BC32" s="177"/>
      <c r="BD32" s="178"/>
      <c r="BE32" s="171"/>
      <c r="BF32" s="171"/>
      <c r="BG32" s="171"/>
      <c r="BH32" s="174"/>
      <c r="BI32" s="171"/>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X33" s="171"/>
      <c r="AY33" s="171"/>
      <c r="AZ33" s="171"/>
      <c r="BA33" s="171"/>
      <c r="BB33" s="171"/>
      <c r="BC33" s="171"/>
      <c r="BD33" s="171"/>
      <c r="BE33" s="171"/>
      <c r="BF33" s="171"/>
      <c r="BG33" s="171"/>
      <c r="BH33" s="174"/>
      <c r="BI33" s="171"/>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X34" s="171"/>
      <c r="AY34" s="171"/>
      <c r="AZ34" s="171"/>
      <c r="BA34" s="171"/>
      <c r="BB34" s="171"/>
      <c r="BC34" s="171"/>
      <c r="BD34" s="377">
        <v>63</v>
      </c>
      <c r="BE34" s="377"/>
      <c r="BF34" s="377"/>
      <c r="BG34" s="377"/>
      <c r="BH34" s="378"/>
      <c r="BI34" s="180"/>
      <c r="BJ34" s="59"/>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X35" s="171"/>
      <c r="AY35" s="171"/>
      <c r="AZ35" s="171"/>
      <c r="BA35" s="171"/>
      <c r="BB35" s="171"/>
      <c r="BC35" s="171"/>
      <c r="BD35" s="377"/>
      <c r="BE35" s="377"/>
      <c r="BF35" s="377"/>
      <c r="BG35" s="377"/>
      <c r="BH35" s="378"/>
      <c r="BI35" s="180"/>
      <c r="BJ35" s="59"/>
    </row>
    <row r="36" spans="1:72" ht="4.5" customHeight="1" x14ac:dyDescent="0.2">
      <c r="A36" s="347"/>
      <c r="B36" s="348"/>
      <c r="C36" s="348"/>
      <c r="D36" s="348"/>
      <c r="E36" s="348"/>
      <c r="F36" s="351"/>
      <c r="G36" s="351"/>
      <c r="H36" s="352"/>
      <c r="J36" s="10"/>
      <c r="AX36" s="171"/>
      <c r="AY36" s="171"/>
      <c r="AZ36" s="171"/>
      <c r="BA36" s="171"/>
      <c r="BB36" s="171"/>
      <c r="BC36" s="171"/>
      <c r="BD36" s="377"/>
      <c r="BE36" s="377"/>
      <c r="BF36" s="377"/>
      <c r="BG36" s="377"/>
      <c r="BH36" s="378"/>
      <c r="BI36" s="180"/>
      <c r="BJ36" s="59"/>
      <c r="BT36" s="47"/>
    </row>
    <row r="37" spans="1:72" ht="4.5" customHeight="1" x14ac:dyDescent="0.2">
      <c r="A37" s="347"/>
      <c r="B37" s="348"/>
      <c r="C37" s="348"/>
      <c r="D37" s="348"/>
      <c r="E37" s="348"/>
      <c r="F37" s="351"/>
      <c r="G37" s="351"/>
      <c r="H37" s="352"/>
      <c r="J37" s="10"/>
      <c r="AX37" s="171"/>
      <c r="AY37" s="171"/>
      <c r="AZ37" s="171"/>
      <c r="BA37" s="171"/>
      <c r="BB37" s="171"/>
      <c r="BC37" s="171"/>
      <c r="BD37" s="377"/>
      <c r="BE37" s="377"/>
      <c r="BF37" s="377"/>
      <c r="BG37" s="377"/>
      <c r="BH37" s="378"/>
      <c r="BI37" s="182"/>
      <c r="BJ37" s="58"/>
      <c r="BK37" s="34"/>
      <c r="BL37" s="34"/>
      <c r="BM37" s="34"/>
      <c r="BT37" s="47"/>
    </row>
    <row r="38" spans="1:72" ht="4.5" customHeight="1" x14ac:dyDescent="0.2">
      <c r="A38" s="347"/>
      <c r="B38" s="348"/>
      <c r="C38" s="348"/>
      <c r="D38" s="348"/>
      <c r="E38" s="348"/>
      <c r="F38" s="351"/>
      <c r="G38" s="351"/>
      <c r="H38" s="352"/>
      <c r="J38" s="9"/>
      <c r="AX38" s="171"/>
      <c r="AY38" s="171"/>
      <c r="AZ38" s="171"/>
      <c r="BA38" s="171"/>
      <c r="BB38" s="171"/>
      <c r="BC38" s="171"/>
      <c r="BD38" s="375" t="s">
        <v>116</v>
      </c>
      <c r="BE38" s="375"/>
      <c r="BF38" s="375"/>
      <c r="BG38" s="375"/>
      <c r="BH38" s="376"/>
      <c r="BI38" s="180"/>
      <c r="BJ38" s="59"/>
      <c r="BT38" s="47"/>
    </row>
    <row r="39" spans="1:72" ht="4.5" customHeight="1" x14ac:dyDescent="0.2">
      <c r="A39" s="347"/>
      <c r="B39" s="348"/>
      <c r="C39" s="348"/>
      <c r="D39" s="348"/>
      <c r="E39" s="348"/>
      <c r="F39" s="351"/>
      <c r="G39" s="351"/>
      <c r="H39" s="352"/>
      <c r="J39" s="2"/>
      <c r="AX39" s="171"/>
      <c r="AY39" s="171"/>
      <c r="AZ39" s="171"/>
      <c r="BA39" s="171"/>
      <c r="BB39" s="171"/>
      <c r="BC39" s="171"/>
      <c r="BD39" s="375"/>
      <c r="BE39" s="375"/>
      <c r="BF39" s="375"/>
      <c r="BG39" s="375"/>
      <c r="BH39" s="376"/>
      <c r="BI39" s="180"/>
      <c r="BJ39" s="59"/>
      <c r="BT39" s="47"/>
    </row>
    <row r="40" spans="1:72" ht="4.5" customHeight="1" x14ac:dyDescent="0.2">
      <c r="A40" s="347"/>
      <c r="B40" s="348"/>
      <c r="C40" s="348"/>
      <c r="D40" s="348"/>
      <c r="E40" s="348"/>
      <c r="F40" s="351"/>
      <c r="G40" s="351"/>
      <c r="H40" s="352"/>
      <c r="J40" s="9"/>
      <c r="K40" s="321">
        <f>K30+1</f>
        <v>364</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X40" s="171"/>
      <c r="AY40" s="171"/>
      <c r="AZ40" s="171"/>
      <c r="BA40" s="171"/>
      <c r="BB40" s="171"/>
      <c r="BC40" s="171"/>
      <c r="BD40" s="375"/>
      <c r="BE40" s="375"/>
      <c r="BF40" s="375"/>
      <c r="BG40" s="375"/>
      <c r="BH40" s="376"/>
      <c r="BI40" s="180"/>
      <c r="BJ40" s="59"/>
      <c r="BT40" s="47"/>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X41" s="171"/>
      <c r="AY41" s="171"/>
      <c r="AZ41" s="171"/>
      <c r="BA41" s="171"/>
      <c r="BB41" s="171"/>
      <c r="BC41" s="171"/>
      <c r="BD41" s="375"/>
      <c r="BE41" s="375"/>
      <c r="BF41" s="375"/>
      <c r="BG41" s="375"/>
      <c r="BH41" s="376"/>
      <c r="BI41" s="180"/>
      <c r="BJ41" s="59"/>
      <c r="BT41" s="47"/>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X42" s="171"/>
      <c r="AY42" s="171"/>
      <c r="AZ42" s="171"/>
      <c r="BA42" s="171"/>
      <c r="BB42" s="171"/>
      <c r="BC42" s="171"/>
      <c r="BD42" s="171"/>
      <c r="BE42" s="171"/>
      <c r="BF42" s="171"/>
      <c r="BG42" s="171"/>
      <c r="BH42" s="174"/>
      <c r="BI42" s="171"/>
      <c r="BT42" s="47"/>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22"/>
      <c r="AT43" s="22"/>
      <c r="AU43" s="22"/>
      <c r="AV43" s="22"/>
      <c r="AW43" s="22"/>
      <c r="AX43" s="172"/>
      <c r="AY43" s="172"/>
      <c r="AZ43" s="172"/>
      <c r="BA43" s="172"/>
      <c r="BB43" s="172"/>
      <c r="BC43" s="172"/>
      <c r="BD43" s="173"/>
      <c r="BE43" s="171"/>
      <c r="BF43" s="171"/>
      <c r="BG43" s="171"/>
      <c r="BH43" s="174"/>
      <c r="BI43" s="171"/>
      <c r="BT43" s="47"/>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X44" s="171"/>
      <c r="AY44" s="171"/>
      <c r="AZ44" s="171"/>
      <c r="BA44" s="171"/>
      <c r="BB44" s="171"/>
      <c r="BC44" s="171"/>
      <c r="BD44" s="174"/>
      <c r="BE44" s="171"/>
      <c r="BF44" s="171"/>
      <c r="BG44" s="171"/>
      <c r="BH44" s="174"/>
      <c r="BI44" s="171"/>
      <c r="BT44" s="47"/>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X45" s="171"/>
      <c r="AY45" s="171"/>
      <c r="AZ45" s="171"/>
      <c r="BA45" s="171"/>
      <c r="BB45" s="171"/>
      <c r="BC45" s="171"/>
      <c r="BD45" s="174"/>
      <c r="BE45" s="171"/>
      <c r="BF45" s="171"/>
      <c r="BG45" s="171"/>
      <c r="BH45" s="174"/>
      <c r="BI45" s="171"/>
      <c r="BT45" s="47"/>
    </row>
    <row r="46" spans="1:72" ht="4.5" customHeight="1" x14ac:dyDescent="0.2">
      <c r="A46" s="347"/>
      <c r="B46" s="348"/>
      <c r="C46" s="348"/>
      <c r="D46" s="348"/>
      <c r="E46" s="348"/>
      <c r="F46" s="351"/>
      <c r="G46" s="351"/>
      <c r="H46" s="352"/>
      <c r="J46" s="83"/>
      <c r="AX46" s="171"/>
      <c r="AY46" s="171"/>
      <c r="AZ46" s="171"/>
      <c r="BA46" s="377">
        <f>BA26+1</f>
        <v>53</v>
      </c>
      <c r="BB46" s="377"/>
      <c r="BC46" s="377"/>
      <c r="BD46" s="378"/>
      <c r="BE46" s="171"/>
      <c r="BF46" s="171"/>
      <c r="BG46" s="171"/>
      <c r="BH46" s="174"/>
      <c r="BI46" s="171"/>
      <c r="BT46" s="47"/>
    </row>
    <row r="47" spans="1:72" ht="4.5" customHeight="1" x14ac:dyDescent="0.2">
      <c r="A47" s="347"/>
      <c r="B47" s="348"/>
      <c r="C47" s="348"/>
      <c r="D47" s="348"/>
      <c r="E47" s="348"/>
      <c r="F47" s="351"/>
      <c r="G47" s="351"/>
      <c r="H47" s="352"/>
      <c r="J47" s="9"/>
      <c r="AX47" s="171"/>
      <c r="AY47" s="171"/>
      <c r="AZ47" s="171"/>
      <c r="BA47" s="377"/>
      <c r="BB47" s="377"/>
      <c r="BC47" s="377"/>
      <c r="BD47" s="378"/>
      <c r="BE47" s="177"/>
      <c r="BF47" s="177"/>
      <c r="BG47" s="177"/>
      <c r="BH47" s="178"/>
      <c r="BI47" s="171"/>
      <c r="BT47" s="47"/>
    </row>
    <row r="48" spans="1:72" ht="4.5" customHeight="1" x14ac:dyDescent="0.2">
      <c r="A48" s="347"/>
      <c r="B48" s="348"/>
      <c r="C48" s="348"/>
      <c r="D48" s="348"/>
      <c r="E48" s="348"/>
      <c r="F48" s="351"/>
      <c r="G48" s="351"/>
      <c r="H48" s="352"/>
      <c r="J48" s="10"/>
      <c r="AX48" s="171"/>
      <c r="AY48" s="171"/>
      <c r="AZ48" s="171"/>
      <c r="BA48" s="377"/>
      <c r="BB48" s="377"/>
      <c r="BC48" s="377"/>
      <c r="BD48" s="378"/>
      <c r="BE48" s="171"/>
      <c r="BF48" s="171"/>
      <c r="BG48" s="171"/>
      <c r="BH48" s="171"/>
      <c r="BI48" s="171"/>
      <c r="BT48" s="47"/>
    </row>
    <row r="49" spans="1:72" ht="4.5" customHeight="1" x14ac:dyDescent="0.2">
      <c r="A49" s="347"/>
      <c r="B49" s="348"/>
      <c r="C49" s="348"/>
      <c r="D49" s="348"/>
      <c r="E49" s="348"/>
      <c r="F49" s="351"/>
      <c r="G49" s="351"/>
      <c r="H49" s="352"/>
      <c r="J49" s="10"/>
      <c r="AX49" s="171"/>
      <c r="AY49" s="171"/>
      <c r="AZ49" s="171"/>
      <c r="BA49" s="377"/>
      <c r="BB49" s="377"/>
      <c r="BC49" s="377"/>
      <c r="BD49" s="378"/>
      <c r="BE49" s="171"/>
      <c r="BF49" s="171"/>
      <c r="BG49" s="171"/>
      <c r="BH49" s="171"/>
      <c r="BI49" s="171"/>
      <c r="BT49" s="47"/>
    </row>
    <row r="50" spans="1:72" ht="4.5" customHeight="1" x14ac:dyDescent="0.2">
      <c r="A50" s="347"/>
      <c r="B50" s="348"/>
      <c r="C50" s="348"/>
      <c r="D50" s="348"/>
      <c r="E50" s="348"/>
      <c r="F50" s="351"/>
      <c r="G50" s="351"/>
      <c r="H50" s="352"/>
      <c r="J50" s="10"/>
      <c r="K50" s="321">
        <f>K40+1</f>
        <v>365</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X50" s="171"/>
      <c r="AY50" s="171"/>
      <c r="AZ50" s="171"/>
      <c r="BA50" s="171"/>
      <c r="BB50" s="171"/>
      <c r="BC50" s="171"/>
      <c r="BD50" s="174"/>
      <c r="BE50" s="171"/>
      <c r="BF50" s="171"/>
      <c r="BG50" s="171"/>
      <c r="BH50" s="171"/>
      <c r="BI50" s="171"/>
      <c r="BT50" s="47"/>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X51" s="171"/>
      <c r="AY51" s="171"/>
      <c r="AZ51" s="171"/>
      <c r="BA51" s="171"/>
      <c r="BB51" s="171"/>
      <c r="BC51" s="171"/>
      <c r="BD51" s="174"/>
      <c r="BE51" s="171"/>
      <c r="BF51" s="171"/>
      <c r="BG51" s="171"/>
      <c r="BH51" s="171"/>
      <c r="BI51" s="171"/>
      <c r="BT51" s="47"/>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34"/>
      <c r="AT52" s="34"/>
      <c r="AU52" s="34"/>
      <c r="AV52" s="34"/>
      <c r="AW52" s="34"/>
      <c r="AX52" s="177"/>
      <c r="AY52" s="177"/>
      <c r="AZ52" s="177"/>
      <c r="BA52" s="177"/>
      <c r="BB52" s="177"/>
      <c r="BC52" s="177"/>
      <c r="BD52" s="178"/>
      <c r="BE52" s="171"/>
      <c r="BF52" s="171"/>
      <c r="BG52" s="171"/>
      <c r="BH52" s="171"/>
      <c r="BI52" s="171"/>
      <c r="BT52" s="47"/>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X53" s="171"/>
      <c r="AY53" s="171"/>
      <c r="AZ53" s="171"/>
      <c r="BA53" s="171"/>
      <c r="BB53" s="171"/>
      <c r="BC53" s="171"/>
      <c r="BD53" s="171"/>
      <c r="BE53" s="171"/>
      <c r="BF53" s="171"/>
      <c r="BG53" s="171"/>
      <c r="BH53" s="171"/>
      <c r="BI53" s="171"/>
      <c r="BT53" s="47"/>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X54" s="171"/>
      <c r="AY54" s="171"/>
      <c r="AZ54" s="171"/>
      <c r="BA54" s="171"/>
      <c r="BB54" s="171"/>
      <c r="BC54" s="171"/>
      <c r="BD54" s="171"/>
      <c r="BE54" s="171"/>
      <c r="BF54" s="171"/>
      <c r="BG54" s="171"/>
      <c r="BH54" s="171"/>
      <c r="BI54" s="171"/>
      <c r="BT54" s="47"/>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BT55" s="47"/>
    </row>
    <row r="56" spans="1:72" ht="4.5" customHeight="1" x14ac:dyDescent="0.2">
      <c r="A56" s="347"/>
      <c r="B56" s="348"/>
      <c r="C56" s="348"/>
      <c r="D56" s="348"/>
      <c r="E56" s="348"/>
      <c r="F56" s="351"/>
      <c r="G56" s="351"/>
      <c r="H56" s="352"/>
      <c r="J56" s="10"/>
      <c r="BT56" s="47"/>
    </row>
    <row r="57" spans="1:72" ht="4.5" customHeight="1" x14ac:dyDescent="0.2">
      <c r="A57" s="347"/>
      <c r="B57" s="348"/>
      <c r="C57" s="348"/>
      <c r="D57" s="348"/>
      <c r="E57" s="348"/>
      <c r="F57" s="351"/>
      <c r="G57" s="351"/>
      <c r="H57" s="352"/>
      <c r="J57" s="10"/>
      <c r="BT57" s="47"/>
    </row>
    <row r="58" spans="1:72" ht="4.5" customHeight="1" x14ac:dyDescent="0.2">
      <c r="A58" s="347"/>
      <c r="B58" s="348"/>
      <c r="C58" s="348"/>
      <c r="D58" s="348"/>
      <c r="E58" s="348"/>
      <c r="F58" s="351"/>
      <c r="G58" s="351"/>
      <c r="H58" s="352"/>
      <c r="BT58" s="47"/>
    </row>
    <row r="59" spans="1:72" ht="4.5" customHeight="1" x14ac:dyDescent="0.2">
      <c r="A59" s="347"/>
      <c r="B59" s="348"/>
      <c r="C59" s="348"/>
      <c r="D59" s="348"/>
      <c r="E59" s="348"/>
      <c r="F59" s="351"/>
      <c r="G59" s="351"/>
      <c r="H59" s="352"/>
      <c r="BT59" s="47"/>
    </row>
    <row r="60" spans="1:72" ht="4.5" customHeight="1" x14ac:dyDescent="0.2">
      <c r="A60" s="347"/>
      <c r="B60" s="348"/>
      <c r="C60" s="348"/>
      <c r="D60" s="348"/>
      <c r="E60" s="348"/>
      <c r="F60" s="351"/>
      <c r="G60" s="351"/>
      <c r="H60" s="352"/>
      <c r="BT60" s="47"/>
    </row>
    <row r="61" spans="1:72" ht="4.5" customHeight="1" x14ac:dyDescent="0.2">
      <c r="A61" s="347"/>
      <c r="B61" s="348"/>
      <c r="C61" s="348"/>
      <c r="D61" s="348"/>
      <c r="E61" s="348"/>
      <c r="F61" s="351"/>
      <c r="G61" s="351"/>
      <c r="H61" s="352"/>
      <c r="BT61" s="47"/>
    </row>
    <row r="62" spans="1:72" ht="4.5" customHeight="1" x14ac:dyDescent="0.2">
      <c r="A62" s="347"/>
      <c r="B62" s="348"/>
      <c r="C62" s="348"/>
      <c r="D62" s="348"/>
      <c r="E62" s="348"/>
      <c r="F62" s="351"/>
      <c r="G62" s="351"/>
      <c r="H62" s="352"/>
      <c r="BT62" s="47"/>
    </row>
    <row r="63" spans="1:72" ht="4.5" customHeight="1" x14ac:dyDescent="0.2">
      <c r="A63" s="347"/>
      <c r="B63" s="348"/>
      <c r="C63" s="348"/>
      <c r="D63" s="348"/>
      <c r="E63" s="348"/>
      <c r="F63" s="351"/>
      <c r="G63" s="351"/>
      <c r="H63" s="352"/>
      <c r="BT63" s="47"/>
    </row>
    <row r="64" spans="1:72" ht="4.5" customHeight="1" x14ac:dyDescent="0.2">
      <c r="A64" s="347"/>
      <c r="B64" s="348"/>
      <c r="C64" s="348"/>
      <c r="D64" s="348"/>
      <c r="E64" s="348"/>
      <c r="F64" s="351"/>
      <c r="G64" s="351"/>
      <c r="H64" s="352"/>
      <c r="BT64" s="47"/>
    </row>
    <row r="65" spans="1:72" ht="4.5" customHeight="1" x14ac:dyDescent="0.2">
      <c r="A65" s="347"/>
      <c r="B65" s="348"/>
      <c r="C65" s="348"/>
      <c r="D65" s="348"/>
      <c r="E65" s="348"/>
      <c r="F65" s="351"/>
      <c r="G65" s="351"/>
      <c r="H65" s="352"/>
      <c r="BT65" s="47"/>
    </row>
    <row r="66" spans="1:72" ht="4.5" customHeight="1" x14ac:dyDescent="0.2">
      <c r="A66" s="347"/>
      <c r="B66" s="348"/>
      <c r="C66" s="348"/>
      <c r="D66" s="348"/>
      <c r="E66" s="348"/>
      <c r="F66" s="351"/>
      <c r="G66" s="351"/>
      <c r="H66" s="352"/>
      <c r="BT66" s="47"/>
    </row>
    <row r="67" spans="1:72" ht="4.5" customHeight="1" x14ac:dyDescent="0.2">
      <c r="A67" s="347"/>
      <c r="B67" s="348"/>
      <c r="C67" s="348"/>
      <c r="D67" s="348"/>
      <c r="E67" s="348"/>
      <c r="F67" s="351"/>
      <c r="G67" s="351"/>
      <c r="H67" s="352"/>
      <c r="BT67" s="47"/>
    </row>
    <row r="68" spans="1:72" ht="4.5" customHeight="1" x14ac:dyDescent="0.2">
      <c r="A68" s="347"/>
      <c r="B68" s="348"/>
      <c r="C68" s="348"/>
      <c r="D68" s="348"/>
      <c r="E68" s="348"/>
      <c r="F68" s="351"/>
      <c r="G68" s="351"/>
      <c r="H68" s="352"/>
      <c r="BT68" s="47"/>
    </row>
    <row r="69" spans="1:72" ht="4.5" customHeight="1" x14ac:dyDescent="0.2">
      <c r="A69" s="347"/>
      <c r="B69" s="348"/>
      <c r="C69" s="348"/>
      <c r="D69" s="348"/>
      <c r="E69" s="348"/>
      <c r="F69" s="351"/>
      <c r="G69" s="351"/>
      <c r="H69" s="352"/>
      <c r="BT69" s="47"/>
    </row>
    <row r="70" spans="1:72" ht="4.5" customHeight="1" x14ac:dyDescent="0.2">
      <c r="A70" s="347"/>
      <c r="B70" s="348"/>
      <c r="C70" s="348"/>
      <c r="D70" s="348"/>
      <c r="E70" s="348"/>
      <c r="F70" s="351"/>
      <c r="G70" s="351"/>
      <c r="H70" s="352"/>
      <c r="BT70" s="47"/>
    </row>
    <row r="71" spans="1:72" ht="4.5" customHeight="1" x14ac:dyDescent="0.2">
      <c r="A71" s="347"/>
      <c r="B71" s="348"/>
      <c r="C71" s="348"/>
      <c r="D71" s="348"/>
      <c r="E71" s="348"/>
      <c r="F71" s="351"/>
      <c r="G71" s="351"/>
      <c r="H71" s="352"/>
      <c r="BT71" s="47"/>
    </row>
    <row r="72" spans="1:72" ht="4.5" customHeight="1" x14ac:dyDescent="0.2">
      <c r="A72" s="347"/>
      <c r="B72" s="348"/>
      <c r="C72" s="348"/>
      <c r="D72" s="348"/>
      <c r="E72" s="348"/>
      <c r="F72" s="351"/>
      <c r="G72" s="351"/>
      <c r="H72" s="352"/>
    </row>
    <row r="73" spans="1:72" ht="4.5" customHeight="1" x14ac:dyDescent="0.2">
      <c r="A73" s="347"/>
      <c r="B73" s="348"/>
      <c r="C73" s="348"/>
      <c r="D73" s="348"/>
      <c r="E73" s="348"/>
      <c r="F73" s="351"/>
      <c r="G73" s="351"/>
      <c r="H73" s="352"/>
    </row>
    <row r="74" spans="1:72" ht="4.5" customHeight="1" x14ac:dyDescent="0.2">
      <c r="A74" s="347"/>
      <c r="B74" s="348"/>
      <c r="C74" s="348"/>
      <c r="D74" s="348"/>
      <c r="E74" s="348"/>
      <c r="F74" s="351"/>
      <c r="G74" s="351"/>
      <c r="H74" s="352"/>
    </row>
    <row r="75" spans="1:72" ht="4.5" customHeight="1" x14ac:dyDescent="0.2">
      <c r="A75" s="347"/>
      <c r="B75" s="348"/>
      <c r="C75" s="348"/>
      <c r="D75" s="348"/>
      <c r="E75" s="348"/>
      <c r="F75" s="351"/>
      <c r="G75" s="351"/>
      <c r="H75" s="352"/>
    </row>
    <row r="76" spans="1:72" ht="4.5" customHeight="1" x14ac:dyDescent="0.2">
      <c r="A76" s="347"/>
      <c r="B76" s="348"/>
      <c r="C76" s="348"/>
      <c r="D76" s="348"/>
      <c r="E76" s="348"/>
      <c r="F76" s="351"/>
      <c r="G76" s="351"/>
      <c r="H76" s="352"/>
    </row>
    <row r="77" spans="1:72" ht="4.5" customHeight="1" x14ac:dyDescent="0.2">
      <c r="A77" s="347"/>
      <c r="B77" s="348"/>
      <c r="C77" s="348"/>
      <c r="D77" s="348"/>
      <c r="E77" s="348"/>
      <c r="F77" s="351"/>
      <c r="G77" s="351"/>
      <c r="H77" s="352"/>
    </row>
    <row r="78" spans="1:72" ht="4.5" customHeight="1" x14ac:dyDescent="0.2">
      <c r="A78" s="347"/>
      <c r="B78" s="348"/>
      <c r="C78" s="348"/>
      <c r="D78" s="348"/>
      <c r="E78" s="348"/>
      <c r="F78" s="351"/>
      <c r="G78" s="351"/>
      <c r="H78" s="352"/>
    </row>
    <row r="79" spans="1:72" ht="4.5" customHeight="1" x14ac:dyDescent="0.2">
      <c r="A79" s="347"/>
      <c r="B79" s="348"/>
      <c r="C79" s="348"/>
      <c r="D79" s="348"/>
      <c r="E79" s="348"/>
      <c r="F79" s="351"/>
      <c r="G79" s="351"/>
      <c r="H79" s="352"/>
    </row>
    <row r="80" spans="1:72" ht="4.5" customHeight="1" x14ac:dyDescent="0.2">
      <c r="A80" s="347"/>
      <c r="B80" s="348"/>
      <c r="C80" s="348"/>
      <c r="D80" s="348"/>
      <c r="E80" s="348"/>
      <c r="F80" s="351"/>
      <c r="G80" s="351"/>
      <c r="H80" s="352"/>
    </row>
    <row r="81" spans="1:8" ht="4.5" customHeight="1" x14ac:dyDescent="0.2">
      <c r="A81" s="347"/>
      <c r="B81" s="348"/>
      <c r="C81" s="348"/>
      <c r="D81" s="348"/>
      <c r="E81" s="348"/>
      <c r="F81" s="351"/>
      <c r="G81" s="351"/>
      <c r="H81" s="352"/>
    </row>
    <row r="82" spans="1:8" ht="4.5" customHeight="1" x14ac:dyDescent="0.2">
      <c r="A82" s="347"/>
      <c r="B82" s="348"/>
      <c r="C82" s="348"/>
      <c r="D82" s="348"/>
      <c r="E82" s="348"/>
      <c r="F82" s="351"/>
      <c r="G82" s="351"/>
      <c r="H82" s="352"/>
    </row>
    <row r="83" spans="1:8" ht="4.5" customHeight="1" x14ac:dyDescent="0.2">
      <c r="A83" s="347"/>
      <c r="B83" s="348"/>
      <c r="C83" s="348"/>
      <c r="D83" s="348"/>
      <c r="E83" s="348"/>
      <c r="F83" s="351"/>
      <c r="G83" s="351"/>
      <c r="H83" s="352"/>
    </row>
    <row r="84" spans="1:8" ht="4.5" customHeight="1" x14ac:dyDescent="0.2">
      <c r="A84" s="347"/>
      <c r="B84" s="348"/>
      <c r="C84" s="348"/>
      <c r="D84" s="348"/>
      <c r="E84" s="348"/>
      <c r="F84" s="351"/>
      <c r="G84" s="351"/>
      <c r="H84" s="352"/>
    </row>
    <row r="85" spans="1:8" ht="4.5" customHeight="1" x14ac:dyDescent="0.2">
      <c r="A85" s="347"/>
      <c r="B85" s="348"/>
      <c r="C85" s="348"/>
      <c r="D85" s="348"/>
      <c r="E85" s="348"/>
      <c r="F85" s="351"/>
      <c r="G85" s="351"/>
      <c r="H85" s="352"/>
    </row>
    <row r="86" spans="1:8" ht="4.5" customHeight="1" x14ac:dyDescent="0.2">
      <c r="A86" s="347"/>
      <c r="B86" s="348"/>
      <c r="C86" s="348"/>
      <c r="D86" s="348"/>
      <c r="E86" s="348"/>
      <c r="F86" s="351"/>
      <c r="G86" s="351"/>
      <c r="H86" s="352"/>
    </row>
    <row r="87" spans="1:8" ht="4.5" customHeight="1" x14ac:dyDescent="0.2">
      <c r="A87" s="347"/>
      <c r="B87" s="348"/>
      <c r="C87" s="348"/>
      <c r="D87" s="348"/>
      <c r="E87" s="348"/>
      <c r="F87" s="351"/>
      <c r="G87" s="351"/>
      <c r="H87" s="352"/>
    </row>
    <row r="88" spans="1:8" ht="4.5" customHeight="1" x14ac:dyDescent="0.2">
      <c r="A88" s="347"/>
      <c r="B88" s="348"/>
      <c r="C88" s="348"/>
      <c r="D88" s="348"/>
      <c r="E88" s="348"/>
      <c r="F88" s="351"/>
      <c r="G88" s="351"/>
      <c r="H88" s="352"/>
    </row>
    <row r="89" spans="1:8" ht="4.5" customHeight="1" x14ac:dyDescent="0.2">
      <c r="A89" s="347"/>
      <c r="B89" s="348"/>
      <c r="C89" s="348"/>
      <c r="D89" s="348"/>
      <c r="E89" s="348"/>
      <c r="F89" s="351"/>
      <c r="G89" s="351"/>
      <c r="H89" s="352"/>
    </row>
    <row r="90" spans="1:8" ht="4.5" customHeight="1" x14ac:dyDescent="0.2">
      <c r="A90" s="347"/>
      <c r="B90" s="348"/>
      <c r="C90" s="348"/>
      <c r="D90" s="348"/>
      <c r="E90" s="348"/>
      <c r="F90" s="351"/>
      <c r="G90" s="351"/>
      <c r="H90" s="352"/>
    </row>
    <row r="91" spans="1:8" ht="4.5" customHeight="1" x14ac:dyDescent="0.2">
      <c r="A91" s="347"/>
      <c r="B91" s="348"/>
      <c r="C91" s="348"/>
      <c r="D91" s="348"/>
      <c r="E91" s="348"/>
      <c r="F91" s="351"/>
      <c r="G91" s="351"/>
      <c r="H91" s="352"/>
    </row>
    <row r="92" spans="1:8" ht="4.5" customHeight="1" x14ac:dyDescent="0.2">
      <c r="A92" s="347"/>
      <c r="B92" s="348"/>
      <c r="C92" s="348"/>
      <c r="D92" s="348"/>
      <c r="E92" s="348"/>
      <c r="F92" s="351"/>
      <c r="G92" s="351"/>
      <c r="H92" s="352"/>
    </row>
    <row r="93" spans="1:8" ht="4.5" customHeight="1" x14ac:dyDescent="0.2">
      <c r="A93" s="347"/>
      <c r="B93" s="348"/>
      <c r="C93" s="348"/>
      <c r="D93" s="348"/>
      <c r="E93" s="348"/>
      <c r="F93" s="351"/>
      <c r="G93" s="351"/>
      <c r="H93" s="352"/>
    </row>
    <row r="94" spans="1:8" ht="4.5" customHeight="1" x14ac:dyDescent="0.2">
      <c r="A94" s="347"/>
      <c r="B94" s="348"/>
      <c r="C94" s="348"/>
      <c r="D94" s="348"/>
      <c r="E94" s="348"/>
      <c r="F94" s="351"/>
      <c r="G94" s="351"/>
      <c r="H94" s="352"/>
    </row>
    <row r="95" spans="1:8" ht="4.5" customHeight="1" x14ac:dyDescent="0.2">
      <c r="A95" s="347"/>
      <c r="B95" s="348"/>
      <c r="C95" s="348"/>
      <c r="D95" s="348"/>
      <c r="E95" s="348"/>
      <c r="F95" s="351"/>
      <c r="G95" s="351"/>
      <c r="H95" s="352"/>
    </row>
    <row r="96" spans="1:8" ht="4.5" customHeight="1" x14ac:dyDescent="0.2">
      <c r="A96" s="347"/>
      <c r="B96" s="348"/>
      <c r="C96" s="348"/>
      <c r="D96" s="348"/>
      <c r="E96" s="348"/>
      <c r="F96" s="351"/>
      <c r="G96" s="351"/>
      <c r="H96" s="352"/>
    </row>
    <row r="97" spans="1:72" ht="4.5" customHeight="1" x14ac:dyDescent="0.2">
      <c r="A97" s="347"/>
      <c r="B97" s="348"/>
      <c r="C97" s="348"/>
      <c r="D97" s="348"/>
      <c r="E97" s="348"/>
      <c r="F97" s="351"/>
      <c r="G97" s="351"/>
      <c r="H97" s="352"/>
    </row>
    <row r="98" spans="1:72" ht="4.5" customHeight="1" x14ac:dyDescent="0.2">
      <c r="A98" s="347"/>
      <c r="B98" s="348"/>
      <c r="C98" s="348"/>
      <c r="D98" s="348"/>
      <c r="E98" s="348"/>
      <c r="F98" s="351"/>
      <c r="G98" s="351"/>
      <c r="H98" s="352"/>
    </row>
    <row r="99" spans="1:72" ht="4.5" customHeight="1" x14ac:dyDescent="0.2">
      <c r="A99" s="347"/>
      <c r="B99" s="348"/>
      <c r="C99" s="348"/>
      <c r="D99" s="348"/>
      <c r="E99" s="348"/>
      <c r="F99" s="351"/>
      <c r="G99" s="351"/>
      <c r="H99" s="352"/>
    </row>
    <row r="100" spans="1:72" ht="4.5" customHeight="1" x14ac:dyDescent="0.2">
      <c r="A100" s="347"/>
      <c r="B100" s="348"/>
      <c r="C100" s="348"/>
      <c r="D100" s="348"/>
      <c r="E100" s="348"/>
      <c r="F100" s="351"/>
      <c r="G100" s="351"/>
      <c r="H100" s="352"/>
    </row>
    <row r="101" spans="1:72" ht="4.5" customHeight="1" x14ac:dyDescent="0.2">
      <c r="A101" s="347"/>
      <c r="B101" s="348"/>
      <c r="C101" s="348"/>
      <c r="D101" s="348"/>
      <c r="E101" s="348"/>
      <c r="F101" s="351"/>
      <c r="G101" s="351"/>
      <c r="H101" s="352"/>
    </row>
    <row r="102" spans="1:72" ht="4.5" customHeight="1" x14ac:dyDescent="0.2">
      <c r="A102" s="347"/>
      <c r="B102" s="348"/>
      <c r="C102" s="348"/>
      <c r="D102" s="348"/>
      <c r="E102" s="348"/>
      <c r="F102" s="351"/>
      <c r="G102" s="351"/>
      <c r="H102" s="352"/>
    </row>
    <row r="105" spans="1:72" ht="4.5" customHeight="1" x14ac:dyDescent="0.2">
      <c r="A105" s="407" t="s">
        <v>107</v>
      </c>
      <c r="B105" s="408"/>
      <c r="C105" s="408"/>
      <c r="D105" s="408"/>
      <c r="E105" s="408"/>
      <c r="F105" s="409" t="s">
        <v>108</v>
      </c>
      <c r="G105" s="409"/>
      <c r="H105" s="410"/>
      <c r="J105" s="361" t="s">
        <v>31</v>
      </c>
      <c r="K105" s="361"/>
      <c r="L105" s="361"/>
      <c r="M105" s="361"/>
      <c r="N105" s="361"/>
      <c r="O105" s="361"/>
      <c r="P105" s="361"/>
      <c r="Q105" s="361"/>
      <c r="R105" s="361"/>
      <c r="S105" s="361"/>
      <c r="T105" s="361"/>
      <c r="U105" s="361"/>
      <c r="V105" s="361"/>
      <c r="W105" s="361"/>
      <c r="X105" s="24"/>
      <c r="Y105" s="361" t="s">
        <v>32</v>
      </c>
      <c r="Z105" s="361"/>
      <c r="AA105" s="361"/>
      <c r="AB105" s="361"/>
      <c r="AC105" s="361"/>
      <c r="AD105" s="361"/>
      <c r="AE105" s="361"/>
      <c r="AF105" s="361"/>
      <c r="AG105" s="361"/>
      <c r="AH105" s="361"/>
      <c r="AI105" s="361"/>
      <c r="AJ105" s="361"/>
      <c r="AK105" s="361"/>
      <c r="AL105" s="361"/>
      <c r="AM105" s="81"/>
      <c r="AN105" s="361" t="s">
        <v>3</v>
      </c>
      <c r="AO105" s="361"/>
      <c r="AP105" s="361"/>
      <c r="AQ105" s="361"/>
      <c r="AR105" s="361"/>
      <c r="AS105" s="361"/>
      <c r="AT105" s="361"/>
      <c r="AU105" s="361"/>
      <c r="AV105" s="361"/>
      <c r="AW105" s="361"/>
      <c r="AX105" s="361"/>
      <c r="AY105" s="361"/>
      <c r="AZ105" s="361"/>
      <c r="BA105" s="361"/>
      <c r="BB105" s="81"/>
      <c r="BT105" s="47"/>
    </row>
    <row r="106" spans="1:72" ht="4.5" customHeight="1" x14ac:dyDescent="0.2">
      <c r="A106" s="347"/>
      <c r="B106" s="348"/>
      <c r="C106" s="348"/>
      <c r="D106" s="348"/>
      <c r="E106" s="348"/>
      <c r="F106" s="351"/>
      <c r="G106" s="351"/>
      <c r="H106" s="352"/>
      <c r="J106" s="361"/>
      <c r="K106" s="361"/>
      <c r="L106" s="361"/>
      <c r="M106" s="361"/>
      <c r="N106" s="361"/>
      <c r="O106" s="361"/>
      <c r="P106" s="361"/>
      <c r="Q106" s="361"/>
      <c r="R106" s="361"/>
      <c r="S106" s="361"/>
      <c r="T106" s="361"/>
      <c r="U106" s="361"/>
      <c r="V106" s="361"/>
      <c r="W106" s="361"/>
      <c r="X106" s="24"/>
      <c r="Y106" s="361"/>
      <c r="Z106" s="361"/>
      <c r="AA106" s="361"/>
      <c r="AB106" s="361"/>
      <c r="AC106" s="361"/>
      <c r="AD106" s="361"/>
      <c r="AE106" s="361"/>
      <c r="AF106" s="361"/>
      <c r="AG106" s="361"/>
      <c r="AH106" s="361"/>
      <c r="AI106" s="361"/>
      <c r="AJ106" s="361"/>
      <c r="AK106" s="361"/>
      <c r="AL106" s="361"/>
      <c r="AM106" s="76"/>
      <c r="AN106" s="361"/>
      <c r="AO106" s="361"/>
      <c r="AP106" s="361"/>
      <c r="AQ106" s="361"/>
      <c r="AR106" s="361"/>
      <c r="AS106" s="361"/>
      <c r="AT106" s="361"/>
      <c r="AU106" s="361"/>
      <c r="AV106" s="361"/>
      <c r="AW106" s="361"/>
      <c r="AX106" s="361"/>
      <c r="AY106" s="361"/>
      <c r="AZ106" s="361"/>
      <c r="BA106" s="361"/>
      <c r="BB106" s="76"/>
      <c r="BT106" s="47"/>
    </row>
    <row r="107" spans="1:72" ht="4.5" customHeight="1" x14ac:dyDescent="0.2">
      <c r="A107" s="347"/>
      <c r="B107" s="348"/>
      <c r="C107" s="348"/>
      <c r="D107" s="348"/>
      <c r="E107" s="348"/>
      <c r="F107" s="351"/>
      <c r="G107" s="351"/>
      <c r="H107" s="352"/>
      <c r="J107" s="362"/>
      <c r="K107" s="362"/>
      <c r="L107" s="362"/>
      <c r="M107" s="362"/>
      <c r="N107" s="362"/>
      <c r="O107" s="362"/>
      <c r="P107" s="362"/>
      <c r="Q107" s="362"/>
      <c r="R107" s="362"/>
      <c r="S107" s="362"/>
      <c r="T107" s="362"/>
      <c r="U107" s="362"/>
      <c r="V107" s="362"/>
      <c r="W107" s="362"/>
      <c r="X107" s="24"/>
      <c r="Y107" s="362"/>
      <c r="Z107" s="362"/>
      <c r="AA107" s="362"/>
      <c r="AB107" s="362"/>
      <c r="AC107" s="362"/>
      <c r="AD107" s="362"/>
      <c r="AE107" s="362"/>
      <c r="AF107" s="362"/>
      <c r="AG107" s="362"/>
      <c r="AH107" s="362"/>
      <c r="AI107" s="362"/>
      <c r="AJ107" s="362"/>
      <c r="AK107" s="362"/>
      <c r="AL107" s="362"/>
      <c r="AM107" s="76"/>
      <c r="AN107" s="362"/>
      <c r="AO107" s="362"/>
      <c r="AP107" s="362"/>
      <c r="AQ107" s="362"/>
      <c r="AR107" s="362"/>
      <c r="AS107" s="362"/>
      <c r="AT107" s="362"/>
      <c r="AU107" s="362"/>
      <c r="AV107" s="362"/>
      <c r="AW107" s="362"/>
      <c r="AX107" s="362"/>
      <c r="AY107" s="362"/>
      <c r="AZ107" s="362"/>
      <c r="BA107" s="362"/>
      <c r="BB107" s="76"/>
      <c r="BT107" s="47"/>
    </row>
    <row r="108" spans="1:72" ht="4.5" customHeight="1" x14ac:dyDescent="0.2">
      <c r="A108" s="347"/>
      <c r="B108" s="348"/>
      <c r="C108" s="348"/>
      <c r="D108" s="348"/>
      <c r="E108" s="348"/>
      <c r="F108" s="351"/>
      <c r="G108" s="351"/>
      <c r="H108" s="352"/>
      <c r="J108" s="363"/>
      <c r="K108" s="364"/>
      <c r="L108" s="364"/>
      <c r="M108" s="364"/>
      <c r="N108" s="364"/>
      <c r="O108" s="364"/>
      <c r="P108" s="364"/>
      <c r="Q108" s="364"/>
      <c r="R108" s="364"/>
      <c r="S108" s="364"/>
      <c r="T108" s="364"/>
      <c r="U108" s="364"/>
      <c r="V108" s="364"/>
      <c r="W108" s="365"/>
      <c r="X108" s="11"/>
      <c r="Y108" s="363"/>
      <c r="Z108" s="364"/>
      <c r="AA108" s="364"/>
      <c r="AB108" s="364"/>
      <c r="AC108" s="364"/>
      <c r="AD108" s="364"/>
      <c r="AE108" s="364"/>
      <c r="AF108" s="364"/>
      <c r="AG108" s="364"/>
      <c r="AH108" s="364"/>
      <c r="AI108" s="364"/>
      <c r="AJ108" s="364"/>
      <c r="AK108" s="364"/>
      <c r="AL108" s="365"/>
      <c r="AM108" s="12"/>
      <c r="AN108" s="363"/>
      <c r="AO108" s="364"/>
      <c r="AP108" s="364"/>
      <c r="AQ108" s="364"/>
      <c r="AR108" s="364"/>
      <c r="AS108" s="364"/>
      <c r="AT108" s="364"/>
      <c r="AU108" s="364"/>
      <c r="AV108" s="364"/>
      <c r="AW108" s="364"/>
      <c r="AX108" s="364"/>
      <c r="AY108" s="364"/>
      <c r="AZ108" s="364"/>
      <c r="BA108" s="365"/>
      <c r="BB108" s="76"/>
      <c r="BT108" s="47"/>
    </row>
    <row r="109" spans="1:72" ht="4.5" customHeight="1" x14ac:dyDescent="0.2">
      <c r="A109" s="347"/>
      <c r="B109" s="348"/>
      <c r="C109" s="348"/>
      <c r="D109" s="348"/>
      <c r="E109" s="348"/>
      <c r="F109" s="351"/>
      <c r="G109" s="351"/>
      <c r="H109" s="352"/>
      <c r="J109" s="366"/>
      <c r="K109" s="367"/>
      <c r="L109" s="367"/>
      <c r="M109" s="367"/>
      <c r="N109" s="367"/>
      <c r="O109" s="367"/>
      <c r="P109" s="367"/>
      <c r="Q109" s="367"/>
      <c r="R109" s="367"/>
      <c r="S109" s="367"/>
      <c r="T109" s="367"/>
      <c r="U109" s="367"/>
      <c r="V109" s="367"/>
      <c r="W109" s="368"/>
      <c r="X109" s="11"/>
      <c r="Y109" s="366"/>
      <c r="Z109" s="367"/>
      <c r="AA109" s="367"/>
      <c r="AB109" s="367"/>
      <c r="AC109" s="367"/>
      <c r="AD109" s="367"/>
      <c r="AE109" s="367"/>
      <c r="AF109" s="367"/>
      <c r="AG109" s="367"/>
      <c r="AH109" s="367"/>
      <c r="AI109" s="367"/>
      <c r="AJ109" s="367"/>
      <c r="AK109" s="367"/>
      <c r="AL109" s="368"/>
      <c r="AM109" s="12"/>
      <c r="AN109" s="366"/>
      <c r="AO109" s="367"/>
      <c r="AP109" s="367"/>
      <c r="AQ109" s="367"/>
      <c r="AR109" s="367"/>
      <c r="AS109" s="367"/>
      <c r="AT109" s="367"/>
      <c r="AU109" s="367"/>
      <c r="AV109" s="367"/>
      <c r="AW109" s="367"/>
      <c r="AX109" s="367"/>
      <c r="AY109" s="367"/>
      <c r="AZ109" s="367"/>
      <c r="BA109" s="368"/>
      <c r="BB109" s="76"/>
      <c r="BT109" s="47"/>
    </row>
    <row r="110" spans="1:72" ht="4.5" customHeight="1" x14ac:dyDescent="0.2">
      <c r="A110" s="347"/>
      <c r="B110" s="348"/>
      <c r="C110" s="348"/>
      <c r="D110" s="348"/>
      <c r="E110" s="348"/>
      <c r="F110" s="351"/>
      <c r="G110" s="351"/>
      <c r="H110" s="352"/>
      <c r="J110" s="366"/>
      <c r="K110" s="367"/>
      <c r="L110" s="367"/>
      <c r="M110" s="367"/>
      <c r="N110" s="367"/>
      <c r="O110" s="367"/>
      <c r="P110" s="367"/>
      <c r="Q110" s="367"/>
      <c r="R110" s="367"/>
      <c r="S110" s="367"/>
      <c r="T110" s="367"/>
      <c r="U110" s="367"/>
      <c r="V110" s="367"/>
      <c r="W110" s="368"/>
      <c r="X110" s="11"/>
      <c r="Y110" s="366"/>
      <c r="Z110" s="367"/>
      <c r="AA110" s="367"/>
      <c r="AB110" s="367"/>
      <c r="AC110" s="367"/>
      <c r="AD110" s="367"/>
      <c r="AE110" s="367"/>
      <c r="AF110" s="367"/>
      <c r="AG110" s="367"/>
      <c r="AH110" s="367"/>
      <c r="AI110" s="367"/>
      <c r="AJ110" s="367"/>
      <c r="AK110" s="367"/>
      <c r="AL110" s="368"/>
      <c r="AM110" s="12"/>
      <c r="AN110" s="366"/>
      <c r="AO110" s="367"/>
      <c r="AP110" s="367"/>
      <c r="AQ110" s="367"/>
      <c r="AR110" s="367"/>
      <c r="AS110" s="367"/>
      <c r="AT110" s="367"/>
      <c r="AU110" s="367"/>
      <c r="AV110" s="367"/>
      <c r="AW110" s="367"/>
      <c r="AX110" s="367"/>
      <c r="AY110" s="367"/>
      <c r="AZ110" s="367"/>
      <c r="BA110" s="368"/>
      <c r="BB110" s="76"/>
      <c r="BT110" s="47"/>
    </row>
    <row r="111" spans="1:72" ht="4.5" customHeight="1" x14ac:dyDescent="0.2">
      <c r="A111" s="347"/>
      <c r="B111" s="348"/>
      <c r="C111" s="348"/>
      <c r="D111" s="348"/>
      <c r="E111" s="348"/>
      <c r="F111" s="351"/>
      <c r="G111" s="351"/>
      <c r="H111" s="352"/>
      <c r="J111" s="366"/>
      <c r="K111" s="367"/>
      <c r="L111" s="367"/>
      <c r="M111" s="367"/>
      <c r="N111" s="367"/>
      <c r="O111" s="367"/>
      <c r="P111" s="367"/>
      <c r="Q111" s="367"/>
      <c r="R111" s="367"/>
      <c r="S111" s="367"/>
      <c r="T111" s="367"/>
      <c r="U111" s="367"/>
      <c r="V111" s="367"/>
      <c r="W111" s="368"/>
      <c r="X111" s="11"/>
      <c r="Y111" s="366"/>
      <c r="Z111" s="367"/>
      <c r="AA111" s="367"/>
      <c r="AB111" s="367"/>
      <c r="AC111" s="367"/>
      <c r="AD111" s="367"/>
      <c r="AE111" s="367"/>
      <c r="AF111" s="367"/>
      <c r="AG111" s="367"/>
      <c r="AH111" s="367"/>
      <c r="AI111" s="367"/>
      <c r="AJ111" s="367"/>
      <c r="AK111" s="367"/>
      <c r="AL111" s="368"/>
      <c r="AM111" s="12"/>
      <c r="AN111" s="366"/>
      <c r="AO111" s="367"/>
      <c r="AP111" s="367"/>
      <c r="AQ111" s="367"/>
      <c r="AR111" s="367"/>
      <c r="AS111" s="367"/>
      <c r="AT111" s="367"/>
      <c r="AU111" s="367"/>
      <c r="AV111" s="367"/>
      <c r="AW111" s="367"/>
      <c r="AX111" s="367"/>
      <c r="AY111" s="367"/>
      <c r="AZ111" s="367"/>
      <c r="BA111" s="368"/>
      <c r="BB111" s="76"/>
      <c r="BT111" s="47"/>
    </row>
    <row r="112" spans="1:72" ht="4.5" customHeight="1" x14ac:dyDescent="0.2">
      <c r="A112" s="347"/>
      <c r="B112" s="348"/>
      <c r="C112" s="348"/>
      <c r="D112" s="348"/>
      <c r="E112" s="348"/>
      <c r="F112" s="351"/>
      <c r="G112" s="351"/>
      <c r="H112" s="352"/>
      <c r="J112" s="366"/>
      <c r="K112" s="367"/>
      <c r="L112" s="367"/>
      <c r="M112" s="367"/>
      <c r="N112" s="367"/>
      <c r="O112" s="367"/>
      <c r="P112" s="367"/>
      <c r="Q112" s="367"/>
      <c r="R112" s="367"/>
      <c r="S112" s="367"/>
      <c r="T112" s="367"/>
      <c r="U112" s="367"/>
      <c r="V112" s="367"/>
      <c r="W112" s="368"/>
      <c r="X112" s="11"/>
      <c r="Y112" s="366"/>
      <c r="Z112" s="367"/>
      <c r="AA112" s="367"/>
      <c r="AB112" s="367"/>
      <c r="AC112" s="367"/>
      <c r="AD112" s="367"/>
      <c r="AE112" s="367"/>
      <c r="AF112" s="367"/>
      <c r="AG112" s="367"/>
      <c r="AH112" s="367"/>
      <c r="AI112" s="367"/>
      <c r="AJ112" s="367"/>
      <c r="AK112" s="367"/>
      <c r="AL112" s="368"/>
      <c r="AM112" s="12"/>
      <c r="AN112" s="366"/>
      <c r="AO112" s="367"/>
      <c r="AP112" s="367"/>
      <c r="AQ112" s="367"/>
      <c r="AR112" s="367"/>
      <c r="AS112" s="367"/>
      <c r="AT112" s="367"/>
      <c r="AU112" s="367"/>
      <c r="AV112" s="367"/>
      <c r="AW112" s="367"/>
      <c r="AX112" s="367"/>
      <c r="AY112" s="367"/>
      <c r="AZ112" s="367"/>
      <c r="BA112" s="368"/>
      <c r="BB112" s="76"/>
      <c r="BT112" s="47"/>
    </row>
    <row r="113" spans="1:73" ht="4.5" customHeight="1" x14ac:dyDescent="0.2">
      <c r="A113" s="347"/>
      <c r="B113" s="348"/>
      <c r="C113" s="348"/>
      <c r="D113" s="348"/>
      <c r="E113" s="348"/>
      <c r="F113" s="351"/>
      <c r="G113" s="351"/>
      <c r="H113" s="352"/>
      <c r="J113" s="366"/>
      <c r="K113" s="367"/>
      <c r="L113" s="367"/>
      <c r="M113" s="367"/>
      <c r="N113" s="367"/>
      <c r="O113" s="367"/>
      <c r="P113" s="367"/>
      <c r="Q113" s="367"/>
      <c r="R113" s="367"/>
      <c r="S113" s="367"/>
      <c r="T113" s="367"/>
      <c r="U113" s="367"/>
      <c r="V113" s="367"/>
      <c r="W113" s="368"/>
      <c r="X113" s="11"/>
      <c r="Y113" s="366"/>
      <c r="Z113" s="367"/>
      <c r="AA113" s="367"/>
      <c r="AB113" s="367"/>
      <c r="AC113" s="367"/>
      <c r="AD113" s="367"/>
      <c r="AE113" s="367"/>
      <c r="AF113" s="367"/>
      <c r="AG113" s="367"/>
      <c r="AH113" s="367"/>
      <c r="AI113" s="367"/>
      <c r="AJ113" s="367"/>
      <c r="AK113" s="367"/>
      <c r="AL113" s="368"/>
      <c r="AM113" s="12"/>
      <c r="AN113" s="366"/>
      <c r="AO113" s="367"/>
      <c r="AP113" s="367"/>
      <c r="AQ113" s="367"/>
      <c r="AR113" s="367"/>
      <c r="AS113" s="367"/>
      <c r="AT113" s="367"/>
      <c r="AU113" s="367"/>
      <c r="AV113" s="367"/>
      <c r="AW113" s="367"/>
      <c r="AX113" s="367"/>
      <c r="AY113" s="367"/>
      <c r="AZ113" s="367"/>
      <c r="BA113" s="368"/>
      <c r="BB113" s="76"/>
      <c r="BT113" s="47"/>
    </row>
    <row r="114" spans="1:73" ht="4.5" customHeight="1" x14ac:dyDescent="0.2">
      <c r="A114" s="347"/>
      <c r="B114" s="348"/>
      <c r="C114" s="348"/>
      <c r="D114" s="348"/>
      <c r="E114" s="348"/>
      <c r="F114" s="351"/>
      <c r="G114" s="351"/>
      <c r="H114" s="352"/>
      <c r="J114" s="369"/>
      <c r="K114" s="370"/>
      <c r="L114" s="370"/>
      <c r="M114" s="370"/>
      <c r="N114" s="370"/>
      <c r="O114" s="370"/>
      <c r="P114" s="370"/>
      <c r="Q114" s="370"/>
      <c r="R114" s="370"/>
      <c r="S114" s="370"/>
      <c r="T114" s="370"/>
      <c r="U114" s="370"/>
      <c r="V114" s="370"/>
      <c r="W114" s="371"/>
      <c r="X114" s="11"/>
      <c r="Y114" s="369"/>
      <c r="Z114" s="370"/>
      <c r="AA114" s="370"/>
      <c r="AB114" s="370"/>
      <c r="AC114" s="370"/>
      <c r="AD114" s="370"/>
      <c r="AE114" s="370"/>
      <c r="AF114" s="370"/>
      <c r="AG114" s="370"/>
      <c r="AH114" s="370"/>
      <c r="AI114" s="370"/>
      <c r="AJ114" s="370"/>
      <c r="AK114" s="370"/>
      <c r="AL114" s="371"/>
      <c r="AM114" s="12"/>
      <c r="AN114" s="369"/>
      <c r="AO114" s="370"/>
      <c r="AP114" s="370"/>
      <c r="AQ114" s="370"/>
      <c r="AR114" s="370"/>
      <c r="AS114" s="370"/>
      <c r="AT114" s="370"/>
      <c r="AU114" s="370"/>
      <c r="AV114" s="370"/>
      <c r="AW114" s="370"/>
      <c r="AX114" s="370"/>
      <c r="AY114" s="370"/>
      <c r="AZ114" s="370"/>
      <c r="BA114" s="371"/>
      <c r="BB114" s="76"/>
      <c r="BT114" s="47"/>
    </row>
    <row r="115" spans="1:73" ht="4.5" customHeight="1" x14ac:dyDescent="0.2">
      <c r="A115" s="347"/>
      <c r="B115" s="348"/>
      <c r="C115" s="348"/>
      <c r="D115" s="348"/>
      <c r="E115" s="348"/>
      <c r="F115" s="351"/>
      <c r="G115" s="351"/>
      <c r="H115" s="352"/>
      <c r="J115" s="84"/>
      <c r="K115" s="84"/>
      <c r="L115" s="84"/>
      <c r="M115" s="84"/>
      <c r="N115" s="84"/>
      <c r="O115" s="84"/>
      <c r="P115" s="84"/>
      <c r="Q115" s="84"/>
      <c r="R115" s="84"/>
      <c r="S115" s="84"/>
      <c r="T115" s="84"/>
      <c r="U115" s="84"/>
      <c r="V115" s="84"/>
      <c r="W115" s="84"/>
      <c r="X115" s="84"/>
      <c r="Y115" s="11"/>
      <c r="Z115" s="84"/>
      <c r="AA115" s="84"/>
      <c r="AB115" s="84"/>
      <c r="AC115" s="84"/>
      <c r="AD115" s="84"/>
      <c r="AE115" s="84"/>
      <c r="AF115" s="84"/>
      <c r="AG115" s="84"/>
      <c r="AH115" s="84"/>
      <c r="AI115" s="84"/>
      <c r="AJ115" s="84"/>
      <c r="AK115" s="84"/>
      <c r="AL115" s="84"/>
      <c r="AM115" s="84"/>
      <c r="AN115" s="84"/>
      <c r="AO115" s="84"/>
      <c r="AP115" s="84"/>
      <c r="AQ115" s="84"/>
      <c r="AR115" s="84"/>
      <c r="AS115" s="76"/>
      <c r="AT115" s="76"/>
      <c r="AU115" s="76"/>
      <c r="AV115" s="76"/>
      <c r="AW115" s="76"/>
      <c r="AX115" s="76"/>
      <c r="AY115" s="76"/>
      <c r="AZ115" s="76"/>
      <c r="BA115" s="76"/>
      <c r="BB115" s="76"/>
      <c r="BC115" s="76"/>
      <c r="BD115" s="76"/>
      <c r="BE115" s="76"/>
      <c r="BF115" s="76"/>
      <c r="BG115" s="76"/>
      <c r="BH115" s="84"/>
      <c r="BI115" s="84"/>
      <c r="BJ115" s="84"/>
      <c r="BK115" s="84"/>
      <c r="BL115" s="84"/>
      <c r="BM115" s="84"/>
      <c r="BN115" s="84"/>
      <c r="BO115" s="84"/>
      <c r="BP115" s="84"/>
      <c r="BT115" s="47"/>
    </row>
    <row r="116" spans="1:73" ht="4.5" customHeight="1" x14ac:dyDescent="0.2">
      <c r="A116" s="347"/>
      <c r="B116" s="348"/>
      <c r="C116" s="348"/>
      <c r="D116" s="348"/>
      <c r="E116" s="348"/>
      <c r="F116" s="351"/>
      <c r="G116" s="351"/>
      <c r="H116" s="352"/>
      <c r="J116" s="361" t="s">
        <v>29</v>
      </c>
      <c r="K116" s="361"/>
      <c r="L116" s="361"/>
      <c r="M116" s="361"/>
      <c r="N116" s="361"/>
      <c r="O116" s="361"/>
      <c r="P116" s="361"/>
      <c r="Q116" s="361"/>
      <c r="R116" s="361"/>
      <c r="S116" s="361"/>
      <c r="T116" s="361"/>
      <c r="U116" s="361"/>
      <c r="V116" s="361"/>
      <c r="W116" s="361"/>
      <c r="X116" s="361"/>
      <c r="Y116" s="361"/>
      <c r="Z116" s="361"/>
      <c r="AA116" s="361"/>
      <c r="AB116" s="361"/>
      <c r="AC116" s="361"/>
      <c r="AD116" s="361"/>
      <c r="AE116" s="361"/>
      <c r="AF116" s="361"/>
      <c r="AG116" s="361"/>
      <c r="AH116" s="361"/>
      <c r="AI116" s="361"/>
      <c r="AJ116" s="361"/>
      <c r="AK116" s="361"/>
      <c r="AL116" s="361"/>
      <c r="AM116" s="361"/>
      <c r="AN116" s="361"/>
      <c r="AO116" s="361"/>
      <c r="AP116" s="361"/>
      <c r="AQ116" s="361"/>
      <c r="AR116" s="361"/>
      <c r="AS116" s="361"/>
      <c r="AT116" s="361"/>
      <c r="AU116" s="361"/>
      <c r="AV116" s="361"/>
      <c r="AW116" s="361"/>
      <c r="AX116" s="361"/>
      <c r="AY116" s="361"/>
      <c r="AZ116" s="361"/>
      <c r="BA116" s="361"/>
      <c r="BB116" s="361"/>
      <c r="BC116" s="361"/>
      <c r="BD116" s="361"/>
      <c r="BE116" s="361"/>
      <c r="BF116" s="361"/>
      <c r="BG116" s="361"/>
      <c r="BH116" s="361"/>
      <c r="BI116" s="361"/>
      <c r="BJ116" s="361"/>
      <c r="BK116" s="361"/>
      <c r="BL116" s="361"/>
      <c r="BM116" s="361"/>
      <c r="BN116" s="361"/>
      <c r="BO116" s="361"/>
      <c r="BP116" s="361"/>
      <c r="BT116" s="47"/>
    </row>
    <row r="117" spans="1:73" ht="4.5" customHeight="1" x14ac:dyDescent="0.2">
      <c r="A117" s="347"/>
      <c r="B117" s="348"/>
      <c r="C117" s="348"/>
      <c r="D117" s="348"/>
      <c r="E117" s="348"/>
      <c r="F117" s="351"/>
      <c r="G117" s="351"/>
      <c r="H117" s="352"/>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361"/>
      <c r="AM117" s="361"/>
      <c r="AN117" s="361"/>
      <c r="AO117" s="361"/>
      <c r="AP117" s="361"/>
      <c r="AQ117" s="361"/>
      <c r="AR117" s="361"/>
      <c r="AS117" s="361"/>
      <c r="AT117" s="361"/>
      <c r="AU117" s="361"/>
      <c r="AV117" s="361"/>
      <c r="AW117" s="361"/>
      <c r="AX117" s="361"/>
      <c r="AY117" s="361"/>
      <c r="AZ117" s="361"/>
      <c r="BA117" s="361"/>
      <c r="BB117" s="361"/>
      <c r="BC117" s="361"/>
      <c r="BD117" s="361"/>
      <c r="BE117" s="361"/>
      <c r="BF117" s="361"/>
      <c r="BG117" s="361"/>
      <c r="BH117" s="361"/>
      <c r="BI117" s="361"/>
      <c r="BJ117" s="361"/>
      <c r="BK117" s="361"/>
      <c r="BL117" s="361"/>
      <c r="BM117" s="361"/>
      <c r="BN117" s="361"/>
      <c r="BO117" s="361"/>
      <c r="BP117" s="361"/>
      <c r="BT117" s="47"/>
    </row>
    <row r="118" spans="1:73" ht="4.5" customHeight="1" x14ac:dyDescent="0.2">
      <c r="A118" s="347"/>
      <c r="B118" s="348"/>
      <c r="C118" s="348"/>
      <c r="D118" s="348"/>
      <c r="E118" s="348"/>
      <c r="F118" s="351"/>
      <c r="G118" s="351"/>
      <c r="H118" s="352"/>
      <c r="J118" s="361"/>
      <c r="K118" s="361"/>
      <c r="L118" s="361"/>
      <c r="M118" s="361"/>
      <c r="N118" s="361"/>
      <c r="O118" s="361"/>
      <c r="P118" s="361"/>
      <c r="Q118" s="361"/>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361"/>
      <c r="BB118" s="361"/>
      <c r="BC118" s="361"/>
      <c r="BD118" s="361"/>
      <c r="BE118" s="361"/>
      <c r="BF118" s="361"/>
      <c r="BG118" s="361"/>
      <c r="BH118" s="361"/>
      <c r="BI118" s="361"/>
      <c r="BJ118" s="361"/>
      <c r="BK118" s="361"/>
      <c r="BL118" s="361"/>
      <c r="BM118" s="361"/>
      <c r="BN118" s="361"/>
      <c r="BO118" s="361"/>
      <c r="BP118" s="361"/>
      <c r="BT118" s="47"/>
    </row>
    <row r="119" spans="1:73" ht="4.5" customHeight="1" x14ac:dyDescent="0.2">
      <c r="A119" s="347"/>
      <c r="B119" s="348"/>
      <c r="C119" s="348"/>
      <c r="D119" s="348"/>
      <c r="E119" s="348"/>
      <c r="F119" s="351"/>
      <c r="G119" s="351"/>
      <c r="H119" s="352"/>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T119" s="47"/>
    </row>
    <row r="120" spans="1:73" ht="4.5" customHeight="1" x14ac:dyDescent="0.2">
      <c r="A120" s="347"/>
      <c r="B120" s="348"/>
      <c r="C120" s="348"/>
      <c r="D120" s="348"/>
      <c r="E120" s="348"/>
      <c r="F120" s="351"/>
      <c r="G120" s="351"/>
      <c r="H120" s="352"/>
      <c r="O120" s="85"/>
      <c r="P120" s="85"/>
      <c r="Q120" s="85"/>
      <c r="R120" s="85"/>
      <c r="S120" s="85"/>
      <c r="T120" s="85"/>
      <c r="U120" s="85"/>
      <c r="V120" s="85"/>
      <c r="W120" s="85"/>
      <c r="X120" s="85"/>
      <c r="Y120" s="85"/>
      <c r="Z120" s="85"/>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T120" s="47"/>
    </row>
    <row r="121" spans="1:73" ht="4.5" customHeight="1" x14ac:dyDescent="0.2">
      <c r="A121" s="347"/>
      <c r="B121" s="348"/>
      <c r="C121" s="348"/>
      <c r="D121" s="348"/>
      <c r="E121" s="348"/>
      <c r="F121" s="351"/>
      <c r="G121" s="351"/>
      <c r="H121" s="352"/>
      <c r="J121" s="84"/>
      <c r="O121" s="84"/>
      <c r="BT121" s="47"/>
    </row>
    <row r="122" spans="1:73" ht="4.5" customHeight="1" x14ac:dyDescent="0.2">
      <c r="A122" s="347"/>
      <c r="B122" s="348"/>
      <c r="C122" s="348"/>
      <c r="D122" s="348"/>
      <c r="E122" s="348"/>
      <c r="F122" s="351"/>
      <c r="G122" s="351"/>
      <c r="H122" s="352"/>
      <c r="J122" s="10"/>
      <c r="K122" s="346" t="s">
        <v>30</v>
      </c>
      <c r="L122" s="346"/>
      <c r="M122" s="346"/>
      <c r="N122" s="346"/>
      <c r="O122" s="84"/>
      <c r="AS122" s="2"/>
      <c r="AT122" s="2"/>
      <c r="AU122" s="4"/>
      <c r="AV122" s="4"/>
      <c r="AW122" s="2"/>
      <c r="AX122" s="2"/>
      <c r="AY122" s="2"/>
      <c r="AZ122" s="2"/>
      <c r="BA122" s="2"/>
      <c r="BB122" s="2"/>
      <c r="BC122" s="2"/>
      <c r="BD122" s="2"/>
      <c r="BE122" s="2"/>
      <c r="BF122" s="2"/>
      <c r="BG122" s="2"/>
      <c r="BH122" s="2"/>
      <c r="BI122" s="2"/>
      <c r="BJ122" s="2"/>
      <c r="BK122" s="2"/>
      <c r="BL122" s="2"/>
      <c r="BM122" s="2"/>
      <c r="BN122" s="2"/>
      <c r="BO122" s="2"/>
      <c r="BP122" s="2"/>
      <c r="BT122" s="47"/>
    </row>
    <row r="123" spans="1:73" ht="4.5" customHeight="1" x14ac:dyDescent="0.2">
      <c r="A123" s="347"/>
      <c r="B123" s="348"/>
      <c r="C123" s="348"/>
      <c r="D123" s="348"/>
      <c r="E123" s="348"/>
      <c r="F123" s="351"/>
      <c r="G123" s="351"/>
      <c r="H123" s="352"/>
      <c r="J123" s="10"/>
      <c r="K123" s="346"/>
      <c r="L123" s="346"/>
      <c r="M123" s="346"/>
      <c r="N123" s="346"/>
      <c r="AS123" s="2"/>
      <c r="AT123" s="44"/>
      <c r="AU123" s="49"/>
      <c r="AV123" s="49"/>
      <c r="AW123" s="44"/>
      <c r="AX123" s="44"/>
      <c r="AY123" s="44"/>
      <c r="AZ123" s="44"/>
      <c r="BA123" s="44"/>
      <c r="BB123" s="44"/>
      <c r="BC123" s="44"/>
      <c r="BD123" s="44"/>
      <c r="BE123" s="44"/>
      <c r="BF123" s="44"/>
      <c r="BG123" s="44"/>
      <c r="BH123" s="44"/>
      <c r="BI123" s="44"/>
      <c r="BJ123" s="44"/>
      <c r="BK123" s="44"/>
      <c r="BL123" s="44"/>
      <c r="BM123" s="44"/>
      <c r="BN123" s="44"/>
      <c r="BO123" s="44"/>
      <c r="BP123" s="44"/>
      <c r="BT123" s="47"/>
    </row>
    <row r="124" spans="1:73" ht="4.5" customHeight="1" x14ac:dyDescent="0.2">
      <c r="A124" s="347"/>
      <c r="B124" s="348"/>
      <c r="C124" s="348"/>
      <c r="D124" s="348"/>
      <c r="E124" s="348"/>
      <c r="F124" s="351"/>
      <c r="G124" s="351"/>
      <c r="H124" s="352"/>
      <c r="J124" s="10"/>
      <c r="K124" s="321">
        <v>366</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T124" s="47"/>
    </row>
    <row r="125" spans="1:73" ht="4.5" customHeight="1" x14ac:dyDescent="0.2">
      <c r="A125" s="347"/>
      <c r="B125" s="348"/>
      <c r="C125" s="348"/>
      <c r="D125" s="348"/>
      <c r="E125" s="348"/>
      <c r="F125" s="351"/>
      <c r="G125" s="351"/>
      <c r="H125" s="352"/>
      <c r="J125" s="10"/>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T125" s="47"/>
    </row>
    <row r="126" spans="1:73" ht="4.5" customHeight="1" x14ac:dyDescent="0.2">
      <c r="A126" s="347"/>
      <c r="B126" s="348"/>
      <c r="C126" s="348"/>
      <c r="D126" s="348"/>
      <c r="E126" s="348"/>
      <c r="F126" s="351"/>
      <c r="G126" s="351"/>
      <c r="H126" s="352"/>
      <c r="J126" s="10"/>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T126" s="47"/>
    </row>
    <row r="127" spans="1:73" ht="4.5" customHeight="1" x14ac:dyDescent="0.2">
      <c r="A127" s="347"/>
      <c r="B127" s="348"/>
      <c r="C127" s="348"/>
      <c r="D127" s="348"/>
      <c r="E127" s="348"/>
      <c r="F127" s="351"/>
      <c r="G127" s="351"/>
      <c r="H127" s="352"/>
      <c r="J127" s="10"/>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AS127" s="22"/>
      <c r="AT127" s="22"/>
      <c r="AU127" s="22"/>
      <c r="AV127" s="22"/>
      <c r="AW127" s="22"/>
      <c r="AX127" s="172"/>
      <c r="AY127" s="172"/>
      <c r="AZ127" s="172"/>
      <c r="BA127" s="172"/>
      <c r="BB127" s="172"/>
      <c r="BC127" s="172"/>
      <c r="BD127" s="172"/>
      <c r="BE127" s="173"/>
      <c r="BF127" s="171"/>
      <c r="BG127" s="171"/>
      <c r="BH127" s="171"/>
      <c r="BI127" s="171"/>
      <c r="BJ127" s="171"/>
      <c r="BK127" s="171"/>
      <c r="BL127" s="171"/>
      <c r="BM127" s="171"/>
      <c r="BN127" s="171"/>
      <c r="BO127" s="171"/>
      <c r="BT127" s="171"/>
      <c r="BU127" s="171"/>
    </row>
    <row r="128" spans="1:73" ht="4.5" customHeight="1" x14ac:dyDescent="0.2">
      <c r="A128" s="347"/>
      <c r="B128" s="348"/>
      <c r="C128" s="348"/>
      <c r="D128" s="348"/>
      <c r="E128" s="348"/>
      <c r="F128" s="351"/>
      <c r="G128" s="351"/>
      <c r="H128" s="352"/>
      <c r="J128" s="10"/>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AX128" s="171"/>
      <c r="AY128" s="171"/>
      <c r="AZ128" s="171"/>
      <c r="BA128" s="171"/>
      <c r="BB128" s="171"/>
      <c r="BC128" s="171"/>
      <c r="BD128" s="171"/>
      <c r="BE128" s="174"/>
      <c r="BF128" s="171"/>
      <c r="BG128" s="171"/>
      <c r="BH128" s="171"/>
      <c r="BI128" s="171"/>
      <c r="BJ128" s="171"/>
      <c r="BK128" s="171"/>
      <c r="BL128" s="171"/>
      <c r="BM128" s="171"/>
      <c r="BN128" s="171"/>
      <c r="BO128" s="171"/>
      <c r="BT128" s="171"/>
      <c r="BU128" s="171"/>
    </row>
    <row r="129" spans="1:73" ht="4.5" customHeight="1" x14ac:dyDescent="0.2">
      <c r="A129" s="347"/>
      <c r="B129" s="348"/>
      <c r="C129" s="348"/>
      <c r="D129" s="348"/>
      <c r="E129" s="348"/>
      <c r="F129" s="351"/>
      <c r="G129" s="351"/>
      <c r="H129" s="352"/>
      <c r="J129" s="10"/>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X129" s="171"/>
      <c r="AY129" s="171"/>
      <c r="AZ129" s="171"/>
      <c r="BA129" s="171"/>
      <c r="BB129" s="171"/>
      <c r="BC129" s="171"/>
      <c r="BD129" s="171"/>
      <c r="BE129" s="174"/>
      <c r="BF129" s="171"/>
      <c r="BG129" s="171"/>
      <c r="BH129" s="171"/>
      <c r="BI129" s="171"/>
      <c r="BJ129" s="171"/>
      <c r="BK129" s="171"/>
      <c r="BL129" s="171"/>
      <c r="BM129" s="171"/>
      <c r="BN129" s="171"/>
      <c r="BO129" s="171"/>
      <c r="BT129" s="171"/>
      <c r="BU129" s="171"/>
    </row>
    <row r="130" spans="1:73" ht="4.5" customHeight="1" x14ac:dyDescent="0.2">
      <c r="A130" s="347"/>
      <c r="B130" s="348"/>
      <c r="C130" s="348"/>
      <c r="D130" s="348"/>
      <c r="E130" s="348"/>
      <c r="F130" s="351"/>
      <c r="G130" s="351"/>
      <c r="H130" s="352"/>
      <c r="J130" s="10"/>
      <c r="AX130" s="171"/>
      <c r="AY130" s="171"/>
      <c r="AZ130" s="171"/>
      <c r="BA130" s="171"/>
      <c r="BB130" s="171"/>
      <c r="BC130" s="171"/>
      <c r="BD130" s="171"/>
      <c r="BE130" s="174"/>
      <c r="BF130" s="171"/>
      <c r="BG130" s="171"/>
      <c r="BH130" s="171"/>
      <c r="BI130" s="171"/>
      <c r="BJ130" s="171"/>
      <c r="BK130" s="171"/>
      <c r="BL130" s="171"/>
      <c r="BM130" s="171"/>
      <c r="BN130" s="171"/>
      <c r="BO130" s="171"/>
      <c r="BT130" s="171"/>
      <c r="BU130" s="171"/>
    </row>
    <row r="131" spans="1:73" ht="4.5" customHeight="1" x14ac:dyDescent="0.2">
      <c r="A131" s="347"/>
      <c r="B131" s="348"/>
      <c r="C131" s="348"/>
      <c r="D131" s="348"/>
      <c r="E131" s="348"/>
      <c r="F131" s="351"/>
      <c r="G131" s="351"/>
      <c r="H131" s="352"/>
      <c r="J131" s="9"/>
      <c r="AX131" s="171"/>
      <c r="AY131" s="171"/>
      <c r="AZ131" s="171"/>
      <c r="BA131" s="171"/>
      <c r="BB131" s="171"/>
      <c r="BC131" s="171"/>
      <c r="BD131" s="171"/>
      <c r="BE131" s="174"/>
      <c r="BF131" s="171"/>
      <c r="BG131" s="171"/>
      <c r="BH131" s="171"/>
      <c r="BI131" s="171"/>
      <c r="BJ131" s="171"/>
      <c r="BK131" s="171"/>
      <c r="BL131" s="171"/>
      <c r="BM131" s="171"/>
      <c r="BN131" s="171"/>
      <c r="BO131" s="171"/>
      <c r="BT131" s="171"/>
      <c r="BU131" s="171"/>
    </row>
    <row r="132" spans="1:73" ht="4.5" customHeight="1" x14ac:dyDescent="0.2">
      <c r="A132" s="347"/>
      <c r="B132" s="348"/>
      <c r="C132" s="348"/>
      <c r="D132" s="348"/>
      <c r="E132" s="348"/>
      <c r="F132" s="351"/>
      <c r="G132" s="351"/>
      <c r="H132" s="352"/>
      <c r="J132" s="10"/>
      <c r="AX132" s="171"/>
      <c r="AY132" s="171"/>
      <c r="AZ132" s="171"/>
      <c r="BA132" s="171"/>
      <c r="BB132" s="171"/>
      <c r="BC132" s="171"/>
      <c r="BD132" s="171"/>
      <c r="BE132" s="174"/>
      <c r="BF132" s="171"/>
      <c r="BG132" s="171"/>
      <c r="BH132" s="171"/>
      <c r="BI132" s="171"/>
      <c r="BJ132" s="171"/>
      <c r="BK132" s="171"/>
      <c r="BL132" s="171"/>
      <c r="BM132" s="171"/>
      <c r="BN132" s="171"/>
      <c r="BO132" s="171"/>
      <c r="BT132" s="171"/>
      <c r="BU132" s="171"/>
    </row>
    <row r="133" spans="1:73" ht="4.5" customHeight="1" x14ac:dyDescent="0.2">
      <c r="A133" s="347"/>
      <c r="B133" s="348"/>
      <c r="C133" s="348"/>
      <c r="D133" s="348"/>
      <c r="E133" s="348"/>
      <c r="F133" s="351"/>
      <c r="G133" s="351"/>
      <c r="H133" s="352"/>
      <c r="J133" s="10"/>
      <c r="AX133" s="171"/>
      <c r="AY133" s="171"/>
      <c r="AZ133" s="171"/>
      <c r="BA133" s="171"/>
      <c r="BB133" s="377">
        <v>54</v>
      </c>
      <c r="BC133" s="377"/>
      <c r="BD133" s="377"/>
      <c r="BE133" s="378"/>
      <c r="BF133" s="171"/>
      <c r="BG133" s="171"/>
      <c r="BH133" s="171"/>
      <c r="BI133" s="171"/>
      <c r="BJ133" s="171"/>
      <c r="BK133" s="171"/>
      <c r="BL133" s="171"/>
      <c r="BM133" s="171"/>
      <c r="BN133" s="171"/>
      <c r="BO133" s="171"/>
      <c r="BT133" s="171"/>
      <c r="BU133" s="171"/>
    </row>
    <row r="134" spans="1:73" ht="4.5" customHeight="1" x14ac:dyDescent="0.2">
      <c r="A134" s="347"/>
      <c r="B134" s="348"/>
      <c r="C134" s="348"/>
      <c r="D134" s="348"/>
      <c r="E134" s="348"/>
      <c r="F134" s="351"/>
      <c r="G134" s="351"/>
      <c r="H134" s="352"/>
      <c r="J134" s="10"/>
      <c r="K134" s="321">
        <f>K124+1</f>
        <v>367</v>
      </c>
      <c r="L134" s="322"/>
      <c r="M134" s="322"/>
      <c r="N134" s="322"/>
      <c r="O134" s="6"/>
      <c r="P134" s="327" t="e">
        <f>VLOOKUP(K134,選手リスト,3,FALSE)</f>
        <v>#N/A</v>
      </c>
      <c r="Q134" s="327"/>
      <c r="R134" s="327"/>
      <c r="S134" s="327"/>
      <c r="T134" s="327"/>
      <c r="U134" s="327"/>
      <c r="V134" s="327"/>
      <c r="W134" s="327"/>
      <c r="X134" s="327"/>
      <c r="Y134" s="327"/>
      <c r="Z134" s="327"/>
      <c r="AA134" s="329" t="e">
        <f>VLOOKUP(K134,選手リスト,4,FALSE)</f>
        <v>#N/A</v>
      </c>
      <c r="AB134" s="329"/>
      <c r="AC134" s="329"/>
      <c r="AD134" s="329"/>
      <c r="AE134" s="329"/>
      <c r="AF134" s="329"/>
      <c r="AG134" s="329"/>
      <c r="AH134" s="329"/>
      <c r="AI134" s="329"/>
      <c r="AJ134" s="329"/>
      <c r="AK134" s="329"/>
      <c r="AL134" s="329"/>
      <c r="AM134" s="329"/>
      <c r="AN134" s="329"/>
      <c r="AO134" s="309" t="e">
        <f>VLOOKUP(K134,選手リスト,5,FALSE)</f>
        <v>#N/A</v>
      </c>
      <c r="AP134" s="309"/>
      <c r="AQ134" s="309"/>
      <c r="AR134" s="310"/>
      <c r="AX134" s="171"/>
      <c r="AY134" s="171"/>
      <c r="AZ134" s="171"/>
      <c r="BA134" s="171"/>
      <c r="BB134" s="377"/>
      <c r="BC134" s="377"/>
      <c r="BD134" s="377"/>
      <c r="BE134" s="378"/>
      <c r="BF134" s="171"/>
      <c r="BG134" s="171"/>
      <c r="BH134" s="171"/>
      <c r="BI134" s="171"/>
      <c r="BJ134" s="171"/>
      <c r="BK134" s="171"/>
      <c r="BL134" s="171"/>
      <c r="BM134" s="171"/>
      <c r="BN134" s="171"/>
      <c r="BO134" s="171"/>
      <c r="BT134" s="171"/>
      <c r="BU134" s="171"/>
    </row>
    <row r="135" spans="1:73" ht="4.5" customHeight="1" x14ac:dyDescent="0.2">
      <c r="A135" s="347"/>
      <c r="B135" s="348"/>
      <c r="C135" s="348"/>
      <c r="D135" s="348"/>
      <c r="E135" s="348"/>
      <c r="F135" s="351"/>
      <c r="G135" s="351"/>
      <c r="H135" s="352"/>
      <c r="J135" s="10"/>
      <c r="K135" s="323"/>
      <c r="L135" s="324"/>
      <c r="M135" s="324"/>
      <c r="N135" s="324"/>
      <c r="O135" s="10"/>
      <c r="P135" s="328"/>
      <c r="Q135" s="328"/>
      <c r="R135" s="328"/>
      <c r="S135" s="328"/>
      <c r="T135" s="328"/>
      <c r="U135" s="328"/>
      <c r="V135" s="328"/>
      <c r="W135" s="328"/>
      <c r="X135" s="328"/>
      <c r="Y135" s="328"/>
      <c r="Z135" s="328"/>
      <c r="AA135" s="330"/>
      <c r="AB135" s="330"/>
      <c r="AC135" s="330"/>
      <c r="AD135" s="330"/>
      <c r="AE135" s="330"/>
      <c r="AF135" s="330"/>
      <c r="AG135" s="330"/>
      <c r="AH135" s="330"/>
      <c r="AI135" s="330"/>
      <c r="AJ135" s="330"/>
      <c r="AK135" s="330"/>
      <c r="AL135" s="330"/>
      <c r="AM135" s="330"/>
      <c r="AN135" s="330"/>
      <c r="AO135" s="311"/>
      <c r="AP135" s="311"/>
      <c r="AQ135" s="311"/>
      <c r="AR135" s="312"/>
      <c r="AX135" s="171"/>
      <c r="AY135" s="171"/>
      <c r="AZ135" s="171"/>
      <c r="BA135" s="171"/>
      <c r="BB135" s="377"/>
      <c r="BC135" s="377"/>
      <c r="BD135" s="377"/>
      <c r="BE135" s="378"/>
      <c r="BF135" s="175"/>
      <c r="BG135" s="172"/>
      <c r="BH135" s="172"/>
      <c r="BI135" s="173"/>
      <c r="BJ135" s="171"/>
      <c r="BK135" s="171"/>
      <c r="BL135" s="171"/>
      <c r="BM135" s="171"/>
      <c r="BN135" s="171"/>
      <c r="BO135" s="171"/>
      <c r="BT135" s="171"/>
      <c r="BU135" s="171"/>
    </row>
    <row r="136" spans="1:73" ht="4.5" customHeight="1" x14ac:dyDescent="0.2">
      <c r="A136" s="347"/>
      <c r="B136" s="348"/>
      <c r="C136" s="348"/>
      <c r="D136" s="348"/>
      <c r="E136" s="348"/>
      <c r="F136" s="351"/>
      <c r="G136" s="351"/>
      <c r="H136" s="352"/>
      <c r="J136" s="9"/>
      <c r="K136" s="323"/>
      <c r="L136" s="324"/>
      <c r="M136" s="324"/>
      <c r="N136" s="324"/>
      <c r="O136" s="10"/>
      <c r="P136" s="315" t="e">
        <f>VLOOKUP(K134,選手リスト,2,FALSE)</f>
        <v>#N/A</v>
      </c>
      <c r="Q136" s="315"/>
      <c r="R136" s="315"/>
      <c r="S136" s="315"/>
      <c r="T136" s="315"/>
      <c r="U136" s="315"/>
      <c r="V136" s="315"/>
      <c r="W136" s="315"/>
      <c r="X136" s="315"/>
      <c r="Y136" s="315"/>
      <c r="Z136" s="315"/>
      <c r="AA136" s="330"/>
      <c r="AB136" s="330"/>
      <c r="AC136" s="330"/>
      <c r="AD136" s="330"/>
      <c r="AE136" s="330"/>
      <c r="AF136" s="330"/>
      <c r="AG136" s="330"/>
      <c r="AH136" s="330"/>
      <c r="AI136" s="330"/>
      <c r="AJ136" s="330"/>
      <c r="AK136" s="330"/>
      <c r="AL136" s="330"/>
      <c r="AM136" s="330"/>
      <c r="AN136" s="330"/>
      <c r="AO136" s="311"/>
      <c r="AP136" s="311"/>
      <c r="AQ136" s="311"/>
      <c r="AR136" s="312"/>
      <c r="AT136" s="34"/>
      <c r="AU136" s="34"/>
      <c r="AV136" s="34"/>
      <c r="AW136" s="34"/>
      <c r="AX136" s="171"/>
      <c r="AY136" s="171"/>
      <c r="AZ136" s="171"/>
      <c r="BA136" s="171"/>
      <c r="BB136" s="377"/>
      <c r="BC136" s="377"/>
      <c r="BD136" s="377"/>
      <c r="BE136" s="378"/>
      <c r="BF136" s="176"/>
      <c r="BG136" s="171"/>
      <c r="BH136" s="171"/>
      <c r="BI136" s="174"/>
      <c r="BJ136" s="171"/>
      <c r="BK136" s="171"/>
      <c r="BL136" s="171"/>
      <c r="BM136" s="171"/>
      <c r="BN136" s="171"/>
      <c r="BO136" s="171"/>
      <c r="BT136" s="171"/>
      <c r="BU136" s="171"/>
    </row>
    <row r="137" spans="1:73" ht="4.5" customHeight="1" x14ac:dyDescent="0.2">
      <c r="A137" s="347"/>
      <c r="B137" s="348"/>
      <c r="C137" s="348"/>
      <c r="D137" s="348"/>
      <c r="E137" s="348"/>
      <c r="F137" s="351"/>
      <c r="G137" s="351"/>
      <c r="H137" s="352"/>
      <c r="J137" s="9"/>
      <c r="K137" s="323"/>
      <c r="L137" s="324"/>
      <c r="M137" s="324"/>
      <c r="N137" s="324"/>
      <c r="O137" s="10"/>
      <c r="P137" s="315"/>
      <c r="Q137" s="315"/>
      <c r="R137" s="315"/>
      <c r="S137" s="315"/>
      <c r="T137" s="315"/>
      <c r="U137" s="315"/>
      <c r="V137" s="315"/>
      <c r="W137" s="315"/>
      <c r="X137" s="315"/>
      <c r="Y137" s="315"/>
      <c r="Z137" s="315"/>
      <c r="AA137" s="317" t="e">
        <f>VLOOKUP(K134,選手リスト,8,FALSE)</f>
        <v>#N/A</v>
      </c>
      <c r="AB137" s="317"/>
      <c r="AC137" s="317"/>
      <c r="AD137" s="317"/>
      <c r="AE137" s="319" t="e">
        <f>VLOOKUP(K134,選手リスト,9,FALSE)</f>
        <v>#N/A</v>
      </c>
      <c r="AF137" s="319"/>
      <c r="AG137" s="319"/>
      <c r="AH137" s="319"/>
      <c r="AO137" s="311"/>
      <c r="AP137" s="311"/>
      <c r="AQ137" s="311"/>
      <c r="AR137" s="312"/>
      <c r="AS137" s="22"/>
      <c r="AX137" s="172"/>
      <c r="AY137" s="172"/>
      <c r="AZ137" s="172"/>
      <c r="BA137" s="173"/>
      <c r="BB137" s="171"/>
      <c r="BC137" s="171"/>
      <c r="BD137" s="171"/>
      <c r="BE137" s="174"/>
      <c r="BF137" s="171"/>
      <c r="BG137" s="171"/>
      <c r="BH137" s="171"/>
      <c r="BI137" s="174"/>
      <c r="BJ137" s="171"/>
      <c r="BK137" s="171"/>
      <c r="BL137" s="171"/>
      <c r="BM137" s="171"/>
      <c r="BN137" s="171"/>
      <c r="BO137" s="171"/>
      <c r="BT137" s="171"/>
      <c r="BU137" s="171"/>
    </row>
    <row r="138" spans="1:73" ht="4.5" customHeight="1" x14ac:dyDescent="0.2">
      <c r="A138" s="347"/>
      <c r="B138" s="348"/>
      <c r="C138" s="348"/>
      <c r="D138" s="348"/>
      <c r="E138" s="348"/>
      <c r="F138" s="351"/>
      <c r="G138" s="351"/>
      <c r="H138" s="352"/>
      <c r="J138" s="10"/>
      <c r="K138" s="323"/>
      <c r="L138" s="324"/>
      <c r="M138" s="324"/>
      <c r="N138" s="324"/>
      <c r="O138" s="84"/>
      <c r="P138" s="315"/>
      <c r="Q138" s="315"/>
      <c r="R138" s="315"/>
      <c r="S138" s="315"/>
      <c r="T138" s="315"/>
      <c r="U138" s="315"/>
      <c r="V138" s="315"/>
      <c r="W138" s="315"/>
      <c r="X138" s="315"/>
      <c r="Y138" s="315"/>
      <c r="Z138" s="315"/>
      <c r="AA138" s="317"/>
      <c r="AB138" s="317"/>
      <c r="AC138" s="317"/>
      <c r="AD138" s="317"/>
      <c r="AE138" s="319"/>
      <c r="AF138" s="319"/>
      <c r="AG138" s="319"/>
      <c r="AH138" s="319"/>
      <c r="AO138" s="311"/>
      <c r="AP138" s="311"/>
      <c r="AQ138" s="311"/>
      <c r="AR138" s="312"/>
      <c r="AX138" s="171"/>
      <c r="AY138" s="171"/>
      <c r="AZ138" s="171"/>
      <c r="BA138" s="174"/>
      <c r="BB138" s="171"/>
      <c r="BC138" s="171"/>
      <c r="BD138" s="171"/>
      <c r="BE138" s="174"/>
      <c r="BF138" s="171"/>
      <c r="BG138" s="171"/>
      <c r="BH138" s="171"/>
      <c r="BI138" s="174"/>
      <c r="BJ138" s="171"/>
      <c r="BK138" s="171"/>
      <c r="BL138" s="171"/>
      <c r="BM138" s="171"/>
      <c r="BN138" s="171"/>
      <c r="BO138" s="171"/>
      <c r="BT138" s="171"/>
      <c r="BU138" s="171"/>
    </row>
    <row r="139" spans="1:73" ht="4.5" customHeight="1" x14ac:dyDescent="0.2">
      <c r="A139" s="347"/>
      <c r="B139" s="348"/>
      <c r="C139" s="348"/>
      <c r="D139" s="348"/>
      <c r="E139" s="348"/>
      <c r="F139" s="351"/>
      <c r="G139" s="351"/>
      <c r="H139" s="352"/>
      <c r="J139" s="10"/>
      <c r="K139" s="325"/>
      <c r="L139" s="326"/>
      <c r="M139" s="326"/>
      <c r="N139" s="326"/>
      <c r="O139" s="23"/>
      <c r="P139" s="316"/>
      <c r="Q139" s="316"/>
      <c r="R139" s="316"/>
      <c r="S139" s="316"/>
      <c r="T139" s="316"/>
      <c r="U139" s="316"/>
      <c r="V139" s="316"/>
      <c r="W139" s="316"/>
      <c r="X139" s="316"/>
      <c r="Y139" s="316"/>
      <c r="Z139" s="316"/>
      <c r="AA139" s="318"/>
      <c r="AB139" s="318"/>
      <c r="AC139" s="318"/>
      <c r="AD139" s="318"/>
      <c r="AE139" s="320"/>
      <c r="AF139" s="320"/>
      <c r="AG139" s="320"/>
      <c r="AH139" s="320"/>
      <c r="AI139" s="34"/>
      <c r="AJ139" s="34"/>
      <c r="AK139" s="34"/>
      <c r="AL139" s="34"/>
      <c r="AM139" s="34"/>
      <c r="AN139" s="34"/>
      <c r="AO139" s="313"/>
      <c r="AP139" s="313"/>
      <c r="AQ139" s="313"/>
      <c r="AR139" s="314"/>
      <c r="AX139" s="171"/>
      <c r="AY139" s="171"/>
      <c r="AZ139" s="171"/>
      <c r="BA139" s="174"/>
      <c r="BB139" s="171"/>
      <c r="BC139" s="171"/>
      <c r="BD139" s="171"/>
      <c r="BE139" s="174"/>
      <c r="BF139" s="171"/>
      <c r="BG139" s="171"/>
      <c r="BH139" s="171"/>
      <c r="BI139" s="174"/>
      <c r="BJ139" s="171"/>
      <c r="BK139" s="171"/>
      <c r="BL139" s="171"/>
      <c r="BM139" s="171"/>
      <c r="BN139" s="171"/>
      <c r="BO139" s="171"/>
      <c r="BT139" s="171"/>
      <c r="BU139" s="171"/>
    </row>
    <row r="140" spans="1:73" ht="4.5" customHeight="1" x14ac:dyDescent="0.2">
      <c r="A140" s="347"/>
      <c r="B140" s="348"/>
      <c r="C140" s="348"/>
      <c r="D140" s="348"/>
      <c r="E140" s="348"/>
      <c r="F140" s="351"/>
      <c r="G140" s="351"/>
      <c r="H140" s="352"/>
      <c r="J140" s="10"/>
      <c r="AX140" s="377">
        <v>44</v>
      </c>
      <c r="AY140" s="377"/>
      <c r="AZ140" s="377"/>
      <c r="BA140" s="378"/>
      <c r="BB140" s="171"/>
      <c r="BC140" s="171"/>
      <c r="BD140" s="171"/>
      <c r="BE140" s="174"/>
      <c r="BF140" s="171"/>
      <c r="BG140" s="171"/>
      <c r="BH140" s="171"/>
      <c r="BI140" s="174"/>
      <c r="BJ140" s="171"/>
      <c r="BK140" s="171"/>
      <c r="BL140" s="171"/>
      <c r="BM140" s="171"/>
      <c r="BN140" s="171"/>
      <c r="BO140" s="171"/>
      <c r="BT140" s="171"/>
      <c r="BU140" s="171"/>
    </row>
    <row r="141" spans="1:73" ht="4.5" customHeight="1" x14ac:dyDescent="0.2">
      <c r="A141" s="347"/>
      <c r="B141" s="348"/>
      <c r="C141" s="348"/>
      <c r="D141" s="348"/>
      <c r="E141" s="348"/>
      <c r="F141" s="351"/>
      <c r="G141" s="351"/>
      <c r="H141" s="352"/>
      <c r="J141" s="10"/>
      <c r="AX141" s="377"/>
      <c r="AY141" s="377"/>
      <c r="AZ141" s="377"/>
      <c r="BA141" s="378"/>
      <c r="BB141" s="177"/>
      <c r="BC141" s="177"/>
      <c r="BD141" s="177"/>
      <c r="BE141" s="178"/>
      <c r="BF141" s="171"/>
      <c r="BG141" s="171"/>
      <c r="BH141" s="171"/>
      <c r="BI141" s="174"/>
      <c r="BJ141" s="171"/>
      <c r="BK141" s="171"/>
      <c r="BL141" s="171"/>
      <c r="BM141" s="171"/>
      <c r="BN141" s="171"/>
      <c r="BO141" s="171"/>
      <c r="BT141" s="171"/>
      <c r="BU141" s="171"/>
    </row>
    <row r="142" spans="1:73" ht="4.5" customHeight="1" x14ac:dyDescent="0.2">
      <c r="A142" s="347"/>
      <c r="B142" s="348"/>
      <c r="C142" s="348"/>
      <c r="D142" s="348"/>
      <c r="E142" s="348"/>
      <c r="F142" s="351"/>
      <c r="G142" s="351"/>
      <c r="H142" s="352"/>
      <c r="J142" s="9"/>
      <c r="AX142" s="377"/>
      <c r="AY142" s="377"/>
      <c r="AZ142" s="377"/>
      <c r="BA142" s="378"/>
      <c r="BB142" s="171"/>
      <c r="BC142" s="171"/>
      <c r="BD142" s="171"/>
      <c r="BE142" s="171"/>
      <c r="BF142" s="171"/>
      <c r="BG142" s="171"/>
      <c r="BH142" s="171"/>
      <c r="BI142" s="174"/>
      <c r="BJ142" s="171"/>
      <c r="BK142" s="171"/>
      <c r="BL142" s="171"/>
      <c r="BM142" s="171"/>
      <c r="BN142" s="171"/>
      <c r="BO142" s="171"/>
      <c r="BT142" s="171"/>
      <c r="BU142" s="171"/>
    </row>
    <row r="143" spans="1:73" ht="4.5" customHeight="1" x14ac:dyDescent="0.2">
      <c r="A143" s="347"/>
      <c r="B143" s="348"/>
      <c r="C143" s="348"/>
      <c r="D143" s="348"/>
      <c r="E143" s="348"/>
      <c r="F143" s="351"/>
      <c r="G143" s="351"/>
      <c r="H143" s="352"/>
      <c r="J143" s="2"/>
      <c r="AX143" s="377"/>
      <c r="AY143" s="377"/>
      <c r="AZ143" s="377"/>
      <c r="BA143" s="378"/>
      <c r="BB143" s="171"/>
      <c r="BC143" s="171"/>
      <c r="BD143" s="171"/>
      <c r="BE143" s="171"/>
      <c r="BF143" s="171"/>
      <c r="BG143" s="171"/>
      <c r="BH143" s="171"/>
      <c r="BI143" s="174"/>
      <c r="BJ143" s="171"/>
      <c r="BK143" s="171"/>
      <c r="BL143" s="171"/>
      <c r="BM143" s="171"/>
      <c r="BN143" s="171"/>
      <c r="BO143" s="171"/>
      <c r="BT143" s="171"/>
      <c r="BU143" s="171"/>
    </row>
    <row r="144" spans="1:73" ht="4.5" customHeight="1" x14ac:dyDescent="0.2">
      <c r="A144" s="347"/>
      <c r="B144" s="348"/>
      <c r="C144" s="348"/>
      <c r="D144" s="348"/>
      <c r="E144" s="348"/>
      <c r="F144" s="351"/>
      <c r="G144" s="351"/>
      <c r="H144" s="352"/>
      <c r="J144" s="9"/>
      <c r="K144" s="321">
        <f>K134+1</f>
        <v>368</v>
      </c>
      <c r="L144" s="322"/>
      <c r="M144" s="322"/>
      <c r="N144" s="322"/>
      <c r="O144" s="6"/>
      <c r="P144" s="327" t="e">
        <f>VLOOKUP(K144,選手リスト,3,FALSE)</f>
        <v>#N/A</v>
      </c>
      <c r="Q144" s="327"/>
      <c r="R144" s="327"/>
      <c r="S144" s="327"/>
      <c r="T144" s="327"/>
      <c r="U144" s="327"/>
      <c r="V144" s="327"/>
      <c r="W144" s="327"/>
      <c r="X144" s="327"/>
      <c r="Y144" s="327"/>
      <c r="Z144" s="327"/>
      <c r="AA144" s="329" t="e">
        <f>VLOOKUP(K144,選手リスト,4,FALSE)</f>
        <v>#N/A</v>
      </c>
      <c r="AB144" s="329"/>
      <c r="AC144" s="329"/>
      <c r="AD144" s="329"/>
      <c r="AE144" s="329"/>
      <c r="AF144" s="329"/>
      <c r="AG144" s="329"/>
      <c r="AH144" s="329"/>
      <c r="AI144" s="329"/>
      <c r="AJ144" s="329"/>
      <c r="AK144" s="329"/>
      <c r="AL144" s="329"/>
      <c r="AM144" s="329"/>
      <c r="AN144" s="329"/>
      <c r="AO144" s="309" t="e">
        <f>VLOOKUP(K144,選手リスト,5,FALSE)</f>
        <v>#N/A</v>
      </c>
      <c r="AP144" s="309"/>
      <c r="AQ144" s="309"/>
      <c r="AR144" s="310"/>
      <c r="AX144" s="171"/>
      <c r="AY144" s="171"/>
      <c r="AZ144" s="171"/>
      <c r="BA144" s="174"/>
      <c r="BB144" s="171"/>
      <c r="BC144" s="171"/>
      <c r="BD144" s="171"/>
      <c r="BE144" s="171"/>
      <c r="BF144" s="171"/>
      <c r="BG144" s="171"/>
      <c r="BH144" s="171"/>
      <c r="BI144" s="174"/>
      <c r="BJ144" s="171"/>
      <c r="BK144" s="171"/>
      <c r="BL144" s="171"/>
      <c r="BM144" s="171"/>
      <c r="BN144" s="171"/>
      <c r="BO144" s="171"/>
      <c r="BT144" s="171"/>
      <c r="BU144" s="171"/>
    </row>
    <row r="145" spans="1:73" ht="4.5" customHeight="1" x14ac:dyDescent="0.2">
      <c r="A145" s="347"/>
      <c r="B145" s="348"/>
      <c r="C145" s="348"/>
      <c r="D145" s="348"/>
      <c r="E145" s="348"/>
      <c r="F145" s="351"/>
      <c r="G145" s="351"/>
      <c r="H145" s="352"/>
      <c r="J145" s="10"/>
      <c r="K145" s="323"/>
      <c r="L145" s="324"/>
      <c r="M145" s="324"/>
      <c r="N145" s="324"/>
      <c r="O145" s="10"/>
      <c r="P145" s="328"/>
      <c r="Q145" s="328"/>
      <c r="R145" s="328"/>
      <c r="S145" s="328"/>
      <c r="T145" s="328"/>
      <c r="U145" s="328"/>
      <c r="V145" s="328"/>
      <c r="W145" s="328"/>
      <c r="X145" s="328"/>
      <c r="Y145" s="328"/>
      <c r="Z145" s="328"/>
      <c r="AA145" s="330"/>
      <c r="AB145" s="330"/>
      <c r="AC145" s="330"/>
      <c r="AD145" s="330"/>
      <c r="AE145" s="330"/>
      <c r="AF145" s="330"/>
      <c r="AG145" s="330"/>
      <c r="AH145" s="330"/>
      <c r="AI145" s="330"/>
      <c r="AJ145" s="330"/>
      <c r="AK145" s="330"/>
      <c r="AL145" s="330"/>
      <c r="AM145" s="330"/>
      <c r="AN145" s="330"/>
      <c r="AO145" s="311"/>
      <c r="AP145" s="311"/>
      <c r="AQ145" s="311"/>
      <c r="AR145" s="312"/>
      <c r="AX145" s="171"/>
      <c r="AY145" s="171"/>
      <c r="AZ145" s="171"/>
      <c r="BA145" s="174"/>
      <c r="BB145" s="171"/>
      <c r="BC145" s="171"/>
      <c r="BD145" s="171"/>
      <c r="BE145" s="171"/>
      <c r="BF145" s="171"/>
      <c r="BG145" s="171"/>
      <c r="BH145" s="171"/>
      <c r="BI145" s="174"/>
      <c r="BJ145" s="171"/>
      <c r="BK145" s="171"/>
      <c r="BL145" s="171"/>
      <c r="BM145" s="171"/>
      <c r="BN145" s="171"/>
      <c r="BO145" s="171"/>
      <c r="BT145" s="171"/>
      <c r="BU145" s="171"/>
    </row>
    <row r="146" spans="1:73" ht="4.5" customHeight="1" x14ac:dyDescent="0.2">
      <c r="A146" s="347"/>
      <c r="B146" s="348"/>
      <c r="C146" s="348"/>
      <c r="D146" s="348"/>
      <c r="E146" s="348"/>
      <c r="F146" s="351"/>
      <c r="G146" s="351"/>
      <c r="H146" s="352"/>
      <c r="J146" s="10"/>
      <c r="K146" s="323"/>
      <c r="L146" s="324"/>
      <c r="M146" s="324"/>
      <c r="N146" s="324"/>
      <c r="O146" s="10"/>
      <c r="P146" s="315" t="e">
        <f>VLOOKUP(K144,選手リスト,2,FALSE)</f>
        <v>#N/A</v>
      </c>
      <c r="Q146" s="315"/>
      <c r="R146" s="315"/>
      <c r="S146" s="315"/>
      <c r="T146" s="315"/>
      <c r="U146" s="315"/>
      <c r="V146" s="315"/>
      <c r="W146" s="315"/>
      <c r="X146" s="315"/>
      <c r="Y146" s="315"/>
      <c r="Z146" s="315"/>
      <c r="AA146" s="330"/>
      <c r="AB146" s="330"/>
      <c r="AC146" s="330"/>
      <c r="AD146" s="330"/>
      <c r="AE146" s="330"/>
      <c r="AF146" s="330"/>
      <c r="AG146" s="330"/>
      <c r="AH146" s="330"/>
      <c r="AI146" s="330"/>
      <c r="AJ146" s="330"/>
      <c r="AK146" s="330"/>
      <c r="AL146" s="330"/>
      <c r="AM146" s="330"/>
      <c r="AN146" s="330"/>
      <c r="AO146" s="311"/>
      <c r="AP146" s="311"/>
      <c r="AQ146" s="311"/>
      <c r="AR146" s="312"/>
      <c r="AS146" s="34"/>
      <c r="AX146" s="177"/>
      <c r="AY146" s="177"/>
      <c r="AZ146" s="177"/>
      <c r="BA146" s="178"/>
      <c r="BB146" s="171"/>
      <c r="BC146" s="171"/>
      <c r="BD146" s="171"/>
      <c r="BE146" s="171"/>
      <c r="BF146" s="171"/>
      <c r="BG146" s="171"/>
      <c r="BH146" s="171"/>
      <c r="BI146" s="174"/>
      <c r="BJ146" s="171"/>
      <c r="BK146" s="171"/>
      <c r="BL146" s="171"/>
      <c r="BM146" s="171"/>
      <c r="BN146" s="171"/>
      <c r="BO146" s="171"/>
      <c r="BT146" s="171"/>
      <c r="BU146" s="171"/>
    </row>
    <row r="147" spans="1:73" ht="4.5" customHeight="1" x14ac:dyDescent="0.2">
      <c r="A147" s="347"/>
      <c r="B147" s="348"/>
      <c r="C147" s="348"/>
      <c r="D147" s="348"/>
      <c r="E147" s="348"/>
      <c r="F147" s="351"/>
      <c r="G147" s="351"/>
      <c r="H147" s="352"/>
      <c r="J147" s="10"/>
      <c r="K147" s="323"/>
      <c r="L147" s="324"/>
      <c r="M147" s="324"/>
      <c r="N147" s="324"/>
      <c r="O147" s="10"/>
      <c r="P147" s="315"/>
      <c r="Q147" s="315"/>
      <c r="R147" s="315"/>
      <c r="S147" s="315"/>
      <c r="T147" s="315"/>
      <c r="U147" s="315"/>
      <c r="V147" s="315"/>
      <c r="W147" s="315"/>
      <c r="X147" s="315"/>
      <c r="Y147" s="315"/>
      <c r="Z147" s="315"/>
      <c r="AA147" s="317" t="e">
        <f>VLOOKUP(K144,選手リスト,8,FALSE)</f>
        <v>#N/A</v>
      </c>
      <c r="AB147" s="317"/>
      <c r="AC147" s="317"/>
      <c r="AD147" s="317"/>
      <c r="AE147" s="319" t="e">
        <f>VLOOKUP(K144,選手リスト,9,FALSE)</f>
        <v>#N/A</v>
      </c>
      <c r="AF147" s="319"/>
      <c r="AG147" s="319"/>
      <c r="AH147" s="319"/>
      <c r="AO147" s="311"/>
      <c r="AP147" s="311"/>
      <c r="AQ147" s="311"/>
      <c r="AR147" s="312"/>
      <c r="AT147" s="22"/>
      <c r="AU147" s="22"/>
      <c r="AV147" s="22"/>
      <c r="AW147" s="22"/>
      <c r="AX147" s="171"/>
      <c r="AY147" s="171"/>
      <c r="AZ147" s="171"/>
      <c r="BA147" s="171"/>
      <c r="BB147" s="171"/>
      <c r="BC147" s="171"/>
      <c r="BD147" s="171"/>
      <c r="BE147" s="171"/>
      <c r="BF147" s="171"/>
      <c r="BG147" s="171"/>
      <c r="BH147" s="171"/>
      <c r="BI147" s="174"/>
      <c r="BJ147" s="171"/>
      <c r="BK147" s="171"/>
      <c r="BL147" s="171"/>
      <c r="BM147" s="171"/>
      <c r="BN147" s="171"/>
      <c r="BO147" s="171"/>
      <c r="BT147" s="171"/>
      <c r="BU147" s="171"/>
    </row>
    <row r="148" spans="1:73" ht="4.5" customHeight="1" x14ac:dyDescent="0.2">
      <c r="A148" s="347"/>
      <c r="B148" s="348"/>
      <c r="C148" s="348"/>
      <c r="D148" s="348"/>
      <c r="E148" s="348"/>
      <c r="F148" s="351"/>
      <c r="G148" s="351"/>
      <c r="H148" s="352"/>
      <c r="J148" s="10"/>
      <c r="K148" s="323"/>
      <c r="L148" s="324"/>
      <c r="M148" s="324"/>
      <c r="N148" s="324"/>
      <c r="O148" s="84"/>
      <c r="P148" s="315"/>
      <c r="Q148" s="315"/>
      <c r="R148" s="315"/>
      <c r="S148" s="315"/>
      <c r="T148" s="315"/>
      <c r="U148" s="315"/>
      <c r="V148" s="315"/>
      <c r="W148" s="315"/>
      <c r="X148" s="315"/>
      <c r="Y148" s="315"/>
      <c r="Z148" s="315"/>
      <c r="AA148" s="317"/>
      <c r="AB148" s="317"/>
      <c r="AC148" s="317"/>
      <c r="AD148" s="317"/>
      <c r="AE148" s="319"/>
      <c r="AF148" s="319"/>
      <c r="AG148" s="319"/>
      <c r="AH148" s="319"/>
      <c r="AO148" s="311"/>
      <c r="AP148" s="311"/>
      <c r="AQ148" s="311"/>
      <c r="AR148" s="312"/>
      <c r="AX148" s="171"/>
      <c r="AY148" s="171"/>
      <c r="AZ148" s="171"/>
      <c r="BA148" s="171"/>
      <c r="BB148" s="171"/>
      <c r="BC148" s="171"/>
      <c r="BD148" s="171"/>
      <c r="BE148" s="171"/>
      <c r="BF148" s="171"/>
      <c r="BG148" s="171"/>
      <c r="BH148" s="171"/>
      <c r="BI148" s="174"/>
      <c r="BJ148" s="171"/>
      <c r="BK148" s="171"/>
      <c r="BL148" s="171"/>
      <c r="BM148" s="171"/>
      <c r="BN148" s="171"/>
      <c r="BO148" s="171"/>
      <c r="BT148" s="171"/>
      <c r="BU148" s="171"/>
    </row>
    <row r="149" spans="1:73" ht="4.5" customHeight="1" x14ac:dyDescent="0.2">
      <c r="A149" s="347"/>
      <c r="B149" s="348"/>
      <c r="C149" s="348"/>
      <c r="D149" s="348"/>
      <c r="E149" s="348"/>
      <c r="F149" s="351"/>
      <c r="G149" s="351"/>
      <c r="H149" s="352"/>
      <c r="J149" s="9"/>
      <c r="K149" s="325"/>
      <c r="L149" s="326"/>
      <c r="M149" s="326"/>
      <c r="N149" s="326"/>
      <c r="O149" s="23"/>
      <c r="P149" s="316"/>
      <c r="Q149" s="316"/>
      <c r="R149" s="316"/>
      <c r="S149" s="316"/>
      <c r="T149" s="316"/>
      <c r="U149" s="316"/>
      <c r="V149" s="316"/>
      <c r="W149" s="316"/>
      <c r="X149" s="316"/>
      <c r="Y149" s="316"/>
      <c r="Z149" s="316"/>
      <c r="AA149" s="318"/>
      <c r="AB149" s="318"/>
      <c r="AC149" s="318"/>
      <c r="AD149" s="318"/>
      <c r="AE149" s="320"/>
      <c r="AF149" s="320"/>
      <c r="AG149" s="320"/>
      <c r="AH149" s="320"/>
      <c r="AI149" s="34"/>
      <c r="AJ149" s="34"/>
      <c r="AK149" s="34"/>
      <c r="AL149" s="34"/>
      <c r="AM149" s="34"/>
      <c r="AN149" s="34"/>
      <c r="AO149" s="313"/>
      <c r="AP149" s="313"/>
      <c r="AQ149" s="313"/>
      <c r="AR149" s="314"/>
      <c r="AX149" s="171"/>
      <c r="AY149" s="171"/>
      <c r="AZ149" s="171"/>
      <c r="BA149" s="171"/>
      <c r="BB149" s="171"/>
      <c r="BC149" s="171"/>
      <c r="BD149" s="171"/>
      <c r="BE149" s="171"/>
      <c r="BF149" s="171"/>
      <c r="BG149" s="171"/>
      <c r="BH149" s="171"/>
      <c r="BI149" s="174"/>
      <c r="BJ149" s="171"/>
      <c r="BK149" s="171"/>
      <c r="BL149" s="171"/>
      <c r="BM149" s="171"/>
      <c r="BN149" s="171"/>
      <c r="BO149" s="171"/>
      <c r="BT149" s="171"/>
      <c r="BU149" s="171"/>
    </row>
    <row r="150" spans="1:73" ht="4.5" customHeight="1" x14ac:dyDescent="0.2">
      <c r="A150" s="347"/>
      <c r="B150" s="348"/>
      <c r="C150" s="348"/>
      <c r="D150" s="348"/>
      <c r="E150" s="348"/>
      <c r="F150" s="351"/>
      <c r="G150" s="351"/>
      <c r="H150" s="352"/>
      <c r="J150" s="83"/>
      <c r="AX150" s="171"/>
      <c r="AY150" s="171"/>
      <c r="AZ150" s="171"/>
      <c r="BA150" s="171"/>
      <c r="BB150" s="171"/>
      <c r="BC150" s="171"/>
      <c r="BD150" s="171"/>
      <c r="BE150" s="377">
        <v>64</v>
      </c>
      <c r="BF150" s="377"/>
      <c r="BG150" s="377"/>
      <c r="BH150" s="377"/>
      <c r="BI150" s="378"/>
      <c r="BJ150" s="180"/>
      <c r="BK150" s="180"/>
      <c r="BL150" s="180"/>
      <c r="BM150" s="180"/>
      <c r="BN150" s="180"/>
      <c r="BO150" s="171"/>
      <c r="BT150" s="171"/>
      <c r="BU150" s="171"/>
    </row>
    <row r="151" spans="1:73" ht="4.5" customHeight="1" x14ac:dyDescent="0.2">
      <c r="A151" s="347"/>
      <c r="B151" s="348"/>
      <c r="C151" s="348"/>
      <c r="D151" s="348"/>
      <c r="E151" s="348"/>
      <c r="F151" s="351"/>
      <c r="G151" s="351"/>
      <c r="H151" s="352"/>
      <c r="J151" s="9"/>
      <c r="AX151" s="171"/>
      <c r="AY151" s="171"/>
      <c r="AZ151" s="171"/>
      <c r="BA151" s="171"/>
      <c r="BB151" s="171"/>
      <c r="BC151" s="171"/>
      <c r="BD151" s="171"/>
      <c r="BE151" s="377"/>
      <c r="BF151" s="377"/>
      <c r="BG151" s="377"/>
      <c r="BH151" s="377"/>
      <c r="BI151" s="378"/>
      <c r="BJ151" s="181"/>
      <c r="BK151" s="182"/>
      <c r="BL151" s="182"/>
      <c r="BM151" s="182"/>
      <c r="BN151" s="182"/>
      <c r="BO151" s="171"/>
      <c r="BT151" s="171"/>
      <c r="BU151" s="171"/>
    </row>
    <row r="152" spans="1:73" ht="4.5" customHeight="1" x14ac:dyDescent="0.2">
      <c r="A152" s="347"/>
      <c r="B152" s="348"/>
      <c r="C152" s="348"/>
      <c r="D152" s="348"/>
      <c r="E152" s="348"/>
      <c r="F152" s="351"/>
      <c r="G152" s="351"/>
      <c r="H152" s="352"/>
      <c r="J152" s="10"/>
      <c r="AX152" s="171"/>
      <c r="AY152" s="171"/>
      <c r="AZ152" s="171"/>
      <c r="BA152" s="171"/>
      <c r="BB152" s="171"/>
      <c r="BC152" s="171"/>
      <c r="BD152" s="171"/>
      <c r="BE152" s="377"/>
      <c r="BF152" s="377"/>
      <c r="BG152" s="377"/>
      <c r="BH152" s="377"/>
      <c r="BI152" s="378"/>
      <c r="BJ152" s="180"/>
      <c r="BK152" s="180"/>
      <c r="BL152" s="180"/>
      <c r="BM152" s="180"/>
      <c r="BN152" s="180"/>
      <c r="BO152" s="171"/>
      <c r="BT152" s="171"/>
      <c r="BU152" s="171"/>
    </row>
    <row r="153" spans="1:73" ht="4.5" customHeight="1" x14ac:dyDescent="0.2">
      <c r="A153" s="347"/>
      <c r="B153" s="348"/>
      <c r="C153" s="348"/>
      <c r="D153" s="348"/>
      <c r="E153" s="348"/>
      <c r="F153" s="351"/>
      <c r="G153" s="351"/>
      <c r="H153" s="352"/>
      <c r="J153" s="10"/>
      <c r="AX153" s="171"/>
      <c r="AY153" s="171"/>
      <c r="AZ153" s="171"/>
      <c r="BA153" s="171"/>
      <c r="BB153" s="171"/>
      <c r="BC153" s="171"/>
      <c r="BD153" s="171"/>
      <c r="BE153" s="377"/>
      <c r="BF153" s="377"/>
      <c r="BG153" s="377"/>
      <c r="BH153" s="377"/>
      <c r="BI153" s="378"/>
      <c r="BJ153" s="180"/>
      <c r="BK153" s="180"/>
      <c r="BL153" s="180"/>
      <c r="BM153" s="180"/>
      <c r="BN153" s="180"/>
      <c r="BO153" s="171"/>
      <c r="BT153" s="171"/>
      <c r="BU153" s="171"/>
    </row>
    <row r="154" spans="1:73" ht="4.5" customHeight="1" x14ac:dyDescent="0.2">
      <c r="A154" s="347"/>
      <c r="B154" s="348"/>
      <c r="C154" s="348"/>
      <c r="D154" s="348"/>
      <c r="E154" s="348"/>
      <c r="F154" s="351"/>
      <c r="G154" s="351"/>
      <c r="H154" s="352"/>
      <c r="J154" s="10"/>
      <c r="K154" s="321">
        <f>K144+1</f>
        <v>369</v>
      </c>
      <c r="L154" s="322"/>
      <c r="M154" s="322"/>
      <c r="N154" s="322"/>
      <c r="O154" s="6"/>
      <c r="P154" s="327" t="e">
        <f>VLOOKUP(K154,選手リスト,3,FALSE)</f>
        <v>#N/A</v>
      </c>
      <c r="Q154" s="327"/>
      <c r="R154" s="327"/>
      <c r="S154" s="327"/>
      <c r="T154" s="327"/>
      <c r="U154" s="327"/>
      <c r="V154" s="327"/>
      <c r="W154" s="327"/>
      <c r="X154" s="327"/>
      <c r="Y154" s="327"/>
      <c r="Z154" s="327"/>
      <c r="AA154" s="329" t="e">
        <f>VLOOKUP(K154,選手リスト,4,FALSE)</f>
        <v>#N/A</v>
      </c>
      <c r="AB154" s="329"/>
      <c r="AC154" s="329"/>
      <c r="AD154" s="329"/>
      <c r="AE154" s="329"/>
      <c r="AF154" s="329"/>
      <c r="AG154" s="329"/>
      <c r="AH154" s="329"/>
      <c r="AI154" s="329"/>
      <c r="AJ154" s="329"/>
      <c r="AK154" s="329"/>
      <c r="AL154" s="329"/>
      <c r="AM154" s="329"/>
      <c r="AN154" s="329"/>
      <c r="AO154" s="309" t="e">
        <f>VLOOKUP(K154,選手リスト,5,FALSE)</f>
        <v>#N/A</v>
      </c>
      <c r="AP154" s="309"/>
      <c r="AQ154" s="309"/>
      <c r="AR154" s="310"/>
      <c r="AX154" s="171"/>
      <c r="AY154" s="171"/>
      <c r="AZ154" s="171"/>
      <c r="BA154" s="171"/>
      <c r="BB154" s="171"/>
      <c r="BC154" s="171"/>
      <c r="BD154" s="171"/>
      <c r="BE154" s="375" t="s">
        <v>117</v>
      </c>
      <c r="BF154" s="375"/>
      <c r="BG154" s="375"/>
      <c r="BH154" s="375"/>
      <c r="BI154" s="376"/>
      <c r="BJ154" s="180"/>
      <c r="BK154" s="180"/>
      <c r="BL154" s="180"/>
      <c r="BM154" s="180"/>
      <c r="BN154" s="180"/>
      <c r="BO154" s="171"/>
      <c r="BT154" s="171"/>
      <c r="BU154" s="171"/>
    </row>
    <row r="155" spans="1:73" ht="4.5" customHeight="1" x14ac:dyDescent="0.2">
      <c r="A155" s="347"/>
      <c r="B155" s="348"/>
      <c r="C155" s="348"/>
      <c r="D155" s="348"/>
      <c r="E155" s="348"/>
      <c r="F155" s="351"/>
      <c r="G155" s="351"/>
      <c r="H155" s="352"/>
      <c r="J155" s="10"/>
      <c r="K155" s="323"/>
      <c r="L155" s="324"/>
      <c r="M155" s="324"/>
      <c r="N155" s="324"/>
      <c r="O155" s="10"/>
      <c r="P155" s="328"/>
      <c r="Q155" s="328"/>
      <c r="R155" s="328"/>
      <c r="S155" s="328"/>
      <c r="T155" s="328"/>
      <c r="U155" s="328"/>
      <c r="V155" s="328"/>
      <c r="W155" s="328"/>
      <c r="X155" s="328"/>
      <c r="Y155" s="328"/>
      <c r="Z155" s="328"/>
      <c r="AA155" s="330"/>
      <c r="AB155" s="330"/>
      <c r="AC155" s="330"/>
      <c r="AD155" s="330"/>
      <c r="AE155" s="330"/>
      <c r="AF155" s="330"/>
      <c r="AG155" s="330"/>
      <c r="AH155" s="330"/>
      <c r="AI155" s="330"/>
      <c r="AJ155" s="330"/>
      <c r="AK155" s="330"/>
      <c r="AL155" s="330"/>
      <c r="AM155" s="330"/>
      <c r="AN155" s="330"/>
      <c r="AO155" s="311"/>
      <c r="AP155" s="311"/>
      <c r="AQ155" s="311"/>
      <c r="AR155" s="312"/>
      <c r="AX155" s="171"/>
      <c r="AY155" s="171"/>
      <c r="AZ155" s="171"/>
      <c r="BA155" s="171"/>
      <c r="BB155" s="171"/>
      <c r="BC155" s="171"/>
      <c r="BD155" s="171"/>
      <c r="BE155" s="375"/>
      <c r="BF155" s="375"/>
      <c r="BG155" s="375"/>
      <c r="BH155" s="375"/>
      <c r="BI155" s="376"/>
      <c r="BJ155" s="180"/>
      <c r="BK155" s="180"/>
      <c r="BL155" s="180"/>
      <c r="BM155" s="180"/>
      <c r="BN155" s="180"/>
      <c r="BO155" s="171"/>
      <c r="BT155" s="171"/>
      <c r="BU155" s="171"/>
    </row>
    <row r="156" spans="1:73" ht="4.5" customHeight="1" x14ac:dyDescent="0.2">
      <c r="A156" s="347"/>
      <c r="B156" s="348"/>
      <c r="C156" s="348"/>
      <c r="D156" s="348"/>
      <c r="E156" s="348"/>
      <c r="F156" s="351"/>
      <c r="G156" s="351"/>
      <c r="H156" s="352"/>
      <c r="J156" s="9"/>
      <c r="K156" s="323"/>
      <c r="L156" s="324"/>
      <c r="M156" s="324"/>
      <c r="N156" s="324"/>
      <c r="O156" s="10"/>
      <c r="P156" s="315" t="e">
        <f>VLOOKUP(K154,選手リスト,2,FALSE)</f>
        <v>#N/A</v>
      </c>
      <c r="Q156" s="315"/>
      <c r="R156" s="315"/>
      <c r="S156" s="315"/>
      <c r="T156" s="315"/>
      <c r="U156" s="315"/>
      <c r="V156" s="315"/>
      <c r="W156" s="315"/>
      <c r="X156" s="315"/>
      <c r="Y156" s="315"/>
      <c r="Z156" s="315"/>
      <c r="AA156" s="330"/>
      <c r="AB156" s="330"/>
      <c r="AC156" s="330"/>
      <c r="AD156" s="330"/>
      <c r="AE156" s="330"/>
      <c r="AF156" s="330"/>
      <c r="AG156" s="330"/>
      <c r="AH156" s="330"/>
      <c r="AI156" s="330"/>
      <c r="AJ156" s="330"/>
      <c r="AK156" s="330"/>
      <c r="AL156" s="330"/>
      <c r="AM156" s="330"/>
      <c r="AN156" s="330"/>
      <c r="AO156" s="311"/>
      <c r="AP156" s="311"/>
      <c r="AQ156" s="311"/>
      <c r="AR156" s="312"/>
      <c r="AT156" s="34"/>
      <c r="AU156" s="34"/>
      <c r="AV156" s="34"/>
      <c r="AW156" s="34"/>
      <c r="AX156" s="171"/>
      <c r="AY156" s="171"/>
      <c r="AZ156" s="171"/>
      <c r="BA156" s="171"/>
      <c r="BB156" s="171"/>
      <c r="BC156" s="171"/>
      <c r="BD156" s="171"/>
      <c r="BE156" s="375"/>
      <c r="BF156" s="375"/>
      <c r="BG156" s="375"/>
      <c r="BH156" s="375"/>
      <c r="BI156" s="376"/>
      <c r="BJ156" s="180"/>
      <c r="BK156" s="180"/>
      <c r="BL156" s="180"/>
      <c r="BM156" s="180"/>
      <c r="BN156" s="180"/>
      <c r="BO156" s="171"/>
      <c r="BT156" s="171"/>
      <c r="BU156" s="171"/>
    </row>
    <row r="157" spans="1:73" ht="4.5" customHeight="1" x14ac:dyDescent="0.2">
      <c r="A157" s="347"/>
      <c r="B157" s="348"/>
      <c r="C157" s="348"/>
      <c r="D157" s="348"/>
      <c r="E157" s="348"/>
      <c r="F157" s="351"/>
      <c r="G157" s="351"/>
      <c r="H157" s="352"/>
      <c r="J157" s="2"/>
      <c r="K157" s="323"/>
      <c r="L157" s="324"/>
      <c r="M157" s="324"/>
      <c r="N157" s="324"/>
      <c r="O157" s="10"/>
      <c r="P157" s="315"/>
      <c r="Q157" s="315"/>
      <c r="R157" s="315"/>
      <c r="S157" s="315"/>
      <c r="T157" s="315"/>
      <c r="U157" s="315"/>
      <c r="V157" s="315"/>
      <c r="W157" s="315"/>
      <c r="X157" s="315"/>
      <c r="Y157" s="315"/>
      <c r="Z157" s="315"/>
      <c r="AA157" s="317" t="e">
        <f>VLOOKUP(K154,選手リスト,8,FALSE)</f>
        <v>#N/A</v>
      </c>
      <c r="AB157" s="317"/>
      <c r="AC157" s="317"/>
      <c r="AD157" s="317"/>
      <c r="AE157" s="319" t="e">
        <f>VLOOKUP(K154,選手リスト,9,FALSE)</f>
        <v>#N/A</v>
      </c>
      <c r="AF157" s="319"/>
      <c r="AG157" s="319"/>
      <c r="AH157" s="319"/>
      <c r="AO157" s="311"/>
      <c r="AP157" s="311"/>
      <c r="AQ157" s="311"/>
      <c r="AR157" s="312"/>
      <c r="AS157" s="22"/>
      <c r="AX157" s="172"/>
      <c r="AY157" s="172"/>
      <c r="AZ157" s="172"/>
      <c r="BA157" s="173"/>
      <c r="BB157" s="171"/>
      <c r="BC157" s="171"/>
      <c r="BD157" s="171"/>
      <c r="BE157" s="375"/>
      <c r="BF157" s="375"/>
      <c r="BG157" s="375"/>
      <c r="BH157" s="375"/>
      <c r="BI157" s="376"/>
      <c r="BJ157" s="180"/>
      <c r="BK157" s="180"/>
      <c r="BL157" s="180"/>
      <c r="BM157" s="180"/>
      <c r="BN157" s="180"/>
      <c r="BO157" s="171"/>
      <c r="BT157" s="171"/>
      <c r="BU157" s="171"/>
    </row>
    <row r="158" spans="1:73" ht="4.5" customHeight="1" x14ac:dyDescent="0.2">
      <c r="A158" s="347"/>
      <c r="B158" s="348"/>
      <c r="C158" s="348"/>
      <c r="D158" s="348"/>
      <c r="E158" s="348"/>
      <c r="F158" s="351"/>
      <c r="G158" s="351"/>
      <c r="H158" s="352"/>
      <c r="J158" s="9"/>
      <c r="K158" s="323"/>
      <c r="L158" s="324"/>
      <c r="M158" s="324"/>
      <c r="N158" s="324"/>
      <c r="O158" s="84"/>
      <c r="P158" s="315"/>
      <c r="Q158" s="315"/>
      <c r="R158" s="315"/>
      <c r="S158" s="315"/>
      <c r="T158" s="315"/>
      <c r="U158" s="315"/>
      <c r="V158" s="315"/>
      <c r="W158" s="315"/>
      <c r="X158" s="315"/>
      <c r="Y158" s="315"/>
      <c r="Z158" s="315"/>
      <c r="AA158" s="317"/>
      <c r="AB158" s="317"/>
      <c r="AC158" s="317"/>
      <c r="AD158" s="317"/>
      <c r="AE158" s="319"/>
      <c r="AF158" s="319"/>
      <c r="AG158" s="319"/>
      <c r="AH158" s="319"/>
      <c r="AO158" s="311"/>
      <c r="AP158" s="311"/>
      <c r="AQ158" s="311"/>
      <c r="AR158" s="312"/>
      <c r="AX158" s="171"/>
      <c r="AY158" s="171"/>
      <c r="AZ158" s="171"/>
      <c r="BA158" s="174"/>
      <c r="BB158" s="171"/>
      <c r="BC158" s="171"/>
      <c r="BD158" s="171"/>
      <c r="BE158" s="171"/>
      <c r="BF158" s="171"/>
      <c r="BG158" s="171"/>
      <c r="BH158" s="171"/>
      <c r="BI158" s="174"/>
      <c r="BJ158" s="171"/>
      <c r="BK158" s="171"/>
      <c r="BL158" s="171"/>
      <c r="BM158" s="171"/>
      <c r="BN158" s="171"/>
      <c r="BO158" s="171"/>
      <c r="BT158" s="171"/>
      <c r="BU158" s="171"/>
    </row>
    <row r="159" spans="1:73" ht="4.5" customHeight="1" x14ac:dyDescent="0.2">
      <c r="A159" s="347"/>
      <c r="B159" s="348"/>
      <c r="C159" s="348"/>
      <c r="D159" s="348"/>
      <c r="E159" s="348"/>
      <c r="F159" s="351"/>
      <c r="G159" s="351"/>
      <c r="H159" s="352"/>
      <c r="J159" s="10"/>
      <c r="K159" s="325"/>
      <c r="L159" s="326"/>
      <c r="M159" s="326"/>
      <c r="N159" s="326"/>
      <c r="O159" s="23"/>
      <c r="P159" s="316"/>
      <c r="Q159" s="316"/>
      <c r="R159" s="316"/>
      <c r="S159" s="316"/>
      <c r="T159" s="316"/>
      <c r="U159" s="316"/>
      <c r="V159" s="316"/>
      <c r="W159" s="316"/>
      <c r="X159" s="316"/>
      <c r="Y159" s="316"/>
      <c r="Z159" s="316"/>
      <c r="AA159" s="318"/>
      <c r="AB159" s="318"/>
      <c r="AC159" s="318"/>
      <c r="AD159" s="318"/>
      <c r="AE159" s="320"/>
      <c r="AF159" s="320"/>
      <c r="AG159" s="320"/>
      <c r="AH159" s="320"/>
      <c r="AI159" s="34"/>
      <c r="AJ159" s="34"/>
      <c r="AK159" s="34"/>
      <c r="AL159" s="34"/>
      <c r="AM159" s="34"/>
      <c r="AN159" s="34"/>
      <c r="AO159" s="313"/>
      <c r="AP159" s="313"/>
      <c r="AQ159" s="313"/>
      <c r="AR159" s="314"/>
      <c r="AX159" s="171"/>
      <c r="AY159" s="171"/>
      <c r="AZ159" s="171"/>
      <c r="BA159" s="174"/>
      <c r="BB159" s="171"/>
      <c r="BC159" s="171"/>
      <c r="BD159" s="171"/>
      <c r="BE159" s="171"/>
      <c r="BF159" s="171"/>
      <c r="BG159" s="171"/>
      <c r="BH159" s="171"/>
      <c r="BI159" s="174"/>
      <c r="BJ159" s="171"/>
      <c r="BK159" s="171"/>
      <c r="BL159" s="171"/>
      <c r="BM159" s="171"/>
      <c r="BN159" s="171"/>
      <c r="BO159" s="171"/>
      <c r="BT159" s="171"/>
      <c r="BU159" s="171"/>
    </row>
    <row r="160" spans="1:73" ht="4.5" customHeight="1" x14ac:dyDescent="0.2">
      <c r="A160" s="347"/>
      <c r="B160" s="348"/>
      <c r="C160" s="348"/>
      <c r="D160" s="348"/>
      <c r="E160" s="348"/>
      <c r="F160" s="351"/>
      <c r="G160" s="351"/>
      <c r="H160" s="352"/>
      <c r="J160" s="10"/>
      <c r="AX160" s="377">
        <f>AX140+1</f>
        <v>45</v>
      </c>
      <c r="AY160" s="377"/>
      <c r="AZ160" s="377"/>
      <c r="BA160" s="378"/>
      <c r="BB160" s="171"/>
      <c r="BC160" s="171"/>
      <c r="BD160" s="171"/>
      <c r="BE160" s="171"/>
      <c r="BF160" s="171"/>
      <c r="BG160" s="171"/>
      <c r="BH160" s="171"/>
      <c r="BI160" s="174"/>
      <c r="BJ160" s="171"/>
      <c r="BK160" s="171"/>
      <c r="BL160" s="171"/>
      <c r="BM160" s="171"/>
      <c r="BN160" s="171"/>
      <c r="BO160" s="171"/>
      <c r="BT160" s="171"/>
      <c r="BU160" s="171"/>
    </row>
    <row r="161" spans="1:73" ht="4.5" customHeight="1" x14ac:dyDescent="0.2">
      <c r="A161" s="347"/>
      <c r="B161" s="348"/>
      <c r="C161" s="348"/>
      <c r="D161" s="348"/>
      <c r="E161" s="348"/>
      <c r="F161" s="351"/>
      <c r="G161" s="351"/>
      <c r="H161" s="352"/>
      <c r="J161" s="10"/>
      <c r="AX161" s="377"/>
      <c r="AY161" s="377"/>
      <c r="AZ161" s="377"/>
      <c r="BA161" s="378"/>
      <c r="BB161" s="171"/>
      <c r="BC161" s="171"/>
      <c r="BD161" s="171"/>
      <c r="BE161" s="171"/>
      <c r="BF161" s="171"/>
      <c r="BG161" s="171"/>
      <c r="BH161" s="171"/>
      <c r="BI161" s="174"/>
      <c r="BJ161" s="171"/>
      <c r="BK161" s="171"/>
      <c r="BL161" s="171"/>
      <c r="BM161" s="171"/>
      <c r="BN161" s="171"/>
      <c r="BO161" s="171"/>
      <c r="BT161" s="171"/>
      <c r="BU161" s="171"/>
    </row>
    <row r="162" spans="1:73" ht="4.5" customHeight="1" x14ac:dyDescent="0.2">
      <c r="A162" s="347"/>
      <c r="B162" s="348"/>
      <c r="C162" s="348"/>
      <c r="D162" s="348"/>
      <c r="E162" s="348"/>
      <c r="F162" s="351"/>
      <c r="G162" s="351"/>
      <c r="H162" s="352"/>
      <c r="J162" s="10"/>
      <c r="AX162" s="377"/>
      <c r="AY162" s="377"/>
      <c r="AZ162" s="377"/>
      <c r="BA162" s="378"/>
      <c r="BB162" s="172"/>
      <c r="BC162" s="172"/>
      <c r="BD162" s="172"/>
      <c r="BE162" s="173"/>
      <c r="BF162" s="171"/>
      <c r="BG162" s="171"/>
      <c r="BH162" s="171"/>
      <c r="BI162" s="174"/>
      <c r="BJ162" s="171"/>
      <c r="BK162" s="171"/>
      <c r="BL162" s="171"/>
      <c r="BM162" s="171"/>
      <c r="BN162" s="171"/>
      <c r="BO162" s="171"/>
      <c r="BT162" s="171"/>
      <c r="BU162" s="171"/>
    </row>
    <row r="163" spans="1:73" ht="4.5" customHeight="1" x14ac:dyDescent="0.2">
      <c r="A163" s="347"/>
      <c r="B163" s="348"/>
      <c r="C163" s="348"/>
      <c r="D163" s="348"/>
      <c r="E163" s="348"/>
      <c r="F163" s="351"/>
      <c r="G163" s="351"/>
      <c r="H163" s="352"/>
      <c r="J163" s="9"/>
      <c r="AX163" s="377"/>
      <c r="AY163" s="377"/>
      <c r="AZ163" s="377"/>
      <c r="BA163" s="378"/>
      <c r="BB163" s="171"/>
      <c r="BC163" s="171"/>
      <c r="BD163" s="171"/>
      <c r="BE163" s="174"/>
      <c r="BF163" s="171"/>
      <c r="BG163" s="171"/>
      <c r="BH163" s="171"/>
      <c r="BI163" s="174"/>
      <c r="BJ163" s="171"/>
      <c r="BK163" s="171"/>
      <c r="BL163" s="171"/>
      <c r="BM163" s="171"/>
      <c r="BN163" s="171"/>
      <c r="BO163" s="171"/>
      <c r="BT163" s="171"/>
      <c r="BU163" s="171"/>
    </row>
    <row r="164" spans="1:73" ht="4.5" customHeight="1" x14ac:dyDescent="0.2">
      <c r="A164" s="347"/>
      <c r="B164" s="348"/>
      <c r="C164" s="348"/>
      <c r="D164" s="348"/>
      <c r="E164" s="348"/>
      <c r="F164" s="351"/>
      <c r="G164" s="351"/>
      <c r="H164" s="352"/>
      <c r="J164" s="5"/>
      <c r="K164" s="321">
        <f>K154+1</f>
        <v>370</v>
      </c>
      <c r="L164" s="322"/>
      <c r="M164" s="322"/>
      <c r="N164" s="322"/>
      <c r="O164" s="6"/>
      <c r="P164" s="327" t="e">
        <f>VLOOKUP(K164,選手リスト,3,FALSE)</f>
        <v>#N/A</v>
      </c>
      <c r="Q164" s="327"/>
      <c r="R164" s="327"/>
      <c r="S164" s="327"/>
      <c r="T164" s="327"/>
      <c r="U164" s="327"/>
      <c r="V164" s="327"/>
      <c r="W164" s="327"/>
      <c r="X164" s="327"/>
      <c r="Y164" s="327"/>
      <c r="Z164" s="327"/>
      <c r="AA164" s="329" t="e">
        <f>VLOOKUP(K164,選手リスト,4,FALSE)</f>
        <v>#N/A</v>
      </c>
      <c r="AB164" s="329"/>
      <c r="AC164" s="329"/>
      <c r="AD164" s="329"/>
      <c r="AE164" s="329"/>
      <c r="AF164" s="329"/>
      <c r="AG164" s="329"/>
      <c r="AH164" s="329"/>
      <c r="AI164" s="329"/>
      <c r="AJ164" s="329"/>
      <c r="AK164" s="329"/>
      <c r="AL164" s="329"/>
      <c r="AM164" s="329"/>
      <c r="AN164" s="329"/>
      <c r="AO164" s="309" t="e">
        <f>VLOOKUP(K164,選手リスト,5,FALSE)</f>
        <v>#N/A</v>
      </c>
      <c r="AP164" s="309"/>
      <c r="AQ164" s="309"/>
      <c r="AR164" s="310"/>
      <c r="AX164" s="171"/>
      <c r="AY164" s="171"/>
      <c r="AZ164" s="171"/>
      <c r="BA164" s="174"/>
      <c r="BB164" s="171"/>
      <c r="BC164" s="171"/>
      <c r="BD164" s="171"/>
      <c r="BE164" s="174"/>
      <c r="BF164" s="171"/>
      <c r="BG164" s="171"/>
      <c r="BH164" s="171"/>
      <c r="BI164" s="174"/>
      <c r="BJ164" s="171"/>
      <c r="BK164" s="171"/>
      <c r="BL164" s="171"/>
      <c r="BM164" s="171"/>
      <c r="BN164" s="171"/>
      <c r="BO164" s="171"/>
      <c r="BT164" s="171"/>
      <c r="BU164" s="171"/>
    </row>
    <row r="165" spans="1:73" ht="4.5" customHeight="1" x14ac:dyDescent="0.2">
      <c r="A165" s="347"/>
      <c r="B165" s="348"/>
      <c r="C165" s="348"/>
      <c r="D165" s="348"/>
      <c r="E165" s="348"/>
      <c r="F165" s="351"/>
      <c r="G165" s="351"/>
      <c r="H165" s="352"/>
      <c r="J165" s="9"/>
      <c r="K165" s="323"/>
      <c r="L165" s="324"/>
      <c r="M165" s="324"/>
      <c r="N165" s="324"/>
      <c r="O165" s="10"/>
      <c r="P165" s="328"/>
      <c r="Q165" s="328"/>
      <c r="R165" s="328"/>
      <c r="S165" s="328"/>
      <c r="T165" s="328"/>
      <c r="U165" s="328"/>
      <c r="V165" s="328"/>
      <c r="W165" s="328"/>
      <c r="X165" s="328"/>
      <c r="Y165" s="328"/>
      <c r="Z165" s="328"/>
      <c r="AA165" s="330"/>
      <c r="AB165" s="330"/>
      <c r="AC165" s="330"/>
      <c r="AD165" s="330"/>
      <c r="AE165" s="330"/>
      <c r="AF165" s="330"/>
      <c r="AG165" s="330"/>
      <c r="AH165" s="330"/>
      <c r="AI165" s="330"/>
      <c r="AJ165" s="330"/>
      <c r="AK165" s="330"/>
      <c r="AL165" s="330"/>
      <c r="AM165" s="330"/>
      <c r="AN165" s="330"/>
      <c r="AO165" s="311"/>
      <c r="AP165" s="311"/>
      <c r="AQ165" s="311"/>
      <c r="AR165" s="312"/>
      <c r="AX165" s="171"/>
      <c r="AY165" s="171"/>
      <c r="AZ165" s="171"/>
      <c r="BA165" s="174"/>
      <c r="BB165" s="171"/>
      <c r="BC165" s="171"/>
      <c r="BD165" s="171"/>
      <c r="BE165" s="174"/>
      <c r="BF165" s="171"/>
      <c r="BG165" s="171"/>
      <c r="BH165" s="171"/>
      <c r="BI165" s="174"/>
      <c r="BJ165" s="171"/>
      <c r="BK165" s="171"/>
      <c r="BL165" s="171"/>
      <c r="BM165" s="171"/>
      <c r="BN165" s="171"/>
      <c r="BO165" s="171"/>
      <c r="BT165" s="171"/>
      <c r="BU165" s="171"/>
    </row>
    <row r="166" spans="1:73" ht="4.5" customHeight="1" x14ac:dyDescent="0.2">
      <c r="A166" s="347"/>
      <c r="B166" s="348"/>
      <c r="C166" s="348"/>
      <c r="D166" s="348"/>
      <c r="E166" s="348"/>
      <c r="F166" s="351"/>
      <c r="G166" s="351"/>
      <c r="H166" s="352"/>
      <c r="J166" s="10"/>
      <c r="K166" s="323"/>
      <c r="L166" s="324"/>
      <c r="M166" s="324"/>
      <c r="N166" s="324"/>
      <c r="O166" s="10"/>
      <c r="P166" s="315" t="e">
        <f>VLOOKUP(K164,選手リスト,2,FALSE)</f>
        <v>#N/A</v>
      </c>
      <c r="Q166" s="315"/>
      <c r="R166" s="315"/>
      <c r="S166" s="315"/>
      <c r="T166" s="315"/>
      <c r="U166" s="315"/>
      <c r="V166" s="315"/>
      <c r="W166" s="315"/>
      <c r="X166" s="315"/>
      <c r="Y166" s="315"/>
      <c r="Z166" s="315"/>
      <c r="AA166" s="330"/>
      <c r="AB166" s="330"/>
      <c r="AC166" s="330"/>
      <c r="AD166" s="330"/>
      <c r="AE166" s="330"/>
      <c r="AF166" s="330"/>
      <c r="AG166" s="330"/>
      <c r="AH166" s="330"/>
      <c r="AI166" s="330"/>
      <c r="AJ166" s="330"/>
      <c r="AK166" s="330"/>
      <c r="AL166" s="330"/>
      <c r="AM166" s="330"/>
      <c r="AN166" s="330"/>
      <c r="AO166" s="311"/>
      <c r="AP166" s="311"/>
      <c r="AQ166" s="311"/>
      <c r="AR166" s="312"/>
      <c r="AS166" s="34"/>
      <c r="AX166" s="171"/>
      <c r="AY166" s="177"/>
      <c r="AZ166" s="177"/>
      <c r="BA166" s="178"/>
      <c r="BB166" s="171"/>
      <c r="BC166" s="171"/>
      <c r="BD166" s="171"/>
      <c r="BE166" s="174"/>
      <c r="BF166" s="171"/>
      <c r="BG166" s="171"/>
      <c r="BH166" s="171"/>
      <c r="BI166" s="174"/>
      <c r="BJ166" s="171"/>
      <c r="BK166" s="171"/>
      <c r="BL166" s="171"/>
      <c r="BM166" s="171"/>
      <c r="BN166" s="171"/>
      <c r="BO166" s="171"/>
      <c r="BT166" s="171"/>
      <c r="BU166" s="171"/>
    </row>
    <row r="167" spans="1:73" ht="4.5" customHeight="1" x14ac:dyDescent="0.2">
      <c r="A167" s="347"/>
      <c r="B167" s="348"/>
      <c r="C167" s="348"/>
      <c r="D167" s="348"/>
      <c r="E167" s="348"/>
      <c r="F167" s="351"/>
      <c r="G167" s="351"/>
      <c r="H167" s="352"/>
      <c r="J167" s="10"/>
      <c r="K167" s="323"/>
      <c r="L167" s="324"/>
      <c r="M167" s="324"/>
      <c r="N167" s="324"/>
      <c r="O167" s="10"/>
      <c r="P167" s="315"/>
      <c r="Q167" s="315"/>
      <c r="R167" s="315"/>
      <c r="S167" s="315"/>
      <c r="T167" s="315"/>
      <c r="U167" s="315"/>
      <c r="V167" s="315"/>
      <c r="W167" s="315"/>
      <c r="X167" s="315"/>
      <c r="Y167" s="315"/>
      <c r="Z167" s="315"/>
      <c r="AA167" s="317" t="e">
        <f>VLOOKUP(K164,選手リスト,8,FALSE)</f>
        <v>#N/A</v>
      </c>
      <c r="AB167" s="317"/>
      <c r="AC167" s="317"/>
      <c r="AD167" s="317"/>
      <c r="AE167" s="319" t="e">
        <f>VLOOKUP(K164,選手リスト,9,FALSE)</f>
        <v>#N/A</v>
      </c>
      <c r="AF167" s="319"/>
      <c r="AG167" s="319"/>
      <c r="AH167" s="319"/>
      <c r="AO167" s="311"/>
      <c r="AP167" s="311"/>
      <c r="AQ167" s="311"/>
      <c r="AR167" s="312"/>
      <c r="AT167" s="22"/>
      <c r="AU167" s="22"/>
      <c r="AV167" s="22"/>
      <c r="AW167" s="22"/>
      <c r="AX167" s="172"/>
      <c r="AY167" s="171"/>
      <c r="AZ167" s="171"/>
      <c r="BA167" s="171"/>
      <c r="BB167" s="377">
        <f>BB133+1</f>
        <v>55</v>
      </c>
      <c r="BC167" s="377"/>
      <c r="BD167" s="377"/>
      <c r="BE167" s="378"/>
      <c r="BF167" s="171"/>
      <c r="BG167" s="171"/>
      <c r="BH167" s="171"/>
      <c r="BI167" s="174"/>
      <c r="BJ167" s="171"/>
      <c r="BK167" s="171"/>
      <c r="BL167" s="171"/>
      <c r="BM167" s="171"/>
      <c r="BN167" s="171"/>
      <c r="BO167" s="171"/>
      <c r="BT167" s="171"/>
      <c r="BU167" s="171"/>
    </row>
    <row r="168" spans="1:73" ht="4.5" customHeight="1" x14ac:dyDescent="0.2">
      <c r="A168" s="347"/>
      <c r="B168" s="348"/>
      <c r="C168" s="348"/>
      <c r="D168" s="348"/>
      <c r="E168" s="348"/>
      <c r="F168" s="351"/>
      <c r="G168" s="351"/>
      <c r="H168" s="352"/>
      <c r="J168" s="10"/>
      <c r="K168" s="323"/>
      <c r="L168" s="324"/>
      <c r="M168" s="324"/>
      <c r="N168" s="324"/>
      <c r="O168" s="84"/>
      <c r="P168" s="315"/>
      <c r="Q168" s="315"/>
      <c r="R168" s="315"/>
      <c r="S168" s="315"/>
      <c r="T168" s="315"/>
      <c r="U168" s="315"/>
      <c r="V168" s="315"/>
      <c r="W168" s="315"/>
      <c r="X168" s="315"/>
      <c r="Y168" s="315"/>
      <c r="Z168" s="315"/>
      <c r="AA168" s="317"/>
      <c r="AB168" s="317"/>
      <c r="AC168" s="317"/>
      <c r="AD168" s="317"/>
      <c r="AE168" s="319"/>
      <c r="AF168" s="319"/>
      <c r="AG168" s="319"/>
      <c r="AH168" s="319"/>
      <c r="AO168" s="311"/>
      <c r="AP168" s="311"/>
      <c r="AQ168" s="311"/>
      <c r="AR168" s="312"/>
      <c r="AX168" s="171"/>
      <c r="AY168" s="171"/>
      <c r="AZ168" s="171"/>
      <c r="BA168" s="171"/>
      <c r="BB168" s="377"/>
      <c r="BC168" s="377"/>
      <c r="BD168" s="377"/>
      <c r="BE168" s="378"/>
      <c r="BF168" s="177"/>
      <c r="BG168" s="177"/>
      <c r="BH168" s="177"/>
      <c r="BI168" s="178"/>
      <c r="BJ168" s="171"/>
      <c r="BK168" s="171"/>
      <c r="BL168" s="171"/>
      <c r="BM168" s="171"/>
      <c r="BN168" s="171"/>
      <c r="BO168" s="171"/>
      <c r="BT168" s="171"/>
      <c r="BU168" s="171"/>
    </row>
    <row r="169" spans="1:73" ht="4.5" customHeight="1" x14ac:dyDescent="0.2">
      <c r="A169" s="347"/>
      <c r="B169" s="348"/>
      <c r="C169" s="348"/>
      <c r="D169" s="348"/>
      <c r="E169" s="348"/>
      <c r="F169" s="351"/>
      <c r="G169" s="351"/>
      <c r="H169" s="352"/>
      <c r="J169" s="10"/>
      <c r="K169" s="325"/>
      <c r="L169" s="326"/>
      <c r="M169" s="326"/>
      <c r="N169" s="326"/>
      <c r="O169" s="23"/>
      <c r="P169" s="316"/>
      <c r="Q169" s="316"/>
      <c r="R169" s="316"/>
      <c r="S169" s="316"/>
      <c r="T169" s="316"/>
      <c r="U169" s="316"/>
      <c r="V169" s="316"/>
      <c r="W169" s="316"/>
      <c r="X169" s="316"/>
      <c r="Y169" s="316"/>
      <c r="Z169" s="316"/>
      <c r="AA169" s="318"/>
      <c r="AB169" s="318"/>
      <c r="AC169" s="318"/>
      <c r="AD169" s="318"/>
      <c r="AE169" s="320"/>
      <c r="AF169" s="320"/>
      <c r="AG169" s="320"/>
      <c r="AH169" s="320"/>
      <c r="AI169" s="34"/>
      <c r="AJ169" s="34"/>
      <c r="AK169" s="34"/>
      <c r="AL169" s="34"/>
      <c r="AM169" s="34"/>
      <c r="AN169" s="34"/>
      <c r="AO169" s="313"/>
      <c r="AP169" s="313"/>
      <c r="AQ169" s="313"/>
      <c r="AR169" s="314"/>
      <c r="AX169" s="171"/>
      <c r="AY169" s="171"/>
      <c r="AZ169" s="171"/>
      <c r="BA169" s="171"/>
      <c r="BB169" s="377"/>
      <c r="BC169" s="377"/>
      <c r="BD169" s="377"/>
      <c r="BE169" s="378"/>
      <c r="BF169" s="172"/>
      <c r="BG169" s="172"/>
      <c r="BH169" s="172"/>
      <c r="BI169" s="172"/>
      <c r="BJ169" s="171"/>
      <c r="BK169" s="171"/>
      <c r="BL169" s="171"/>
      <c r="BM169" s="171"/>
      <c r="BN169" s="171"/>
      <c r="BO169" s="171"/>
      <c r="BT169" s="171"/>
      <c r="BU169" s="171"/>
    </row>
    <row r="170" spans="1:73" ht="4.5" customHeight="1" x14ac:dyDescent="0.2">
      <c r="A170" s="347"/>
      <c r="B170" s="348"/>
      <c r="C170" s="348"/>
      <c r="D170" s="348"/>
      <c r="E170" s="348"/>
      <c r="F170" s="351"/>
      <c r="G170" s="351"/>
      <c r="H170" s="352"/>
      <c r="J170" s="9"/>
      <c r="AX170" s="171"/>
      <c r="AY170" s="171"/>
      <c r="AZ170" s="171"/>
      <c r="BA170" s="171"/>
      <c r="BB170" s="377"/>
      <c r="BC170" s="377"/>
      <c r="BD170" s="377"/>
      <c r="BE170" s="378"/>
      <c r="BF170" s="171"/>
      <c r="BG170" s="171"/>
      <c r="BH170" s="171"/>
      <c r="BI170" s="171"/>
      <c r="BJ170" s="171"/>
      <c r="BK170" s="171"/>
      <c r="BL170" s="171"/>
      <c r="BM170" s="171"/>
      <c r="BN170" s="171"/>
      <c r="BO170" s="171"/>
      <c r="BT170" s="171"/>
      <c r="BU170" s="171"/>
    </row>
    <row r="171" spans="1:73" ht="4.5" customHeight="1" x14ac:dyDescent="0.2">
      <c r="A171" s="347"/>
      <c r="B171" s="348"/>
      <c r="C171" s="348"/>
      <c r="D171" s="348"/>
      <c r="E171" s="348"/>
      <c r="F171" s="351"/>
      <c r="G171" s="351"/>
      <c r="H171" s="352"/>
      <c r="J171" s="84"/>
      <c r="AX171" s="171"/>
      <c r="AY171" s="171"/>
      <c r="AZ171" s="171"/>
      <c r="BA171" s="171"/>
      <c r="BB171" s="171"/>
      <c r="BC171" s="171"/>
      <c r="BD171" s="171"/>
      <c r="BE171" s="174"/>
      <c r="BF171" s="171"/>
      <c r="BG171" s="171"/>
      <c r="BH171" s="171"/>
      <c r="BI171" s="171"/>
      <c r="BJ171" s="171"/>
      <c r="BK171" s="171"/>
      <c r="BL171" s="171"/>
      <c r="BM171" s="171"/>
      <c r="BN171" s="171"/>
      <c r="BO171" s="171"/>
      <c r="BT171" s="171"/>
      <c r="BU171" s="171"/>
    </row>
    <row r="172" spans="1:73" ht="4.5" customHeight="1" x14ac:dyDescent="0.2">
      <c r="A172" s="347"/>
      <c r="B172" s="348"/>
      <c r="C172" s="348"/>
      <c r="D172" s="348"/>
      <c r="E172" s="348"/>
      <c r="F172" s="351"/>
      <c r="G172" s="351"/>
      <c r="H172" s="352"/>
      <c r="J172" s="9"/>
      <c r="AX172" s="171"/>
      <c r="AY172" s="171"/>
      <c r="AZ172" s="171"/>
      <c r="BA172" s="171"/>
      <c r="BB172" s="171"/>
      <c r="BC172" s="171"/>
      <c r="BD172" s="171"/>
      <c r="BE172" s="174"/>
      <c r="BF172" s="171"/>
      <c r="BG172" s="171"/>
      <c r="BH172" s="171"/>
      <c r="BI172" s="171"/>
      <c r="BJ172" s="171"/>
      <c r="BK172" s="171"/>
      <c r="BL172" s="171"/>
      <c r="BM172" s="171"/>
      <c r="BN172" s="171"/>
      <c r="BO172" s="171"/>
      <c r="BT172" s="171"/>
      <c r="BU172" s="171"/>
    </row>
    <row r="173" spans="1:73" ht="4.5" customHeight="1" x14ac:dyDescent="0.2">
      <c r="A173" s="347"/>
      <c r="B173" s="348"/>
      <c r="C173" s="348"/>
      <c r="D173" s="348"/>
      <c r="E173" s="348"/>
      <c r="F173" s="351"/>
      <c r="G173" s="351"/>
      <c r="H173" s="352"/>
      <c r="J173" s="10"/>
      <c r="AX173" s="171"/>
      <c r="AY173" s="171"/>
      <c r="AZ173" s="171"/>
      <c r="BA173" s="171"/>
      <c r="BB173" s="171"/>
      <c r="BC173" s="171"/>
      <c r="BD173" s="171"/>
      <c r="BE173" s="174"/>
      <c r="BF173" s="171"/>
      <c r="BG173" s="171"/>
      <c r="BH173" s="171"/>
      <c r="BI173" s="171"/>
      <c r="BJ173" s="171"/>
      <c r="BK173" s="171"/>
      <c r="BL173" s="171"/>
      <c r="BM173" s="171"/>
      <c r="BN173" s="171"/>
      <c r="BO173" s="171"/>
      <c r="BT173" s="171"/>
      <c r="BU173" s="171"/>
    </row>
    <row r="174" spans="1:73" ht="4.5" customHeight="1" x14ac:dyDescent="0.2">
      <c r="A174" s="347"/>
      <c r="B174" s="348"/>
      <c r="C174" s="348"/>
      <c r="D174" s="348"/>
      <c r="E174" s="348"/>
      <c r="F174" s="351"/>
      <c r="G174" s="351"/>
      <c r="H174" s="352"/>
      <c r="J174" s="10"/>
      <c r="K174" s="321">
        <f>K164+1</f>
        <v>371</v>
      </c>
      <c r="L174" s="322"/>
      <c r="M174" s="322"/>
      <c r="N174" s="322"/>
      <c r="O174" s="6"/>
      <c r="P174" s="327" t="e">
        <f>VLOOKUP(K174,選手リスト,3,FALSE)</f>
        <v>#N/A</v>
      </c>
      <c r="Q174" s="327"/>
      <c r="R174" s="327"/>
      <c r="S174" s="327"/>
      <c r="T174" s="327"/>
      <c r="U174" s="327"/>
      <c r="V174" s="327"/>
      <c r="W174" s="327"/>
      <c r="X174" s="327"/>
      <c r="Y174" s="327"/>
      <c r="Z174" s="327"/>
      <c r="AA174" s="329" t="e">
        <f>VLOOKUP(K174,選手リスト,4,FALSE)</f>
        <v>#N/A</v>
      </c>
      <c r="AB174" s="329"/>
      <c r="AC174" s="329"/>
      <c r="AD174" s="329"/>
      <c r="AE174" s="329"/>
      <c r="AF174" s="329"/>
      <c r="AG174" s="329"/>
      <c r="AH174" s="329"/>
      <c r="AI174" s="329"/>
      <c r="AJ174" s="329"/>
      <c r="AK174" s="329"/>
      <c r="AL174" s="329"/>
      <c r="AM174" s="329"/>
      <c r="AN174" s="329"/>
      <c r="AO174" s="309" t="e">
        <f>VLOOKUP(K174,選手リスト,5,FALSE)</f>
        <v>#N/A</v>
      </c>
      <c r="AP174" s="309"/>
      <c r="AQ174" s="309"/>
      <c r="AR174" s="310"/>
      <c r="AX174" s="171"/>
      <c r="AY174" s="171"/>
      <c r="AZ174" s="171"/>
      <c r="BA174" s="171"/>
      <c r="BB174" s="171"/>
      <c r="BC174" s="171"/>
      <c r="BD174" s="171"/>
      <c r="BE174" s="174"/>
      <c r="BF174" s="171"/>
      <c r="BG174" s="171"/>
      <c r="BH174" s="171"/>
      <c r="BI174" s="171"/>
      <c r="BJ174" s="171"/>
      <c r="BK174" s="171"/>
      <c r="BL174" s="171"/>
      <c r="BM174" s="171"/>
      <c r="BN174" s="171"/>
      <c r="BO174" s="171"/>
      <c r="BT174" s="171"/>
      <c r="BU174" s="171"/>
    </row>
    <row r="175" spans="1:73" ht="4.5" customHeight="1" x14ac:dyDescent="0.2">
      <c r="A175" s="347"/>
      <c r="B175" s="348"/>
      <c r="C175" s="348"/>
      <c r="D175" s="348"/>
      <c r="E175" s="348"/>
      <c r="F175" s="351"/>
      <c r="G175" s="351"/>
      <c r="H175" s="352"/>
      <c r="J175" s="10"/>
      <c r="K175" s="323"/>
      <c r="L175" s="324"/>
      <c r="M175" s="324"/>
      <c r="N175" s="324"/>
      <c r="O175" s="10"/>
      <c r="P175" s="328"/>
      <c r="Q175" s="328"/>
      <c r="R175" s="328"/>
      <c r="S175" s="328"/>
      <c r="T175" s="328"/>
      <c r="U175" s="328"/>
      <c r="V175" s="328"/>
      <c r="W175" s="328"/>
      <c r="X175" s="328"/>
      <c r="Y175" s="328"/>
      <c r="Z175" s="328"/>
      <c r="AA175" s="330"/>
      <c r="AB175" s="330"/>
      <c r="AC175" s="330"/>
      <c r="AD175" s="330"/>
      <c r="AE175" s="330"/>
      <c r="AF175" s="330"/>
      <c r="AG175" s="330"/>
      <c r="AH175" s="330"/>
      <c r="AI175" s="330"/>
      <c r="AJ175" s="330"/>
      <c r="AK175" s="330"/>
      <c r="AL175" s="330"/>
      <c r="AM175" s="330"/>
      <c r="AN175" s="330"/>
      <c r="AO175" s="311"/>
      <c r="AP175" s="311"/>
      <c r="AQ175" s="311"/>
      <c r="AR175" s="312"/>
      <c r="AX175" s="171"/>
      <c r="AY175" s="171"/>
      <c r="AZ175" s="171"/>
      <c r="BA175" s="171"/>
      <c r="BB175" s="171"/>
      <c r="BC175" s="171"/>
      <c r="BD175" s="171"/>
      <c r="BE175" s="174"/>
      <c r="BF175" s="171"/>
      <c r="BG175" s="171"/>
      <c r="BH175" s="171"/>
      <c r="BI175" s="171"/>
      <c r="BJ175" s="171"/>
      <c r="BK175" s="171"/>
      <c r="BL175" s="171"/>
      <c r="BM175" s="171"/>
      <c r="BN175" s="171"/>
      <c r="BO175" s="171"/>
      <c r="BT175" s="171"/>
      <c r="BU175" s="171"/>
    </row>
    <row r="176" spans="1:73" ht="4.5" customHeight="1" x14ac:dyDescent="0.2">
      <c r="A176" s="347"/>
      <c r="B176" s="348"/>
      <c r="C176" s="348"/>
      <c r="D176" s="348"/>
      <c r="E176" s="348"/>
      <c r="F176" s="351"/>
      <c r="G176" s="351"/>
      <c r="H176" s="352"/>
      <c r="J176" s="10"/>
      <c r="K176" s="323"/>
      <c r="L176" s="324"/>
      <c r="M176" s="324"/>
      <c r="N176" s="324"/>
      <c r="O176" s="10"/>
      <c r="P176" s="315" t="e">
        <f>VLOOKUP(K174,選手リスト,2,FALSE)</f>
        <v>#N/A</v>
      </c>
      <c r="Q176" s="315"/>
      <c r="R176" s="315"/>
      <c r="S176" s="315"/>
      <c r="T176" s="315"/>
      <c r="U176" s="315"/>
      <c r="V176" s="315"/>
      <c r="W176" s="315"/>
      <c r="X176" s="315"/>
      <c r="Y176" s="315"/>
      <c r="Z176" s="315"/>
      <c r="AA176" s="330"/>
      <c r="AB176" s="330"/>
      <c r="AC176" s="330"/>
      <c r="AD176" s="330"/>
      <c r="AE176" s="330"/>
      <c r="AF176" s="330"/>
      <c r="AG176" s="330"/>
      <c r="AH176" s="330"/>
      <c r="AI176" s="330"/>
      <c r="AJ176" s="330"/>
      <c r="AK176" s="330"/>
      <c r="AL176" s="330"/>
      <c r="AM176" s="330"/>
      <c r="AN176" s="330"/>
      <c r="AO176" s="311"/>
      <c r="AP176" s="311"/>
      <c r="AQ176" s="311"/>
      <c r="AR176" s="312"/>
      <c r="AS176" s="34"/>
      <c r="AT176" s="34"/>
      <c r="AU176" s="34"/>
      <c r="AV176" s="34"/>
      <c r="AW176" s="34"/>
      <c r="AX176" s="177"/>
      <c r="AY176" s="177"/>
      <c r="AZ176" s="177"/>
      <c r="BA176" s="177"/>
      <c r="BB176" s="177"/>
      <c r="BC176" s="177"/>
      <c r="BD176" s="177"/>
      <c r="BE176" s="178"/>
      <c r="BF176" s="171"/>
      <c r="BG176" s="171"/>
      <c r="BH176" s="171"/>
      <c r="BI176" s="171"/>
      <c r="BJ176" s="171"/>
      <c r="BK176" s="171"/>
      <c r="BL176" s="171"/>
      <c r="BM176" s="171"/>
      <c r="BN176" s="171"/>
      <c r="BO176" s="171"/>
      <c r="BT176" s="171"/>
      <c r="BU176" s="171"/>
    </row>
    <row r="177" spans="1:73" ht="4.5" customHeight="1" x14ac:dyDescent="0.2">
      <c r="A177" s="347"/>
      <c r="B177" s="348"/>
      <c r="C177" s="348"/>
      <c r="D177" s="348"/>
      <c r="E177" s="348"/>
      <c r="F177" s="351"/>
      <c r="G177" s="351"/>
      <c r="H177" s="352"/>
      <c r="J177" s="9"/>
      <c r="K177" s="323"/>
      <c r="L177" s="324"/>
      <c r="M177" s="324"/>
      <c r="N177" s="324"/>
      <c r="O177" s="10"/>
      <c r="P177" s="315"/>
      <c r="Q177" s="315"/>
      <c r="R177" s="315"/>
      <c r="S177" s="315"/>
      <c r="T177" s="315"/>
      <c r="U177" s="315"/>
      <c r="V177" s="315"/>
      <c r="W177" s="315"/>
      <c r="X177" s="315"/>
      <c r="Y177" s="315"/>
      <c r="Z177" s="315"/>
      <c r="AA177" s="317" t="e">
        <f>VLOOKUP(K174,選手リスト,8,FALSE)</f>
        <v>#N/A</v>
      </c>
      <c r="AB177" s="317"/>
      <c r="AC177" s="317"/>
      <c r="AD177" s="317"/>
      <c r="AE177" s="319" t="e">
        <f>VLOOKUP(K174,選手リスト,9,FALSE)</f>
        <v>#N/A</v>
      </c>
      <c r="AF177" s="319"/>
      <c r="AG177" s="319"/>
      <c r="AH177" s="319"/>
      <c r="AO177" s="311"/>
      <c r="AP177" s="311"/>
      <c r="AQ177" s="311"/>
      <c r="AR177" s="312"/>
      <c r="AX177" s="171"/>
      <c r="AY177" s="171"/>
      <c r="AZ177" s="171"/>
      <c r="BA177" s="171"/>
      <c r="BB177" s="171"/>
      <c r="BC177" s="171"/>
      <c r="BD177" s="171"/>
      <c r="BE177" s="171"/>
      <c r="BF177" s="171"/>
      <c r="BG177" s="171"/>
      <c r="BH177" s="171"/>
      <c r="BI177" s="171"/>
      <c r="BJ177" s="171"/>
      <c r="BK177" s="171"/>
      <c r="BL177" s="171"/>
      <c r="BM177" s="171"/>
      <c r="BN177" s="171"/>
      <c r="BO177" s="171"/>
      <c r="BT177" s="171"/>
      <c r="BU177" s="171"/>
    </row>
    <row r="178" spans="1:73" ht="4.5" customHeight="1" x14ac:dyDescent="0.2">
      <c r="A178" s="347"/>
      <c r="B178" s="348"/>
      <c r="C178" s="348"/>
      <c r="D178" s="348"/>
      <c r="E178" s="348"/>
      <c r="F178" s="351"/>
      <c r="G178" s="351"/>
      <c r="H178" s="352"/>
      <c r="J178" s="9"/>
      <c r="K178" s="323"/>
      <c r="L178" s="324"/>
      <c r="M178" s="324"/>
      <c r="N178" s="324"/>
      <c r="O178" s="84"/>
      <c r="P178" s="315"/>
      <c r="Q178" s="315"/>
      <c r="R178" s="315"/>
      <c r="S178" s="315"/>
      <c r="T178" s="315"/>
      <c r="U178" s="315"/>
      <c r="V178" s="315"/>
      <c r="W178" s="315"/>
      <c r="X178" s="315"/>
      <c r="Y178" s="315"/>
      <c r="Z178" s="315"/>
      <c r="AA178" s="317"/>
      <c r="AB178" s="317"/>
      <c r="AC178" s="317"/>
      <c r="AD178" s="317"/>
      <c r="AE178" s="319"/>
      <c r="AF178" s="319"/>
      <c r="AG178" s="319"/>
      <c r="AH178" s="319"/>
      <c r="AO178" s="311"/>
      <c r="AP178" s="311"/>
      <c r="AQ178" s="311"/>
      <c r="AR178" s="312"/>
      <c r="AX178" s="171"/>
      <c r="AY178" s="171"/>
      <c r="AZ178" s="171"/>
      <c r="BA178" s="171"/>
      <c r="BB178" s="171"/>
      <c r="BC178" s="171"/>
      <c r="BD178" s="171"/>
      <c r="BE178" s="171"/>
      <c r="BF178" s="171"/>
      <c r="BG178" s="171"/>
      <c r="BH178" s="171"/>
      <c r="BI178" s="171"/>
      <c r="BJ178" s="171"/>
      <c r="BK178" s="171"/>
      <c r="BL178" s="171"/>
      <c r="BM178" s="171"/>
      <c r="BN178" s="171"/>
      <c r="BO178" s="171"/>
      <c r="BT178" s="171"/>
      <c r="BU178" s="171"/>
    </row>
    <row r="179" spans="1:73" ht="4.5" customHeight="1" x14ac:dyDescent="0.2">
      <c r="A179" s="347"/>
      <c r="B179" s="348"/>
      <c r="C179" s="348"/>
      <c r="D179" s="348"/>
      <c r="E179" s="348"/>
      <c r="F179" s="351"/>
      <c r="G179" s="351"/>
      <c r="H179" s="352"/>
      <c r="J179" s="9"/>
      <c r="K179" s="325"/>
      <c r="L179" s="326"/>
      <c r="M179" s="326"/>
      <c r="N179" s="326"/>
      <c r="O179" s="23"/>
      <c r="P179" s="316"/>
      <c r="Q179" s="316"/>
      <c r="R179" s="316"/>
      <c r="S179" s="316"/>
      <c r="T179" s="316"/>
      <c r="U179" s="316"/>
      <c r="V179" s="316"/>
      <c r="W179" s="316"/>
      <c r="X179" s="316"/>
      <c r="Y179" s="316"/>
      <c r="Z179" s="316"/>
      <c r="AA179" s="318"/>
      <c r="AB179" s="318"/>
      <c r="AC179" s="318"/>
      <c r="AD179" s="318"/>
      <c r="AE179" s="320"/>
      <c r="AF179" s="320"/>
      <c r="AG179" s="320"/>
      <c r="AH179" s="320"/>
      <c r="AI179" s="34"/>
      <c r="AJ179" s="34"/>
      <c r="AK179" s="34"/>
      <c r="AL179" s="34"/>
      <c r="AM179" s="34"/>
      <c r="AN179" s="34"/>
      <c r="AO179" s="313"/>
      <c r="AP179" s="313"/>
      <c r="AQ179" s="313"/>
      <c r="AR179" s="314"/>
      <c r="AS179" s="9"/>
      <c r="BB179" s="171"/>
      <c r="BC179" s="171"/>
      <c r="BD179" s="171"/>
      <c r="BE179" s="171"/>
      <c r="BF179" s="171"/>
      <c r="BG179" s="171"/>
      <c r="BH179" s="171"/>
      <c r="BI179" s="171"/>
      <c r="BJ179" s="171"/>
      <c r="BK179" s="171"/>
      <c r="BL179" s="171"/>
      <c r="BM179" s="171"/>
      <c r="BN179" s="171"/>
      <c r="BO179" s="171"/>
      <c r="BP179" s="171"/>
      <c r="BQ179" s="171"/>
      <c r="BR179" s="171"/>
      <c r="BS179" s="171"/>
      <c r="BT179" s="171"/>
      <c r="BU179" s="171"/>
    </row>
    <row r="180" spans="1:73" ht="4.5" customHeight="1" x14ac:dyDescent="0.2">
      <c r="A180" s="347"/>
      <c r="B180" s="348"/>
      <c r="C180" s="348"/>
      <c r="D180" s="348"/>
      <c r="E180" s="348"/>
      <c r="F180" s="351"/>
      <c r="G180" s="351"/>
      <c r="H180" s="352"/>
      <c r="J180" s="10"/>
      <c r="AT180" s="179"/>
      <c r="AU180" s="179"/>
      <c r="AV180" s="179"/>
      <c r="AW180" s="179"/>
      <c r="AX180" s="171"/>
      <c r="AY180" s="171"/>
      <c r="AZ180" s="171"/>
      <c r="BA180" s="171"/>
      <c r="BB180" s="171"/>
      <c r="BC180" s="171"/>
      <c r="BD180" s="171"/>
      <c r="BE180" s="171"/>
      <c r="BF180" s="171"/>
      <c r="BG180" s="171"/>
      <c r="BH180" s="171"/>
      <c r="BI180" s="171"/>
      <c r="BJ180" s="171"/>
      <c r="BK180" s="171"/>
      <c r="BL180" s="171"/>
      <c r="BM180" s="171"/>
    </row>
    <row r="181" spans="1:73" ht="4.5" customHeight="1" x14ac:dyDescent="0.2">
      <c r="A181" s="347"/>
      <c r="B181" s="348"/>
      <c r="C181" s="348"/>
      <c r="D181" s="348"/>
      <c r="E181" s="348"/>
      <c r="F181" s="351"/>
      <c r="G181" s="351"/>
      <c r="H181" s="352"/>
      <c r="J181" s="10"/>
      <c r="AS181" s="84"/>
      <c r="AT181" s="179"/>
      <c r="AU181" s="179"/>
      <c r="AV181" s="179"/>
      <c r="AW181" s="179"/>
      <c r="AX181" s="171"/>
      <c r="AY181" s="171"/>
      <c r="AZ181" s="171"/>
      <c r="BA181" s="171"/>
      <c r="BB181" s="171"/>
      <c r="BC181" s="171"/>
      <c r="BD181" s="171"/>
      <c r="BE181" s="171"/>
      <c r="BF181" s="171"/>
      <c r="BG181" s="171"/>
      <c r="BH181" s="171"/>
      <c r="BI181" s="171"/>
      <c r="BJ181" s="171"/>
      <c r="BK181" s="171"/>
      <c r="BL181" s="171"/>
      <c r="BM181" s="171"/>
    </row>
    <row r="182" spans="1:73" ht="4.5" customHeight="1" x14ac:dyDescent="0.2">
      <c r="A182" s="347"/>
      <c r="B182" s="348"/>
      <c r="C182" s="348"/>
      <c r="D182" s="348"/>
      <c r="E182" s="348"/>
      <c r="F182" s="351"/>
      <c r="G182" s="351"/>
      <c r="H182" s="352"/>
      <c r="J182" s="10"/>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row>
    <row r="183" spans="1:73" ht="4.5" customHeight="1" x14ac:dyDescent="0.2">
      <c r="A183" s="347"/>
      <c r="B183" s="348"/>
      <c r="C183" s="348"/>
      <c r="D183" s="348"/>
      <c r="E183" s="348"/>
      <c r="F183" s="351"/>
      <c r="G183" s="351"/>
      <c r="H183" s="352"/>
      <c r="J183" s="10"/>
      <c r="AT183" s="171"/>
      <c r="AU183" s="171"/>
      <c r="AX183" s="171"/>
      <c r="AY183" s="171"/>
      <c r="AZ183" s="171"/>
      <c r="BA183" s="171"/>
      <c r="BB183" s="171"/>
      <c r="BC183" s="171"/>
      <c r="BD183" s="171"/>
      <c r="BE183" s="171"/>
      <c r="BF183" s="171"/>
      <c r="BG183" s="171"/>
      <c r="BH183" s="171"/>
      <c r="BI183" s="171"/>
      <c r="BJ183" s="171"/>
      <c r="BK183" s="171"/>
      <c r="BL183" s="171"/>
      <c r="BM183" s="171"/>
      <c r="BN183" s="171"/>
      <c r="BO183" s="171"/>
      <c r="BP183" s="171"/>
    </row>
    <row r="184" spans="1:73" ht="4.5" customHeight="1" x14ac:dyDescent="0.2">
      <c r="A184" s="347"/>
      <c r="B184" s="348"/>
      <c r="C184" s="348"/>
      <c r="D184" s="348"/>
      <c r="E184" s="348"/>
      <c r="F184" s="351"/>
      <c r="G184" s="351"/>
      <c r="H184" s="352"/>
      <c r="AT184" s="171"/>
      <c r="AU184" s="171"/>
      <c r="AV184" s="28"/>
      <c r="AW184" s="28"/>
      <c r="AX184" s="183"/>
      <c r="AY184" s="183"/>
      <c r="AZ184" s="183"/>
      <c r="BA184" s="183"/>
      <c r="BB184" s="184"/>
      <c r="BC184" s="184"/>
      <c r="BD184" s="184"/>
      <c r="BE184" s="185"/>
      <c r="BF184" s="186"/>
      <c r="BG184" s="388" t="s">
        <v>67</v>
      </c>
      <c r="BH184" s="388"/>
      <c r="BI184" s="388"/>
      <c r="BJ184" s="388"/>
      <c r="BK184" s="388"/>
      <c r="BL184" s="388"/>
      <c r="BM184" s="388"/>
      <c r="BN184" s="388"/>
      <c r="BO184" s="388"/>
      <c r="BP184" s="388"/>
    </row>
    <row r="185" spans="1:73" ht="4.5" customHeight="1" x14ac:dyDescent="0.2">
      <c r="A185" s="347"/>
      <c r="B185" s="348"/>
      <c r="C185" s="348"/>
      <c r="D185" s="348"/>
      <c r="E185" s="348"/>
      <c r="F185" s="351"/>
      <c r="G185" s="351"/>
      <c r="H185" s="352"/>
      <c r="AT185" s="171"/>
      <c r="AU185" s="171"/>
      <c r="AV185" s="25"/>
      <c r="AW185" s="25"/>
      <c r="AX185" s="186"/>
      <c r="AY185" s="186"/>
      <c r="AZ185" s="186"/>
      <c r="BA185" s="186"/>
      <c r="BB185" s="187"/>
      <c r="BC185" s="187"/>
      <c r="BD185" s="187"/>
      <c r="BE185" s="188"/>
      <c r="BF185" s="186"/>
      <c r="BG185" s="388"/>
      <c r="BH185" s="388"/>
      <c r="BI185" s="388"/>
      <c r="BJ185" s="388"/>
      <c r="BK185" s="388"/>
      <c r="BL185" s="388"/>
      <c r="BM185" s="388"/>
      <c r="BN185" s="388"/>
      <c r="BO185" s="388"/>
      <c r="BP185" s="388"/>
    </row>
    <row r="186" spans="1:73" ht="4.5" customHeight="1" x14ac:dyDescent="0.2">
      <c r="A186" s="347"/>
      <c r="B186" s="348"/>
      <c r="C186" s="348"/>
      <c r="D186" s="348"/>
      <c r="E186" s="348"/>
      <c r="F186" s="351"/>
      <c r="G186" s="351"/>
      <c r="H186" s="352"/>
      <c r="AV186" s="25"/>
      <c r="AW186" s="25"/>
      <c r="AX186" s="186"/>
      <c r="AY186" s="186"/>
      <c r="AZ186" s="186"/>
      <c r="BA186" s="186"/>
      <c r="BB186" s="187"/>
      <c r="BC186" s="187"/>
      <c r="BD186" s="187"/>
      <c r="BE186" s="188"/>
      <c r="BF186" s="186"/>
      <c r="BG186" s="388"/>
      <c r="BH186" s="388"/>
      <c r="BI186" s="388"/>
      <c r="BJ186" s="388"/>
      <c r="BK186" s="388"/>
      <c r="BL186" s="388"/>
      <c r="BM186" s="388"/>
      <c r="BN186" s="388"/>
      <c r="BO186" s="388"/>
      <c r="BP186" s="388"/>
    </row>
    <row r="187" spans="1:73" ht="4.5" customHeight="1" x14ac:dyDescent="0.2">
      <c r="A187" s="347"/>
      <c r="B187" s="348"/>
      <c r="C187" s="348"/>
      <c r="D187" s="348"/>
      <c r="E187" s="348"/>
      <c r="F187" s="351"/>
      <c r="G187" s="351"/>
      <c r="H187" s="352"/>
      <c r="AV187" s="25"/>
      <c r="AW187" s="25"/>
      <c r="AX187" s="186"/>
      <c r="AY187" s="186"/>
      <c r="AZ187" s="186"/>
      <c r="BA187" s="186"/>
      <c r="BB187" s="377">
        <v>59</v>
      </c>
      <c r="BC187" s="377"/>
      <c r="BD187" s="377"/>
      <c r="BE187" s="378"/>
      <c r="BF187" s="186"/>
      <c r="BG187" s="388"/>
      <c r="BH187" s="388"/>
      <c r="BI187" s="388"/>
      <c r="BJ187" s="388"/>
      <c r="BK187" s="388"/>
      <c r="BL187" s="388"/>
      <c r="BM187" s="388"/>
      <c r="BN187" s="388"/>
      <c r="BO187" s="388"/>
      <c r="BP187" s="388"/>
    </row>
    <row r="188" spans="1:73" ht="4.5" customHeight="1" x14ac:dyDescent="0.2">
      <c r="A188" s="347"/>
      <c r="B188" s="348"/>
      <c r="C188" s="348"/>
      <c r="D188" s="348"/>
      <c r="E188" s="348"/>
      <c r="F188" s="351"/>
      <c r="G188" s="351"/>
      <c r="H188" s="352"/>
      <c r="AV188" s="25"/>
      <c r="AW188" s="25"/>
      <c r="AX188" s="186"/>
      <c r="AY188" s="186"/>
      <c r="AZ188" s="186"/>
      <c r="BA188" s="186"/>
      <c r="BB188" s="377"/>
      <c r="BC188" s="377"/>
      <c r="BD188" s="377"/>
      <c r="BE188" s="378"/>
      <c r="BF188" s="189"/>
      <c r="BG188" s="189"/>
      <c r="BH188" s="189"/>
      <c r="BI188" s="189"/>
      <c r="BJ188" s="189"/>
      <c r="BK188" s="177"/>
      <c r="BL188" s="171"/>
      <c r="BM188" s="171"/>
      <c r="BN188" s="171"/>
      <c r="BO188" s="171"/>
      <c r="BP188" s="171"/>
    </row>
    <row r="189" spans="1:73" ht="4.5" customHeight="1" x14ac:dyDescent="0.2">
      <c r="A189" s="347"/>
      <c r="B189" s="348"/>
      <c r="C189" s="348"/>
      <c r="D189" s="348"/>
      <c r="E189" s="348"/>
      <c r="F189" s="351"/>
      <c r="G189" s="351"/>
      <c r="H189" s="352"/>
      <c r="AV189" s="25"/>
      <c r="AW189" s="25"/>
      <c r="AX189" s="186"/>
      <c r="AY189" s="186"/>
      <c r="AZ189" s="186"/>
      <c r="BA189" s="186"/>
      <c r="BB189" s="377"/>
      <c r="BC189" s="377"/>
      <c r="BD189" s="377"/>
      <c r="BE189" s="378"/>
      <c r="BF189" s="186"/>
      <c r="BG189" s="186"/>
      <c r="BH189" s="186"/>
      <c r="BI189" s="186"/>
      <c r="BJ189" s="186"/>
      <c r="BK189" s="171"/>
      <c r="BL189" s="171"/>
      <c r="BM189" s="171"/>
      <c r="BN189" s="171"/>
      <c r="BO189" s="171"/>
      <c r="BP189" s="171"/>
    </row>
    <row r="190" spans="1:73" ht="4.5" customHeight="1" x14ac:dyDescent="0.2">
      <c r="A190" s="347"/>
      <c r="B190" s="348"/>
      <c r="C190" s="348"/>
      <c r="D190" s="348"/>
      <c r="E190" s="348"/>
      <c r="F190" s="351"/>
      <c r="G190" s="351"/>
      <c r="H190" s="352"/>
      <c r="AV190" s="25"/>
      <c r="AW190" s="25"/>
      <c r="AX190" s="186"/>
      <c r="AY190" s="186"/>
      <c r="AZ190" s="186"/>
      <c r="BA190" s="186"/>
      <c r="BB190" s="377"/>
      <c r="BC190" s="377"/>
      <c r="BD190" s="377"/>
      <c r="BE190" s="378"/>
      <c r="BF190" s="186"/>
      <c r="BG190" s="186"/>
      <c r="BH190" s="186"/>
      <c r="BI190" s="186"/>
      <c r="BJ190" s="186"/>
      <c r="BK190" s="171"/>
      <c r="BL190" s="171"/>
      <c r="BM190" s="171"/>
      <c r="BN190" s="171"/>
      <c r="BO190" s="171"/>
      <c r="BP190" s="171"/>
    </row>
    <row r="191" spans="1:73" ht="4.5" customHeight="1" x14ac:dyDescent="0.2">
      <c r="A191" s="347"/>
      <c r="B191" s="348"/>
      <c r="C191" s="348"/>
      <c r="D191" s="348"/>
      <c r="E191" s="348"/>
      <c r="F191" s="351"/>
      <c r="G191" s="351"/>
      <c r="H191" s="352"/>
      <c r="AV191" s="25"/>
      <c r="AW191" s="25"/>
      <c r="AX191" s="186"/>
      <c r="AY191" s="186"/>
      <c r="AZ191" s="186"/>
      <c r="BA191" s="186"/>
      <c r="BB191" s="186"/>
      <c r="BC191" s="186"/>
      <c r="BD191" s="186"/>
      <c r="BE191" s="190"/>
      <c r="BF191" s="186"/>
      <c r="BG191" s="186"/>
      <c r="BH191" s="186"/>
      <c r="BI191" s="186"/>
      <c r="BJ191" s="186"/>
      <c r="BK191" s="171"/>
      <c r="BL191" s="186"/>
      <c r="BM191" s="186"/>
      <c r="BN191" s="186"/>
      <c r="BO191" s="186"/>
      <c r="BP191" s="186"/>
    </row>
    <row r="192" spans="1:73" ht="4.5" customHeight="1" x14ac:dyDescent="0.2">
      <c r="A192" s="347"/>
      <c r="B192" s="348"/>
      <c r="C192" s="348"/>
      <c r="D192" s="348"/>
      <c r="E192" s="348"/>
      <c r="F192" s="351"/>
      <c r="G192" s="351"/>
      <c r="H192" s="352"/>
      <c r="AV192" s="25"/>
      <c r="AW192" s="25"/>
      <c r="AX192" s="186"/>
      <c r="AY192" s="186"/>
      <c r="AZ192" s="186"/>
      <c r="BA192" s="186"/>
      <c r="BB192" s="186"/>
      <c r="BC192" s="186"/>
      <c r="BD192" s="186"/>
      <c r="BE192" s="190"/>
      <c r="BF192" s="186"/>
      <c r="BG192" s="186"/>
      <c r="BH192" s="186"/>
      <c r="BI192" s="186"/>
      <c r="BJ192" s="186"/>
      <c r="BK192" s="171"/>
      <c r="BL192" s="186"/>
      <c r="BM192" s="186"/>
      <c r="BN192" s="186"/>
      <c r="BO192" s="186"/>
      <c r="BP192" s="186"/>
    </row>
    <row r="193" spans="1:68" ht="4.5" customHeight="1" x14ac:dyDescent="0.2">
      <c r="A193" s="347"/>
      <c r="B193" s="348"/>
      <c r="C193" s="348"/>
      <c r="D193" s="348"/>
      <c r="E193" s="348"/>
      <c r="F193" s="351"/>
      <c r="G193" s="351"/>
      <c r="H193" s="352"/>
      <c r="AV193" s="26"/>
      <c r="AW193" s="26"/>
      <c r="AX193" s="189"/>
      <c r="AY193" s="189"/>
      <c r="AZ193" s="189"/>
      <c r="BA193" s="189"/>
      <c r="BB193" s="189"/>
      <c r="BC193" s="189"/>
      <c r="BD193" s="189"/>
      <c r="BE193" s="191"/>
      <c r="BF193" s="186"/>
      <c r="BG193" s="186"/>
      <c r="BH193" s="186"/>
      <c r="BI193" s="186"/>
      <c r="BJ193" s="186"/>
      <c r="BK193" s="171"/>
      <c r="BL193" s="186"/>
      <c r="BM193" s="186"/>
      <c r="BN193" s="186"/>
      <c r="BO193" s="186"/>
      <c r="BP193" s="186"/>
    </row>
    <row r="194" spans="1:68" ht="4.5" customHeight="1" x14ac:dyDescent="0.2">
      <c r="A194" s="349"/>
      <c r="B194" s="350"/>
      <c r="C194" s="350"/>
      <c r="D194" s="350"/>
      <c r="E194" s="350"/>
      <c r="F194" s="353"/>
      <c r="G194" s="353"/>
      <c r="H194" s="354"/>
      <c r="BM194" s="171"/>
    </row>
    <row r="195" spans="1:68" ht="4.5" customHeight="1" x14ac:dyDescent="0.2">
      <c r="BM195" s="171"/>
    </row>
    <row r="196" spans="1:68" ht="4.5" customHeight="1" x14ac:dyDescent="0.2">
      <c r="BM196" s="171"/>
    </row>
    <row r="197" spans="1:68" ht="4.5" customHeight="1" x14ac:dyDescent="0.2">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row>
  </sheetData>
  <mergeCells count="103">
    <mergeCell ref="BD38:BH41"/>
    <mergeCell ref="BE154:BI157"/>
    <mergeCell ref="BG184:BP187"/>
    <mergeCell ref="BB187:BE190"/>
    <mergeCell ref="BB167:BE170"/>
    <mergeCell ref="K174:N179"/>
    <mergeCell ref="P174:Z175"/>
    <mergeCell ref="AA174:AN176"/>
    <mergeCell ref="AO174:AR179"/>
    <mergeCell ref="P176:Z179"/>
    <mergeCell ref="AA177:AD179"/>
    <mergeCell ref="AE177:AH179"/>
    <mergeCell ref="P166:Z169"/>
    <mergeCell ref="AA167:AD169"/>
    <mergeCell ref="AE167:AH169"/>
    <mergeCell ref="AO164:AR169"/>
    <mergeCell ref="BE150:BI153"/>
    <mergeCell ref="K154:N159"/>
    <mergeCell ref="P154:Z155"/>
    <mergeCell ref="AA154:AN156"/>
    <mergeCell ref="AO154:AR159"/>
    <mergeCell ref="P156:Z159"/>
    <mergeCell ref="AA157:AD159"/>
    <mergeCell ref="AE157:AH159"/>
    <mergeCell ref="BD34:BH37"/>
    <mergeCell ref="BA46:BD49"/>
    <mergeCell ref="K50:N55"/>
    <mergeCell ref="AX140:BA143"/>
    <mergeCell ref="K144:N149"/>
    <mergeCell ref="P144:Z145"/>
    <mergeCell ref="AA144:AN146"/>
    <mergeCell ref="AO144:AR149"/>
    <mergeCell ref="P146:Z149"/>
    <mergeCell ref="AA147:AD149"/>
    <mergeCell ref="AE147:AH149"/>
    <mergeCell ref="P134:Z135"/>
    <mergeCell ref="AA134:AN136"/>
    <mergeCell ref="AO134:AR139"/>
    <mergeCell ref="P136:Z139"/>
    <mergeCell ref="AA137:AD139"/>
    <mergeCell ref="AE137:AH139"/>
    <mergeCell ref="Y105:AL107"/>
    <mergeCell ref="AN105:BA107"/>
    <mergeCell ref="J108:W114"/>
    <mergeCell ref="Y108:AL114"/>
    <mergeCell ref="AN108:BA114"/>
    <mergeCell ref="P50:Z51"/>
    <mergeCell ref="AA50:AN52"/>
    <mergeCell ref="A105:E194"/>
    <mergeCell ref="F105:H194"/>
    <mergeCell ref="J105:W107"/>
    <mergeCell ref="J116:BP118"/>
    <mergeCell ref="K122:N123"/>
    <mergeCell ref="K124:N129"/>
    <mergeCell ref="P124:Z125"/>
    <mergeCell ref="AA124:AN126"/>
    <mergeCell ref="AO124:AR129"/>
    <mergeCell ref="P126:Z129"/>
    <mergeCell ref="AA127:AD129"/>
    <mergeCell ref="AE127:AH129"/>
    <mergeCell ref="BB133:BE136"/>
    <mergeCell ref="K134:N139"/>
    <mergeCell ref="AX160:BA163"/>
    <mergeCell ref="K164:N169"/>
    <mergeCell ref="P164:Z165"/>
    <mergeCell ref="AA164:AN166"/>
    <mergeCell ref="AO50:AR55"/>
    <mergeCell ref="P52:Z55"/>
    <mergeCell ref="AA53:AD55"/>
    <mergeCell ref="AE53:AH55"/>
    <mergeCell ref="AE33:AH35"/>
    <mergeCell ref="K40:N45"/>
    <mergeCell ref="P40:Z41"/>
    <mergeCell ref="AA40:AN42"/>
    <mergeCell ref="AO40:AR45"/>
    <mergeCell ref="P42:Z45"/>
    <mergeCell ref="AA33:AD35"/>
    <mergeCell ref="AA43:AD45"/>
    <mergeCell ref="AE43:AH45"/>
    <mergeCell ref="BA26:BD29"/>
    <mergeCell ref="K30:N35"/>
    <mergeCell ref="P30:Z31"/>
    <mergeCell ref="AA30:AN32"/>
    <mergeCell ref="AO30:AR35"/>
    <mergeCell ref="P32:Z35"/>
    <mergeCell ref="A1:H10"/>
    <mergeCell ref="J1:W3"/>
    <mergeCell ref="Y1:AL3"/>
    <mergeCell ref="J4:W10"/>
    <mergeCell ref="Y4:AL10"/>
    <mergeCell ref="F21:H102"/>
    <mergeCell ref="A21:E102"/>
    <mergeCell ref="P22:Z25"/>
    <mergeCell ref="AA23:AD25"/>
    <mergeCell ref="AE23:AH25"/>
    <mergeCell ref="A11:H15"/>
    <mergeCell ref="J12:BP14"/>
    <mergeCell ref="A16:H20"/>
    <mergeCell ref="K18:N19"/>
    <mergeCell ref="K20:N25"/>
    <mergeCell ref="P20:Z21"/>
    <mergeCell ref="AA20:AN22"/>
    <mergeCell ref="AO20:AR25"/>
  </mergeCells>
  <phoneticPr fontId="2"/>
  <pageMargins left="0" right="0" top="0.19685039370078741" bottom="0.19685039370078741" header="0.23622047244094491" footer="0.11811023622047245"/>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F027B-84B7-4AB1-ABB6-EAD174D7902D}">
  <dimension ref="A1:CT195"/>
  <sheetViews>
    <sheetView view="pageBreakPreview" zoomScale="10" zoomScaleNormal="10" zoomScaleSheetLayoutView="10" workbookViewId="0">
      <selection activeCell="CC60" sqref="CC60"/>
    </sheetView>
  </sheetViews>
  <sheetFormatPr defaultColWidth="9.33203125" defaultRowHeight="13.2" x14ac:dyDescent="0.2"/>
  <sheetData>
    <row r="1" spans="1:98" ht="13.5" customHeight="1" x14ac:dyDescent="0.2">
      <c r="A1" s="412" t="s">
        <v>156</v>
      </c>
      <c r="B1" s="412"/>
      <c r="C1" s="412"/>
      <c r="D1" s="412"/>
      <c r="E1" s="412"/>
      <c r="F1" s="412"/>
      <c r="G1" s="412"/>
      <c r="H1" s="412"/>
      <c r="I1" s="412"/>
      <c r="J1" s="412"/>
      <c r="K1" s="412"/>
      <c r="L1" s="412"/>
      <c r="M1" s="412"/>
      <c r="N1" s="412"/>
      <c r="O1" s="411" t="s">
        <v>159</v>
      </c>
      <c r="P1" s="412"/>
      <c r="Q1" s="412"/>
      <c r="R1" s="412"/>
      <c r="S1" s="412"/>
      <c r="T1" s="412"/>
      <c r="U1" s="412"/>
      <c r="V1" s="412"/>
      <c r="W1" s="412"/>
      <c r="X1" s="412"/>
      <c r="Y1" s="412"/>
      <c r="Z1" s="412"/>
      <c r="AA1" s="412"/>
      <c r="AB1" s="412"/>
      <c r="AC1" s="411" t="s">
        <v>165</v>
      </c>
      <c r="AD1" s="412"/>
      <c r="AE1" s="412"/>
      <c r="AF1" s="412"/>
      <c r="AG1" s="412"/>
      <c r="AH1" s="412"/>
      <c r="AI1" s="412"/>
      <c r="AJ1" s="412"/>
      <c r="AK1" s="412"/>
      <c r="AL1" s="412"/>
      <c r="AM1" s="412"/>
      <c r="AN1" s="412"/>
      <c r="AO1" s="412"/>
      <c r="AP1" s="412"/>
      <c r="AQ1" s="411" t="s">
        <v>167</v>
      </c>
      <c r="AR1" s="412"/>
      <c r="AS1" s="412"/>
      <c r="AT1" s="412"/>
      <c r="AU1" s="412"/>
      <c r="AV1" s="412"/>
      <c r="AW1" s="412"/>
      <c r="AX1" s="412"/>
      <c r="AY1" s="412"/>
      <c r="AZ1" s="412"/>
      <c r="BA1" s="412"/>
      <c r="BB1" s="412"/>
      <c r="BC1" s="412"/>
      <c r="BD1" s="412"/>
      <c r="BE1" s="411" t="s">
        <v>168</v>
      </c>
      <c r="BF1" s="412"/>
      <c r="BG1" s="412"/>
      <c r="BH1" s="412"/>
      <c r="BI1" s="412"/>
      <c r="BJ1" s="412"/>
      <c r="BK1" s="412"/>
      <c r="BL1" s="412"/>
      <c r="BM1" s="412"/>
      <c r="BN1" s="412"/>
      <c r="BO1" s="412"/>
      <c r="BP1" s="412"/>
      <c r="BQ1" s="412"/>
      <c r="BR1" s="412"/>
      <c r="BS1" s="411" t="s">
        <v>169</v>
      </c>
      <c r="BT1" s="412"/>
      <c r="BU1" s="412"/>
      <c r="BV1" s="412"/>
      <c r="BW1" s="412"/>
      <c r="BX1" s="412"/>
      <c r="BY1" s="412"/>
      <c r="BZ1" s="412"/>
      <c r="CA1" s="412"/>
      <c r="CB1" s="412"/>
      <c r="CC1" s="412"/>
      <c r="CD1" s="412"/>
      <c r="CE1" s="412"/>
      <c r="CF1" s="412"/>
      <c r="CG1" s="411" t="s">
        <v>180</v>
      </c>
      <c r="CH1" s="412"/>
      <c r="CI1" s="412"/>
      <c r="CJ1" s="412"/>
      <c r="CK1" s="412"/>
      <c r="CL1" s="412"/>
      <c r="CM1" s="412"/>
      <c r="CN1" s="412"/>
      <c r="CO1" s="412"/>
      <c r="CP1" s="412"/>
      <c r="CQ1" s="412"/>
      <c r="CR1" s="412"/>
      <c r="CS1" s="412"/>
      <c r="CT1" s="412"/>
    </row>
    <row r="2" spans="1:98" ht="13.5" customHeight="1" x14ac:dyDescent="0.2">
      <c r="A2" s="412"/>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row>
    <row r="3" spans="1:98" ht="13.5" customHeight="1" x14ac:dyDescent="0.2">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2"/>
      <c r="BG3" s="412"/>
      <c r="BH3" s="412"/>
      <c r="BI3" s="412"/>
      <c r="BJ3" s="412"/>
      <c r="BK3" s="412"/>
      <c r="BL3" s="412"/>
      <c r="BM3" s="412"/>
      <c r="BN3" s="412"/>
      <c r="BO3" s="412"/>
      <c r="BP3" s="412"/>
      <c r="BQ3" s="412"/>
      <c r="BR3" s="412"/>
      <c r="BS3" s="412"/>
      <c r="BT3" s="412"/>
      <c r="BU3" s="412"/>
      <c r="BV3" s="412"/>
      <c r="BW3" s="412"/>
      <c r="BX3" s="412"/>
      <c r="BY3" s="412"/>
      <c r="BZ3" s="412"/>
      <c r="CA3" s="412"/>
      <c r="CB3" s="412"/>
      <c r="CC3" s="412"/>
      <c r="CD3" s="412"/>
      <c r="CE3" s="412"/>
      <c r="CF3" s="412"/>
      <c r="CG3" s="412"/>
      <c r="CH3" s="412"/>
      <c r="CI3" s="412"/>
      <c r="CJ3" s="412"/>
      <c r="CK3" s="412"/>
      <c r="CL3" s="412"/>
      <c r="CM3" s="412"/>
      <c r="CN3" s="412"/>
      <c r="CO3" s="412"/>
      <c r="CP3" s="412"/>
      <c r="CQ3" s="412"/>
      <c r="CR3" s="412"/>
      <c r="CS3" s="412"/>
      <c r="CT3" s="412"/>
    </row>
    <row r="4" spans="1:98" ht="13.5" customHeight="1" x14ac:dyDescent="0.2">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412"/>
      <c r="AV4" s="412"/>
      <c r="AW4" s="412"/>
      <c r="AX4" s="412"/>
      <c r="AY4" s="412"/>
      <c r="AZ4" s="412"/>
      <c r="BA4" s="412"/>
      <c r="BB4" s="412"/>
      <c r="BC4" s="412"/>
      <c r="BD4" s="412"/>
      <c r="BE4" s="412"/>
      <c r="BF4" s="412"/>
      <c r="BG4" s="412"/>
      <c r="BH4" s="412"/>
      <c r="BI4" s="412"/>
      <c r="BJ4" s="412"/>
      <c r="BK4" s="412"/>
      <c r="BL4" s="412"/>
      <c r="BM4" s="412"/>
      <c r="BN4" s="412"/>
      <c r="BO4" s="412"/>
      <c r="BP4" s="412"/>
      <c r="BQ4" s="412"/>
      <c r="BR4" s="412"/>
      <c r="BS4" s="412"/>
      <c r="BT4" s="412"/>
      <c r="BU4" s="412"/>
      <c r="BV4" s="412"/>
      <c r="BW4" s="412"/>
      <c r="BX4" s="412"/>
      <c r="BY4" s="412"/>
      <c r="BZ4" s="412"/>
      <c r="CA4" s="412"/>
      <c r="CB4" s="412"/>
      <c r="CC4" s="412"/>
      <c r="CD4" s="412"/>
      <c r="CE4" s="412"/>
      <c r="CF4" s="412"/>
      <c r="CG4" s="412"/>
      <c r="CH4" s="412"/>
      <c r="CI4" s="412"/>
      <c r="CJ4" s="412"/>
      <c r="CK4" s="412"/>
      <c r="CL4" s="412"/>
      <c r="CM4" s="412"/>
      <c r="CN4" s="412"/>
      <c r="CO4" s="412"/>
      <c r="CP4" s="412"/>
      <c r="CQ4" s="412"/>
      <c r="CR4" s="412"/>
      <c r="CS4" s="412"/>
      <c r="CT4" s="412"/>
    </row>
    <row r="5" spans="1:98" ht="13.5" customHeight="1" x14ac:dyDescent="0.2">
      <c r="A5" s="412"/>
      <c r="B5" s="412"/>
      <c r="C5" s="412"/>
      <c r="D5" s="412"/>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row>
    <row r="6" spans="1:98" ht="13.5" customHeight="1" x14ac:dyDescent="0.2">
      <c r="A6" s="412"/>
      <c r="B6" s="412"/>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c r="CM6" s="412"/>
      <c r="CN6" s="412"/>
      <c r="CO6" s="412"/>
      <c r="CP6" s="412"/>
      <c r="CQ6" s="412"/>
      <c r="CR6" s="412"/>
      <c r="CS6" s="412"/>
      <c r="CT6" s="412"/>
    </row>
    <row r="7" spans="1:98" ht="13.5" customHeight="1" x14ac:dyDescent="0.2">
      <c r="A7" s="412"/>
      <c r="B7" s="412"/>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c r="BG7" s="412"/>
      <c r="BH7" s="412"/>
      <c r="BI7" s="412"/>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row>
    <row r="8" spans="1:98" ht="13.5" customHeight="1" x14ac:dyDescent="0.2">
      <c r="A8" s="412"/>
      <c r="B8" s="412"/>
      <c r="C8" s="412"/>
      <c r="D8" s="412"/>
      <c r="E8" s="412"/>
      <c r="F8" s="412"/>
      <c r="G8" s="412"/>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U8" s="412"/>
      <c r="AV8" s="412"/>
      <c r="AW8" s="412"/>
      <c r="AX8" s="412"/>
      <c r="AY8" s="412"/>
      <c r="AZ8" s="412"/>
      <c r="BA8" s="412"/>
      <c r="BB8" s="412"/>
      <c r="BC8" s="412"/>
      <c r="BD8" s="412"/>
      <c r="BE8" s="412"/>
      <c r="BF8" s="412"/>
      <c r="BG8" s="412"/>
      <c r="BH8" s="412"/>
      <c r="BI8" s="412"/>
      <c r="BJ8" s="412"/>
      <c r="BK8" s="412"/>
      <c r="BL8" s="412"/>
      <c r="BM8" s="412"/>
      <c r="BN8" s="412"/>
      <c r="BO8" s="412"/>
      <c r="BP8" s="412"/>
      <c r="BQ8" s="412"/>
      <c r="BR8" s="412"/>
      <c r="BS8" s="412"/>
      <c r="BT8" s="412"/>
      <c r="BU8" s="412"/>
      <c r="BV8" s="412"/>
      <c r="BW8" s="412"/>
      <c r="BX8" s="412"/>
      <c r="BY8" s="412"/>
      <c r="BZ8" s="412"/>
      <c r="CA8" s="412"/>
      <c r="CB8" s="412"/>
      <c r="CC8" s="412"/>
      <c r="CD8" s="412"/>
      <c r="CE8" s="412"/>
      <c r="CF8" s="412"/>
      <c r="CG8" s="412"/>
      <c r="CH8" s="412"/>
      <c r="CI8" s="412"/>
      <c r="CJ8" s="412"/>
      <c r="CK8" s="412"/>
      <c r="CL8" s="412"/>
      <c r="CM8" s="412"/>
      <c r="CN8" s="412"/>
      <c r="CO8" s="412"/>
      <c r="CP8" s="412"/>
      <c r="CQ8" s="412"/>
      <c r="CR8" s="412"/>
      <c r="CS8" s="412"/>
      <c r="CT8" s="412"/>
    </row>
    <row r="9" spans="1:98" ht="13.5" customHeight="1" x14ac:dyDescent="0.2">
      <c r="A9" s="412"/>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2"/>
      <c r="BD9" s="412"/>
      <c r="BE9" s="412"/>
      <c r="BF9" s="412"/>
      <c r="BG9" s="412"/>
      <c r="BH9" s="412"/>
      <c r="BI9" s="412"/>
      <c r="BJ9" s="412"/>
      <c r="BK9" s="412"/>
      <c r="BL9" s="412"/>
      <c r="BM9" s="412"/>
      <c r="BN9" s="412"/>
      <c r="BO9" s="412"/>
      <c r="BP9" s="412"/>
      <c r="BQ9" s="412"/>
      <c r="BR9" s="412"/>
      <c r="BS9" s="412"/>
      <c r="BT9" s="412"/>
      <c r="BU9" s="412"/>
      <c r="BV9" s="412"/>
      <c r="BW9" s="412"/>
      <c r="BX9" s="412"/>
      <c r="BY9" s="412"/>
      <c r="BZ9" s="412"/>
      <c r="CA9" s="412"/>
      <c r="CB9" s="412"/>
      <c r="CC9" s="412"/>
      <c r="CD9" s="412"/>
      <c r="CE9" s="412"/>
      <c r="CF9" s="412"/>
      <c r="CG9" s="412"/>
      <c r="CH9" s="412"/>
      <c r="CI9" s="412"/>
      <c r="CJ9" s="412"/>
      <c r="CK9" s="412"/>
      <c r="CL9" s="412"/>
      <c r="CM9" s="412"/>
      <c r="CN9" s="412"/>
      <c r="CO9" s="412"/>
      <c r="CP9" s="412"/>
      <c r="CQ9" s="412"/>
      <c r="CR9" s="412"/>
      <c r="CS9" s="412"/>
      <c r="CT9" s="412"/>
    </row>
    <row r="10" spans="1:98" ht="13.5" customHeight="1" x14ac:dyDescent="0.2">
      <c r="A10" s="412"/>
      <c r="B10" s="412"/>
      <c r="C10" s="412"/>
      <c r="D10" s="412"/>
      <c r="E10" s="412"/>
      <c r="F10" s="412"/>
      <c r="G10" s="412"/>
      <c r="H10" s="412"/>
      <c r="I10" s="412"/>
      <c r="J10" s="412"/>
      <c r="K10" s="412"/>
      <c r="L10" s="412"/>
      <c r="M10" s="412"/>
      <c r="N10" s="412"/>
      <c r="O10" s="412"/>
      <c r="P10" s="412"/>
      <c r="Q10" s="412"/>
      <c r="R10" s="412"/>
      <c r="S10" s="412"/>
      <c r="T10" s="412"/>
      <c r="U10" s="412"/>
      <c r="V10" s="412"/>
      <c r="W10" s="412"/>
      <c r="X10" s="412"/>
      <c r="Y10" s="412"/>
      <c r="Z10" s="412"/>
      <c r="AA10" s="412"/>
      <c r="AB10" s="412"/>
      <c r="AC10" s="412"/>
      <c r="AD10" s="412"/>
      <c r="AE10" s="412"/>
      <c r="AF10" s="412"/>
      <c r="AG10" s="412"/>
      <c r="AH10" s="412"/>
      <c r="AI10" s="412"/>
      <c r="AJ10" s="412"/>
      <c r="AK10" s="412"/>
      <c r="AL10" s="412"/>
      <c r="AM10" s="412"/>
      <c r="AN10" s="412"/>
      <c r="AO10" s="412"/>
      <c r="AP10" s="412"/>
      <c r="AQ10" s="412"/>
      <c r="AR10" s="412"/>
      <c r="AS10" s="412"/>
      <c r="AT10" s="412"/>
      <c r="AU10" s="412"/>
      <c r="AV10" s="412"/>
      <c r="AW10" s="412"/>
      <c r="AX10" s="412"/>
      <c r="AY10" s="412"/>
      <c r="AZ10" s="412"/>
      <c r="BA10" s="412"/>
      <c r="BB10" s="412"/>
      <c r="BC10" s="412"/>
      <c r="BD10" s="412"/>
      <c r="BE10" s="412"/>
      <c r="BF10" s="412"/>
      <c r="BG10" s="412"/>
      <c r="BH10" s="412"/>
      <c r="BI10" s="412"/>
      <c r="BJ10" s="412"/>
      <c r="BK10" s="412"/>
      <c r="BL10" s="412"/>
      <c r="BM10" s="412"/>
      <c r="BN10" s="412"/>
      <c r="BO10" s="412"/>
      <c r="BP10" s="412"/>
      <c r="BQ10" s="412"/>
      <c r="BR10" s="412"/>
      <c r="BS10" s="412"/>
      <c r="BT10" s="412"/>
      <c r="BU10" s="412"/>
      <c r="BV10" s="412"/>
      <c r="BW10" s="412"/>
      <c r="BX10" s="412"/>
      <c r="BY10" s="412"/>
      <c r="BZ10" s="412"/>
      <c r="CA10" s="412"/>
      <c r="CB10" s="412"/>
      <c r="CC10" s="412"/>
      <c r="CD10" s="412"/>
      <c r="CE10" s="412"/>
      <c r="CF10" s="412"/>
      <c r="CG10" s="412"/>
      <c r="CH10" s="412"/>
      <c r="CI10" s="412"/>
      <c r="CJ10" s="412"/>
      <c r="CK10" s="412"/>
      <c r="CL10" s="412"/>
      <c r="CM10" s="412"/>
      <c r="CN10" s="412"/>
      <c r="CO10" s="412"/>
      <c r="CP10" s="412"/>
      <c r="CQ10" s="412"/>
      <c r="CR10" s="412"/>
      <c r="CS10" s="412"/>
      <c r="CT10" s="412"/>
    </row>
    <row r="11" spans="1:98" ht="13.5" customHeight="1" x14ac:dyDescent="0.2">
      <c r="A11" s="412"/>
      <c r="B11" s="412"/>
      <c r="C11" s="412"/>
      <c r="D11" s="412"/>
      <c r="E11" s="412"/>
      <c r="F11" s="412"/>
      <c r="G11" s="412"/>
      <c r="H11" s="412"/>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c r="CI11" s="412"/>
      <c r="CJ11" s="412"/>
      <c r="CK11" s="412"/>
      <c r="CL11" s="412"/>
      <c r="CM11" s="412"/>
      <c r="CN11" s="412"/>
      <c r="CO11" s="412"/>
      <c r="CP11" s="412"/>
      <c r="CQ11" s="412"/>
      <c r="CR11" s="412"/>
      <c r="CS11" s="412"/>
      <c r="CT11" s="412"/>
    </row>
    <row r="12" spans="1:98" ht="13.5" customHeight="1" x14ac:dyDescent="0.2">
      <c r="A12" s="412"/>
      <c r="B12" s="412"/>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BV12" s="412"/>
      <c r="BW12" s="412"/>
      <c r="BX12" s="412"/>
      <c r="BY12" s="412"/>
      <c r="BZ12" s="412"/>
      <c r="CA12" s="412"/>
      <c r="CB12" s="412"/>
      <c r="CC12" s="412"/>
      <c r="CD12" s="412"/>
      <c r="CE12" s="412"/>
      <c r="CF12" s="412"/>
      <c r="CG12" s="412"/>
      <c r="CH12" s="412"/>
      <c r="CI12" s="412"/>
      <c r="CJ12" s="412"/>
      <c r="CK12" s="412"/>
      <c r="CL12" s="412"/>
      <c r="CM12" s="412"/>
      <c r="CN12" s="412"/>
      <c r="CO12" s="412"/>
      <c r="CP12" s="412"/>
      <c r="CQ12" s="412"/>
      <c r="CR12" s="412"/>
      <c r="CS12" s="412"/>
      <c r="CT12" s="412"/>
    </row>
    <row r="13" spans="1:98" ht="13.5" customHeight="1" x14ac:dyDescent="0.2">
      <c r="A13" s="412"/>
      <c r="B13" s="412"/>
      <c r="C13" s="412"/>
      <c r="D13" s="412"/>
      <c r="E13" s="412"/>
      <c r="F13" s="412"/>
      <c r="G13" s="412"/>
      <c r="H13" s="412"/>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c r="BR13" s="412"/>
      <c r="BS13" s="412"/>
      <c r="BT13" s="412"/>
      <c r="BU13" s="412"/>
      <c r="BV13" s="412"/>
      <c r="BW13" s="412"/>
      <c r="BX13" s="412"/>
      <c r="BY13" s="412"/>
      <c r="BZ13" s="412"/>
      <c r="CA13" s="412"/>
      <c r="CB13" s="412"/>
      <c r="CC13" s="412"/>
      <c r="CD13" s="412"/>
      <c r="CE13" s="412"/>
      <c r="CF13" s="412"/>
      <c r="CG13" s="412"/>
      <c r="CH13" s="412"/>
      <c r="CI13" s="412"/>
      <c r="CJ13" s="412"/>
      <c r="CK13" s="412"/>
      <c r="CL13" s="412"/>
      <c r="CM13" s="412"/>
      <c r="CN13" s="412"/>
      <c r="CO13" s="412"/>
      <c r="CP13" s="412"/>
      <c r="CQ13" s="412"/>
      <c r="CR13" s="412"/>
      <c r="CS13" s="412"/>
      <c r="CT13" s="412"/>
    </row>
    <row r="14" spans="1:98" ht="13.5" customHeight="1" x14ac:dyDescent="0.2">
      <c r="A14" s="412"/>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c r="CI14" s="412"/>
      <c r="CJ14" s="412"/>
      <c r="CK14" s="412"/>
      <c r="CL14" s="412"/>
      <c r="CM14" s="412"/>
      <c r="CN14" s="412"/>
      <c r="CO14" s="412"/>
      <c r="CP14" s="412"/>
      <c r="CQ14" s="412"/>
      <c r="CR14" s="412"/>
      <c r="CS14" s="412"/>
      <c r="CT14" s="412"/>
    </row>
    <row r="15" spans="1:98" ht="13.5" customHeight="1" x14ac:dyDescent="0.2">
      <c r="A15" s="412"/>
      <c r="B15" s="412"/>
      <c r="C15" s="412"/>
      <c r="D15" s="412"/>
      <c r="E15" s="412"/>
      <c r="F15" s="412"/>
      <c r="G15" s="412"/>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c r="CI15" s="412"/>
      <c r="CJ15" s="412"/>
      <c r="CK15" s="412"/>
      <c r="CL15" s="412"/>
      <c r="CM15" s="412"/>
      <c r="CN15" s="412"/>
      <c r="CO15" s="412"/>
      <c r="CP15" s="412"/>
      <c r="CQ15" s="412"/>
      <c r="CR15" s="412"/>
      <c r="CS15" s="412"/>
      <c r="CT15" s="412"/>
    </row>
    <row r="16" spans="1:98" ht="13.5" customHeight="1" x14ac:dyDescent="0.2">
      <c r="A16" s="412"/>
      <c r="B16" s="412"/>
      <c r="C16" s="412"/>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c r="CI16" s="412"/>
      <c r="CJ16" s="412"/>
      <c r="CK16" s="412"/>
      <c r="CL16" s="412"/>
      <c r="CM16" s="412"/>
      <c r="CN16" s="412"/>
      <c r="CO16" s="412"/>
      <c r="CP16" s="412"/>
      <c r="CQ16" s="412"/>
      <c r="CR16" s="412"/>
      <c r="CS16" s="412"/>
      <c r="CT16" s="412"/>
    </row>
    <row r="17" spans="1:98" ht="13.5" customHeight="1" x14ac:dyDescent="0.2">
      <c r="A17" s="412"/>
      <c r="B17" s="412"/>
      <c r="C17" s="412"/>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412"/>
      <c r="AV17" s="412"/>
      <c r="AW17" s="412"/>
      <c r="AX17" s="412"/>
      <c r="AY17" s="412"/>
      <c r="AZ17" s="412"/>
      <c r="BA17" s="412"/>
      <c r="BB17" s="412"/>
      <c r="BC17" s="412"/>
      <c r="BD17" s="412"/>
      <c r="BE17" s="412"/>
      <c r="BF17" s="412"/>
      <c r="BG17" s="412"/>
      <c r="BH17" s="412"/>
      <c r="BI17" s="412"/>
      <c r="BJ17" s="412"/>
      <c r="BK17" s="412"/>
      <c r="BL17" s="412"/>
      <c r="BM17" s="412"/>
      <c r="BN17" s="412"/>
      <c r="BO17" s="412"/>
      <c r="BP17" s="412"/>
      <c r="BQ17" s="412"/>
      <c r="BR17" s="412"/>
      <c r="BS17" s="412"/>
      <c r="BT17" s="412"/>
      <c r="BU17" s="412"/>
      <c r="BV17" s="412"/>
      <c r="BW17" s="412"/>
      <c r="BX17" s="412"/>
      <c r="BY17" s="412"/>
      <c r="BZ17" s="412"/>
      <c r="CA17" s="412"/>
      <c r="CB17" s="412"/>
      <c r="CC17" s="412"/>
      <c r="CD17" s="412"/>
      <c r="CE17" s="412"/>
      <c r="CF17" s="412"/>
      <c r="CG17" s="412"/>
      <c r="CH17" s="412"/>
      <c r="CI17" s="412"/>
      <c r="CJ17" s="412"/>
      <c r="CK17" s="412"/>
      <c r="CL17" s="412"/>
      <c r="CM17" s="412"/>
      <c r="CN17" s="412"/>
      <c r="CO17" s="412"/>
      <c r="CP17" s="412"/>
      <c r="CQ17" s="412"/>
      <c r="CR17" s="412"/>
      <c r="CS17" s="412"/>
      <c r="CT17" s="412"/>
    </row>
    <row r="18" spans="1:98" ht="13.5" customHeight="1" x14ac:dyDescent="0.2">
      <c r="A18" s="412"/>
      <c r="B18" s="412"/>
      <c r="C18" s="412"/>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12"/>
      <c r="CD18" s="412"/>
      <c r="CE18" s="412"/>
      <c r="CF18" s="412"/>
      <c r="CG18" s="412"/>
      <c r="CH18" s="412"/>
      <c r="CI18" s="412"/>
      <c r="CJ18" s="412"/>
      <c r="CK18" s="412"/>
      <c r="CL18" s="412"/>
      <c r="CM18" s="412"/>
      <c r="CN18" s="412"/>
      <c r="CO18" s="412"/>
      <c r="CP18" s="412"/>
      <c r="CQ18" s="412"/>
      <c r="CR18" s="412"/>
      <c r="CS18" s="412"/>
      <c r="CT18" s="412"/>
    </row>
    <row r="19" spans="1:98" ht="13.5" customHeight="1" x14ac:dyDescent="0.2">
      <c r="A19" s="412"/>
      <c r="B19" s="412"/>
      <c r="C19" s="412"/>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U19" s="412"/>
      <c r="AV19" s="412"/>
      <c r="AW19" s="412"/>
      <c r="AX19" s="412"/>
      <c r="AY19" s="412"/>
      <c r="AZ19" s="412"/>
      <c r="BA19" s="412"/>
      <c r="BB19" s="412"/>
      <c r="BC19" s="412"/>
      <c r="BD19" s="412"/>
      <c r="BE19" s="412"/>
      <c r="BF19" s="412"/>
      <c r="BG19" s="412"/>
      <c r="BH19" s="412"/>
      <c r="BI19" s="412"/>
      <c r="BJ19" s="412"/>
      <c r="BK19" s="412"/>
      <c r="BL19" s="412"/>
      <c r="BM19" s="412"/>
      <c r="BN19" s="412"/>
      <c r="BO19" s="412"/>
      <c r="BP19" s="412"/>
      <c r="BQ19" s="412"/>
      <c r="BR19" s="412"/>
      <c r="BS19" s="412"/>
      <c r="BT19" s="412"/>
      <c r="BU19" s="412"/>
      <c r="BV19" s="412"/>
      <c r="BW19" s="412"/>
      <c r="BX19" s="412"/>
      <c r="BY19" s="412"/>
      <c r="BZ19" s="412"/>
      <c r="CA19" s="412"/>
      <c r="CB19" s="412"/>
      <c r="CC19" s="412"/>
      <c r="CD19" s="412"/>
      <c r="CE19" s="412"/>
      <c r="CF19" s="412"/>
      <c r="CG19" s="412"/>
      <c r="CH19" s="412"/>
      <c r="CI19" s="412"/>
      <c r="CJ19" s="412"/>
      <c r="CK19" s="412"/>
      <c r="CL19" s="412"/>
      <c r="CM19" s="412"/>
      <c r="CN19" s="412"/>
      <c r="CO19" s="412"/>
      <c r="CP19" s="412"/>
      <c r="CQ19" s="412"/>
      <c r="CR19" s="412"/>
      <c r="CS19" s="412"/>
      <c r="CT19" s="412"/>
    </row>
    <row r="20" spans="1:98" ht="13.5" customHeight="1" x14ac:dyDescent="0.2">
      <c r="A20" s="412"/>
      <c r="B20" s="412"/>
      <c r="C20" s="412"/>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U20" s="412"/>
      <c r="AV20" s="412"/>
      <c r="AW20" s="412"/>
      <c r="AX20" s="412"/>
      <c r="AY20" s="412"/>
      <c r="AZ20" s="412"/>
      <c r="BA20" s="412"/>
      <c r="BB20" s="412"/>
      <c r="BC20" s="412"/>
      <c r="BD20" s="412"/>
      <c r="BE20" s="412"/>
      <c r="BF20" s="412"/>
      <c r="BG20" s="412"/>
      <c r="BH20" s="412"/>
      <c r="BI20" s="412"/>
      <c r="BJ20" s="412"/>
      <c r="BK20" s="412"/>
      <c r="BL20" s="412"/>
      <c r="BM20" s="412"/>
      <c r="BN20" s="412"/>
      <c r="BO20" s="412"/>
      <c r="BP20" s="412"/>
      <c r="BQ20" s="412"/>
      <c r="BR20" s="412"/>
      <c r="BS20" s="412"/>
      <c r="BT20" s="412"/>
      <c r="BU20" s="412"/>
      <c r="BV20" s="412"/>
      <c r="BW20" s="412"/>
      <c r="BX20" s="412"/>
      <c r="BY20" s="412"/>
      <c r="BZ20" s="412"/>
      <c r="CA20" s="412"/>
      <c r="CB20" s="412"/>
      <c r="CC20" s="412"/>
      <c r="CD20" s="412"/>
      <c r="CE20" s="412"/>
      <c r="CF20" s="412"/>
      <c r="CG20" s="412"/>
      <c r="CH20" s="412"/>
      <c r="CI20" s="412"/>
      <c r="CJ20" s="412"/>
      <c r="CK20" s="412"/>
      <c r="CL20" s="412"/>
      <c r="CM20" s="412"/>
      <c r="CN20" s="412"/>
      <c r="CO20" s="412"/>
      <c r="CP20" s="412"/>
      <c r="CQ20" s="412"/>
      <c r="CR20" s="412"/>
      <c r="CS20" s="412"/>
      <c r="CT20" s="412"/>
    </row>
    <row r="21" spans="1:98" ht="13.5" customHeight="1" x14ac:dyDescent="0.2">
      <c r="A21" s="412"/>
      <c r="B21" s="412"/>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412"/>
      <c r="AV21" s="412"/>
      <c r="AW21" s="412"/>
      <c r="AX21" s="412"/>
      <c r="AY21" s="412"/>
      <c r="AZ21" s="412"/>
      <c r="BA21" s="412"/>
      <c r="BB21" s="412"/>
      <c r="BC21" s="412"/>
      <c r="BD21" s="412"/>
      <c r="BE21" s="412"/>
      <c r="BF21" s="412"/>
      <c r="BG21" s="412"/>
      <c r="BH21" s="412"/>
      <c r="BI21" s="412"/>
      <c r="BJ21" s="412"/>
      <c r="BK21" s="412"/>
      <c r="BL21" s="412"/>
      <c r="BM21" s="412"/>
      <c r="BN21" s="412"/>
      <c r="BO21" s="412"/>
      <c r="BP21" s="412"/>
      <c r="BQ21" s="412"/>
      <c r="BR21" s="412"/>
      <c r="BS21" s="412"/>
      <c r="BT21" s="412"/>
      <c r="BU21" s="412"/>
      <c r="BV21" s="412"/>
      <c r="BW21" s="412"/>
      <c r="BX21" s="412"/>
      <c r="BY21" s="412"/>
      <c r="BZ21" s="412"/>
      <c r="CA21" s="412"/>
      <c r="CB21" s="412"/>
      <c r="CC21" s="412"/>
      <c r="CD21" s="412"/>
      <c r="CE21" s="412"/>
      <c r="CF21" s="412"/>
      <c r="CG21" s="412"/>
      <c r="CH21" s="412"/>
      <c r="CI21" s="412"/>
      <c r="CJ21" s="412"/>
      <c r="CK21" s="412"/>
      <c r="CL21" s="412"/>
      <c r="CM21" s="412"/>
      <c r="CN21" s="412"/>
      <c r="CO21" s="412"/>
      <c r="CP21" s="412"/>
      <c r="CQ21" s="412"/>
      <c r="CR21" s="412"/>
      <c r="CS21" s="412"/>
      <c r="CT21" s="412"/>
    </row>
    <row r="22" spans="1:98" ht="13.5" customHeight="1" x14ac:dyDescent="0.2">
      <c r="A22" s="412"/>
      <c r="B22" s="412"/>
      <c r="C22" s="412"/>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412"/>
      <c r="AV22" s="412"/>
      <c r="AW22" s="412"/>
      <c r="AX22" s="412"/>
      <c r="AY22" s="412"/>
      <c r="AZ22" s="412"/>
      <c r="BA22" s="412"/>
      <c r="BB22" s="412"/>
      <c r="BC22" s="412"/>
      <c r="BD22" s="412"/>
      <c r="BE22" s="412"/>
      <c r="BF22" s="412"/>
      <c r="BG22" s="412"/>
      <c r="BH22" s="412"/>
      <c r="BI22" s="412"/>
      <c r="BJ22" s="412"/>
      <c r="BK22" s="412"/>
      <c r="BL22" s="412"/>
      <c r="BM22" s="412"/>
      <c r="BN22" s="412"/>
      <c r="BO22" s="412"/>
      <c r="BP22" s="412"/>
      <c r="BQ22" s="412"/>
      <c r="BR22" s="412"/>
      <c r="BS22" s="412"/>
      <c r="BT22" s="412"/>
      <c r="BU22" s="412"/>
      <c r="BV22" s="412"/>
      <c r="BW22" s="412"/>
      <c r="BX22" s="412"/>
      <c r="BY22" s="412"/>
      <c r="BZ22" s="412"/>
      <c r="CA22" s="412"/>
      <c r="CB22" s="412"/>
      <c r="CC22" s="412"/>
      <c r="CD22" s="412"/>
      <c r="CE22" s="412"/>
      <c r="CF22" s="412"/>
      <c r="CG22" s="412"/>
      <c r="CH22" s="412"/>
      <c r="CI22" s="412"/>
      <c r="CJ22" s="412"/>
      <c r="CK22" s="412"/>
      <c r="CL22" s="412"/>
      <c r="CM22" s="412"/>
      <c r="CN22" s="412"/>
      <c r="CO22" s="412"/>
      <c r="CP22" s="412"/>
      <c r="CQ22" s="412"/>
      <c r="CR22" s="412"/>
      <c r="CS22" s="412"/>
      <c r="CT22" s="412"/>
    </row>
    <row r="23" spans="1:98" ht="13.5" customHeight="1" x14ac:dyDescent="0.2">
      <c r="A23" s="412"/>
      <c r="B23" s="412"/>
      <c r="C23" s="412"/>
      <c r="D23" s="412"/>
      <c r="E23" s="412"/>
      <c r="F23" s="412"/>
      <c r="G23" s="412"/>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412"/>
      <c r="AV23" s="412"/>
      <c r="AW23" s="412"/>
      <c r="AX23" s="412"/>
      <c r="AY23" s="412"/>
      <c r="AZ23" s="412"/>
      <c r="BA23" s="412"/>
      <c r="BB23" s="412"/>
      <c r="BC23" s="412"/>
      <c r="BD23" s="412"/>
      <c r="BE23" s="412"/>
      <c r="BF23" s="412"/>
      <c r="BG23" s="412"/>
      <c r="BH23" s="412"/>
      <c r="BI23" s="412"/>
      <c r="BJ23" s="412"/>
      <c r="BK23" s="412"/>
      <c r="BL23" s="412"/>
      <c r="BM23" s="412"/>
      <c r="BN23" s="412"/>
      <c r="BO23" s="412"/>
      <c r="BP23" s="412"/>
      <c r="BQ23" s="412"/>
      <c r="BR23" s="412"/>
      <c r="BS23" s="412"/>
      <c r="BT23" s="412"/>
      <c r="BU23" s="412"/>
      <c r="BV23" s="412"/>
      <c r="BW23" s="412"/>
      <c r="BX23" s="412"/>
      <c r="BY23" s="412"/>
      <c r="BZ23" s="412"/>
      <c r="CA23" s="412"/>
      <c r="CB23" s="412"/>
      <c r="CC23" s="412"/>
      <c r="CD23" s="412"/>
      <c r="CE23" s="412"/>
      <c r="CF23" s="412"/>
      <c r="CG23" s="412"/>
      <c r="CH23" s="412"/>
      <c r="CI23" s="412"/>
      <c r="CJ23" s="412"/>
      <c r="CK23" s="412"/>
      <c r="CL23" s="412"/>
      <c r="CM23" s="412"/>
      <c r="CN23" s="412"/>
      <c r="CO23" s="412"/>
      <c r="CP23" s="412"/>
      <c r="CQ23" s="412"/>
      <c r="CR23" s="412"/>
      <c r="CS23" s="412"/>
      <c r="CT23" s="412"/>
    </row>
    <row r="24" spans="1:98" ht="13.5" customHeight="1" x14ac:dyDescent="0.2">
      <c r="A24" s="412"/>
      <c r="B24" s="412"/>
      <c r="C24" s="412"/>
      <c r="D24" s="412"/>
      <c r="E24" s="412"/>
      <c r="F24" s="412"/>
      <c r="G24" s="412"/>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412"/>
      <c r="AV24" s="412"/>
      <c r="AW24" s="412"/>
      <c r="AX24" s="412"/>
      <c r="AY24" s="412"/>
      <c r="AZ24" s="412"/>
      <c r="BA24" s="412"/>
      <c r="BB24" s="412"/>
      <c r="BC24" s="412"/>
      <c r="BD24" s="412"/>
      <c r="BE24" s="412"/>
      <c r="BF24" s="412"/>
      <c r="BG24" s="412"/>
      <c r="BH24" s="412"/>
      <c r="BI24" s="412"/>
      <c r="BJ24" s="412"/>
      <c r="BK24" s="412"/>
      <c r="BL24" s="412"/>
      <c r="BM24" s="412"/>
      <c r="BN24" s="412"/>
      <c r="BO24" s="412"/>
      <c r="BP24" s="412"/>
      <c r="BQ24" s="412"/>
      <c r="BR24" s="412"/>
      <c r="BS24" s="412"/>
      <c r="BT24" s="412"/>
      <c r="BU24" s="412"/>
      <c r="BV24" s="412"/>
      <c r="BW24" s="412"/>
      <c r="BX24" s="412"/>
      <c r="BY24" s="412"/>
      <c r="BZ24" s="412"/>
      <c r="CA24" s="412"/>
      <c r="CB24" s="412"/>
      <c r="CC24" s="412"/>
      <c r="CD24" s="412"/>
      <c r="CE24" s="412"/>
      <c r="CF24" s="412"/>
      <c r="CG24" s="412"/>
      <c r="CH24" s="412"/>
      <c r="CI24" s="412"/>
      <c r="CJ24" s="412"/>
      <c r="CK24" s="412"/>
      <c r="CL24" s="412"/>
      <c r="CM24" s="412"/>
      <c r="CN24" s="412"/>
      <c r="CO24" s="412"/>
      <c r="CP24" s="412"/>
      <c r="CQ24" s="412"/>
      <c r="CR24" s="412"/>
      <c r="CS24" s="412"/>
      <c r="CT24" s="412"/>
    </row>
    <row r="25" spans="1:98" ht="13.5" customHeight="1" x14ac:dyDescent="0.2">
      <c r="A25" s="412"/>
      <c r="B25" s="412"/>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c r="AJ25" s="412"/>
      <c r="AK25" s="412"/>
      <c r="AL25" s="412"/>
      <c r="AM25" s="412"/>
      <c r="AN25" s="412"/>
      <c r="AO25" s="412"/>
      <c r="AP25" s="412"/>
      <c r="AQ25" s="412"/>
      <c r="AR25" s="412"/>
      <c r="AS25" s="412"/>
      <c r="AT25" s="412"/>
      <c r="AU25" s="412"/>
      <c r="AV25" s="412"/>
      <c r="AW25" s="412"/>
      <c r="AX25" s="412"/>
      <c r="AY25" s="412"/>
      <c r="AZ25" s="412"/>
      <c r="BA25" s="412"/>
      <c r="BB25" s="412"/>
      <c r="BC25" s="412"/>
      <c r="BD25" s="412"/>
      <c r="BE25" s="412"/>
      <c r="BF25" s="412"/>
      <c r="BG25" s="412"/>
      <c r="BH25" s="412"/>
      <c r="BI25" s="412"/>
      <c r="BJ25" s="412"/>
      <c r="BK25" s="412"/>
      <c r="BL25" s="412"/>
      <c r="BM25" s="412"/>
      <c r="BN25" s="412"/>
      <c r="BO25" s="412"/>
      <c r="BP25" s="412"/>
      <c r="BQ25" s="412"/>
      <c r="BR25" s="412"/>
      <c r="BS25" s="412"/>
      <c r="BT25" s="412"/>
      <c r="BU25" s="412"/>
      <c r="BV25" s="412"/>
      <c r="BW25" s="412"/>
      <c r="BX25" s="412"/>
      <c r="BY25" s="412"/>
      <c r="BZ25" s="412"/>
      <c r="CA25" s="412"/>
      <c r="CB25" s="412"/>
      <c r="CC25" s="412"/>
      <c r="CD25" s="412"/>
      <c r="CE25" s="412"/>
      <c r="CF25" s="412"/>
      <c r="CG25" s="412"/>
      <c r="CH25" s="412"/>
      <c r="CI25" s="412"/>
      <c r="CJ25" s="412"/>
      <c r="CK25" s="412"/>
      <c r="CL25" s="412"/>
      <c r="CM25" s="412"/>
      <c r="CN25" s="412"/>
      <c r="CO25" s="412"/>
      <c r="CP25" s="412"/>
      <c r="CQ25" s="412"/>
      <c r="CR25" s="412"/>
      <c r="CS25" s="412"/>
      <c r="CT25" s="412"/>
    </row>
    <row r="26" spans="1:98" ht="13.5" customHeight="1" x14ac:dyDescent="0.2">
      <c r="A26" s="412"/>
      <c r="B26" s="412"/>
      <c r="C26" s="412"/>
      <c r="D26" s="412"/>
      <c r="E26" s="412"/>
      <c r="F26" s="412"/>
      <c r="G26" s="412"/>
      <c r="H26" s="412"/>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412"/>
      <c r="AZ26" s="412"/>
      <c r="BA26" s="412"/>
      <c r="BB26" s="412"/>
      <c r="BC26" s="412"/>
      <c r="BD26" s="412"/>
      <c r="BE26" s="412"/>
      <c r="BF26" s="412"/>
      <c r="BG26" s="412"/>
      <c r="BH26" s="412"/>
      <c r="BI26" s="412"/>
      <c r="BJ26" s="412"/>
      <c r="BK26" s="412"/>
      <c r="BL26" s="412"/>
      <c r="BM26" s="412"/>
      <c r="BN26" s="412"/>
      <c r="BO26" s="412"/>
      <c r="BP26" s="412"/>
      <c r="BQ26" s="412"/>
      <c r="BR26" s="412"/>
      <c r="BS26" s="412"/>
      <c r="BT26" s="412"/>
      <c r="BU26" s="412"/>
      <c r="BV26" s="412"/>
      <c r="BW26" s="412"/>
      <c r="BX26" s="412"/>
      <c r="BY26" s="412"/>
      <c r="BZ26" s="412"/>
      <c r="CA26" s="412"/>
      <c r="CB26" s="412"/>
      <c r="CC26" s="412"/>
      <c r="CD26" s="412"/>
      <c r="CE26" s="412"/>
      <c r="CF26" s="412"/>
      <c r="CG26" s="412"/>
      <c r="CH26" s="412"/>
      <c r="CI26" s="412"/>
      <c r="CJ26" s="412"/>
      <c r="CK26" s="412"/>
      <c r="CL26" s="412"/>
      <c r="CM26" s="412"/>
      <c r="CN26" s="412"/>
      <c r="CO26" s="412"/>
      <c r="CP26" s="412"/>
      <c r="CQ26" s="412"/>
      <c r="CR26" s="412"/>
      <c r="CS26" s="412"/>
      <c r="CT26" s="412"/>
    </row>
    <row r="27" spans="1:98" ht="13.5" customHeight="1" x14ac:dyDescent="0.2">
      <c r="A27" s="412"/>
      <c r="B27" s="412"/>
      <c r="C27" s="412"/>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2"/>
      <c r="BK27" s="412"/>
      <c r="BL27" s="412"/>
      <c r="BM27" s="412"/>
      <c r="BN27" s="412"/>
      <c r="BO27" s="412"/>
      <c r="BP27" s="412"/>
      <c r="BQ27" s="412"/>
      <c r="BR27" s="412"/>
      <c r="BS27" s="412"/>
      <c r="BT27" s="412"/>
      <c r="BU27" s="412"/>
      <c r="BV27" s="412"/>
      <c r="BW27" s="412"/>
      <c r="BX27" s="412"/>
      <c r="BY27" s="412"/>
      <c r="BZ27" s="412"/>
      <c r="CA27" s="412"/>
      <c r="CB27" s="412"/>
      <c r="CC27" s="412"/>
      <c r="CD27" s="412"/>
      <c r="CE27" s="412"/>
      <c r="CF27" s="412"/>
      <c r="CG27" s="412"/>
      <c r="CH27" s="412"/>
      <c r="CI27" s="412"/>
      <c r="CJ27" s="412"/>
      <c r="CK27" s="412"/>
      <c r="CL27" s="412"/>
      <c r="CM27" s="412"/>
      <c r="CN27" s="412"/>
      <c r="CO27" s="412"/>
      <c r="CP27" s="412"/>
      <c r="CQ27" s="412"/>
      <c r="CR27" s="412"/>
      <c r="CS27" s="412"/>
      <c r="CT27" s="412"/>
    </row>
    <row r="28" spans="1:98" ht="13.5" customHeight="1" x14ac:dyDescent="0.2">
      <c r="A28" s="412"/>
      <c r="B28" s="412"/>
      <c r="C28" s="412"/>
      <c r="D28" s="412"/>
      <c r="E28" s="412"/>
      <c r="F28" s="412"/>
      <c r="G28" s="412"/>
      <c r="H28" s="412"/>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12"/>
      <c r="AU28" s="412"/>
      <c r="AV28" s="412"/>
      <c r="AW28" s="412"/>
      <c r="AX28" s="412"/>
      <c r="AY28" s="412"/>
      <c r="AZ28" s="412"/>
      <c r="BA28" s="412"/>
      <c r="BB28" s="412"/>
      <c r="BC28" s="412"/>
      <c r="BD28" s="412"/>
      <c r="BE28" s="412"/>
      <c r="BF28" s="412"/>
      <c r="BG28" s="412"/>
      <c r="BH28" s="412"/>
      <c r="BI28" s="412"/>
      <c r="BJ28" s="412"/>
      <c r="BK28" s="412"/>
      <c r="BL28" s="412"/>
      <c r="BM28" s="412"/>
      <c r="BN28" s="412"/>
      <c r="BO28" s="412"/>
      <c r="BP28" s="412"/>
      <c r="BQ28" s="412"/>
      <c r="BR28" s="412"/>
      <c r="BS28" s="412"/>
      <c r="BT28" s="412"/>
      <c r="BU28" s="412"/>
      <c r="BV28" s="412"/>
      <c r="BW28" s="412"/>
      <c r="BX28" s="412"/>
      <c r="BY28" s="412"/>
      <c r="BZ28" s="412"/>
      <c r="CA28" s="412"/>
      <c r="CB28" s="412"/>
      <c r="CC28" s="412"/>
      <c r="CD28" s="412"/>
      <c r="CE28" s="412"/>
      <c r="CF28" s="412"/>
      <c r="CG28" s="412"/>
      <c r="CH28" s="412"/>
      <c r="CI28" s="412"/>
      <c r="CJ28" s="412"/>
      <c r="CK28" s="412"/>
      <c r="CL28" s="412"/>
      <c r="CM28" s="412"/>
      <c r="CN28" s="412"/>
      <c r="CO28" s="412"/>
      <c r="CP28" s="412"/>
      <c r="CQ28" s="412"/>
      <c r="CR28" s="412"/>
      <c r="CS28" s="412"/>
      <c r="CT28" s="412"/>
    </row>
    <row r="29" spans="1:98" ht="13.5" customHeight="1" x14ac:dyDescent="0.2">
      <c r="A29" s="412"/>
      <c r="B29" s="412"/>
      <c r="C29" s="412"/>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c r="AK29" s="412"/>
      <c r="AL29" s="412"/>
      <c r="AM29" s="412"/>
      <c r="AN29" s="412"/>
      <c r="AO29" s="412"/>
      <c r="AP29" s="412"/>
      <c r="AQ29" s="412"/>
      <c r="AR29" s="412"/>
      <c r="AS29" s="412"/>
      <c r="AT29" s="412"/>
      <c r="AU29" s="412"/>
      <c r="AV29" s="412"/>
      <c r="AW29" s="412"/>
      <c r="AX29" s="412"/>
      <c r="AY29" s="412"/>
      <c r="AZ29" s="412"/>
      <c r="BA29" s="412"/>
      <c r="BB29" s="412"/>
      <c r="BC29" s="412"/>
      <c r="BD29" s="412"/>
      <c r="BE29" s="412"/>
      <c r="BF29" s="412"/>
      <c r="BG29" s="412"/>
      <c r="BH29" s="412"/>
      <c r="BI29" s="412"/>
      <c r="BJ29" s="412"/>
      <c r="BK29" s="412"/>
      <c r="BL29" s="412"/>
      <c r="BM29" s="412"/>
      <c r="BN29" s="412"/>
      <c r="BO29" s="412"/>
      <c r="BP29" s="412"/>
      <c r="BQ29" s="412"/>
      <c r="BR29" s="412"/>
      <c r="BS29" s="412"/>
      <c r="BT29" s="412"/>
      <c r="BU29" s="412"/>
      <c r="BV29" s="412"/>
      <c r="BW29" s="412"/>
      <c r="BX29" s="412"/>
      <c r="BY29" s="412"/>
      <c r="BZ29" s="412"/>
      <c r="CA29" s="412"/>
      <c r="CB29" s="412"/>
      <c r="CC29" s="412"/>
      <c r="CD29" s="412"/>
      <c r="CE29" s="412"/>
      <c r="CF29" s="412"/>
      <c r="CG29" s="412"/>
      <c r="CH29" s="412"/>
      <c r="CI29" s="412"/>
      <c r="CJ29" s="412"/>
      <c r="CK29" s="412"/>
      <c r="CL29" s="412"/>
      <c r="CM29" s="412"/>
      <c r="CN29" s="412"/>
      <c r="CO29" s="412"/>
      <c r="CP29" s="412"/>
      <c r="CQ29" s="412"/>
      <c r="CR29" s="412"/>
      <c r="CS29" s="412"/>
      <c r="CT29" s="412"/>
    </row>
    <row r="30" spans="1:98" ht="13.5" customHeight="1" x14ac:dyDescent="0.2">
      <c r="A30" s="412"/>
      <c r="B30" s="412"/>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412"/>
      <c r="AZ30" s="412"/>
      <c r="BA30" s="412"/>
      <c r="BB30" s="412"/>
      <c r="BC30" s="412"/>
      <c r="BD30" s="412"/>
      <c r="BE30" s="412"/>
      <c r="BF30" s="412"/>
      <c r="BG30" s="412"/>
      <c r="BH30" s="412"/>
      <c r="BI30" s="412"/>
      <c r="BJ30" s="412"/>
      <c r="BK30" s="412"/>
      <c r="BL30" s="412"/>
      <c r="BM30" s="412"/>
      <c r="BN30" s="412"/>
      <c r="BO30" s="412"/>
      <c r="BP30" s="412"/>
      <c r="BQ30" s="412"/>
      <c r="BR30" s="412"/>
      <c r="BS30" s="412"/>
      <c r="BT30" s="412"/>
      <c r="BU30" s="412"/>
      <c r="BV30" s="412"/>
      <c r="BW30" s="412"/>
      <c r="BX30" s="412"/>
      <c r="BY30" s="412"/>
      <c r="BZ30" s="412"/>
      <c r="CA30" s="412"/>
      <c r="CB30" s="412"/>
      <c r="CC30" s="412"/>
      <c r="CD30" s="412"/>
      <c r="CE30" s="412"/>
      <c r="CF30" s="412"/>
      <c r="CG30" s="412"/>
      <c r="CH30" s="412"/>
      <c r="CI30" s="412"/>
      <c r="CJ30" s="412"/>
      <c r="CK30" s="412"/>
      <c r="CL30" s="412"/>
      <c r="CM30" s="412"/>
      <c r="CN30" s="412"/>
      <c r="CO30" s="412"/>
      <c r="CP30" s="412"/>
      <c r="CQ30" s="412"/>
      <c r="CR30" s="412"/>
      <c r="CS30" s="412"/>
      <c r="CT30" s="412"/>
    </row>
    <row r="31" spans="1:98" ht="13.5" customHeight="1" x14ac:dyDescent="0.2">
      <c r="A31" s="412"/>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12"/>
      <c r="AL31" s="412"/>
      <c r="AM31" s="412"/>
      <c r="AN31" s="412"/>
      <c r="AO31" s="412"/>
      <c r="AP31" s="412"/>
      <c r="AQ31" s="412"/>
      <c r="AR31" s="412"/>
      <c r="AS31" s="412"/>
      <c r="AT31" s="412"/>
      <c r="AU31" s="412"/>
      <c r="AV31" s="412"/>
      <c r="AW31" s="412"/>
      <c r="AX31" s="412"/>
      <c r="AY31" s="412"/>
      <c r="AZ31" s="412"/>
      <c r="BA31" s="412"/>
      <c r="BB31" s="412"/>
      <c r="BC31" s="412"/>
      <c r="BD31" s="412"/>
      <c r="BE31" s="412"/>
      <c r="BF31" s="412"/>
      <c r="BG31" s="412"/>
      <c r="BH31" s="412"/>
      <c r="BI31" s="412"/>
      <c r="BJ31" s="412"/>
      <c r="BK31" s="412"/>
      <c r="BL31" s="412"/>
      <c r="BM31" s="412"/>
      <c r="BN31" s="412"/>
      <c r="BO31" s="412"/>
      <c r="BP31" s="412"/>
      <c r="BQ31" s="412"/>
      <c r="BR31" s="412"/>
      <c r="BS31" s="412"/>
      <c r="BT31" s="412"/>
      <c r="BU31" s="412"/>
      <c r="BV31" s="412"/>
      <c r="BW31" s="412"/>
      <c r="BX31" s="412"/>
      <c r="BY31" s="412"/>
      <c r="BZ31" s="412"/>
      <c r="CA31" s="412"/>
      <c r="CB31" s="412"/>
      <c r="CC31" s="412"/>
      <c r="CD31" s="412"/>
      <c r="CE31" s="412"/>
      <c r="CF31" s="412"/>
      <c r="CG31" s="412"/>
      <c r="CH31" s="412"/>
      <c r="CI31" s="412"/>
      <c r="CJ31" s="412"/>
      <c r="CK31" s="412"/>
      <c r="CL31" s="412"/>
      <c r="CM31" s="412"/>
      <c r="CN31" s="412"/>
      <c r="CO31" s="412"/>
      <c r="CP31" s="412"/>
      <c r="CQ31" s="412"/>
      <c r="CR31" s="412"/>
      <c r="CS31" s="412"/>
      <c r="CT31" s="412"/>
    </row>
    <row r="32" spans="1:98" ht="13.5" customHeight="1" x14ac:dyDescent="0.2">
      <c r="A32" s="412"/>
      <c r="B32" s="412"/>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c r="AJ32" s="412"/>
      <c r="AK32" s="412"/>
      <c r="AL32" s="412"/>
      <c r="AM32" s="412"/>
      <c r="AN32" s="412"/>
      <c r="AO32" s="412"/>
      <c r="AP32" s="412"/>
      <c r="AQ32" s="412"/>
      <c r="AR32" s="412"/>
      <c r="AS32" s="412"/>
      <c r="AT32" s="412"/>
      <c r="AU32" s="412"/>
      <c r="AV32" s="412"/>
      <c r="AW32" s="412"/>
      <c r="AX32" s="412"/>
      <c r="AY32" s="412"/>
      <c r="AZ32" s="412"/>
      <c r="BA32" s="412"/>
      <c r="BB32" s="412"/>
      <c r="BC32" s="412"/>
      <c r="BD32" s="412"/>
      <c r="BE32" s="412"/>
      <c r="BF32" s="412"/>
      <c r="BG32" s="412"/>
      <c r="BH32" s="412"/>
      <c r="BI32" s="412"/>
      <c r="BJ32" s="412"/>
      <c r="BK32" s="412"/>
      <c r="BL32" s="412"/>
      <c r="BM32" s="412"/>
      <c r="BN32" s="412"/>
      <c r="BO32" s="412"/>
      <c r="BP32" s="412"/>
      <c r="BQ32" s="412"/>
      <c r="BR32" s="412"/>
      <c r="BS32" s="412"/>
      <c r="BT32" s="412"/>
      <c r="BU32" s="412"/>
      <c r="BV32" s="412"/>
      <c r="BW32" s="412"/>
      <c r="BX32" s="412"/>
      <c r="BY32" s="412"/>
      <c r="BZ32" s="412"/>
      <c r="CA32" s="412"/>
      <c r="CB32" s="412"/>
      <c r="CC32" s="412"/>
      <c r="CD32" s="412"/>
      <c r="CE32" s="412"/>
      <c r="CF32" s="412"/>
      <c r="CG32" s="412"/>
      <c r="CH32" s="412"/>
      <c r="CI32" s="412"/>
      <c r="CJ32" s="412"/>
      <c r="CK32" s="412"/>
      <c r="CL32" s="412"/>
      <c r="CM32" s="412"/>
      <c r="CN32" s="412"/>
      <c r="CO32" s="412"/>
      <c r="CP32" s="412"/>
      <c r="CQ32" s="412"/>
      <c r="CR32" s="412"/>
      <c r="CS32" s="412"/>
      <c r="CT32" s="412"/>
    </row>
    <row r="33" spans="1:98" ht="13.5" customHeight="1" x14ac:dyDescent="0.2">
      <c r="A33" s="412"/>
      <c r="B33" s="412"/>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2"/>
      <c r="AX33" s="412"/>
      <c r="AY33" s="412"/>
      <c r="AZ33" s="412"/>
      <c r="BA33" s="412"/>
      <c r="BB33" s="412"/>
      <c r="BC33" s="412"/>
      <c r="BD33" s="412"/>
      <c r="BE33" s="412"/>
      <c r="BF33" s="412"/>
      <c r="BG33" s="412"/>
      <c r="BH33" s="412"/>
      <c r="BI33" s="412"/>
      <c r="BJ33" s="412"/>
      <c r="BK33" s="412"/>
      <c r="BL33" s="412"/>
      <c r="BM33" s="412"/>
      <c r="BN33" s="412"/>
      <c r="BO33" s="412"/>
      <c r="BP33" s="412"/>
      <c r="BQ33" s="412"/>
      <c r="BR33" s="412"/>
      <c r="BS33" s="412"/>
      <c r="BT33" s="412"/>
      <c r="BU33" s="412"/>
      <c r="BV33" s="412"/>
      <c r="BW33" s="412"/>
      <c r="BX33" s="412"/>
      <c r="BY33" s="412"/>
      <c r="BZ33" s="412"/>
      <c r="CA33" s="412"/>
      <c r="CB33" s="412"/>
      <c r="CC33" s="412"/>
      <c r="CD33" s="412"/>
      <c r="CE33" s="412"/>
      <c r="CF33" s="412"/>
      <c r="CG33" s="412"/>
      <c r="CH33" s="412"/>
      <c r="CI33" s="412"/>
      <c r="CJ33" s="412"/>
      <c r="CK33" s="412"/>
      <c r="CL33" s="412"/>
      <c r="CM33" s="412"/>
      <c r="CN33" s="412"/>
      <c r="CO33" s="412"/>
      <c r="CP33" s="412"/>
      <c r="CQ33" s="412"/>
      <c r="CR33" s="412"/>
      <c r="CS33" s="412"/>
      <c r="CT33" s="412"/>
    </row>
    <row r="34" spans="1:98" ht="13.5" customHeight="1" x14ac:dyDescent="0.2">
      <c r="A34" s="412"/>
      <c r="B34" s="412"/>
      <c r="C34" s="412"/>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c r="AQ34" s="412"/>
      <c r="AR34" s="412"/>
      <c r="AS34" s="412"/>
      <c r="AT34" s="412"/>
      <c r="AU34" s="412"/>
      <c r="AV34" s="412"/>
      <c r="AW34" s="412"/>
      <c r="AX34" s="412"/>
      <c r="AY34" s="412"/>
      <c r="AZ34" s="412"/>
      <c r="BA34" s="412"/>
      <c r="BB34" s="412"/>
      <c r="BC34" s="412"/>
      <c r="BD34" s="412"/>
      <c r="BE34" s="412"/>
      <c r="BF34" s="412"/>
      <c r="BG34" s="412"/>
      <c r="BH34" s="412"/>
      <c r="BI34" s="412"/>
      <c r="BJ34" s="412"/>
      <c r="BK34" s="412"/>
      <c r="BL34" s="412"/>
      <c r="BM34" s="412"/>
      <c r="BN34" s="412"/>
      <c r="BO34" s="412"/>
      <c r="BP34" s="412"/>
      <c r="BQ34" s="412"/>
      <c r="BR34" s="412"/>
      <c r="BS34" s="412"/>
      <c r="BT34" s="412"/>
      <c r="BU34" s="412"/>
      <c r="BV34" s="412"/>
      <c r="BW34" s="412"/>
      <c r="BX34" s="412"/>
      <c r="BY34" s="412"/>
      <c r="BZ34" s="412"/>
      <c r="CA34" s="412"/>
      <c r="CB34" s="412"/>
      <c r="CC34" s="412"/>
      <c r="CD34" s="412"/>
      <c r="CE34" s="412"/>
      <c r="CF34" s="412"/>
      <c r="CG34" s="412"/>
      <c r="CH34" s="412"/>
      <c r="CI34" s="412"/>
      <c r="CJ34" s="412"/>
      <c r="CK34" s="412"/>
      <c r="CL34" s="412"/>
      <c r="CM34" s="412"/>
      <c r="CN34" s="412"/>
      <c r="CO34" s="412"/>
      <c r="CP34" s="412"/>
      <c r="CQ34" s="412"/>
      <c r="CR34" s="412"/>
      <c r="CS34" s="412"/>
      <c r="CT34" s="412"/>
    </row>
    <row r="35" spans="1:98" ht="13.5" customHeight="1" x14ac:dyDescent="0.2">
      <c r="A35" s="412"/>
      <c r="B35" s="412"/>
      <c r="C35" s="412"/>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c r="AK35" s="412"/>
      <c r="AL35" s="412"/>
      <c r="AM35" s="412"/>
      <c r="AN35" s="412"/>
      <c r="AO35" s="412"/>
      <c r="AP35" s="412"/>
      <c r="AQ35" s="412"/>
      <c r="AR35" s="412"/>
      <c r="AS35" s="412"/>
      <c r="AT35" s="412"/>
      <c r="AU35" s="412"/>
      <c r="AV35" s="412"/>
      <c r="AW35" s="412"/>
      <c r="AX35" s="412"/>
      <c r="AY35" s="412"/>
      <c r="AZ35" s="412"/>
      <c r="BA35" s="412"/>
      <c r="BB35" s="412"/>
      <c r="BC35" s="412"/>
      <c r="BD35" s="412"/>
      <c r="BE35" s="412"/>
      <c r="BF35" s="412"/>
      <c r="BG35" s="412"/>
      <c r="BH35" s="412"/>
      <c r="BI35" s="412"/>
      <c r="BJ35" s="412"/>
      <c r="BK35" s="412"/>
      <c r="BL35" s="412"/>
      <c r="BM35" s="412"/>
      <c r="BN35" s="412"/>
      <c r="BO35" s="412"/>
      <c r="BP35" s="412"/>
      <c r="BQ35" s="412"/>
      <c r="BR35" s="412"/>
      <c r="BS35" s="412"/>
      <c r="BT35" s="412"/>
      <c r="BU35" s="412"/>
      <c r="BV35" s="412"/>
      <c r="BW35" s="412"/>
      <c r="BX35" s="412"/>
      <c r="BY35" s="412"/>
      <c r="BZ35" s="412"/>
      <c r="CA35" s="412"/>
      <c r="CB35" s="412"/>
      <c r="CC35" s="412"/>
      <c r="CD35" s="412"/>
      <c r="CE35" s="412"/>
      <c r="CF35" s="412"/>
      <c r="CG35" s="412"/>
      <c r="CH35" s="412"/>
      <c r="CI35" s="412"/>
      <c r="CJ35" s="412"/>
      <c r="CK35" s="412"/>
      <c r="CL35" s="412"/>
      <c r="CM35" s="412"/>
      <c r="CN35" s="412"/>
      <c r="CO35" s="412"/>
      <c r="CP35" s="412"/>
      <c r="CQ35" s="412"/>
      <c r="CR35" s="412"/>
      <c r="CS35" s="412"/>
      <c r="CT35" s="412"/>
    </row>
    <row r="36" spans="1:98" ht="13.5" customHeight="1" x14ac:dyDescent="0.2">
      <c r="A36" s="412"/>
      <c r="B36" s="412"/>
      <c r="C36" s="412"/>
      <c r="D36" s="412"/>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c r="AT36" s="412"/>
      <c r="AU36" s="412"/>
      <c r="AV36" s="412"/>
      <c r="AW36" s="412"/>
      <c r="AX36" s="412"/>
      <c r="AY36" s="412"/>
      <c r="AZ36" s="412"/>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c r="BY36" s="412"/>
      <c r="BZ36" s="412"/>
      <c r="CA36" s="412"/>
      <c r="CB36" s="412"/>
      <c r="CC36" s="412"/>
      <c r="CD36" s="412"/>
      <c r="CE36" s="412"/>
      <c r="CF36" s="412"/>
      <c r="CG36" s="412"/>
      <c r="CH36" s="412"/>
      <c r="CI36" s="412"/>
      <c r="CJ36" s="412"/>
      <c r="CK36" s="412"/>
      <c r="CL36" s="412"/>
      <c r="CM36" s="412"/>
      <c r="CN36" s="412"/>
      <c r="CO36" s="412"/>
      <c r="CP36" s="412"/>
      <c r="CQ36" s="412"/>
      <c r="CR36" s="412"/>
      <c r="CS36" s="412"/>
      <c r="CT36" s="412"/>
    </row>
    <row r="37" spans="1:98" ht="13.5" customHeight="1" x14ac:dyDescent="0.2">
      <c r="A37" s="412"/>
      <c r="B37" s="412"/>
      <c r="C37" s="412"/>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c r="AT37" s="412"/>
      <c r="AU37" s="412"/>
      <c r="AV37" s="412"/>
      <c r="AW37" s="412"/>
      <c r="AX37" s="412"/>
      <c r="AY37" s="412"/>
      <c r="AZ37" s="412"/>
      <c r="BA37" s="412"/>
      <c r="BB37" s="412"/>
      <c r="BC37" s="412"/>
      <c r="BD37" s="412"/>
      <c r="BE37" s="412"/>
      <c r="BF37" s="412"/>
      <c r="BG37" s="412"/>
      <c r="BH37" s="412"/>
      <c r="BI37" s="412"/>
      <c r="BJ37" s="412"/>
      <c r="BK37" s="412"/>
      <c r="BL37" s="412"/>
      <c r="BM37" s="412"/>
      <c r="BN37" s="412"/>
      <c r="BO37" s="412"/>
      <c r="BP37" s="412"/>
      <c r="BQ37" s="412"/>
      <c r="BR37" s="412"/>
      <c r="BS37" s="412"/>
      <c r="BT37" s="412"/>
      <c r="BU37" s="412"/>
      <c r="BV37" s="412"/>
      <c r="BW37" s="412"/>
      <c r="BX37" s="412"/>
      <c r="BY37" s="412"/>
      <c r="BZ37" s="412"/>
      <c r="CA37" s="412"/>
      <c r="CB37" s="412"/>
      <c r="CC37" s="412"/>
      <c r="CD37" s="412"/>
      <c r="CE37" s="412"/>
      <c r="CF37" s="412"/>
      <c r="CG37" s="412"/>
      <c r="CH37" s="412"/>
      <c r="CI37" s="412"/>
      <c r="CJ37" s="412"/>
      <c r="CK37" s="412"/>
      <c r="CL37" s="412"/>
      <c r="CM37" s="412"/>
      <c r="CN37" s="412"/>
      <c r="CO37" s="412"/>
      <c r="CP37" s="412"/>
      <c r="CQ37" s="412"/>
      <c r="CR37" s="412"/>
      <c r="CS37" s="412"/>
      <c r="CT37" s="412"/>
    </row>
    <row r="38" spans="1:98" ht="13.5" customHeight="1" x14ac:dyDescent="0.2">
      <c r="A38" s="412"/>
      <c r="B38" s="412"/>
      <c r="C38" s="412"/>
      <c r="D38" s="412"/>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c r="AT38" s="412"/>
      <c r="AU38" s="412"/>
      <c r="AV38" s="412"/>
      <c r="AW38" s="412"/>
      <c r="AX38" s="412"/>
      <c r="AY38" s="412"/>
      <c r="AZ38" s="412"/>
      <c r="BA38" s="412"/>
      <c r="BB38" s="412"/>
      <c r="BC38" s="412"/>
      <c r="BD38" s="412"/>
      <c r="BE38" s="412"/>
      <c r="BF38" s="412"/>
      <c r="BG38" s="412"/>
      <c r="BH38" s="412"/>
      <c r="BI38" s="412"/>
      <c r="BJ38" s="412"/>
      <c r="BK38" s="412"/>
      <c r="BL38" s="412"/>
      <c r="BM38" s="412"/>
      <c r="BN38" s="412"/>
      <c r="BO38" s="412"/>
      <c r="BP38" s="412"/>
      <c r="BQ38" s="412"/>
      <c r="BR38" s="412"/>
      <c r="BS38" s="412"/>
      <c r="BT38" s="412"/>
      <c r="BU38" s="412"/>
      <c r="BV38" s="412"/>
      <c r="BW38" s="412"/>
      <c r="BX38" s="412"/>
      <c r="BY38" s="412"/>
      <c r="BZ38" s="412"/>
      <c r="CA38" s="412"/>
      <c r="CB38" s="412"/>
      <c r="CC38" s="412"/>
      <c r="CD38" s="412"/>
      <c r="CE38" s="412"/>
      <c r="CF38" s="412"/>
      <c r="CG38" s="412"/>
      <c r="CH38" s="412"/>
      <c r="CI38" s="412"/>
      <c r="CJ38" s="412"/>
      <c r="CK38" s="412"/>
      <c r="CL38" s="412"/>
      <c r="CM38" s="412"/>
      <c r="CN38" s="412"/>
      <c r="CO38" s="412"/>
      <c r="CP38" s="412"/>
      <c r="CQ38" s="412"/>
      <c r="CR38" s="412"/>
      <c r="CS38" s="412"/>
      <c r="CT38" s="412"/>
    </row>
    <row r="39" spans="1:98" ht="13.5" customHeight="1" x14ac:dyDescent="0.2">
      <c r="A39" s="412"/>
      <c r="B39" s="412"/>
      <c r="C39" s="412"/>
      <c r="D39" s="412"/>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2"/>
      <c r="BX39" s="412"/>
      <c r="BY39" s="412"/>
      <c r="BZ39" s="412"/>
      <c r="CA39" s="412"/>
      <c r="CB39" s="412"/>
      <c r="CC39" s="412"/>
      <c r="CD39" s="412"/>
      <c r="CE39" s="412"/>
      <c r="CF39" s="412"/>
      <c r="CG39" s="412"/>
      <c r="CH39" s="412"/>
      <c r="CI39" s="412"/>
      <c r="CJ39" s="412"/>
      <c r="CK39" s="412"/>
      <c r="CL39" s="412"/>
      <c r="CM39" s="412"/>
      <c r="CN39" s="412"/>
      <c r="CO39" s="412"/>
      <c r="CP39" s="412"/>
      <c r="CQ39" s="412"/>
      <c r="CR39" s="412"/>
      <c r="CS39" s="412"/>
      <c r="CT39" s="412"/>
    </row>
    <row r="40" spans="1:98" x14ac:dyDescent="0.2">
      <c r="A40" s="412" t="s">
        <v>158</v>
      </c>
      <c r="B40" s="412"/>
      <c r="C40" s="412"/>
      <c r="D40" s="412"/>
      <c r="E40" s="412"/>
      <c r="F40" s="412"/>
      <c r="G40" s="412"/>
      <c r="H40" s="412"/>
      <c r="I40" s="412"/>
      <c r="J40" s="412"/>
      <c r="K40" s="412"/>
      <c r="L40" s="412"/>
      <c r="M40" s="412"/>
      <c r="N40" s="412"/>
      <c r="O40" s="411" t="s">
        <v>160</v>
      </c>
      <c r="P40" s="412"/>
      <c r="Q40" s="412"/>
      <c r="R40" s="412"/>
      <c r="S40" s="412"/>
      <c r="T40" s="412"/>
      <c r="U40" s="412"/>
      <c r="V40" s="412"/>
      <c r="W40" s="412"/>
      <c r="X40" s="412"/>
      <c r="Y40" s="412"/>
      <c r="Z40" s="412"/>
      <c r="AA40" s="412"/>
      <c r="AB40" s="412"/>
      <c r="AC40" s="411" t="s">
        <v>166</v>
      </c>
      <c r="AD40" s="412"/>
      <c r="AE40" s="412"/>
      <c r="AF40" s="412"/>
      <c r="AG40" s="412"/>
      <c r="AH40" s="412"/>
      <c r="AI40" s="412"/>
      <c r="AJ40" s="412"/>
      <c r="AK40" s="412"/>
      <c r="AL40" s="412"/>
      <c r="AM40" s="412"/>
      <c r="AN40" s="412"/>
      <c r="AO40" s="412"/>
      <c r="AP40" s="412"/>
      <c r="AQ40" s="411" t="s">
        <v>170</v>
      </c>
      <c r="AR40" s="412"/>
      <c r="AS40" s="412"/>
      <c r="AT40" s="412"/>
      <c r="AU40" s="412"/>
      <c r="AV40" s="412"/>
      <c r="AW40" s="412"/>
      <c r="AX40" s="412"/>
      <c r="AY40" s="412"/>
      <c r="AZ40" s="412"/>
      <c r="BA40" s="412"/>
      <c r="BB40" s="412"/>
      <c r="BC40" s="412"/>
      <c r="BD40" s="412"/>
      <c r="BE40" s="411" t="s">
        <v>171</v>
      </c>
      <c r="BF40" s="412"/>
      <c r="BG40" s="412"/>
      <c r="BH40" s="412"/>
      <c r="BI40" s="412"/>
      <c r="BJ40" s="412"/>
      <c r="BK40" s="412"/>
      <c r="BL40" s="412"/>
      <c r="BM40" s="412"/>
      <c r="BN40" s="412"/>
      <c r="BO40" s="412"/>
      <c r="BP40" s="412"/>
      <c r="BQ40" s="412"/>
      <c r="BR40" s="412"/>
      <c r="BS40" s="411" t="s">
        <v>172</v>
      </c>
      <c r="BT40" s="412"/>
      <c r="BU40" s="412"/>
      <c r="BV40" s="412"/>
      <c r="BW40" s="412"/>
      <c r="BX40" s="412"/>
      <c r="BY40" s="412"/>
      <c r="BZ40" s="412"/>
      <c r="CA40" s="412"/>
      <c r="CB40" s="412"/>
      <c r="CC40" s="412"/>
      <c r="CD40" s="412"/>
      <c r="CE40" s="412"/>
      <c r="CF40" s="412"/>
      <c r="CG40" s="411" t="s">
        <v>181</v>
      </c>
      <c r="CH40" s="412"/>
      <c r="CI40" s="412"/>
      <c r="CJ40" s="412"/>
      <c r="CK40" s="412"/>
      <c r="CL40" s="412"/>
      <c r="CM40" s="412"/>
      <c r="CN40" s="412"/>
      <c r="CO40" s="412"/>
      <c r="CP40" s="412"/>
      <c r="CQ40" s="412"/>
      <c r="CR40" s="412"/>
      <c r="CS40" s="412"/>
      <c r="CT40" s="412"/>
    </row>
    <row r="41" spans="1:98" x14ac:dyDescent="0.2">
      <c r="A41" s="412"/>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c r="AT41" s="412"/>
      <c r="AU41" s="412"/>
      <c r="AV41" s="412"/>
      <c r="AW41" s="412"/>
      <c r="AX41" s="412"/>
      <c r="AY41" s="412"/>
      <c r="AZ41" s="412"/>
      <c r="BA41" s="412"/>
      <c r="BB41" s="412"/>
      <c r="BC41" s="412"/>
      <c r="BD41" s="412"/>
      <c r="BE41" s="412"/>
      <c r="BF41" s="412"/>
      <c r="BG41" s="412"/>
      <c r="BH41" s="412"/>
      <c r="BI41" s="412"/>
      <c r="BJ41" s="412"/>
      <c r="BK41" s="412"/>
      <c r="BL41" s="412"/>
      <c r="BM41" s="412"/>
      <c r="BN41" s="412"/>
      <c r="BO41" s="412"/>
      <c r="BP41" s="412"/>
      <c r="BQ41" s="412"/>
      <c r="BR41" s="412"/>
      <c r="BS41" s="412"/>
      <c r="BT41" s="412"/>
      <c r="BU41" s="412"/>
      <c r="BV41" s="412"/>
      <c r="BW41" s="412"/>
      <c r="BX41" s="412"/>
      <c r="BY41" s="412"/>
      <c r="BZ41" s="412"/>
      <c r="CA41" s="412"/>
      <c r="CB41" s="412"/>
      <c r="CC41" s="412"/>
      <c r="CD41" s="412"/>
      <c r="CE41" s="412"/>
      <c r="CF41" s="412"/>
      <c r="CG41" s="412"/>
      <c r="CH41" s="412"/>
      <c r="CI41" s="412"/>
      <c r="CJ41" s="412"/>
      <c r="CK41" s="412"/>
      <c r="CL41" s="412"/>
      <c r="CM41" s="412"/>
      <c r="CN41" s="412"/>
      <c r="CO41" s="412"/>
      <c r="CP41" s="412"/>
      <c r="CQ41" s="412"/>
      <c r="CR41" s="412"/>
      <c r="CS41" s="412"/>
      <c r="CT41" s="412"/>
    </row>
    <row r="42" spans="1:98" x14ac:dyDescent="0.2">
      <c r="A42" s="412"/>
      <c r="B42" s="412"/>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12"/>
      <c r="AR42" s="412"/>
      <c r="AS42" s="412"/>
      <c r="AT42" s="412"/>
      <c r="AU42" s="412"/>
      <c r="AV42" s="412"/>
      <c r="AW42" s="412"/>
      <c r="AX42" s="412"/>
      <c r="AY42" s="412"/>
      <c r="AZ42" s="412"/>
      <c r="BA42" s="412"/>
      <c r="BB42" s="412"/>
      <c r="BC42" s="412"/>
      <c r="BD42" s="412"/>
      <c r="BE42" s="412"/>
      <c r="BF42" s="412"/>
      <c r="BG42" s="412"/>
      <c r="BH42" s="412"/>
      <c r="BI42" s="412"/>
      <c r="BJ42" s="412"/>
      <c r="BK42" s="412"/>
      <c r="BL42" s="412"/>
      <c r="BM42" s="412"/>
      <c r="BN42" s="412"/>
      <c r="BO42" s="412"/>
      <c r="BP42" s="412"/>
      <c r="BQ42" s="412"/>
      <c r="BR42" s="412"/>
      <c r="BS42" s="412"/>
      <c r="BT42" s="412"/>
      <c r="BU42" s="412"/>
      <c r="BV42" s="412"/>
      <c r="BW42" s="412"/>
      <c r="BX42" s="412"/>
      <c r="BY42" s="412"/>
      <c r="BZ42" s="412"/>
      <c r="CA42" s="412"/>
      <c r="CB42" s="412"/>
      <c r="CC42" s="412"/>
      <c r="CD42" s="412"/>
      <c r="CE42" s="412"/>
      <c r="CF42" s="412"/>
      <c r="CG42" s="412"/>
      <c r="CH42" s="412"/>
      <c r="CI42" s="412"/>
      <c r="CJ42" s="412"/>
      <c r="CK42" s="412"/>
      <c r="CL42" s="412"/>
      <c r="CM42" s="412"/>
      <c r="CN42" s="412"/>
      <c r="CO42" s="412"/>
      <c r="CP42" s="412"/>
      <c r="CQ42" s="412"/>
      <c r="CR42" s="412"/>
      <c r="CS42" s="412"/>
      <c r="CT42" s="412"/>
    </row>
    <row r="43" spans="1:98" x14ac:dyDescent="0.2">
      <c r="A43" s="412"/>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412"/>
      <c r="AO43" s="412"/>
      <c r="AP43" s="412"/>
      <c r="AQ43" s="412"/>
      <c r="AR43" s="412"/>
      <c r="AS43" s="412"/>
      <c r="AT43" s="412"/>
      <c r="AU43" s="412"/>
      <c r="AV43" s="412"/>
      <c r="AW43" s="412"/>
      <c r="AX43" s="412"/>
      <c r="AY43" s="412"/>
      <c r="AZ43" s="412"/>
      <c r="BA43" s="412"/>
      <c r="BB43" s="412"/>
      <c r="BC43" s="412"/>
      <c r="BD43" s="412"/>
      <c r="BE43" s="412"/>
      <c r="BF43" s="412"/>
      <c r="BG43" s="412"/>
      <c r="BH43" s="412"/>
      <c r="BI43" s="412"/>
      <c r="BJ43" s="412"/>
      <c r="BK43" s="412"/>
      <c r="BL43" s="412"/>
      <c r="BM43" s="412"/>
      <c r="BN43" s="412"/>
      <c r="BO43" s="412"/>
      <c r="BP43" s="412"/>
      <c r="BQ43" s="412"/>
      <c r="BR43" s="412"/>
      <c r="BS43" s="412"/>
      <c r="BT43" s="412"/>
      <c r="BU43" s="412"/>
      <c r="BV43" s="412"/>
      <c r="BW43" s="412"/>
      <c r="BX43" s="412"/>
      <c r="BY43" s="412"/>
      <c r="BZ43" s="412"/>
      <c r="CA43" s="412"/>
      <c r="CB43" s="412"/>
      <c r="CC43" s="412"/>
      <c r="CD43" s="412"/>
      <c r="CE43" s="412"/>
      <c r="CF43" s="412"/>
      <c r="CG43" s="412"/>
      <c r="CH43" s="412"/>
      <c r="CI43" s="412"/>
      <c r="CJ43" s="412"/>
      <c r="CK43" s="412"/>
      <c r="CL43" s="412"/>
      <c r="CM43" s="412"/>
      <c r="CN43" s="412"/>
      <c r="CO43" s="412"/>
      <c r="CP43" s="412"/>
      <c r="CQ43" s="412"/>
      <c r="CR43" s="412"/>
      <c r="CS43" s="412"/>
      <c r="CT43" s="412"/>
    </row>
    <row r="44" spans="1:98" x14ac:dyDescent="0.2">
      <c r="A44" s="412"/>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row>
    <row r="45" spans="1:98" x14ac:dyDescent="0.2">
      <c r="A45" s="412"/>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row>
    <row r="46" spans="1:98" x14ac:dyDescent="0.2">
      <c r="A46" s="412"/>
      <c r="B46" s="412"/>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row>
    <row r="47" spans="1:98" x14ac:dyDescent="0.2">
      <c r="A47" s="412"/>
      <c r="B47" s="412"/>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row>
    <row r="48" spans="1:98" x14ac:dyDescent="0.2">
      <c r="A48" s="412"/>
      <c r="B48" s="412"/>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c r="CI48" s="412"/>
      <c r="CJ48" s="412"/>
      <c r="CK48" s="412"/>
      <c r="CL48" s="412"/>
      <c r="CM48" s="412"/>
      <c r="CN48" s="412"/>
      <c r="CO48" s="412"/>
      <c r="CP48" s="412"/>
      <c r="CQ48" s="412"/>
      <c r="CR48" s="412"/>
      <c r="CS48" s="412"/>
      <c r="CT48" s="412"/>
    </row>
    <row r="49" spans="1:98" x14ac:dyDescent="0.2">
      <c r="A49" s="412"/>
      <c r="B49" s="412"/>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c r="CI49" s="412"/>
      <c r="CJ49" s="412"/>
      <c r="CK49" s="412"/>
      <c r="CL49" s="412"/>
      <c r="CM49" s="412"/>
      <c r="CN49" s="412"/>
      <c r="CO49" s="412"/>
      <c r="CP49" s="412"/>
      <c r="CQ49" s="412"/>
      <c r="CR49" s="412"/>
      <c r="CS49" s="412"/>
      <c r="CT49" s="412"/>
    </row>
    <row r="50" spans="1:98" x14ac:dyDescent="0.2">
      <c r="A50" s="412"/>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c r="AQ50" s="412"/>
      <c r="AR50" s="412"/>
      <c r="AS50" s="412"/>
      <c r="AT50" s="412"/>
      <c r="AU50" s="412"/>
      <c r="AV50" s="412"/>
      <c r="AW50" s="412"/>
      <c r="AX50" s="412"/>
      <c r="AY50" s="412"/>
      <c r="AZ50" s="412"/>
      <c r="BA50" s="412"/>
      <c r="BB50" s="412"/>
      <c r="BC50" s="412"/>
      <c r="BD50" s="412"/>
      <c r="BE50" s="412"/>
      <c r="BF50" s="412"/>
      <c r="BG50" s="412"/>
      <c r="BH50" s="412"/>
      <c r="BI50" s="412"/>
      <c r="BJ50" s="412"/>
      <c r="BK50" s="412"/>
      <c r="BL50" s="412"/>
      <c r="BM50" s="412"/>
      <c r="BN50" s="412"/>
      <c r="BO50" s="412"/>
      <c r="BP50" s="412"/>
      <c r="BQ50" s="412"/>
      <c r="BR50" s="412"/>
      <c r="BS50" s="412"/>
      <c r="BT50" s="412"/>
      <c r="BU50" s="412"/>
      <c r="BV50" s="412"/>
      <c r="BW50" s="412"/>
      <c r="BX50" s="412"/>
      <c r="BY50" s="412"/>
      <c r="BZ50" s="412"/>
      <c r="CA50" s="412"/>
      <c r="CB50" s="412"/>
      <c r="CC50" s="412"/>
      <c r="CD50" s="412"/>
      <c r="CE50" s="412"/>
      <c r="CF50" s="412"/>
      <c r="CG50" s="412"/>
      <c r="CH50" s="412"/>
      <c r="CI50" s="412"/>
      <c r="CJ50" s="412"/>
      <c r="CK50" s="412"/>
      <c r="CL50" s="412"/>
      <c r="CM50" s="412"/>
      <c r="CN50" s="412"/>
      <c r="CO50" s="412"/>
      <c r="CP50" s="412"/>
      <c r="CQ50" s="412"/>
      <c r="CR50" s="412"/>
      <c r="CS50" s="412"/>
      <c r="CT50" s="412"/>
    </row>
    <row r="51" spans="1:98" x14ac:dyDescent="0.2">
      <c r="A51" s="412"/>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BH51" s="412"/>
      <c r="BI51" s="412"/>
      <c r="BJ51" s="412"/>
      <c r="BK51" s="412"/>
      <c r="BL51" s="412"/>
      <c r="BM51" s="412"/>
      <c r="BN51" s="412"/>
      <c r="BO51" s="412"/>
      <c r="BP51" s="412"/>
      <c r="BQ51" s="412"/>
      <c r="BR51" s="412"/>
      <c r="BS51" s="412"/>
      <c r="BT51" s="412"/>
      <c r="BU51" s="412"/>
      <c r="BV51" s="412"/>
      <c r="BW51" s="412"/>
      <c r="BX51" s="412"/>
      <c r="BY51" s="412"/>
      <c r="BZ51" s="412"/>
      <c r="CA51" s="412"/>
      <c r="CB51" s="412"/>
      <c r="CC51" s="412"/>
      <c r="CD51" s="412"/>
      <c r="CE51" s="412"/>
      <c r="CF51" s="412"/>
      <c r="CG51" s="412"/>
      <c r="CH51" s="412"/>
      <c r="CI51" s="412"/>
      <c r="CJ51" s="412"/>
      <c r="CK51" s="412"/>
      <c r="CL51" s="412"/>
      <c r="CM51" s="412"/>
      <c r="CN51" s="412"/>
      <c r="CO51" s="412"/>
      <c r="CP51" s="412"/>
      <c r="CQ51" s="412"/>
      <c r="CR51" s="412"/>
      <c r="CS51" s="412"/>
      <c r="CT51" s="412"/>
    </row>
    <row r="52" spans="1:98" x14ac:dyDescent="0.2">
      <c r="A52" s="412"/>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c r="AP52" s="412"/>
      <c r="AQ52" s="412"/>
      <c r="AR52" s="412"/>
      <c r="AS52" s="412"/>
      <c r="AT52" s="412"/>
      <c r="AU52" s="412"/>
      <c r="AV52" s="412"/>
      <c r="AW52" s="412"/>
      <c r="AX52" s="412"/>
      <c r="AY52" s="412"/>
      <c r="AZ52" s="412"/>
      <c r="BA52" s="412"/>
      <c r="BB52" s="412"/>
      <c r="BC52" s="412"/>
      <c r="BD52" s="412"/>
      <c r="BE52" s="412"/>
      <c r="BF52" s="412"/>
      <c r="BG52" s="412"/>
      <c r="BH52" s="412"/>
      <c r="BI52" s="412"/>
      <c r="BJ52" s="412"/>
      <c r="BK52" s="412"/>
      <c r="BL52" s="412"/>
      <c r="BM52" s="412"/>
      <c r="BN52" s="412"/>
      <c r="BO52" s="412"/>
      <c r="BP52" s="412"/>
      <c r="BQ52" s="412"/>
      <c r="BR52" s="412"/>
      <c r="BS52" s="412"/>
      <c r="BT52" s="412"/>
      <c r="BU52" s="412"/>
      <c r="BV52" s="412"/>
      <c r="BW52" s="412"/>
      <c r="BX52" s="412"/>
      <c r="BY52" s="412"/>
      <c r="BZ52" s="412"/>
      <c r="CA52" s="412"/>
      <c r="CB52" s="412"/>
      <c r="CC52" s="412"/>
      <c r="CD52" s="412"/>
      <c r="CE52" s="412"/>
      <c r="CF52" s="412"/>
      <c r="CG52" s="412"/>
      <c r="CH52" s="412"/>
      <c r="CI52" s="412"/>
      <c r="CJ52" s="412"/>
      <c r="CK52" s="412"/>
      <c r="CL52" s="412"/>
      <c r="CM52" s="412"/>
      <c r="CN52" s="412"/>
      <c r="CO52" s="412"/>
      <c r="CP52" s="412"/>
      <c r="CQ52" s="412"/>
      <c r="CR52" s="412"/>
      <c r="CS52" s="412"/>
      <c r="CT52" s="412"/>
    </row>
    <row r="53" spans="1:98" x14ac:dyDescent="0.2">
      <c r="A53" s="412"/>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c r="AJ53" s="412"/>
      <c r="AK53" s="412"/>
      <c r="AL53" s="412"/>
      <c r="AM53" s="412"/>
      <c r="AN53" s="412"/>
      <c r="AO53" s="412"/>
      <c r="AP53" s="412"/>
      <c r="AQ53" s="412"/>
      <c r="AR53" s="412"/>
      <c r="AS53" s="412"/>
      <c r="AT53" s="412"/>
      <c r="AU53" s="412"/>
      <c r="AV53" s="412"/>
      <c r="AW53" s="412"/>
      <c r="AX53" s="412"/>
      <c r="AY53" s="412"/>
      <c r="AZ53" s="412"/>
      <c r="BA53" s="412"/>
      <c r="BB53" s="412"/>
      <c r="BC53" s="412"/>
      <c r="BD53" s="412"/>
      <c r="BE53" s="412"/>
      <c r="BF53" s="412"/>
      <c r="BG53" s="412"/>
      <c r="BH53" s="412"/>
      <c r="BI53" s="412"/>
      <c r="BJ53" s="412"/>
      <c r="BK53" s="412"/>
      <c r="BL53" s="412"/>
      <c r="BM53" s="412"/>
      <c r="BN53" s="412"/>
      <c r="BO53" s="412"/>
      <c r="BP53" s="412"/>
      <c r="BQ53" s="412"/>
      <c r="BR53" s="412"/>
      <c r="BS53" s="412"/>
      <c r="BT53" s="412"/>
      <c r="BU53" s="412"/>
      <c r="BV53" s="412"/>
      <c r="BW53" s="412"/>
      <c r="BX53" s="412"/>
      <c r="BY53" s="412"/>
      <c r="BZ53" s="412"/>
      <c r="CA53" s="412"/>
      <c r="CB53" s="412"/>
      <c r="CC53" s="412"/>
      <c r="CD53" s="412"/>
      <c r="CE53" s="412"/>
      <c r="CF53" s="412"/>
      <c r="CG53" s="412"/>
      <c r="CH53" s="412"/>
      <c r="CI53" s="412"/>
      <c r="CJ53" s="412"/>
      <c r="CK53" s="412"/>
      <c r="CL53" s="412"/>
      <c r="CM53" s="412"/>
      <c r="CN53" s="412"/>
      <c r="CO53" s="412"/>
      <c r="CP53" s="412"/>
      <c r="CQ53" s="412"/>
      <c r="CR53" s="412"/>
      <c r="CS53" s="412"/>
      <c r="CT53" s="412"/>
    </row>
    <row r="54" spans="1:98" x14ac:dyDescent="0.2">
      <c r="A54" s="412"/>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12"/>
      <c r="AR54" s="412"/>
      <c r="AS54" s="412"/>
      <c r="AT54" s="412"/>
      <c r="AU54" s="412"/>
      <c r="AV54" s="412"/>
      <c r="AW54" s="412"/>
      <c r="AX54" s="412"/>
      <c r="AY54" s="412"/>
      <c r="AZ54" s="412"/>
      <c r="BA54" s="412"/>
      <c r="BB54" s="412"/>
      <c r="BC54" s="412"/>
      <c r="BD54" s="412"/>
      <c r="BE54" s="412"/>
      <c r="BF54" s="412"/>
      <c r="BG54" s="412"/>
      <c r="BH54" s="412"/>
      <c r="BI54" s="412"/>
      <c r="BJ54" s="412"/>
      <c r="BK54" s="412"/>
      <c r="BL54" s="412"/>
      <c r="BM54" s="412"/>
      <c r="BN54" s="412"/>
      <c r="BO54" s="412"/>
      <c r="BP54" s="412"/>
      <c r="BQ54" s="412"/>
      <c r="BR54" s="412"/>
      <c r="BS54" s="412"/>
      <c r="BT54" s="412"/>
      <c r="BU54" s="412"/>
      <c r="BV54" s="412"/>
      <c r="BW54" s="412"/>
      <c r="BX54" s="412"/>
      <c r="BY54" s="412"/>
      <c r="BZ54" s="412"/>
      <c r="CA54" s="412"/>
      <c r="CB54" s="412"/>
      <c r="CC54" s="412"/>
      <c r="CD54" s="412"/>
      <c r="CE54" s="412"/>
      <c r="CF54" s="412"/>
      <c r="CG54" s="412"/>
      <c r="CH54" s="412"/>
      <c r="CI54" s="412"/>
      <c r="CJ54" s="412"/>
      <c r="CK54" s="412"/>
      <c r="CL54" s="412"/>
      <c r="CM54" s="412"/>
      <c r="CN54" s="412"/>
      <c r="CO54" s="412"/>
      <c r="CP54" s="412"/>
      <c r="CQ54" s="412"/>
      <c r="CR54" s="412"/>
      <c r="CS54" s="412"/>
      <c r="CT54" s="412"/>
    </row>
    <row r="55" spans="1:98" x14ac:dyDescent="0.2">
      <c r="A55" s="412"/>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12"/>
      <c r="AR55" s="412"/>
      <c r="AS55" s="412"/>
      <c r="AT55" s="412"/>
      <c r="AU55" s="412"/>
      <c r="AV55" s="412"/>
      <c r="AW55" s="412"/>
      <c r="AX55" s="412"/>
      <c r="AY55" s="412"/>
      <c r="AZ55" s="412"/>
      <c r="BA55" s="412"/>
      <c r="BB55" s="412"/>
      <c r="BC55" s="412"/>
      <c r="BD55" s="412"/>
      <c r="BE55" s="412"/>
      <c r="BF55" s="412"/>
      <c r="BG55" s="412"/>
      <c r="BH55" s="412"/>
      <c r="BI55" s="412"/>
      <c r="BJ55" s="412"/>
      <c r="BK55" s="412"/>
      <c r="BL55" s="412"/>
      <c r="BM55" s="412"/>
      <c r="BN55" s="412"/>
      <c r="BO55" s="412"/>
      <c r="BP55" s="412"/>
      <c r="BQ55" s="412"/>
      <c r="BR55" s="412"/>
      <c r="BS55" s="412"/>
      <c r="BT55" s="412"/>
      <c r="BU55" s="412"/>
      <c r="BV55" s="412"/>
      <c r="BW55" s="412"/>
      <c r="BX55" s="412"/>
      <c r="BY55" s="412"/>
      <c r="BZ55" s="412"/>
      <c r="CA55" s="412"/>
      <c r="CB55" s="412"/>
      <c r="CC55" s="412"/>
      <c r="CD55" s="412"/>
      <c r="CE55" s="412"/>
      <c r="CF55" s="412"/>
      <c r="CG55" s="412"/>
      <c r="CH55" s="412"/>
      <c r="CI55" s="412"/>
      <c r="CJ55" s="412"/>
      <c r="CK55" s="412"/>
      <c r="CL55" s="412"/>
      <c r="CM55" s="412"/>
      <c r="CN55" s="412"/>
      <c r="CO55" s="412"/>
      <c r="CP55" s="412"/>
      <c r="CQ55" s="412"/>
      <c r="CR55" s="412"/>
      <c r="CS55" s="412"/>
      <c r="CT55" s="412"/>
    </row>
    <row r="56" spans="1:98" x14ac:dyDescent="0.2">
      <c r="A56" s="412"/>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412"/>
      <c r="AQ56" s="412"/>
      <c r="AR56" s="412"/>
      <c r="AS56" s="412"/>
      <c r="AT56" s="412"/>
      <c r="AU56" s="412"/>
      <c r="AV56" s="412"/>
      <c r="AW56" s="412"/>
      <c r="AX56" s="412"/>
      <c r="AY56" s="412"/>
      <c r="AZ56" s="412"/>
      <c r="BA56" s="412"/>
      <c r="BB56" s="412"/>
      <c r="BC56" s="412"/>
      <c r="BD56" s="412"/>
      <c r="BE56" s="412"/>
      <c r="BF56" s="412"/>
      <c r="BG56" s="412"/>
      <c r="BH56" s="412"/>
      <c r="BI56" s="412"/>
      <c r="BJ56" s="412"/>
      <c r="BK56" s="412"/>
      <c r="BL56" s="412"/>
      <c r="BM56" s="412"/>
      <c r="BN56" s="412"/>
      <c r="BO56" s="412"/>
      <c r="BP56" s="412"/>
      <c r="BQ56" s="412"/>
      <c r="BR56" s="412"/>
      <c r="BS56" s="412"/>
      <c r="BT56" s="412"/>
      <c r="BU56" s="412"/>
      <c r="BV56" s="412"/>
      <c r="BW56" s="412"/>
      <c r="BX56" s="412"/>
      <c r="BY56" s="412"/>
      <c r="BZ56" s="412"/>
      <c r="CA56" s="412"/>
      <c r="CB56" s="412"/>
      <c r="CC56" s="412"/>
      <c r="CD56" s="412"/>
      <c r="CE56" s="412"/>
      <c r="CF56" s="412"/>
      <c r="CG56" s="412"/>
      <c r="CH56" s="412"/>
      <c r="CI56" s="412"/>
      <c r="CJ56" s="412"/>
      <c r="CK56" s="412"/>
      <c r="CL56" s="412"/>
      <c r="CM56" s="412"/>
      <c r="CN56" s="412"/>
      <c r="CO56" s="412"/>
      <c r="CP56" s="412"/>
      <c r="CQ56" s="412"/>
      <c r="CR56" s="412"/>
      <c r="CS56" s="412"/>
      <c r="CT56" s="412"/>
    </row>
    <row r="57" spans="1:98" x14ac:dyDescent="0.2">
      <c r="A57" s="412"/>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c r="AK57" s="412"/>
      <c r="AL57" s="412"/>
      <c r="AM57" s="412"/>
      <c r="AN57" s="412"/>
      <c r="AO57" s="412"/>
      <c r="AP57" s="412"/>
      <c r="AQ57" s="412"/>
      <c r="AR57" s="412"/>
      <c r="AS57" s="412"/>
      <c r="AT57" s="412"/>
      <c r="AU57" s="412"/>
      <c r="AV57" s="412"/>
      <c r="AW57" s="412"/>
      <c r="AX57" s="412"/>
      <c r="AY57" s="412"/>
      <c r="AZ57" s="412"/>
      <c r="BA57" s="412"/>
      <c r="BB57" s="412"/>
      <c r="BC57" s="412"/>
      <c r="BD57" s="412"/>
      <c r="BE57" s="412"/>
      <c r="BF57" s="412"/>
      <c r="BG57" s="412"/>
      <c r="BH57" s="412"/>
      <c r="BI57" s="412"/>
      <c r="BJ57" s="412"/>
      <c r="BK57" s="412"/>
      <c r="BL57" s="412"/>
      <c r="BM57" s="412"/>
      <c r="BN57" s="412"/>
      <c r="BO57" s="412"/>
      <c r="BP57" s="412"/>
      <c r="BQ57" s="412"/>
      <c r="BR57" s="412"/>
      <c r="BS57" s="412"/>
      <c r="BT57" s="412"/>
      <c r="BU57" s="412"/>
      <c r="BV57" s="412"/>
      <c r="BW57" s="412"/>
      <c r="BX57" s="412"/>
      <c r="BY57" s="412"/>
      <c r="BZ57" s="412"/>
      <c r="CA57" s="412"/>
      <c r="CB57" s="412"/>
      <c r="CC57" s="412"/>
      <c r="CD57" s="412"/>
      <c r="CE57" s="412"/>
      <c r="CF57" s="412"/>
      <c r="CG57" s="412"/>
      <c r="CH57" s="412"/>
      <c r="CI57" s="412"/>
      <c r="CJ57" s="412"/>
      <c r="CK57" s="412"/>
      <c r="CL57" s="412"/>
      <c r="CM57" s="412"/>
      <c r="CN57" s="412"/>
      <c r="CO57" s="412"/>
      <c r="CP57" s="412"/>
      <c r="CQ57" s="412"/>
      <c r="CR57" s="412"/>
      <c r="CS57" s="412"/>
      <c r="CT57" s="412"/>
    </row>
    <row r="58" spans="1:98" x14ac:dyDescent="0.2">
      <c r="A58" s="412"/>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c r="AT58" s="412"/>
      <c r="AU58" s="412"/>
      <c r="AV58" s="412"/>
      <c r="AW58" s="412"/>
      <c r="AX58" s="412"/>
      <c r="AY58" s="412"/>
      <c r="AZ58" s="412"/>
      <c r="BA58" s="412"/>
      <c r="BB58" s="412"/>
      <c r="BC58" s="412"/>
      <c r="BD58" s="412"/>
      <c r="BE58" s="412"/>
      <c r="BF58" s="412"/>
      <c r="BG58" s="412"/>
      <c r="BH58" s="412"/>
      <c r="BI58" s="412"/>
      <c r="BJ58" s="412"/>
      <c r="BK58" s="412"/>
      <c r="BL58" s="412"/>
      <c r="BM58" s="412"/>
      <c r="BN58" s="412"/>
      <c r="BO58" s="412"/>
      <c r="BP58" s="412"/>
      <c r="BQ58" s="412"/>
      <c r="BR58" s="412"/>
      <c r="BS58" s="412"/>
      <c r="BT58" s="412"/>
      <c r="BU58" s="412"/>
      <c r="BV58" s="412"/>
      <c r="BW58" s="412"/>
      <c r="BX58" s="412"/>
      <c r="BY58" s="412"/>
      <c r="BZ58" s="412"/>
      <c r="CA58" s="412"/>
      <c r="CB58" s="412"/>
      <c r="CC58" s="412"/>
      <c r="CD58" s="412"/>
      <c r="CE58" s="412"/>
      <c r="CF58" s="412"/>
      <c r="CG58" s="412"/>
      <c r="CH58" s="412"/>
      <c r="CI58" s="412"/>
      <c r="CJ58" s="412"/>
      <c r="CK58" s="412"/>
      <c r="CL58" s="412"/>
      <c r="CM58" s="412"/>
      <c r="CN58" s="412"/>
      <c r="CO58" s="412"/>
      <c r="CP58" s="412"/>
      <c r="CQ58" s="412"/>
      <c r="CR58" s="412"/>
      <c r="CS58" s="412"/>
      <c r="CT58" s="412"/>
    </row>
    <row r="59" spans="1:98" x14ac:dyDescent="0.2">
      <c r="A59" s="412"/>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c r="AK59" s="412"/>
      <c r="AL59" s="412"/>
      <c r="AM59" s="412"/>
      <c r="AN59" s="412"/>
      <c r="AO59" s="412"/>
      <c r="AP59" s="412"/>
      <c r="AQ59" s="412"/>
      <c r="AR59" s="412"/>
      <c r="AS59" s="412"/>
      <c r="AT59" s="412"/>
      <c r="AU59" s="412"/>
      <c r="AV59" s="412"/>
      <c r="AW59" s="412"/>
      <c r="AX59" s="412"/>
      <c r="AY59" s="412"/>
      <c r="AZ59" s="412"/>
      <c r="BA59" s="412"/>
      <c r="BB59" s="412"/>
      <c r="BC59" s="412"/>
      <c r="BD59" s="412"/>
      <c r="BE59" s="412"/>
      <c r="BF59" s="412"/>
      <c r="BG59" s="412"/>
      <c r="BH59" s="412"/>
      <c r="BI59" s="412"/>
      <c r="BJ59" s="412"/>
      <c r="BK59" s="412"/>
      <c r="BL59" s="412"/>
      <c r="BM59" s="412"/>
      <c r="BN59" s="412"/>
      <c r="BO59" s="412"/>
      <c r="BP59" s="412"/>
      <c r="BQ59" s="412"/>
      <c r="BR59" s="412"/>
      <c r="BS59" s="412"/>
      <c r="BT59" s="412"/>
      <c r="BU59" s="412"/>
      <c r="BV59" s="412"/>
      <c r="BW59" s="412"/>
      <c r="BX59" s="412"/>
      <c r="BY59" s="412"/>
      <c r="BZ59" s="412"/>
      <c r="CA59" s="412"/>
      <c r="CB59" s="412"/>
      <c r="CC59" s="412"/>
      <c r="CD59" s="412"/>
      <c r="CE59" s="412"/>
      <c r="CF59" s="412"/>
      <c r="CG59" s="412"/>
      <c r="CH59" s="412"/>
      <c r="CI59" s="412"/>
      <c r="CJ59" s="412"/>
      <c r="CK59" s="412"/>
      <c r="CL59" s="412"/>
      <c r="CM59" s="412"/>
      <c r="CN59" s="412"/>
      <c r="CO59" s="412"/>
      <c r="CP59" s="412"/>
      <c r="CQ59" s="412"/>
      <c r="CR59" s="412"/>
      <c r="CS59" s="412"/>
      <c r="CT59" s="412"/>
    </row>
    <row r="60" spans="1:98" x14ac:dyDescent="0.2">
      <c r="A60" s="412"/>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c r="AJ60" s="412"/>
      <c r="AK60" s="412"/>
      <c r="AL60" s="412"/>
      <c r="AM60" s="412"/>
      <c r="AN60" s="412"/>
      <c r="AO60" s="412"/>
      <c r="AP60" s="412"/>
      <c r="AQ60" s="412"/>
      <c r="AR60" s="412"/>
      <c r="AS60" s="412"/>
      <c r="AT60" s="412"/>
      <c r="AU60" s="412"/>
      <c r="AV60" s="412"/>
      <c r="AW60" s="412"/>
      <c r="AX60" s="412"/>
      <c r="AY60" s="412"/>
      <c r="AZ60" s="412"/>
      <c r="BA60" s="412"/>
      <c r="BB60" s="412"/>
      <c r="BC60" s="412"/>
      <c r="BD60" s="412"/>
      <c r="BE60" s="412"/>
      <c r="BF60" s="412"/>
      <c r="BG60" s="412"/>
      <c r="BH60" s="412"/>
      <c r="BI60" s="412"/>
      <c r="BJ60" s="412"/>
      <c r="BK60" s="412"/>
      <c r="BL60" s="412"/>
      <c r="BM60" s="412"/>
      <c r="BN60" s="412"/>
      <c r="BO60" s="412"/>
      <c r="BP60" s="412"/>
      <c r="BQ60" s="412"/>
      <c r="BR60" s="412"/>
      <c r="BS60" s="412"/>
      <c r="BT60" s="412"/>
      <c r="BU60" s="412"/>
      <c r="BV60" s="412"/>
      <c r="BW60" s="412"/>
      <c r="BX60" s="412"/>
      <c r="BY60" s="412"/>
      <c r="BZ60" s="412"/>
      <c r="CA60" s="412"/>
      <c r="CB60" s="412"/>
      <c r="CC60" s="412"/>
      <c r="CD60" s="412"/>
      <c r="CE60" s="412"/>
      <c r="CF60" s="412"/>
      <c r="CG60" s="412"/>
      <c r="CH60" s="412"/>
      <c r="CI60" s="412"/>
      <c r="CJ60" s="412"/>
      <c r="CK60" s="412"/>
      <c r="CL60" s="412"/>
      <c r="CM60" s="412"/>
      <c r="CN60" s="412"/>
      <c r="CO60" s="412"/>
      <c r="CP60" s="412"/>
      <c r="CQ60" s="412"/>
      <c r="CR60" s="412"/>
      <c r="CS60" s="412"/>
      <c r="CT60" s="412"/>
    </row>
    <row r="61" spans="1:98" x14ac:dyDescent="0.2">
      <c r="A61" s="412"/>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c r="AJ61" s="412"/>
      <c r="AK61" s="412"/>
      <c r="AL61" s="412"/>
      <c r="AM61" s="412"/>
      <c r="AN61" s="412"/>
      <c r="AO61" s="412"/>
      <c r="AP61" s="412"/>
      <c r="AQ61" s="412"/>
      <c r="AR61" s="412"/>
      <c r="AS61" s="412"/>
      <c r="AT61" s="412"/>
      <c r="AU61" s="412"/>
      <c r="AV61" s="412"/>
      <c r="AW61" s="412"/>
      <c r="AX61" s="412"/>
      <c r="AY61" s="412"/>
      <c r="AZ61" s="412"/>
      <c r="BA61" s="412"/>
      <c r="BB61" s="412"/>
      <c r="BC61" s="412"/>
      <c r="BD61" s="412"/>
      <c r="BE61" s="412"/>
      <c r="BF61" s="412"/>
      <c r="BG61" s="412"/>
      <c r="BH61" s="412"/>
      <c r="BI61" s="412"/>
      <c r="BJ61" s="412"/>
      <c r="BK61" s="412"/>
      <c r="BL61" s="412"/>
      <c r="BM61" s="412"/>
      <c r="BN61" s="412"/>
      <c r="BO61" s="412"/>
      <c r="BP61" s="412"/>
      <c r="BQ61" s="412"/>
      <c r="BR61" s="412"/>
      <c r="BS61" s="412"/>
      <c r="BT61" s="412"/>
      <c r="BU61" s="412"/>
      <c r="BV61" s="412"/>
      <c r="BW61" s="412"/>
      <c r="BX61" s="412"/>
      <c r="BY61" s="412"/>
      <c r="BZ61" s="412"/>
      <c r="CA61" s="412"/>
      <c r="CB61" s="412"/>
      <c r="CC61" s="412"/>
      <c r="CD61" s="412"/>
      <c r="CE61" s="412"/>
      <c r="CF61" s="412"/>
      <c r="CG61" s="412"/>
      <c r="CH61" s="412"/>
      <c r="CI61" s="412"/>
      <c r="CJ61" s="412"/>
      <c r="CK61" s="412"/>
      <c r="CL61" s="412"/>
      <c r="CM61" s="412"/>
      <c r="CN61" s="412"/>
      <c r="CO61" s="412"/>
      <c r="CP61" s="412"/>
      <c r="CQ61" s="412"/>
      <c r="CR61" s="412"/>
      <c r="CS61" s="412"/>
      <c r="CT61" s="412"/>
    </row>
    <row r="62" spans="1:98" x14ac:dyDescent="0.2">
      <c r="A62" s="412"/>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c r="AJ62" s="412"/>
      <c r="AK62" s="412"/>
      <c r="AL62" s="412"/>
      <c r="AM62" s="412"/>
      <c r="AN62" s="412"/>
      <c r="AO62" s="412"/>
      <c r="AP62" s="412"/>
      <c r="AQ62" s="412"/>
      <c r="AR62" s="412"/>
      <c r="AS62" s="412"/>
      <c r="AT62" s="412"/>
      <c r="AU62" s="412"/>
      <c r="AV62" s="412"/>
      <c r="AW62" s="412"/>
      <c r="AX62" s="412"/>
      <c r="AY62" s="412"/>
      <c r="AZ62" s="412"/>
      <c r="BA62" s="412"/>
      <c r="BB62" s="412"/>
      <c r="BC62" s="412"/>
      <c r="BD62" s="412"/>
      <c r="BE62" s="412"/>
      <c r="BF62" s="412"/>
      <c r="BG62" s="412"/>
      <c r="BH62" s="412"/>
      <c r="BI62" s="412"/>
      <c r="BJ62" s="412"/>
      <c r="BK62" s="412"/>
      <c r="BL62" s="412"/>
      <c r="BM62" s="412"/>
      <c r="BN62" s="412"/>
      <c r="BO62" s="412"/>
      <c r="BP62" s="412"/>
      <c r="BQ62" s="412"/>
      <c r="BR62" s="412"/>
      <c r="BS62" s="412"/>
      <c r="BT62" s="412"/>
      <c r="BU62" s="412"/>
      <c r="BV62" s="412"/>
      <c r="BW62" s="412"/>
      <c r="BX62" s="412"/>
      <c r="BY62" s="412"/>
      <c r="BZ62" s="412"/>
      <c r="CA62" s="412"/>
      <c r="CB62" s="412"/>
      <c r="CC62" s="412"/>
      <c r="CD62" s="412"/>
      <c r="CE62" s="412"/>
      <c r="CF62" s="412"/>
      <c r="CG62" s="412"/>
      <c r="CH62" s="412"/>
      <c r="CI62" s="412"/>
      <c r="CJ62" s="412"/>
      <c r="CK62" s="412"/>
      <c r="CL62" s="412"/>
      <c r="CM62" s="412"/>
      <c r="CN62" s="412"/>
      <c r="CO62" s="412"/>
      <c r="CP62" s="412"/>
      <c r="CQ62" s="412"/>
      <c r="CR62" s="412"/>
      <c r="CS62" s="412"/>
      <c r="CT62" s="412"/>
    </row>
    <row r="63" spans="1:98" x14ac:dyDescent="0.2">
      <c r="A63" s="412"/>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c r="AK63" s="412"/>
      <c r="AL63" s="412"/>
      <c r="AM63" s="412"/>
      <c r="AN63" s="412"/>
      <c r="AO63" s="412"/>
      <c r="AP63" s="412"/>
      <c r="AQ63" s="412"/>
      <c r="AR63" s="412"/>
      <c r="AS63" s="412"/>
      <c r="AT63" s="412"/>
      <c r="AU63" s="412"/>
      <c r="AV63" s="412"/>
      <c r="AW63" s="412"/>
      <c r="AX63" s="412"/>
      <c r="AY63" s="412"/>
      <c r="AZ63" s="412"/>
      <c r="BA63" s="412"/>
      <c r="BB63" s="412"/>
      <c r="BC63" s="412"/>
      <c r="BD63" s="412"/>
      <c r="BE63" s="412"/>
      <c r="BF63" s="412"/>
      <c r="BG63" s="412"/>
      <c r="BH63" s="412"/>
      <c r="BI63" s="412"/>
      <c r="BJ63" s="412"/>
      <c r="BK63" s="412"/>
      <c r="BL63" s="412"/>
      <c r="BM63" s="412"/>
      <c r="BN63" s="412"/>
      <c r="BO63" s="412"/>
      <c r="BP63" s="412"/>
      <c r="BQ63" s="412"/>
      <c r="BR63" s="412"/>
      <c r="BS63" s="412"/>
      <c r="BT63" s="412"/>
      <c r="BU63" s="412"/>
      <c r="BV63" s="412"/>
      <c r="BW63" s="412"/>
      <c r="BX63" s="412"/>
      <c r="BY63" s="412"/>
      <c r="BZ63" s="412"/>
      <c r="CA63" s="412"/>
      <c r="CB63" s="412"/>
      <c r="CC63" s="412"/>
      <c r="CD63" s="412"/>
      <c r="CE63" s="412"/>
      <c r="CF63" s="412"/>
      <c r="CG63" s="412"/>
      <c r="CH63" s="412"/>
      <c r="CI63" s="412"/>
      <c r="CJ63" s="412"/>
      <c r="CK63" s="412"/>
      <c r="CL63" s="412"/>
      <c r="CM63" s="412"/>
      <c r="CN63" s="412"/>
      <c r="CO63" s="412"/>
      <c r="CP63" s="412"/>
      <c r="CQ63" s="412"/>
      <c r="CR63" s="412"/>
      <c r="CS63" s="412"/>
      <c r="CT63" s="412"/>
    </row>
    <row r="64" spans="1:98" x14ac:dyDescent="0.2">
      <c r="A64" s="412"/>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c r="AK64" s="412"/>
      <c r="AL64" s="412"/>
      <c r="AM64" s="412"/>
      <c r="AN64" s="412"/>
      <c r="AO64" s="412"/>
      <c r="AP64" s="412"/>
      <c r="AQ64" s="412"/>
      <c r="AR64" s="412"/>
      <c r="AS64" s="412"/>
      <c r="AT64" s="412"/>
      <c r="AU64" s="412"/>
      <c r="AV64" s="412"/>
      <c r="AW64" s="412"/>
      <c r="AX64" s="412"/>
      <c r="AY64" s="412"/>
      <c r="AZ64" s="412"/>
      <c r="BA64" s="412"/>
      <c r="BB64" s="412"/>
      <c r="BC64" s="412"/>
      <c r="BD64" s="412"/>
      <c r="BE64" s="412"/>
      <c r="BF64" s="412"/>
      <c r="BG64" s="412"/>
      <c r="BH64" s="412"/>
      <c r="BI64" s="412"/>
      <c r="BJ64" s="412"/>
      <c r="BK64" s="412"/>
      <c r="BL64" s="412"/>
      <c r="BM64" s="412"/>
      <c r="BN64" s="412"/>
      <c r="BO64" s="412"/>
      <c r="BP64" s="412"/>
      <c r="BQ64" s="412"/>
      <c r="BR64" s="412"/>
      <c r="BS64" s="412"/>
      <c r="BT64" s="412"/>
      <c r="BU64" s="412"/>
      <c r="BV64" s="412"/>
      <c r="BW64" s="412"/>
      <c r="BX64" s="412"/>
      <c r="BY64" s="412"/>
      <c r="BZ64" s="412"/>
      <c r="CA64" s="412"/>
      <c r="CB64" s="412"/>
      <c r="CC64" s="412"/>
      <c r="CD64" s="412"/>
      <c r="CE64" s="412"/>
      <c r="CF64" s="412"/>
      <c r="CG64" s="412"/>
      <c r="CH64" s="412"/>
      <c r="CI64" s="412"/>
      <c r="CJ64" s="412"/>
      <c r="CK64" s="412"/>
      <c r="CL64" s="412"/>
      <c r="CM64" s="412"/>
      <c r="CN64" s="412"/>
      <c r="CO64" s="412"/>
      <c r="CP64" s="412"/>
      <c r="CQ64" s="412"/>
      <c r="CR64" s="412"/>
      <c r="CS64" s="412"/>
      <c r="CT64" s="412"/>
    </row>
    <row r="65" spans="1:98" x14ac:dyDescent="0.2">
      <c r="A65" s="412"/>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c r="AK65" s="412"/>
      <c r="AL65" s="412"/>
      <c r="AM65" s="412"/>
      <c r="AN65" s="412"/>
      <c r="AO65" s="412"/>
      <c r="AP65" s="412"/>
      <c r="AQ65" s="412"/>
      <c r="AR65" s="412"/>
      <c r="AS65" s="412"/>
      <c r="AT65" s="412"/>
      <c r="AU65" s="412"/>
      <c r="AV65" s="412"/>
      <c r="AW65" s="412"/>
      <c r="AX65" s="412"/>
      <c r="AY65" s="412"/>
      <c r="AZ65" s="412"/>
      <c r="BA65" s="412"/>
      <c r="BB65" s="412"/>
      <c r="BC65" s="412"/>
      <c r="BD65" s="412"/>
      <c r="BE65" s="412"/>
      <c r="BF65" s="412"/>
      <c r="BG65" s="412"/>
      <c r="BH65" s="412"/>
      <c r="BI65" s="412"/>
      <c r="BJ65" s="412"/>
      <c r="BK65" s="412"/>
      <c r="BL65" s="412"/>
      <c r="BM65" s="412"/>
      <c r="BN65" s="412"/>
      <c r="BO65" s="412"/>
      <c r="BP65" s="412"/>
      <c r="BQ65" s="412"/>
      <c r="BR65" s="412"/>
      <c r="BS65" s="412"/>
      <c r="BT65" s="412"/>
      <c r="BU65" s="412"/>
      <c r="BV65" s="412"/>
      <c r="BW65" s="412"/>
      <c r="BX65" s="412"/>
      <c r="BY65" s="412"/>
      <c r="BZ65" s="412"/>
      <c r="CA65" s="412"/>
      <c r="CB65" s="412"/>
      <c r="CC65" s="412"/>
      <c r="CD65" s="412"/>
      <c r="CE65" s="412"/>
      <c r="CF65" s="412"/>
      <c r="CG65" s="412"/>
      <c r="CH65" s="412"/>
      <c r="CI65" s="412"/>
      <c r="CJ65" s="412"/>
      <c r="CK65" s="412"/>
      <c r="CL65" s="412"/>
      <c r="CM65" s="412"/>
      <c r="CN65" s="412"/>
      <c r="CO65" s="412"/>
      <c r="CP65" s="412"/>
      <c r="CQ65" s="412"/>
      <c r="CR65" s="412"/>
      <c r="CS65" s="412"/>
      <c r="CT65" s="412"/>
    </row>
    <row r="66" spans="1:98" x14ac:dyDescent="0.2">
      <c r="A66" s="412"/>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c r="AK66" s="412"/>
      <c r="AL66" s="412"/>
      <c r="AM66" s="412"/>
      <c r="AN66" s="412"/>
      <c r="AO66" s="412"/>
      <c r="AP66" s="412"/>
      <c r="AQ66" s="412"/>
      <c r="AR66" s="412"/>
      <c r="AS66" s="412"/>
      <c r="AT66" s="412"/>
      <c r="AU66" s="412"/>
      <c r="AV66" s="412"/>
      <c r="AW66" s="412"/>
      <c r="AX66" s="412"/>
      <c r="AY66" s="412"/>
      <c r="AZ66" s="412"/>
      <c r="BA66" s="412"/>
      <c r="BB66" s="412"/>
      <c r="BC66" s="412"/>
      <c r="BD66" s="412"/>
      <c r="BE66" s="412"/>
      <c r="BF66" s="412"/>
      <c r="BG66" s="412"/>
      <c r="BH66" s="412"/>
      <c r="BI66" s="412"/>
      <c r="BJ66" s="412"/>
      <c r="BK66" s="412"/>
      <c r="BL66" s="412"/>
      <c r="BM66" s="412"/>
      <c r="BN66" s="412"/>
      <c r="BO66" s="412"/>
      <c r="BP66" s="412"/>
      <c r="BQ66" s="412"/>
      <c r="BR66" s="412"/>
      <c r="BS66" s="412"/>
      <c r="BT66" s="412"/>
      <c r="BU66" s="412"/>
      <c r="BV66" s="412"/>
      <c r="BW66" s="412"/>
      <c r="BX66" s="412"/>
      <c r="BY66" s="412"/>
      <c r="BZ66" s="412"/>
      <c r="CA66" s="412"/>
      <c r="CB66" s="412"/>
      <c r="CC66" s="412"/>
      <c r="CD66" s="412"/>
      <c r="CE66" s="412"/>
      <c r="CF66" s="412"/>
      <c r="CG66" s="412"/>
      <c r="CH66" s="412"/>
      <c r="CI66" s="412"/>
      <c r="CJ66" s="412"/>
      <c r="CK66" s="412"/>
      <c r="CL66" s="412"/>
      <c r="CM66" s="412"/>
      <c r="CN66" s="412"/>
      <c r="CO66" s="412"/>
      <c r="CP66" s="412"/>
      <c r="CQ66" s="412"/>
      <c r="CR66" s="412"/>
      <c r="CS66" s="412"/>
      <c r="CT66" s="412"/>
    </row>
    <row r="67" spans="1:98" x14ac:dyDescent="0.2">
      <c r="A67" s="412"/>
      <c r="B67" s="412"/>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c r="AT67" s="412"/>
      <c r="AU67" s="412"/>
      <c r="AV67" s="412"/>
      <c r="AW67" s="412"/>
      <c r="AX67" s="412"/>
      <c r="AY67" s="412"/>
      <c r="AZ67" s="412"/>
      <c r="BA67" s="412"/>
      <c r="BB67" s="412"/>
      <c r="BC67" s="412"/>
      <c r="BD67" s="412"/>
      <c r="BE67" s="412"/>
      <c r="BF67" s="412"/>
      <c r="BG67" s="412"/>
      <c r="BH67" s="412"/>
      <c r="BI67" s="412"/>
      <c r="BJ67" s="412"/>
      <c r="BK67" s="412"/>
      <c r="BL67" s="412"/>
      <c r="BM67" s="412"/>
      <c r="BN67" s="412"/>
      <c r="BO67" s="412"/>
      <c r="BP67" s="412"/>
      <c r="BQ67" s="412"/>
      <c r="BR67" s="412"/>
      <c r="BS67" s="412"/>
      <c r="BT67" s="412"/>
      <c r="BU67" s="412"/>
      <c r="BV67" s="412"/>
      <c r="BW67" s="412"/>
      <c r="BX67" s="412"/>
      <c r="BY67" s="412"/>
      <c r="BZ67" s="412"/>
      <c r="CA67" s="412"/>
      <c r="CB67" s="412"/>
      <c r="CC67" s="412"/>
      <c r="CD67" s="412"/>
      <c r="CE67" s="412"/>
      <c r="CF67" s="412"/>
      <c r="CG67" s="412"/>
      <c r="CH67" s="412"/>
      <c r="CI67" s="412"/>
      <c r="CJ67" s="412"/>
      <c r="CK67" s="412"/>
      <c r="CL67" s="412"/>
      <c r="CM67" s="412"/>
      <c r="CN67" s="412"/>
      <c r="CO67" s="412"/>
      <c r="CP67" s="412"/>
      <c r="CQ67" s="412"/>
      <c r="CR67" s="412"/>
      <c r="CS67" s="412"/>
      <c r="CT67" s="412"/>
    </row>
    <row r="68" spans="1:98" x14ac:dyDescent="0.2">
      <c r="A68" s="412"/>
      <c r="B68" s="412"/>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12"/>
      <c r="AR68" s="412"/>
      <c r="AS68" s="412"/>
      <c r="AT68" s="412"/>
      <c r="AU68" s="412"/>
      <c r="AV68" s="412"/>
      <c r="AW68" s="412"/>
      <c r="AX68" s="412"/>
      <c r="AY68" s="412"/>
      <c r="AZ68" s="412"/>
      <c r="BA68" s="412"/>
      <c r="BB68" s="412"/>
      <c r="BC68" s="412"/>
      <c r="BD68" s="412"/>
      <c r="BE68" s="412"/>
      <c r="BF68" s="412"/>
      <c r="BG68" s="412"/>
      <c r="BH68" s="412"/>
      <c r="BI68" s="412"/>
      <c r="BJ68" s="412"/>
      <c r="BK68" s="412"/>
      <c r="BL68" s="412"/>
      <c r="BM68" s="412"/>
      <c r="BN68" s="412"/>
      <c r="BO68" s="412"/>
      <c r="BP68" s="412"/>
      <c r="BQ68" s="412"/>
      <c r="BR68" s="412"/>
      <c r="BS68" s="412"/>
      <c r="BT68" s="412"/>
      <c r="BU68" s="412"/>
      <c r="BV68" s="412"/>
      <c r="BW68" s="412"/>
      <c r="BX68" s="412"/>
      <c r="BY68" s="412"/>
      <c r="BZ68" s="412"/>
      <c r="CA68" s="412"/>
      <c r="CB68" s="412"/>
      <c r="CC68" s="412"/>
      <c r="CD68" s="412"/>
      <c r="CE68" s="412"/>
      <c r="CF68" s="412"/>
      <c r="CG68" s="412"/>
      <c r="CH68" s="412"/>
      <c r="CI68" s="412"/>
      <c r="CJ68" s="412"/>
      <c r="CK68" s="412"/>
      <c r="CL68" s="412"/>
      <c r="CM68" s="412"/>
      <c r="CN68" s="412"/>
      <c r="CO68" s="412"/>
      <c r="CP68" s="412"/>
      <c r="CQ68" s="412"/>
      <c r="CR68" s="412"/>
      <c r="CS68" s="412"/>
      <c r="CT68" s="412"/>
    </row>
    <row r="69" spans="1:98" x14ac:dyDescent="0.2">
      <c r="A69" s="412"/>
      <c r="B69" s="41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c r="AJ69" s="412"/>
      <c r="AK69" s="412"/>
      <c r="AL69" s="412"/>
      <c r="AM69" s="412"/>
      <c r="AN69" s="412"/>
      <c r="AO69" s="412"/>
      <c r="AP69" s="412"/>
      <c r="AQ69" s="412"/>
      <c r="AR69" s="412"/>
      <c r="AS69" s="412"/>
      <c r="AT69" s="412"/>
      <c r="AU69" s="412"/>
      <c r="AV69" s="412"/>
      <c r="AW69" s="412"/>
      <c r="AX69" s="412"/>
      <c r="AY69" s="412"/>
      <c r="AZ69" s="412"/>
      <c r="BA69" s="412"/>
      <c r="BB69" s="412"/>
      <c r="BC69" s="412"/>
      <c r="BD69" s="412"/>
      <c r="BE69" s="412"/>
      <c r="BF69" s="412"/>
      <c r="BG69" s="412"/>
      <c r="BH69" s="412"/>
      <c r="BI69" s="412"/>
      <c r="BJ69" s="412"/>
      <c r="BK69" s="412"/>
      <c r="BL69" s="412"/>
      <c r="BM69" s="412"/>
      <c r="BN69" s="412"/>
      <c r="BO69" s="412"/>
      <c r="BP69" s="412"/>
      <c r="BQ69" s="412"/>
      <c r="BR69" s="412"/>
      <c r="BS69" s="412"/>
      <c r="BT69" s="412"/>
      <c r="BU69" s="412"/>
      <c r="BV69" s="412"/>
      <c r="BW69" s="412"/>
      <c r="BX69" s="412"/>
      <c r="BY69" s="412"/>
      <c r="BZ69" s="412"/>
      <c r="CA69" s="412"/>
      <c r="CB69" s="412"/>
      <c r="CC69" s="412"/>
      <c r="CD69" s="412"/>
      <c r="CE69" s="412"/>
      <c r="CF69" s="412"/>
      <c r="CG69" s="412"/>
      <c r="CH69" s="412"/>
      <c r="CI69" s="412"/>
      <c r="CJ69" s="412"/>
      <c r="CK69" s="412"/>
      <c r="CL69" s="412"/>
      <c r="CM69" s="412"/>
      <c r="CN69" s="412"/>
      <c r="CO69" s="412"/>
      <c r="CP69" s="412"/>
      <c r="CQ69" s="412"/>
      <c r="CR69" s="412"/>
      <c r="CS69" s="412"/>
      <c r="CT69" s="412"/>
    </row>
    <row r="70" spans="1:98" x14ac:dyDescent="0.2">
      <c r="A70" s="412"/>
      <c r="B70" s="412"/>
      <c r="C70" s="412"/>
      <c r="D70" s="412"/>
      <c r="E70" s="412"/>
      <c r="F70" s="412"/>
      <c r="G70" s="412"/>
      <c r="H70" s="412"/>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c r="AJ70" s="412"/>
      <c r="AK70" s="412"/>
      <c r="AL70" s="412"/>
      <c r="AM70" s="412"/>
      <c r="AN70" s="412"/>
      <c r="AO70" s="412"/>
      <c r="AP70" s="412"/>
      <c r="AQ70" s="412"/>
      <c r="AR70" s="412"/>
      <c r="AS70" s="412"/>
      <c r="AT70" s="412"/>
      <c r="AU70" s="412"/>
      <c r="AV70" s="412"/>
      <c r="AW70" s="412"/>
      <c r="AX70" s="412"/>
      <c r="AY70" s="412"/>
      <c r="AZ70" s="412"/>
      <c r="BA70" s="412"/>
      <c r="BB70" s="412"/>
      <c r="BC70" s="412"/>
      <c r="BD70" s="412"/>
      <c r="BE70" s="412"/>
      <c r="BF70" s="412"/>
      <c r="BG70" s="412"/>
      <c r="BH70" s="412"/>
      <c r="BI70" s="412"/>
      <c r="BJ70" s="412"/>
      <c r="BK70" s="412"/>
      <c r="BL70" s="412"/>
      <c r="BM70" s="412"/>
      <c r="BN70" s="412"/>
      <c r="BO70" s="412"/>
      <c r="BP70" s="412"/>
      <c r="BQ70" s="412"/>
      <c r="BR70" s="412"/>
      <c r="BS70" s="412"/>
      <c r="BT70" s="412"/>
      <c r="BU70" s="412"/>
      <c r="BV70" s="412"/>
      <c r="BW70" s="412"/>
      <c r="BX70" s="412"/>
      <c r="BY70" s="412"/>
      <c r="BZ70" s="412"/>
      <c r="CA70" s="412"/>
      <c r="CB70" s="412"/>
      <c r="CC70" s="412"/>
      <c r="CD70" s="412"/>
      <c r="CE70" s="412"/>
      <c r="CF70" s="412"/>
      <c r="CG70" s="412"/>
      <c r="CH70" s="412"/>
      <c r="CI70" s="412"/>
      <c r="CJ70" s="412"/>
      <c r="CK70" s="412"/>
      <c r="CL70" s="412"/>
      <c r="CM70" s="412"/>
      <c r="CN70" s="412"/>
      <c r="CO70" s="412"/>
      <c r="CP70" s="412"/>
      <c r="CQ70" s="412"/>
      <c r="CR70" s="412"/>
      <c r="CS70" s="412"/>
      <c r="CT70" s="412"/>
    </row>
    <row r="71" spans="1:98" x14ac:dyDescent="0.2">
      <c r="A71" s="412"/>
      <c r="B71" s="412"/>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c r="AJ71" s="412"/>
      <c r="AK71" s="412"/>
      <c r="AL71" s="412"/>
      <c r="AM71" s="412"/>
      <c r="AN71" s="412"/>
      <c r="AO71" s="412"/>
      <c r="AP71" s="412"/>
      <c r="AQ71" s="412"/>
      <c r="AR71" s="412"/>
      <c r="AS71" s="412"/>
      <c r="AT71" s="412"/>
      <c r="AU71" s="412"/>
      <c r="AV71" s="412"/>
      <c r="AW71" s="412"/>
      <c r="AX71" s="412"/>
      <c r="AY71" s="412"/>
      <c r="AZ71" s="412"/>
      <c r="BA71" s="412"/>
      <c r="BB71" s="412"/>
      <c r="BC71" s="412"/>
      <c r="BD71" s="412"/>
      <c r="BE71" s="412"/>
      <c r="BF71" s="412"/>
      <c r="BG71" s="412"/>
      <c r="BH71" s="412"/>
      <c r="BI71" s="412"/>
      <c r="BJ71" s="412"/>
      <c r="BK71" s="412"/>
      <c r="BL71" s="412"/>
      <c r="BM71" s="412"/>
      <c r="BN71" s="412"/>
      <c r="BO71" s="412"/>
      <c r="BP71" s="412"/>
      <c r="BQ71" s="412"/>
      <c r="BR71" s="412"/>
      <c r="BS71" s="412"/>
      <c r="BT71" s="412"/>
      <c r="BU71" s="412"/>
      <c r="BV71" s="412"/>
      <c r="BW71" s="412"/>
      <c r="BX71" s="412"/>
      <c r="BY71" s="412"/>
      <c r="BZ71" s="412"/>
      <c r="CA71" s="412"/>
      <c r="CB71" s="412"/>
      <c r="CC71" s="412"/>
      <c r="CD71" s="412"/>
      <c r="CE71" s="412"/>
      <c r="CF71" s="412"/>
      <c r="CG71" s="412"/>
      <c r="CH71" s="412"/>
      <c r="CI71" s="412"/>
      <c r="CJ71" s="412"/>
      <c r="CK71" s="412"/>
      <c r="CL71" s="412"/>
      <c r="CM71" s="412"/>
      <c r="CN71" s="412"/>
      <c r="CO71" s="412"/>
      <c r="CP71" s="412"/>
      <c r="CQ71" s="412"/>
      <c r="CR71" s="412"/>
      <c r="CS71" s="412"/>
      <c r="CT71" s="412"/>
    </row>
    <row r="72" spans="1:98" x14ac:dyDescent="0.2">
      <c r="A72" s="412"/>
      <c r="B72" s="412"/>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c r="AJ72" s="412"/>
      <c r="AK72" s="412"/>
      <c r="AL72" s="412"/>
      <c r="AM72" s="412"/>
      <c r="AN72" s="412"/>
      <c r="AO72" s="412"/>
      <c r="AP72" s="412"/>
      <c r="AQ72" s="412"/>
      <c r="AR72" s="412"/>
      <c r="AS72" s="412"/>
      <c r="AT72" s="412"/>
      <c r="AU72" s="412"/>
      <c r="AV72" s="412"/>
      <c r="AW72" s="412"/>
      <c r="AX72" s="412"/>
      <c r="AY72" s="412"/>
      <c r="AZ72" s="412"/>
      <c r="BA72" s="412"/>
      <c r="BB72" s="412"/>
      <c r="BC72" s="412"/>
      <c r="BD72" s="412"/>
      <c r="BE72" s="412"/>
      <c r="BF72" s="412"/>
      <c r="BG72" s="412"/>
      <c r="BH72" s="412"/>
      <c r="BI72" s="412"/>
      <c r="BJ72" s="412"/>
      <c r="BK72" s="412"/>
      <c r="BL72" s="412"/>
      <c r="BM72" s="412"/>
      <c r="BN72" s="412"/>
      <c r="BO72" s="412"/>
      <c r="BP72" s="412"/>
      <c r="BQ72" s="412"/>
      <c r="BR72" s="412"/>
      <c r="BS72" s="412"/>
      <c r="BT72" s="412"/>
      <c r="BU72" s="412"/>
      <c r="BV72" s="412"/>
      <c r="BW72" s="412"/>
      <c r="BX72" s="412"/>
      <c r="BY72" s="412"/>
      <c r="BZ72" s="412"/>
      <c r="CA72" s="412"/>
      <c r="CB72" s="412"/>
      <c r="CC72" s="412"/>
      <c r="CD72" s="412"/>
      <c r="CE72" s="412"/>
      <c r="CF72" s="412"/>
      <c r="CG72" s="412"/>
      <c r="CH72" s="412"/>
      <c r="CI72" s="412"/>
      <c r="CJ72" s="412"/>
      <c r="CK72" s="412"/>
      <c r="CL72" s="412"/>
      <c r="CM72" s="412"/>
      <c r="CN72" s="412"/>
      <c r="CO72" s="412"/>
      <c r="CP72" s="412"/>
      <c r="CQ72" s="412"/>
      <c r="CR72" s="412"/>
      <c r="CS72" s="412"/>
      <c r="CT72" s="412"/>
    </row>
    <row r="73" spans="1:98" x14ac:dyDescent="0.2">
      <c r="A73" s="412"/>
      <c r="B73" s="412"/>
      <c r="C73" s="412"/>
      <c r="D73" s="412"/>
      <c r="E73" s="412"/>
      <c r="F73" s="412"/>
      <c r="G73" s="412"/>
      <c r="H73" s="412"/>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c r="AQ73" s="412"/>
      <c r="AR73" s="412"/>
      <c r="AS73" s="412"/>
      <c r="AT73" s="412"/>
      <c r="AU73" s="412"/>
      <c r="AV73" s="412"/>
      <c r="AW73" s="412"/>
      <c r="AX73" s="412"/>
      <c r="AY73" s="412"/>
      <c r="AZ73" s="412"/>
      <c r="BA73" s="412"/>
      <c r="BB73" s="412"/>
      <c r="BC73" s="412"/>
      <c r="BD73" s="412"/>
      <c r="BE73" s="412"/>
      <c r="BF73" s="412"/>
      <c r="BG73" s="412"/>
      <c r="BH73" s="412"/>
      <c r="BI73" s="412"/>
      <c r="BJ73" s="412"/>
      <c r="BK73" s="412"/>
      <c r="BL73" s="412"/>
      <c r="BM73" s="412"/>
      <c r="BN73" s="412"/>
      <c r="BO73" s="412"/>
      <c r="BP73" s="412"/>
      <c r="BQ73" s="412"/>
      <c r="BR73" s="412"/>
      <c r="BS73" s="412"/>
      <c r="BT73" s="412"/>
      <c r="BU73" s="412"/>
      <c r="BV73" s="412"/>
      <c r="BW73" s="412"/>
      <c r="BX73" s="412"/>
      <c r="BY73" s="412"/>
      <c r="BZ73" s="412"/>
      <c r="CA73" s="412"/>
      <c r="CB73" s="412"/>
      <c r="CC73" s="412"/>
      <c r="CD73" s="412"/>
      <c r="CE73" s="412"/>
      <c r="CF73" s="412"/>
      <c r="CG73" s="412"/>
      <c r="CH73" s="412"/>
      <c r="CI73" s="412"/>
      <c r="CJ73" s="412"/>
      <c r="CK73" s="412"/>
      <c r="CL73" s="412"/>
      <c r="CM73" s="412"/>
      <c r="CN73" s="412"/>
      <c r="CO73" s="412"/>
      <c r="CP73" s="412"/>
      <c r="CQ73" s="412"/>
      <c r="CR73" s="412"/>
      <c r="CS73" s="412"/>
      <c r="CT73" s="412"/>
    </row>
    <row r="74" spans="1:98" x14ac:dyDescent="0.2">
      <c r="A74" s="412"/>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412"/>
      <c r="AD74" s="412"/>
      <c r="AE74" s="412"/>
      <c r="AF74" s="412"/>
      <c r="AG74" s="412"/>
      <c r="AH74" s="412"/>
      <c r="AI74" s="412"/>
      <c r="AJ74" s="412"/>
      <c r="AK74" s="412"/>
      <c r="AL74" s="412"/>
      <c r="AM74" s="412"/>
      <c r="AN74" s="412"/>
      <c r="AO74" s="412"/>
      <c r="AP74" s="412"/>
      <c r="AQ74" s="412"/>
      <c r="AR74" s="412"/>
      <c r="AS74" s="412"/>
      <c r="AT74" s="412"/>
      <c r="AU74" s="412"/>
      <c r="AV74" s="412"/>
      <c r="AW74" s="412"/>
      <c r="AX74" s="412"/>
      <c r="AY74" s="412"/>
      <c r="AZ74" s="412"/>
      <c r="BA74" s="412"/>
      <c r="BB74" s="412"/>
      <c r="BC74" s="412"/>
      <c r="BD74" s="412"/>
      <c r="BE74" s="412"/>
      <c r="BF74" s="412"/>
      <c r="BG74" s="412"/>
      <c r="BH74" s="412"/>
      <c r="BI74" s="412"/>
      <c r="BJ74" s="412"/>
      <c r="BK74" s="412"/>
      <c r="BL74" s="412"/>
      <c r="BM74" s="412"/>
      <c r="BN74" s="412"/>
      <c r="BO74" s="412"/>
      <c r="BP74" s="412"/>
      <c r="BQ74" s="412"/>
      <c r="BR74" s="412"/>
      <c r="BS74" s="412"/>
      <c r="BT74" s="412"/>
      <c r="BU74" s="412"/>
      <c r="BV74" s="412"/>
      <c r="BW74" s="412"/>
      <c r="BX74" s="412"/>
      <c r="BY74" s="412"/>
      <c r="BZ74" s="412"/>
      <c r="CA74" s="412"/>
      <c r="CB74" s="412"/>
      <c r="CC74" s="412"/>
      <c r="CD74" s="412"/>
      <c r="CE74" s="412"/>
      <c r="CF74" s="412"/>
      <c r="CG74" s="412"/>
      <c r="CH74" s="412"/>
      <c r="CI74" s="412"/>
      <c r="CJ74" s="412"/>
      <c r="CK74" s="412"/>
      <c r="CL74" s="412"/>
      <c r="CM74" s="412"/>
      <c r="CN74" s="412"/>
      <c r="CO74" s="412"/>
      <c r="CP74" s="412"/>
      <c r="CQ74" s="412"/>
      <c r="CR74" s="412"/>
      <c r="CS74" s="412"/>
      <c r="CT74" s="412"/>
    </row>
    <row r="75" spans="1:98" x14ac:dyDescent="0.2">
      <c r="A75" s="412"/>
      <c r="B75" s="412"/>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c r="AJ75" s="412"/>
      <c r="AK75" s="412"/>
      <c r="AL75" s="412"/>
      <c r="AM75" s="412"/>
      <c r="AN75" s="412"/>
      <c r="AO75" s="412"/>
      <c r="AP75" s="412"/>
      <c r="AQ75" s="412"/>
      <c r="AR75" s="412"/>
      <c r="AS75" s="412"/>
      <c r="AT75" s="412"/>
      <c r="AU75" s="412"/>
      <c r="AV75" s="412"/>
      <c r="AW75" s="412"/>
      <c r="AX75" s="412"/>
      <c r="AY75" s="412"/>
      <c r="AZ75" s="412"/>
      <c r="BA75" s="412"/>
      <c r="BB75" s="412"/>
      <c r="BC75" s="412"/>
      <c r="BD75" s="412"/>
      <c r="BE75" s="412"/>
      <c r="BF75" s="412"/>
      <c r="BG75" s="412"/>
      <c r="BH75" s="412"/>
      <c r="BI75" s="412"/>
      <c r="BJ75" s="412"/>
      <c r="BK75" s="412"/>
      <c r="BL75" s="412"/>
      <c r="BM75" s="412"/>
      <c r="BN75" s="412"/>
      <c r="BO75" s="412"/>
      <c r="BP75" s="412"/>
      <c r="BQ75" s="412"/>
      <c r="BR75" s="412"/>
      <c r="BS75" s="412"/>
      <c r="BT75" s="412"/>
      <c r="BU75" s="412"/>
      <c r="BV75" s="412"/>
      <c r="BW75" s="412"/>
      <c r="BX75" s="412"/>
      <c r="BY75" s="412"/>
      <c r="BZ75" s="412"/>
      <c r="CA75" s="412"/>
      <c r="CB75" s="412"/>
      <c r="CC75" s="412"/>
      <c r="CD75" s="412"/>
      <c r="CE75" s="412"/>
      <c r="CF75" s="412"/>
      <c r="CG75" s="412"/>
      <c r="CH75" s="412"/>
      <c r="CI75" s="412"/>
      <c r="CJ75" s="412"/>
      <c r="CK75" s="412"/>
      <c r="CL75" s="412"/>
      <c r="CM75" s="412"/>
      <c r="CN75" s="412"/>
      <c r="CO75" s="412"/>
      <c r="CP75" s="412"/>
      <c r="CQ75" s="412"/>
      <c r="CR75" s="412"/>
      <c r="CS75" s="412"/>
      <c r="CT75" s="412"/>
    </row>
    <row r="76" spans="1:98" x14ac:dyDescent="0.2">
      <c r="A76" s="412"/>
      <c r="B76" s="412"/>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c r="AJ76" s="412"/>
      <c r="AK76" s="412"/>
      <c r="AL76" s="412"/>
      <c r="AM76" s="412"/>
      <c r="AN76" s="412"/>
      <c r="AO76" s="412"/>
      <c r="AP76" s="412"/>
      <c r="AQ76" s="412"/>
      <c r="AR76" s="412"/>
      <c r="AS76" s="412"/>
      <c r="AT76" s="412"/>
      <c r="AU76" s="412"/>
      <c r="AV76" s="412"/>
      <c r="AW76" s="412"/>
      <c r="AX76" s="412"/>
      <c r="AY76" s="412"/>
      <c r="AZ76" s="412"/>
      <c r="BA76" s="412"/>
      <c r="BB76" s="412"/>
      <c r="BC76" s="412"/>
      <c r="BD76" s="412"/>
      <c r="BE76" s="412"/>
      <c r="BF76" s="412"/>
      <c r="BG76" s="412"/>
      <c r="BH76" s="412"/>
      <c r="BI76" s="412"/>
      <c r="BJ76" s="412"/>
      <c r="BK76" s="412"/>
      <c r="BL76" s="412"/>
      <c r="BM76" s="412"/>
      <c r="BN76" s="412"/>
      <c r="BO76" s="412"/>
      <c r="BP76" s="412"/>
      <c r="BQ76" s="412"/>
      <c r="BR76" s="412"/>
      <c r="BS76" s="412"/>
      <c r="BT76" s="412"/>
      <c r="BU76" s="412"/>
      <c r="BV76" s="412"/>
      <c r="BW76" s="412"/>
      <c r="BX76" s="412"/>
      <c r="BY76" s="412"/>
      <c r="BZ76" s="412"/>
      <c r="CA76" s="412"/>
      <c r="CB76" s="412"/>
      <c r="CC76" s="412"/>
      <c r="CD76" s="412"/>
      <c r="CE76" s="412"/>
      <c r="CF76" s="412"/>
      <c r="CG76" s="412"/>
      <c r="CH76" s="412"/>
      <c r="CI76" s="412"/>
      <c r="CJ76" s="412"/>
      <c r="CK76" s="412"/>
      <c r="CL76" s="412"/>
      <c r="CM76" s="412"/>
      <c r="CN76" s="412"/>
      <c r="CO76" s="412"/>
      <c r="CP76" s="412"/>
      <c r="CQ76" s="412"/>
      <c r="CR76" s="412"/>
      <c r="CS76" s="412"/>
      <c r="CT76" s="412"/>
    </row>
    <row r="77" spans="1:98" x14ac:dyDescent="0.2">
      <c r="A77" s="412"/>
      <c r="B77" s="412"/>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c r="AJ77" s="412"/>
      <c r="AK77" s="412"/>
      <c r="AL77" s="412"/>
      <c r="AM77" s="412"/>
      <c r="AN77" s="412"/>
      <c r="AO77" s="412"/>
      <c r="AP77" s="412"/>
      <c r="AQ77" s="412"/>
      <c r="AR77" s="412"/>
      <c r="AS77" s="412"/>
      <c r="AT77" s="412"/>
      <c r="AU77" s="412"/>
      <c r="AV77" s="412"/>
      <c r="AW77" s="412"/>
      <c r="AX77" s="412"/>
      <c r="AY77" s="412"/>
      <c r="AZ77" s="412"/>
      <c r="BA77" s="412"/>
      <c r="BB77" s="412"/>
      <c r="BC77" s="412"/>
      <c r="BD77" s="412"/>
      <c r="BE77" s="412"/>
      <c r="BF77" s="412"/>
      <c r="BG77" s="412"/>
      <c r="BH77" s="412"/>
      <c r="BI77" s="412"/>
      <c r="BJ77" s="412"/>
      <c r="BK77" s="412"/>
      <c r="BL77" s="412"/>
      <c r="BM77" s="412"/>
      <c r="BN77" s="412"/>
      <c r="BO77" s="412"/>
      <c r="BP77" s="412"/>
      <c r="BQ77" s="412"/>
      <c r="BR77" s="412"/>
      <c r="BS77" s="412"/>
      <c r="BT77" s="412"/>
      <c r="BU77" s="412"/>
      <c r="BV77" s="412"/>
      <c r="BW77" s="412"/>
      <c r="BX77" s="412"/>
      <c r="BY77" s="412"/>
      <c r="BZ77" s="412"/>
      <c r="CA77" s="412"/>
      <c r="CB77" s="412"/>
      <c r="CC77" s="412"/>
      <c r="CD77" s="412"/>
      <c r="CE77" s="412"/>
      <c r="CF77" s="412"/>
      <c r="CG77" s="412"/>
      <c r="CH77" s="412"/>
      <c r="CI77" s="412"/>
      <c r="CJ77" s="412"/>
      <c r="CK77" s="412"/>
      <c r="CL77" s="412"/>
      <c r="CM77" s="412"/>
      <c r="CN77" s="412"/>
      <c r="CO77" s="412"/>
      <c r="CP77" s="412"/>
      <c r="CQ77" s="412"/>
      <c r="CR77" s="412"/>
      <c r="CS77" s="412"/>
      <c r="CT77" s="412"/>
    </row>
    <row r="78" spans="1:98" x14ac:dyDescent="0.2">
      <c r="A78" s="412"/>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c r="AT78" s="412"/>
      <c r="AU78" s="412"/>
      <c r="AV78" s="412"/>
      <c r="AW78" s="412"/>
      <c r="AX78" s="412"/>
      <c r="AY78" s="412"/>
      <c r="AZ78" s="412"/>
      <c r="BA78" s="412"/>
      <c r="BB78" s="412"/>
      <c r="BC78" s="412"/>
      <c r="BD78" s="412"/>
      <c r="BE78" s="412"/>
      <c r="BF78" s="412"/>
      <c r="BG78" s="412"/>
      <c r="BH78" s="412"/>
      <c r="BI78" s="412"/>
      <c r="BJ78" s="412"/>
      <c r="BK78" s="412"/>
      <c r="BL78" s="412"/>
      <c r="BM78" s="412"/>
      <c r="BN78" s="412"/>
      <c r="BO78" s="412"/>
      <c r="BP78" s="412"/>
      <c r="BQ78" s="412"/>
      <c r="BR78" s="412"/>
      <c r="BS78" s="412"/>
      <c r="BT78" s="412"/>
      <c r="BU78" s="412"/>
      <c r="BV78" s="412"/>
      <c r="BW78" s="412"/>
      <c r="BX78" s="412"/>
      <c r="BY78" s="412"/>
      <c r="BZ78" s="412"/>
      <c r="CA78" s="412"/>
      <c r="CB78" s="412"/>
      <c r="CC78" s="412"/>
      <c r="CD78" s="412"/>
      <c r="CE78" s="412"/>
      <c r="CF78" s="412"/>
      <c r="CG78" s="412"/>
      <c r="CH78" s="412"/>
      <c r="CI78" s="412"/>
      <c r="CJ78" s="412"/>
      <c r="CK78" s="412"/>
      <c r="CL78" s="412"/>
      <c r="CM78" s="412"/>
      <c r="CN78" s="412"/>
      <c r="CO78" s="412"/>
      <c r="CP78" s="412"/>
      <c r="CQ78" s="412"/>
      <c r="CR78" s="412"/>
      <c r="CS78" s="412"/>
      <c r="CT78" s="412"/>
    </row>
    <row r="79" spans="1:98" ht="13.5" customHeight="1" x14ac:dyDescent="0.2">
      <c r="A79" s="412" t="s">
        <v>157</v>
      </c>
      <c r="B79" s="412"/>
      <c r="C79" s="412"/>
      <c r="D79" s="412"/>
      <c r="E79" s="412"/>
      <c r="F79" s="412"/>
      <c r="G79" s="412"/>
      <c r="H79" s="412"/>
      <c r="I79" s="412"/>
      <c r="J79" s="412"/>
      <c r="K79" s="412"/>
      <c r="L79" s="412"/>
      <c r="M79" s="412"/>
      <c r="N79" s="412"/>
      <c r="O79" s="412" t="s">
        <v>179</v>
      </c>
      <c r="P79" s="412"/>
      <c r="Q79" s="412"/>
      <c r="R79" s="412"/>
      <c r="S79" s="412"/>
      <c r="T79" s="412"/>
      <c r="U79" s="412"/>
      <c r="V79" s="412"/>
      <c r="W79" s="412"/>
      <c r="X79" s="412"/>
      <c r="Y79" s="412"/>
      <c r="Z79" s="412"/>
      <c r="AA79" s="412"/>
      <c r="AB79" s="412"/>
      <c r="AC79" s="411" t="s">
        <v>163</v>
      </c>
      <c r="AD79" s="412"/>
      <c r="AE79" s="412"/>
      <c r="AF79" s="412"/>
      <c r="AG79" s="412"/>
      <c r="AH79" s="412"/>
      <c r="AI79" s="412"/>
      <c r="AJ79" s="412"/>
      <c r="AK79" s="412"/>
      <c r="AL79" s="412"/>
      <c r="AM79" s="412"/>
      <c r="AN79" s="412"/>
      <c r="AO79" s="412"/>
      <c r="AP79" s="412"/>
      <c r="AQ79" s="411" t="s">
        <v>173</v>
      </c>
      <c r="AR79" s="412"/>
      <c r="AS79" s="412"/>
      <c r="AT79" s="412"/>
      <c r="AU79" s="412"/>
      <c r="AV79" s="412"/>
      <c r="AW79" s="412"/>
      <c r="AX79" s="412"/>
      <c r="AY79" s="412"/>
      <c r="AZ79" s="412"/>
      <c r="BA79" s="412"/>
      <c r="BB79" s="412"/>
      <c r="BC79" s="412"/>
      <c r="BD79" s="412"/>
      <c r="BE79" s="411" t="s">
        <v>174</v>
      </c>
      <c r="BF79" s="412"/>
      <c r="BG79" s="412"/>
      <c r="BH79" s="412"/>
      <c r="BI79" s="412"/>
      <c r="BJ79" s="412"/>
      <c r="BK79" s="412"/>
      <c r="BL79" s="412"/>
      <c r="BM79" s="412"/>
      <c r="BN79" s="412"/>
      <c r="BO79" s="412"/>
      <c r="BP79" s="412"/>
      <c r="BQ79" s="412"/>
      <c r="BR79" s="412"/>
      <c r="BS79" s="411" t="s">
        <v>175</v>
      </c>
      <c r="BT79" s="412"/>
      <c r="BU79" s="412"/>
      <c r="BV79" s="412"/>
      <c r="BW79" s="412"/>
      <c r="BX79" s="412"/>
      <c r="BY79" s="412"/>
      <c r="BZ79" s="412"/>
      <c r="CA79" s="412"/>
      <c r="CB79" s="412"/>
      <c r="CC79" s="412"/>
      <c r="CD79" s="412"/>
      <c r="CE79" s="412"/>
      <c r="CF79" s="412"/>
      <c r="CG79" s="411" t="s">
        <v>185</v>
      </c>
      <c r="CH79" s="412"/>
      <c r="CI79" s="412"/>
      <c r="CJ79" s="412"/>
      <c r="CK79" s="412"/>
      <c r="CL79" s="412"/>
      <c r="CM79" s="412"/>
      <c r="CN79" s="412"/>
      <c r="CO79" s="412"/>
      <c r="CP79" s="412"/>
      <c r="CQ79" s="412"/>
      <c r="CR79" s="412"/>
      <c r="CS79" s="412"/>
      <c r="CT79" s="412"/>
    </row>
    <row r="80" spans="1:98" ht="13.5" customHeight="1" x14ac:dyDescent="0.2">
      <c r="A80" s="412"/>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c r="AJ80" s="412"/>
      <c r="AK80" s="412"/>
      <c r="AL80" s="412"/>
      <c r="AM80" s="412"/>
      <c r="AN80" s="412"/>
      <c r="AO80" s="412"/>
      <c r="AP80" s="412"/>
      <c r="AQ80" s="412"/>
      <c r="AR80" s="412"/>
      <c r="AS80" s="412"/>
      <c r="AT80" s="412"/>
      <c r="AU80" s="412"/>
      <c r="AV80" s="412"/>
      <c r="AW80" s="412"/>
      <c r="AX80" s="412"/>
      <c r="AY80" s="412"/>
      <c r="AZ80" s="412"/>
      <c r="BA80" s="412"/>
      <c r="BB80" s="412"/>
      <c r="BC80" s="412"/>
      <c r="BD80" s="412"/>
      <c r="BE80" s="412"/>
      <c r="BF80" s="412"/>
      <c r="BG80" s="412"/>
      <c r="BH80" s="412"/>
      <c r="BI80" s="412"/>
      <c r="BJ80" s="412"/>
      <c r="BK80" s="412"/>
      <c r="BL80" s="412"/>
      <c r="BM80" s="412"/>
      <c r="BN80" s="412"/>
      <c r="BO80" s="412"/>
      <c r="BP80" s="412"/>
      <c r="BQ80" s="412"/>
      <c r="BR80" s="412"/>
      <c r="BS80" s="412"/>
      <c r="BT80" s="412"/>
      <c r="BU80" s="412"/>
      <c r="BV80" s="412"/>
      <c r="BW80" s="412"/>
      <c r="BX80" s="412"/>
      <c r="BY80" s="412"/>
      <c r="BZ80" s="412"/>
      <c r="CA80" s="412"/>
      <c r="CB80" s="412"/>
      <c r="CC80" s="412"/>
      <c r="CD80" s="412"/>
      <c r="CE80" s="412"/>
      <c r="CF80" s="412"/>
      <c r="CG80" s="412"/>
      <c r="CH80" s="412"/>
      <c r="CI80" s="412"/>
      <c r="CJ80" s="412"/>
      <c r="CK80" s="412"/>
      <c r="CL80" s="412"/>
      <c r="CM80" s="412"/>
      <c r="CN80" s="412"/>
      <c r="CO80" s="412"/>
      <c r="CP80" s="412"/>
      <c r="CQ80" s="412"/>
      <c r="CR80" s="412"/>
      <c r="CS80" s="412"/>
      <c r="CT80" s="412"/>
    </row>
    <row r="81" spans="1:98" ht="13.5" customHeight="1" x14ac:dyDescent="0.2">
      <c r="A81" s="412"/>
      <c r="B81" s="412"/>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c r="AI81" s="412"/>
      <c r="AJ81" s="412"/>
      <c r="AK81" s="412"/>
      <c r="AL81" s="412"/>
      <c r="AM81" s="412"/>
      <c r="AN81" s="412"/>
      <c r="AO81" s="412"/>
      <c r="AP81" s="412"/>
      <c r="AQ81" s="412"/>
      <c r="AR81" s="412"/>
      <c r="AS81" s="412"/>
      <c r="AT81" s="412"/>
      <c r="AU81" s="412"/>
      <c r="AV81" s="412"/>
      <c r="AW81" s="412"/>
      <c r="AX81" s="412"/>
      <c r="AY81" s="412"/>
      <c r="AZ81" s="412"/>
      <c r="BA81" s="412"/>
      <c r="BB81" s="412"/>
      <c r="BC81" s="412"/>
      <c r="BD81" s="412"/>
      <c r="BE81" s="412"/>
      <c r="BF81" s="412"/>
      <c r="BG81" s="412"/>
      <c r="BH81" s="412"/>
      <c r="BI81" s="412"/>
      <c r="BJ81" s="412"/>
      <c r="BK81" s="412"/>
      <c r="BL81" s="412"/>
      <c r="BM81" s="412"/>
      <c r="BN81" s="412"/>
      <c r="BO81" s="412"/>
      <c r="BP81" s="412"/>
      <c r="BQ81" s="412"/>
      <c r="BR81" s="412"/>
      <c r="BS81" s="412"/>
      <c r="BT81" s="412"/>
      <c r="BU81" s="412"/>
      <c r="BV81" s="412"/>
      <c r="BW81" s="412"/>
      <c r="BX81" s="412"/>
      <c r="BY81" s="412"/>
      <c r="BZ81" s="412"/>
      <c r="CA81" s="412"/>
      <c r="CB81" s="412"/>
      <c r="CC81" s="412"/>
      <c r="CD81" s="412"/>
      <c r="CE81" s="412"/>
      <c r="CF81" s="412"/>
      <c r="CG81" s="412"/>
      <c r="CH81" s="412"/>
      <c r="CI81" s="412"/>
      <c r="CJ81" s="412"/>
      <c r="CK81" s="412"/>
      <c r="CL81" s="412"/>
      <c r="CM81" s="412"/>
      <c r="CN81" s="412"/>
      <c r="CO81" s="412"/>
      <c r="CP81" s="412"/>
      <c r="CQ81" s="412"/>
      <c r="CR81" s="412"/>
      <c r="CS81" s="412"/>
      <c r="CT81" s="412"/>
    </row>
    <row r="82" spans="1:98" ht="13.5" customHeight="1" x14ac:dyDescent="0.2">
      <c r="A82" s="412"/>
      <c r="B82" s="412"/>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c r="AJ82" s="412"/>
      <c r="AK82" s="412"/>
      <c r="AL82" s="412"/>
      <c r="AM82" s="412"/>
      <c r="AN82" s="412"/>
      <c r="AO82" s="412"/>
      <c r="AP82" s="412"/>
      <c r="AQ82" s="412"/>
      <c r="AR82" s="412"/>
      <c r="AS82" s="412"/>
      <c r="AT82" s="412"/>
      <c r="AU82" s="412"/>
      <c r="AV82" s="412"/>
      <c r="AW82" s="412"/>
      <c r="AX82" s="412"/>
      <c r="AY82" s="412"/>
      <c r="AZ82" s="412"/>
      <c r="BA82" s="412"/>
      <c r="BB82" s="412"/>
      <c r="BC82" s="412"/>
      <c r="BD82" s="412"/>
      <c r="BE82" s="412"/>
      <c r="BF82" s="412"/>
      <c r="BG82" s="412"/>
      <c r="BH82" s="412"/>
      <c r="BI82" s="412"/>
      <c r="BJ82" s="412"/>
      <c r="BK82" s="412"/>
      <c r="BL82" s="412"/>
      <c r="BM82" s="412"/>
      <c r="BN82" s="412"/>
      <c r="BO82" s="412"/>
      <c r="BP82" s="412"/>
      <c r="BQ82" s="412"/>
      <c r="BR82" s="412"/>
      <c r="BS82" s="412"/>
      <c r="BT82" s="412"/>
      <c r="BU82" s="412"/>
      <c r="BV82" s="412"/>
      <c r="BW82" s="412"/>
      <c r="BX82" s="412"/>
      <c r="BY82" s="412"/>
      <c r="BZ82" s="412"/>
      <c r="CA82" s="412"/>
      <c r="CB82" s="412"/>
      <c r="CC82" s="412"/>
      <c r="CD82" s="412"/>
      <c r="CE82" s="412"/>
      <c r="CF82" s="412"/>
      <c r="CG82" s="412"/>
      <c r="CH82" s="412"/>
      <c r="CI82" s="412"/>
      <c r="CJ82" s="412"/>
      <c r="CK82" s="412"/>
      <c r="CL82" s="412"/>
      <c r="CM82" s="412"/>
      <c r="CN82" s="412"/>
      <c r="CO82" s="412"/>
      <c r="CP82" s="412"/>
      <c r="CQ82" s="412"/>
      <c r="CR82" s="412"/>
      <c r="CS82" s="412"/>
      <c r="CT82" s="412"/>
    </row>
    <row r="83" spans="1:98" ht="13.5" customHeight="1" x14ac:dyDescent="0.2">
      <c r="A83" s="412"/>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c r="AJ83" s="412"/>
      <c r="AK83" s="412"/>
      <c r="AL83" s="412"/>
      <c r="AM83" s="412"/>
      <c r="AN83" s="412"/>
      <c r="AO83" s="412"/>
      <c r="AP83" s="412"/>
      <c r="AQ83" s="412"/>
      <c r="AR83" s="412"/>
      <c r="AS83" s="412"/>
      <c r="AT83" s="412"/>
      <c r="AU83" s="412"/>
      <c r="AV83" s="412"/>
      <c r="AW83" s="412"/>
      <c r="AX83" s="412"/>
      <c r="AY83" s="412"/>
      <c r="AZ83" s="412"/>
      <c r="BA83" s="412"/>
      <c r="BB83" s="412"/>
      <c r="BC83" s="412"/>
      <c r="BD83" s="412"/>
      <c r="BE83" s="412"/>
      <c r="BF83" s="412"/>
      <c r="BG83" s="412"/>
      <c r="BH83" s="412"/>
      <c r="BI83" s="412"/>
      <c r="BJ83" s="412"/>
      <c r="BK83" s="412"/>
      <c r="BL83" s="412"/>
      <c r="BM83" s="412"/>
      <c r="BN83" s="412"/>
      <c r="BO83" s="412"/>
      <c r="BP83" s="412"/>
      <c r="BQ83" s="412"/>
      <c r="BR83" s="412"/>
      <c r="BS83" s="412"/>
      <c r="BT83" s="412"/>
      <c r="BU83" s="412"/>
      <c r="BV83" s="412"/>
      <c r="BW83" s="412"/>
      <c r="BX83" s="412"/>
      <c r="BY83" s="412"/>
      <c r="BZ83" s="412"/>
      <c r="CA83" s="412"/>
      <c r="CB83" s="412"/>
      <c r="CC83" s="412"/>
      <c r="CD83" s="412"/>
      <c r="CE83" s="412"/>
      <c r="CF83" s="412"/>
      <c r="CG83" s="412"/>
      <c r="CH83" s="412"/>
      <c r="CI83" s="412"/>
      <c r="CJ83" s="412"/>
      <c r="CK83" s="412"/>
      <c r="CL83" s="412"/>
      <c r="CM83" s="412"/>
      <c r="CN83" s="412"/>
      <c r="CO83" s="412"/>
      <c r="CP83" s="412"/>
      <c r="CQ83" s="412"/>
      <c r="CR83" s="412"/>
      <c r="CS83" s="412"/>
      <c r="CT83" s="412"/>
    </row>
    <row r="84" spans="1:98" ht="13.5" customHeight="1" x14ac:dyDescent="0.2">
      <c r="A84" s="412"/>
      <c r="B84" s="412"/>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c r="AJ84" s="412"/>
      <c r="AK84" s="412"/>
      <c r="AL84" s="412"/>
      <c r="AM84" s="412"/>
      <c r="AN84" s="412"/>
      <c r="AO84" s="412"/>
      <c r="AP84" s="412"/>
      <c r="AQ84" s="412"/>
      <c r="AR84" s="412"/>
      <c r="AS84" s="412"/>
      <c r="AT84" s="412"/>
      <c r="AU84" s="412"/>
      <c r="AV84" s="412"/>
      <c r="AW84" s="412"/>
      <c r="AX84" s="412"/>
      <c r="AY84" s="412"/>
      <c r="AZ84" s="412"/>
      <c r="BA84" s="412"/>
      <c r="BB84" s="412"/>
      <c r="BC84" s="412"/>
      <c r="BD84" s="412"/>
      <c r="BE84" s="412"/>
      <c r="BF84" s="412"/>
      <c r="BG84" s="412"/>
      <c r="BH84" s="412"/>
      <c r="BI84" s="412"/>
      <c r="BJ84" s="412"/>
      <c r="BK84" s="412"/>
      <c r="BL84" s="412"/>
      <c r="BM84" s="412"/>
      <c r="BN84" s="412"/>
      <c r="BO84" s="412"/>
      <c r="BP84" s="412"/>
      <c r="BQ84" s="412"/>
      <c r="BR84" s="412"/>
      <c r="BS84" s="412"/>
      <c r="BT84" s="412"/>
      <c r="BU84" s="412"/>
      <c r="BV84" s="412"/>
      <c r="BW84" s="412"/>
      <c r="BX84" s="412"/>
      <c r="BY84" s="412"/>
      <c r="BZ84" s="412"/>
      <c r="CA84" s="412"/>
      <c r="CB84" s="412"/>
      <c r="CC84" s="412"/>
      <c r="CD84" s="412"/>
      <c r="CE84" s="412"/>
      <c r="CF84" s="412"/>
      <c r="CG84" s="412"/>
      <c r="CH84" s="412"/>
      <c r="CI84" s="412"/>
      <c r="CJ84" s="412"/>
      <c r="CK84" s="412"/>
      <c r="CL84" s="412"/>
      <c r="CM84" s="412"/>
      <c r="CN84" s="412"/>
      <c r="CO84" s="412"/>
      <c r="CP84" s="412"/>
      <c r="CQ84" s="412"/>
      <c r="CR84" s="412"/>
      <c r="CS84" s="412"/>
      <c r="CT84" s="412"/>
    </row>
    <row r="85" spans="1:98" ht="13.5" customHeight="1" x14ac:dyDescent="0.2">
      <c r="A85" s="412"/>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c r="AJ85" s="412"/>
      <c r="AK85" s="412"/>
      <c r="AL85" s="412"/>
      <c r="AM85" s="412"/>
      <c r="AN85" s="412"/>
      <c r="AO85" s="412"/>
      <c r="AP85" s="412"/>
      <c r="AQ85" s="412"/>
      <c r="AR85" s="412"/>
      <c r="AS85" s="412"/>
      <c r="AT85" s="412"/>
      <c r="AU85" s="412"/>
      <c r="AV85" s="412"/>
      <c r="AW85" s="412"/>
      <c r="AX85" s="412"/>
      <c r="AY85" s="412"/>
      <c r="AZ85" s="412"/>
      <c r="BA85" s="412"/>
      <c r="BB85" s="412"/>
      <c r="BC85" s="412"/>
      <c r="BD85" s="412"/>
      <c r="BE85" s="412"/>
      <c r="BF85" s="412"/>
      <c r="BG85" s="412"/>
      <c r="BH85" s="412"/>
      <c r="BI85" s="412"/>
      <c r="BJ85" s="412"/>
      <c r="BK85" s="412"/>
      <c r="BL85" s="412"/>
      <c r="BM85" s="412"/>
      <c r="BN85" s="412"/>
      <c r="BO85" s="412"/>
      <c r="BP85" s="412"/>
      <c r="BQ85" s="412"/>
      <c r="BR85" s="412"/>
      <c r="BS85" s="412"/>
      <c r="BT85" s="412"/>
      <c r="BU85" s="412"/>
      <c r="BV85" s="412"/>
      <c r="BW85" s="412"/>
      <c r="BX85" s="412"/>
      <c r="BY85" s="412"/>
      <c r="BZ85" s="412"/>
      <c r="CA85" s="412"/>
      <c r="CB85" s="412"/>
      <c r="CC85" s="412"/>
      <c r="CD85" s="412"/>
      <c r="CE85" s="412"/>
      <c r="CF85" s="412"/>
      <c r="CG85" s="412"/>
      <c r="CH85" s="412"/>
      <c r="CI85" s="412"/>
      <c r="CJ85" s="412"/>
      <c r="CK85" s="412"/>
      <c r="CL85" s="412"/>
      <c r="CM85" s="412"/>
      <c r="CN85" s="412"/>
      <c r="CO85" s="412"/>
      <c r="CP85" s="412"/>
      <c r="CQ85" s="412"/>
      <c r="CR85" s="412"/>
      <c r="CS85" s="412"/>
      <c r="CT85" s="412"/>
    </row>
    <row r="86" spans="1:98" ht="13.5" customHeight="1" x14ac:dyDescent="0.2">
      <c r="A86" s="412"/>
      <c r="B86" s="412"/>
      <c r="C86" s="412"/>
      <c r="D86" s="412"/>
      <c r="E86" s="412"/>
      <c r="F86" s="412"/>
      <c r="G86" s="412"/>
      <c r="H86" s="412"/>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c r="AJ86" s="412"/>
      <c r="AK86" s="412"/>
      <c r="AL86" s="412"/>
      <c r="AM86" s="412"/>
      <c r="AN86" s="412"/>
      <c r="AO86" s="412"/>
      <c r="AP86" s="412"/>
      <c r="AQ86" s="412"/>
      <c r="AR86" s="412"/>
      <c r="AS86" s="412"/>
      <c r="AT86" s="412"/>
      <c r="AU86" s="412"/>
      <c r="AV86" s="412"/>
      <c r="AW86" s="412"/>
      <c r="AX86" s="412"/>
      <c r="AY86" s="412"/>
      <c r="AZ86" s="412"/>
      <c r="BA86" s="412"/>
      <c r="BB86" s="412"/>
      <c r="BC86" s="412"/>
      <c r="BD86" s="412"/>
      <c r="BE86" s="412"/>
      <c r="BF86" s="412"/>
      <c r="BG86" s="412"/>
      <c r="BH86" s="412"/>
      <c r="BI86" s="412"/>
      <c r="BJ86" s="412"/>
      <c r="BK86" s="412"/>
      <c r="BL86" s="412"/>
      <c r="BM86" s="412"/>
      <c r="BN86" s="412"/>
      <c r="BO86" s="412"/>
      <c r="BP86" s="412"/>
      <c r="BQ86" s="412"/>
      <c r="BR86" s="412"/>
      <c r="BS86" s="412"/>
      <c r="BT86" s="412"/>
      <c r="BU86" s="412"/>
      <c r="BV86" s="412"/>
      <c r="BW86" s="412"/>
      <c r="BX86" s="412"/>
      <c r="BY86" s="412"/>
      <c r="BZ86" s="412"/>
      <c r="CA86" s="412"/>
      <c r="CB86" s="412"/>
      <c r="CC86" s="412"/>
      <c r="CD86" s="412"/>
      <c r="CE86" s="412"/>
      <c r="CF86" s="412"/>
      <c r="CG86" s="412"/>
      <c r="CH86" s="412"/>
      <c r="CI86" s="412"/>
      <c r="CJ86" s="412"/>
      <c r="CK86" s="412"/>
      <c r="CL86" s="412"/>
      <c r="CM86" s="412"/>
      <c r="CN86" s="412"/>
      <c r="CO86" s="412"/>
      <c r="CP86" s="412"/>
      <c r="CQ86" s="412"/>
      <c r="CR86" s="412"/>
      <c r="CS86" s="412"/>
      <c r="CT86" s="412"/>
    </row>
    <row r="87" spans="1:98" ht="13.5" customHeight="1" x14ac:dyDescent="0.2">
      <c r="A87" s="412"/>
      <c r="B87" s="412"/>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c r="AI87" s="412"/>
      <c r="AJ87" s="412"/>
      <c r="AK87" s="412"/>
      <c r="AL87" s="412"/>
      <c r="AM87" s="412"/>
      <c r="AN87" s="412"/>
      <c r="AO87" s="412"/>
      <c r="AP87" s="412"/>
      <c r="AQ87" s="412"/>
      <c r="AR87" s="412"/>
      <c r="AS87" s="412"/>
      <c r="AT87" s="412"/>
      <c r="AU87" s="412"/>
      <c r="AV87" s="412"/>
      <c r="AW87" s="412"/>
      <c r="AX87" s="412"/>
      <c r="AY87" s="412"/>
      <c r="AZ87" s="412"/>
      <c r="BA87" s="412"/>
      <c r="BB87" s="412"/>
      <c r="BC87" s="412"/>
      <c r="BD87" s="412"/>
      <c r="BE87" s="412"/>
      <c r="BF87" s="412"/>
      <c r="BG87" s="412"/>
      <c r="BH87" s="412"/>
      <c r="BI87" s="412"/>
      <c r="BJ87" s="412"/>
      <c r="BK87" s="412"/>
      <c r="BL87" s="412"/>
      <c r="BM87" s="412"/>
      <c r="BN87" s="412"/>
      <c r="BO87" s="412"/>
      <c r="BP87" s="412"/>
      <c r="BQ87" s="412"/>
      <c r="BR87" s="412"/>
      <c r="BS87" s="412"/>
      <c r="BT87" s="412"/>
      <c r="BU87" s="412"/>
      <c r="BV87" s="412"/>
      <c r="BW87" s="412"/>
      <c r="BX87" s="412"/>
      <c r="BY87" s="412"/>
      <c r="BZ87" s="412"/>
      <c r="CA87" s="412"/>
      <c r="CB87" s="412"/>
      <c r="CC87" s="412"/>
      <c r="CD87" s="412"/>
      <c r="CE87" s="412"/>
      <c r="CF87" s="412"/>
      <c r="CG87" s="412"/>
      <c r="CH87" s="412"/>
      <c r="CI87" s="412"/>
      <c r="CJ87" s="412"/>
      <c r="CK87" s="412"/>
      <c r="CL87" s="412"/>
      <c r="CM87" s="412"/>
      <c r="CN87" s="412"/>
      <c r="CO87" s="412"/>
      <c r="CP87" s="412"/>
      <c r="CQ87" s="412"/>
      <c r="CR87" s="412"/>
      <c r="CS87" s="412"/>
      <c r="CT87" s="412"/>
    </row>
    <row r="88" spans="1:98" ht="13.5" customHeight="1" x14ac:dyDescent="0.2">
      <c r="A88" s="412"/>
      <c r="B88" s="412"/>
      <c r="C88" s="412"/>
      <c r="D88" s="412"/>
      <c r="E88" s="412"/>
      <c r="F88" s="412"/>
      <c r="G88" s="412"/>
      <c r="H88" s="412"/>
      <c r="I88" s="412"/>
      <c r="J88" s="412"/>
      <c r="K88" s="412"/>
      <c r="L88" s="412"/>
      <c r="M88" s="412"/>
      <c r="N88" s="412"/>
      <c r="O88" s="412"/>
      <c r="P88" s="412"/>
      <c r="Q88" s="412"/>
      <c r="R88" s="412"/>
      <c r="S88" s="412"/>
      <c r="T88" s="412"/>
      <c r="U88" s="412"/>
      <c r="V88" s="412"/>
      <c r="W88" s="412"/>
      <c r="X88" s="412"/>
      <c r="Y88" s="412"/>
      <c r="Z88" s="412"/>
      <c r="AA88" s="412"/>
      <c r="AB88" s="412"/>
      <c r="AC88" s="412"/>
      <c r="AD88" s="412"/>
      <c r="AE88" s="412"/>
      <c r="AF88" s="412"/>
      <c r="AG88" s="412"/>
      <c r="AH88" s="412"/>
      <c r="AI88" s="412"/>
      <c r="AJ88" s="412"/>
      <c r="AK88" s="412"/>
      <c r="AL88" s="412"/>
      <c r="AM88" s="412"/>
      <c r="AN88" s="412"/>
      <c r="AO88" s="412"/>
      <c r="AP88" s="412"/>
      <c r="AQ88" s="412"/>
      <c r="AR88" s="412"/>
      <c r="AS88" s="412"/>
      <c r="AT88" s="412"/>
      <c r="AU88" s="412"/>
      <c r="AV88" s="412"/>
      <c r="AW88" s="412"/>
      <c r="AX88" s="412"/>
      <c r="AY88" s="412"/>
      <c r="AZ88" s="412"/>
      <c r="BA88" s="412"/>
      <c r="BB88" s="412"/>
      <c r="BC88" s="412"/>
      <c r="BD88" s="412"/>
      <c r="BE88" s="412"/>
      <c r="BF88" s="412"/>
      <c r="BG88" s="412"/>
      <c r="BH88" s="412"/>
      <c r="BI88" s="412"/>
      <c r="BJ88" s="412"/>
      <c r="BK88" s="412"/>
      <c r="BL88" s="412"/>
      <c r="BM88" s="412"/>
      <c r="BN88" s="412"/>
      <c r="BO88" s="412"/>
      <c r="BP88" s="412"/>
      <c r="BQ88" s="412"/>
      <c r="BR88" s="412"/>
      <c r="BS88" s="412"/>
      <c r="BT88" s="412"/>
      <c r="BU88" s="412"/>
      <c r="BV88" s="412"/>
      <c r="BW88" s="412"/>
      <c r="BX88" s="412"/>
      <c r="BY88" s="412"/>
      <c r="BZ88" s="412"/>
      <c r="CA88" s="412"/>
      <c r="CB88" s="412"/>
      <c r="CC88" s="412"/>
      <c r="CD88" s="412"/>
      <c r="CE88" s="412"/>
      <c r="CF88" s="412"/>
      <c r="CG88" s="412"/>
      <c r="CH88" s="412"/>
      <c r="CI88" s="412"/>
      <c r="CJ88" s="412"/>
      <c r="CK88" s="412"/>
      <c r="CL88" s="412"/>
      <c r="CM88" s="412"/>
      <c r="CN88" s="412"/>
      <c r="CO88" s="412"/>
      <c r="CP88" s="412"/>
      <c r="CQ88" s="412"/>
      <c r="CR88" s="412"/>
      <c r="CS88" s="412"/>
      <c r="CT88" s="412"/>
    </row>
    <row r="89" spans="1:98" ht="13.5" customHeight="1" x14ac:dyDescent="0.2">
      <c r="A89" s="412"/>
      <c r="B89" s="412"/>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c r="AJ89" s="412"/>
      <c r="AK89" s="412"/>
      <c r="AL89" s="412"/>
      <c r="AM89" s="412"/>
      <c r="AN89" s="412"/>
      <c r="AO89" s="412"/>
      <c r="AP89" s="412"/>
      <c r="AQ89" s="412"/>
      <c r="AR89" s="412"/>
      <c r="AS89" s="412"/>
      <c r="AT89" s="412"/>
      <c r="AU89" s="412"/>
      <c r="AV89" s="412"/>
      <c r="AW89" s="412"/>
      <c r="AX89" s="412"/>
      <c r="AY89" s="412"/>
      <c r="AZ89" s="412"/>
      <c r="BA89" s="412"/>
      <c r="BB89" s="412"/>
      <c r="BC89" s="412"/>
      <c r="BD89" s="412"/>
      <c r="BE89" s="412"/>
      <c r="BF89" s="412"/>
      <c r="BG89" s="412"/>
      <c r="BH89" s="412"/>
      <c r="BI89" s="412"/>
      <c r="BJ89" s="412"/>
      <c r="BK89" s="412"/>
      <c r="BL89" s="412"/>
      <c r="BM89" s="412"/>
      <c r="BN89" s="412"/>
      <c r="BO89" s="412"/>
      <c r="BP89" s="412"/>
      <c r="BQ89" s="412"/>
      <c r="BR89" s="412"/>
      <c r="BS89" s="412"/>
      <c r="BT89" s="412"/>
      <c r="BU89" s="412"/>
      <c r="BV89" s="412"/>
      <c r="BW89" s="412"/>
      <c r="BX89" s="412"/>
      <c r="BY89" s="412"/>
      <c r="BZ89" s="412"/>
      <c r="CA89" s="412"/>
      <c r="CB89" s="412"/>
      <c r="CC89" s="412"/>
      <c r="CD89" s="412"/>
      <c r="CE89" s="412"/>
      <c r="CF89" s="412"/>
      <c r="CG89" s="412"/>
      <c r="CH89" s="412"/>
      <c r="CI89" s="412"/>
      <c r="CJ89" s="412"/>
      <c r="CK89" s="412"/>
      <c r="CL89" s="412"/>
      <c r="CM89" s="412"/>
      <c r="CN89" s="412"/>
      <c r="CO89" s="412"/>
      <c r="CP89" s="412"/>
      <c r="CQ89" s="412"/>
      <c r="CR89" s="412"/>
      <c r="CS89" s="412"/>
      <c r="CT89" s="412"/>
    </row>
    <row r="90" spans="1:98" ht="13.5" customHeight="1" x14ac:dyDescent="0.2">
      <c r="A90" s="412"/>
      <c r="B90" s="412"/>
      <c r="C90" s="412"/>
      <c r="D90" s="412"/>
      <c r="E90" s="412"/>
      <c r="F90" s="412"/>
      <c r="G90" s="412"/>
      <c r="H90" s="412"/>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c r="AJ90" s="412"/>
      <c r="AK90" s="412"/>
      <c r="AL90" s="412"/>
      <c r="AM90" s="412"/>
      <c r="AN90" s="412"/>
      <c r="AO90" s="412"/>
      <c r="AP90" s="412"/>
      <c r="AQ90" s="412"/>
      <c r="AR90" s="412"/>
      <c r="AS90" s="412"/>
      <c r="AT90" s="412"/>
      <c r="AU90" s="412"/>
      <c r="AV90" s="412"/>
      <c r="AW90" s="412"/>
      <c r="AX90" s="412"/>
      <c r="AY90" s="412"/>
      <c r="AZ90" s="412"/>
      <c r="BA90" s="412"/>
      <c r="BB90" s="412"/>
      <c r="BC90" s="412"/>
      <c r="BD90" s="412"/>
      <c r="BE90" s="412"/>
      <c r="BF90" s="412"/>
      <c r="BG90" s="412"/>
      <c r="BH90" s="412"/>
      <c r="BI90" s="412"/>
      <c r="BJ90" s="412"/>
      <c r="BK90" s="412"/>
      <c r="BL90" s="412"/>
      <c r="BM90" s="412"/>
      <c r="BN90" s="412"/>
      <c r="BO90" s="412"/>
      <c r="BP90" s="412"/>
      <c r="BQ90" s="412"/>
      <c r="BR90" s="412"/>
      <c r="BS90" s="412"/>
      <c r="BT90" s="412"/>
      <c r="BU90" s="412"/>
      <c r="BV90" s="412"/>
      <c r="BW90" s="412"/>
      <c r="BX90" s="412"/>
      <c r="BY90" s="412"/>
      <c r="BZ90" s="412"/>
      <c r="CA90" s="412"/>
      <c r="CB90" s="412"/>
      <c r="CC90" s="412"/>
      <c r="CD90" s="412"/>
      <c r="CE90" s="412"/>
      <c r="CF90" s="412"/>
      <c r="CG90" s="412"/>
      <c r="CH90" s="412"/>
      <c r="CI90" s="412"/>
      <c r="CJ90" s="412"/>
      <c r="CK90" s="412"/>
      <c r="CL90" s="412"/>
      <c r="CM90" s="412"/>
      <c r="CN90" s="412"/>
      <c r="CO90" s="412"/>
      <c r="CP90" s="412"/>
      <c r="CQ90" s="412"/>
      <c r="CR90" s="412"/>
      <c r="CS90" s="412"/>
      <c r="CT90" s="412"/>
    </row>
    <row r="91" spans="1:98" ht="13.5" customHeight="1" x14ac:dyDescent="0.2">
      <c r="A91" s="412"/>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c r="AK91" s="412"/>
      <c r="AL91" s="412"/>
      <c r="AM91" s="412"/>
      <c r="AN91" s="412"/>
      <c r="AO91" s="412"/>
      <c r="AP91" s="412"/>
      <c r="AQ91" s="412"/>
      <c r="AR91" s="412"/>
      <c r="AS91" s="412"/>
      <c r="AT91" s="412"/>
      <c r="AU91" s="412"/>
      <c r="AV91" s="412"/>
      <c r="AW91" s="412"/>
      <c r="AX91" s="412"/>
      <c r="AY91" s="412"/>
      <c r="AZ91" s="412"/>
      <c r="BA91" s="412"/>
      <c r="BB91" s="412"/>
      <c r="BC91" s="412"/>
      <c r="BD91" s="412"/>
      <c r="BE91" s="412"/>
      <c r="BF91" s="412"/>
      <c r="BG91" s="412"/>
      <c r="BH91" s="412"/>
      <c r="BI91" s="412"/>
      <c r="BJ91" s="412"/>
      <c r="BK91" s="412"/>
      <c r="BL91" s="412"/>
      <c r="BM91" s="412"/>
      <c r="BN91" s="412"/>
      <c r="BO91" s="412"/>
      <c r="BP91" s="412"/>
      <c r="BQ91" s="412"/>
      <c r="BR91" s="412"/>
      <c r="BS91" s="412"/>
      <c r="BT91" s="412"/>
      <c r="BU91" s="412"/>
      <c r="BV91" s="412"/>
      <c r="BW91" s="412"/>
      <c r="BX91" s="412"/>
      <c r="BY91" s="412"/>
      <c r="BZ91" s="412"/>
      <c r="CA91" s="412"/>
      <c r="CB91" s="412"/>
      <c r="CC91" s="412"/>
      <c r="CD91" s="412"/>
      <c r="CE91" s="412"/>
      <c r="CF91" s="412"/>
      <c r="CG91" s="412"/>
      <c r="CH91" s="412"/>
      <c r="CI91" s="412"/>
      <c r="CJ91" s="412"/>
      <c r="CK91" s="412"/>
      <c r="CL91" s="412"/>
      <c r="CM91" s="412"/>
      <c r="CN91" s="412"/>
      <c r="CO91" s="412"/>
      <c r="CP91" s="412"/>
      <c r="CQ91" s="412"/>
      <c r="CR91" s="412"/>
      <c r="CS91" s="412"/>
      <c r="CT91" s="412"/>
    </row>
    <row r="92" spans="1:98" ht="13.5" customHeight="1" x14ac:dyDescent="0.2">
      <c r="A92" s="412"/>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c r="AK92" s="412"/>
      <c r="AL92" s="412"/>
      <c r="AM92" s="412"/>
      <c r="AN92" s="412"/>
      <c r="AO92" s="412"/>
      <c r="AP92" s="412"/>
      <c r="AQ92" s="412"/>
      <c r="AR92" s="412"/>
      <c r="AS92" s="412"/>
      <c r="AT92" s="412"/>
      <c r="AU92" s="412"/>
      <c r="AV92" s="412"/>
      <c r="AW92" s="412"/>
      <c r="AX92" s="412"/>
      <c r="AY92" s="412"/>
      <c r="AZ92" s="412"/>
      <c r="BA92" s="412"/>
      <c r="BB92" s="412"/>
      <c r="BC92" s="412"/>
      <c r="BD92" s="412"/>
      <c r="BE92" s="412"/>
      <c r="BF92" s="412"/>
      <c r="BG92" s="412"/>
      <c r="BH92" s="412"/>
      <c r="BI92" s="412"/>
      <c r="BJ92" s="412"/>
      <c r="BK92" s="412"/>
      <c r="BL92" s="412"/>
      <c r="BM92" s="412"/>
      <c r="BN92" s="412"/>
      <c r="BO92" s="412"/>
      <c r="BP92" s="412"/>
      <c r="BQ92" s="412"/>
      <c r="BR92" s="412"/>
      <c r="BS92" s="412"/>
      <c r="BT92" s="412"/>
      <c r="BU92" s="412"/>
      <c r="BV92" s="412"/>
      <c r="BW92" s="412"/>
      <c r="BX92" s="412"/>
      <c r="BY92" s="412"/>
      <c r="BZ92" s="412"/>
      <c r="CA92" s="412"/>
      <c r="CB92" s="412"/>
      <c r="CC92" s="412"/>
      <c r="CD92" s="412"/>
      <c r="CE92" s="412"/>
      <c r="CF92" s="412"/>
      <c r="CG92" s="412"/>
      <c r="CH92" s="412"/>
      <c r="CI92" s="412"/>
      <c r="CJ92" s="412"/>
      <c r="CK92" s="412"/>
      <c r="CL92" s="412"/>
      <c r="CM92" s="412"/>
      <c r="CN92" s="412"/>
      <c r="CO92" s="412"/>
      <c r="CP92" s="412"/>
      <c r="CQ92" s="412"/>
      <c r="CR92" s="412"/>
      <c r="CS92" s="412"/>
      <c r="CT92" s="412"/>
    </row>
    <row r="93" spans="1:98" ht="13.5" customHeight="1" x14ac:dyDescent="0.2">
      <c r="A93" s="412"/>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c r="AK93" s="412"/>
      <c r="AL93" s="412"/>
      <c r="AM93" s="412"/>
      <c r="AN93" s="412"/>
      <c r="AO93" s="412"/>
      <c r="AP93" s="412"/>
      <c r="AQ93" s="412"/>
      <c r="AR93" s="412"/>
      <c r="AS93" s="412"/>
      <c r="AT93" s="412"/>
      <c r="AU93" s="412"/>
      <c r="AV93" s="412"/>
      <c r="AW93" s="412"/>
      <c r="AX93" s="412"/>
      <c r="AY93" s="412"/>
      <c r="AZ93" s="412"/>
      <c r="BA93" s="412"/>
      <c r="BB93" s="412"/>
      <c r="BC93" s="412"/>
      <c r="BD93" s="412"/>
      <c r="BE93" s="412"/>
      <c r="BF93" s="412"/>
      <c r="BG93" s="412"/>
      <c r="BH93" s="412"/>
      <c r="BI93" s="412"/>
      <c r="BJ93" s="412"/>
      <c r="BK93" s="412"/>
      <c r="BL93" s="412"/>
      <c r="BM93" s="412"/>
      <c r="BN93" s="412"/>
      <c r="BO93" s="412"/>
      <c r="BP93" s="412"/>
      <c r="BQ93" s="412"/>
      <c r="BR93" s="412"/>
      <c r="BS93" s="412"/>
      <c r="BT93" s="412"/>
      <c r="BU93" s="412"/>
      <c r="BV93" s="412"/>
      <c r="BW93" s="412"/>
      <c r="BX93" s="412"/>
      <c r="BY93" s="412"/>
      <c r="BZ93" s="412"/>
      <c r="CA93" s="412"/>
      <c r="CB93" s="412"/>
      <c r="CC93" s="412"/>
      <c r="CD93" s="412"/>
      <c r="CE93" s="412"/>
      <c r="CF93" s="412"/>
      <c r="CG93" s="412"/>
      <c r="CH93" s="412"/>
      <c r="CI93" s="412"/>
      <c r="CJ93" s="412"/>
      <c r="CK93" s="412"/>
      <c r="CL93" s="412"/>
      <c r="CM93" s="412"/>
      <c r="CN93" s="412"/>
      <c r="CO93" s="412"/>
      <c r="CP93" s="412"/>
      <c r="CQ93" s="412"/>
      <c r="CR93" s="412"/>
      <c r="CS93" s="412"/>
      <c r="CT93" s="412"/>
    </row>
    <row r="94" spans="1:98" ht="13.5" customHeight="1" x14ac:dyDescent="0.2">
      <c r="A94" s="412"/>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c r="BF94" s="412"/>
      <c r="BG94" s="412"/>
      <c r="BH94" s="412"/>
      <c r="BI94" s="412"/>
      <c r="BJ94" s="412"/>
      <c r="BK94" s="412"/>
      <c r="BL94" s="412"/>
      <c r="BM94" s="412"/>
      <c r="BN94" s="412"/>
      <c r="BO94" s="412"/>
      <c r="BP94" s="412"/>
      <c r="BQ94" s="412"/>
      <c r="BR94" s="412"/>
      <c r="BS94" s="412"/>
      <c r="BT94" s="412"/>
      <c r="BU94" s="412"/>
      <c r="BV94" s="412"/>
      <c r="BW94" s="412"/>
      <c r="BX94" s="412"/>
      <c r="BY94" s="412"/>
      <c r="BZ94" s="412"/>
      <c r="CA94" s="412"/>
      <c r="CB94" s="412"/>
      <c r="CC94" s="412"/>
      <c r="CD94" s="412"/>
      <c r="CE94" s="412"/>
      <c r="CF94" s="412"/>
      <c r="CG94" s="412"/>
      <c r="CH94" s="412"/>
      <c r="CI94" s="412"/>
      <c r="CJ94" s="412"/>
      <c r="CK94" s="412"/>
      <c r="CL94" s="412"/>
      <c r="CM94" s="412"/>
      <c r="CN94" s="412"/>
      <c r="CO94" s="412"/>
      <c r="CP94" s="412"/>
      <c r="CQ94" s="412"/>
      <c r="CR94" s="412"/>
      <c r="CS94" s="412"/>
      <c r="CT94" s="412"/>
    </row>
    <row r="95" spans="1:98" ht="13.5" customHeight="1" x14ac:dyDescent="0.2">
      <c r="A95" s="412"/>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c r="AK95" s="412"/>
      <c r="AL95" s="412"/>
      <c r="AM95" s="412"/>
      <c r="AN95" s="412"/>
      <c r="AO95" s="412"/>
      <c r="AP95" s="412"/>
      <c r="AQ95" s="412"/>
      <c r="AR95" s="412"/>
      <c r="AS95" s="412"/>
      <c r="AT95" s="412"/>
      <c r="AU95" s="412"/>
      <c r="AV95" s="412"/>
      <c r="AW95" s="412"/>
      <c r="AX95" s="412"/>
      <c r="AY95" s="412"/>
      <c r="AZ95" s="412"/>
      <c r="BA95" s="412"/>
      <c r="BB95" s="412"/>
      <c r="BC95" s="412"/>
      <c r="BD95" s="412"/>
      <c r="BE95" s="412"/>
      <c r="BF95" s="412"/>
      <c r="BG95" s="412"/>
      <c r="BH95" s="412"/>
      <c r="BI95" s="412"/>
      <c r="BJ95" s="412"/>
      <c r="BK95" s="412"/>
      <c r="BL95" s="412"/>
      <c r="BM95" s="412"/>
      <c r="BN95" s="412"/>
      <c r="BO95" s="412"/>
      <c r="BP95" s="412"/>
      <c r="BQ95" s="412"/>
      <c r="BR95" s="412"/>
      <c r="BS95" s="412"/>
      <c r="BT95" s="412"/>
      <c r="BU95" s="412"/>
      <c r="BV95" s="412"/>
      <c r="BW95" s="412"/>
      <c r="BX95" s="412"/>
      <c r="BY95" s="412"/>
      <c r="BZ95" s="412"/>
      <c r="CA95" s="412"/>
      <c r="CB95" s="412"/>
      <c r="CC95" s="412"/>
      <c r="CD95" s="412"/>
      <c r="CE95" s="412"/>
      <c r="CF95" s="412"/>
      <c r="CG95" s="412"/>
      <c r="CH95" s="412"/>
      <c r="CI95" s="412"/>
      <c r="CJ95" s="412"/>
      <c r="CK95" s="412"/>
      <c r="CL95" s="412"/>
      <c r="CM95" s="412"/>
      <c r="CN95" s="412"/>
      <c r="CO95" s="412"/>
      <c r="CP95" s="412"/>
      <c r="CQ95" s="412"/>
      <c r="CR95" s="412"/>
      <c r="CS95" s="412"/>
      <c r="CT95" s="412"/>
    </row>
    <row r="96" spans="1:98" ht="13.5" customHeight="1" x14ac:dyDescent="0.2">
      <c r="A96" s="412"/>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c r="AJ96" s="412"/>
      <c r="AK96" s="412"/>
      <c r="AL96" s="412"/>
      <c r="AM96" s="412"/>
      <c r="AN96" s="412"/>
      <c r="AO96" s="412"/>
      <c r="AP96" s="412"/>
      <c r="AQ96" s="412"/>
      <c r="AR96" s="412"/>
      <c r="AS96" s="412"/>
      <c r="AT96" s="412"/>
      <c r="AU96" s="412"/>
      <c r="AV96" s="412"/>
      <c r="AW96" s="412"/>
      <c r="AX96" s="412"/>
      <c r="AY96" s="412"/>
      <c r="AZ96" s="412"/>
      <c r="BA96" s="412"/>
      <c r="BB96" s="412"/>
      <c r="BC96" s="412"/>
      <c r="BD96" s="412"/>
      <c r="BE96" s="412"/>
      <c r="BF96" s="412"/>
      <c r="BG96" s="412"/>
      <c r="BH96" s="412"/>
      <c r="BI96" s="412"/>
      <c r="BJ96" s="412"/>
      <c r="BK96" s="412"/>
      <c r="BL96" s="412"/>
      <c r="BM96" s="412"/>
      <c r="BN96" s="412"/>
      <c r="BO96" s="412"/>
      <c r="BP96" s="412"/>
      <c r="BQ96" s="412"/>
      <c r="BR96" s="412"/>
      <c r="BS96" s="412"/>
      <c r="BT96" s="412"/>
      <c r="BU96" s="412"/>
      <c r="BV96" s="412"/>
      <c r="BW96" s="412"/>
      <c r="BX96" s="412"/>
      <c r="BY96" s="412"/>
      <c r="BZ96" s="412"/>
      <c r="CA96" s="412"/>
      <c r="CB96" s="412"/>
      <c r="CC96" s="412"/>
      <c r="CD96" s="412"/>
      <c r="CE96" s="412"/>
      <c r="CF96" s="412"/>
      <c r="CG96" s="412"/>
      <c r="CH96" s="412"/>
      <c r="CI96" s="412"/>
      <c r="CJ96" s="412"/>
      <c r="CK96" s="412"/>
      <c r="CL96" s="412"/>
      <c r="CM96" s="412"/>
      <c r="CN96" s="412"/>
      <c r="CO96" s="412"/>
      <c r="CP96" s="412"/>
      <c r="CQ96" s="412"/>
      <c r="CR96" s="412"/>
      <c r="CS96" s="412"/>
      <c r="CT96" s="412"/>
    </row>
    <row r="97" spans="1:98" ht="13.5" customHeight="1" x14ac:dyDescent="0.2">
      <c r="A97" s="412"/>
      <c r="B97" s="41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c r="AJ97" s="412"/>
      <c r="AK97" s="412"/>
      <c r="AL97" s="412"/>
      <c r="AM97" s="412"/>
      <c r="AN97" s="412"/>
      <c r="AO97" s="412"/>
      <c r="AP97" s="412"/>
      <c r="AQ97" s="412"/>
      <c r="AR97" s="412"/>
      <c r="AS97" s="412"/>
      <c r="AT97" s="412"/>
      <c r="AU97" s="412"/>
      <c r="AV97" s="412"/>
      <c r="AW97" s="412"/>
      <c r="AX97" s="412"/>
      <c r="AY97" s="412"/>
      <c r="AZ97" s="412"/>
      <c r="BA97" s="412"/>
      <c r="BB97" s="412"/>
      <c r="BC97" s="412"/>
      <c r="BD97" s="412"/>
      <c r="BE97" s="412"/>
      <c r="BF97" s="412"/>
      <c r="BG97" s="412"/>
      <c r="BH97" s="412"/>
      <c r="BI97" s="412"/>
      <c r="BJ97" s="412"/>
      <c r="BK97" s="412"/>
      <c r="BL97" s="412"/>
      <c r="BM97" s="412"/>
      <c r="BN97" s="412"/>
      <c r="BO97" s="412"/>
      <c r="BP97" s="412"/>
      <c r="BQ97" s="412"/>
      <c r="BR97" s="412"/>
      <c r="BS97" s="412"/>
      <c r="BT97" s="412"/>
      <c r="BU97" s="412"/>
      <c r="BV97" s="412"/>
      <c r="BW97" s="412"/>
      <c r="BX97" s="412"/>
      <c r="BY97" s="412"/>
      <c r="BZ97" s="412"/>
      <c r="CA97" s="412"/>
      <c r="CB97" s="412"/>
      <c r="CC97" s="412"/>
      <c r="CD97" s="412"/>
      <c r="CE97" s="412"/>
      <c r="CF97" s="412"/>
      <c r="CG97" s="412"/>
      <c r="CH97" s="412"/>
      <c r="CI97" s="412"/>
      <c r="CJ97" s="412"/>
      <c r="CK97" s="412"/>
      <c r="CL97" s="412"/>
      <c r="CM97" s="412"/>
      <c r="CN97" s="412"/>
      <c r="CO97" s="412"/>
      <c r="CP97" s="412"/>
      <c r="CQ97" s="412"/>
      <c r="CR97" s="412"/>
      <c r="CS97" s="412"/>
      <c r="CT97" s="412"/>
    </row>
    <row r="98" spans="1:98" ht="13.5" customHeight="1" x14ac:dyDescent="0.2">
      <c r="A98" s="412"/>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c r="AJ98" s="412"/>
      <c r="AK98" s="412"/>
      <c r="AL98" s="412"/>
      <c r="AM98" s="412"/>
      <c r="AN98" s="412"/>
      <c r="AO98" s="412"/>
      <c r="AP98" s="412"/>
      <c r="AQ98" s="412"/>
      <c r="AR98" s="412"/>
      <c r="AS98" s="412"/>
      <c r="AT98" s="412"/>
      <c r="AU98" s="412"/>
      <c r="AV98" s="412"/>
      <c r="AW98" s="412"/>
      <c r="AX98" s="412"/>
      <c r="AY98" s="412"/>
      <c r="AZ98" s="412"/>
      <c r="BA98" s="412"/>
      <c r="BB98" s="412"/>
      <c r="BC98" s="412"/>
      <c r="BD98" s="412"/>
      <c r="BE98" s="412"/>
      <c r="BF98" s="412"/>
      <c r="BG98" s="412"/>
      <c r="BH98" s="412"/>
      <c r="BI98" s="412"/>
      <c r="BJ98" s="412"/>
      <c r="BK98" s="412"/>
      <c r="BL98" s="412"/>
      <c r="BM98" s="412"/>
      <c r="BN98" s="412"/>
      <c r="BO98" s="412"/>
      <c r="BP98" s="412"/>
      <c r="BQ98" s="412"/>
      <c r="BR98" s="412"/>
      <c r="BS98" s="412"/>
      <c r="BT98" s="412"/>
      <c r="BU98" s="412"/>
      <c r="BV98" s="412"/>
      <c r="BW98" s="412"/>
      <c r="BX98" s="412"/>
      <c r="BY98" s="412"/>
      <c r="BZ98" s="412"/>
      <c r="CA98" s="412"/>
      <c r="CB98" s="412"/>
      <c r="CC98" s="412"/>
      <c r="CD98" s="412"/>
      <c r="CE98" s="412"/>
      <c r="CF98" s="412"/>
      <c r="CG98" s="412"/>
      <c r="CH98" s="412"/>
      <c r="CI98" s="412"/>
      <c r="CJ98" s="412"/>
      <c r="CK98" s="412"/>
      <c r="CL98" s="412"/>
      <c r="CM98" s="412"/>
      <c r="CN98" s="412"/>
      <c r="CO98" s="412"/>
      <c r="CP98" s="412"/>
      <c r="CQ98" s="412"/>
      <c r="CR98" s="412"/>
      <c r="CS98" s="412"/>
      <c r="CT98" s="412"/>
    </row>
    <row r="99" spans="1:98" ht="13.5" customHeight="1" x14ac:dyDescent="0.2">
      <c r="A99" s="412"/>
      <c r="B99" s="41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c r="AJ99" s="412"/>
      <c r="AK99" s="412"/>
      <c r="AL99" s="412"/>
      <c r="AM99" s="412"/>
      <c r="AN99" s="412"/>
      <c r="AO99" s="412"/>
      <c r="AP99" s="412"/>
      <c r="AQ99" s="412"/>
      <c r="AR99" s="412"/>
      <c r="AS99" s="412"/>
      <c r="AT99" s="412"/>
      <c r="AU99" s="412"/>
      <c r="AV99" s="412"/>
      <c r="AW99" s="412"/>
      <c r="AX99" s="412"/>
      <c r="AY99" s="412"/>
      <c r="AZ99" s="412"/>
      <c r="BA99" s="412"/>
      <c r="BB99" s="412"/>
      <c r="BC99" s="412"/>
      <c r="BD99" s="412"/>
      <c r="BE99" s="412"/>
      <c r="BF99" s="412"/>
      <c r="BG99" s="412"/>
      <c r="BH99" s="412"/>
      <c r="BI99" s="412"/>
      <c r="BJ99" s="412"/>
      <c r="BK99" s="412"/>
      <c r="BL99" s="412"/>
      <c r="BM99" s="412"/>
      <c r="BN99" s="412"/>
      <c r="BO99" s="412"/>
      <c r="BP99" s="412"/>
      <c r="BQ99" s="412"/>
      <c r="BR99" s="412"/>
      <c r="BS99" s="412"/>
      <c r="BT99" s="412"/>
      <c r="BU99" s="412"/>
      <c r="BV99" s="412"/>
      <c r="BW99" s="412"/>
      <c r="BX99" s="412"/>
      <c r="BY99" s="412"/>
      <c r="BZ99" s="412"/>
      <c r="CA99" s="412"/>
      <c r="CB99" s="412"/>
      <c r="CC99" s="412"/>
      <c r="CD99" s="412"/>
      <c r="CE99" s="412"/>
      <c r="CF99" s="412"/>
      <c r="CG99" s="412"/>
      <c r="CH99" s="412"/>
      <c r="CI99" s="412"/>
      <c r="CJ99" s="412"/>
      <c r="CK99" s="412"/>
      <c r="CL99" s="412"/>
      <c r="CM99" s="412"/>
      <c r="CN99" s="412"/>
      <c r="CO99" s="412"/>
      <c r="CP99" s="412"/>
      <c r="CQ99" s="412"/>
      <c r="CR99" s="412"/>
      <c r="CS99" s="412"/>
      <c r="CT99" s="412"/>
    </row>
    <row r="100" spans="1:98" ht="13.5" customHeight="1" x14ac:dyDescent="0.2">
      <c r="A100" s="412"/>
      <c r="B100" s="41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c r="AE100" s="412"/>
      <c r="AF100" s="412"/>
      <c r="AG100" s="412"/>
      <c r="AH100" s="412"/>
      <c r="AI100" s="412"/>
      <c r="AJ100" s="412"/>
      <c r="AK100" s="412"/>
      <c r="AL100" s="412"/>
      <c r="AM100" s="412"/>
      <c r="AN100" s="412"/>
      <c r="AO100" s="412"/>
      <c r="AP100" s="412"/>
      <c r="AQ100" s="412"/>
      <c r="AR100" s="412"/>
      <c r="AS100" s="412"/>
      <c r="AT100" s="412"/>
      <c r="AU100" s="412"/>
      <c r="AV100" s="412"/>
      <c r="AW100" s="412"/>
      <c r="AX100" s="412"/>
      <c r="AY100" s="412"/>
      <c r="AZ100" s="412"/>
      <c r="BA100" s="412"/>
      <c r="BB100" s="412"/>
      <c r="BC100" s="412"/>
      <c r="BD100" s="412"/>
      <c r="BE100" s="412"/>
      <c r="BF100" s="412"/>
      <c r="BG100" s="412"/>
      <c r="BH100" s="412"/>
      <c r="BI100" s="412"/>
      <c r="BJ100" s="412"/>
      <c r="BK100" s="412"/>
      <c r="BL100" s="412"/>
      <c r="BM100" s="412"/>
      <c r="BN100" s="412"/>
      <c r="BO100" s="412"/>
      <c r="BP100" s="412"/>
      <c r="BQ100" s="412"/>
      <c r="BR100" s="412"/>
      <c r="BS100" s="412"/>
      <c r="BT100" s="412"/>
      <c r="BU100" s="412"/>
      <c r="BV100" s="412"/>
      <c r="BW100" s="412"/>
      <c r="BX100" s="412"/>
      <c r="BY100" s="412"/>
      <c r="BZ100" s="412"/>
      <c r="CA100" s="412"/>
      <c r="CB100" s="412"/>
      <c r="CC100" s="412"/>
      <c r="CD100" s="412"/>
      <c r="CE100" s="412"/>
      <c r="CF100" s="412"/>
      <c r="CG100" s="412"/>
      <c r="CH100" s="412"/>
      <c r="CI100" s="412"/>
      <c r="CJ100" s="412"/>
      <c r="CK100" s="412"/>
      <c r="CL100" s="412"/>
      <c r="CM100" s="412"/>
      <c r="CN100" s="412"/>
      <c r="CO100" s="412"/>
      <c r="CP100" s="412"/>
      <c r="CQ100" s="412"/>
      <c r="CR100" s="412"/>
      <c r="CS100" s="412"/>
      <c r="CT100" s="412"/>
    </row>
    <row r="101" spans="1:98" ht="13.5" customHeight="1" x14ac:dyDescent="0.2">
      <c r="A101" s="412"/>
      <c r="B101" s="412"/>
      <c r="C101" s="412"/>
      <c r="D101" s="412"/>
      <c r="E101" s="412"/>
      <c r="F101" s="412"/>
      <c r="G101" s="412"/>
      <c r="H101" s="412"/>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412"/>
      <c r="AE101" s="412"/>
      <c r="AF101" s="412"/>
      <c r="AG101" s="412"/>
      <c r="AH101" s="412"/>
      <c r="AI101" s="412"/>
      <c r="AJ101" s="412"/>
      <c r="AK101" s="412"/>
      <c r="AL101" s="412"/>
      <c r="AM101" s="412"/>
      <c r="AN101" s="412"/>
      <c r="AO101" s="412"/>
      <c r="AP101" s="412"/>
      <c r="AQ101" s="412"/>
      <c r="AR101" s="412"/>
      <c r="AS101" s="412"/>
      <c r="AT101" s="412"/>
      <c r="AU101" s="412"/>
      <c r="AV101" s="412"/>
      <c r="AW101" s="412"/>
      <c r="AX101" s="412"/>
      <c r="AY101" s="412"/>
      <c r="AZ101" s="412"/>
      <c r="BA101" s="412"/>
      <c r="BB101" s="412"/>
      <c r="BC101" s="412"/>
      <c r="BD101" s="412"/>
      <c r="BE101" s="412"/>
      <c r="BF101" s="412"/>
      <c r="BG101" s="412"/>
      <c r="BH101" s="412"/>
      <c r="BI101" s="412"/>
      <c r="BJ101" s="412"/>
      <c r="BK101" s="412"/>
      <c r="BL101" s="412"/>
      <c r="BM101" s="412"/>
      <c r="BN101" s="412"/>
      <c r="BO101" s="412"/>
      <c r="BP101" s="412"/>
      <c r="BQ101" s="412"/>
      <c r="BR101" s="412"/>
      <c r="BS101" s="412"/>
      <c r="BT101" s="412"/>
      <c r="BU101" s="412"/>
      <c r="BV101" s="412"/>
      <c r="BW101" s="412"/>
      <c r="BX101" s="412"/>
      <c r="BY101" s="412"/>
      <c r="BZ101" s="412"/>
      <c r="CA101" s="412"/>
      <c r="CB101" s="412"/>
      <c r="CC101" s="412"/>
      <c r="CD101" s="412"/>
      <c r="CE101" s="412"/>
      <c r="CF101" s="412"/>
      <c r="CG101" s="412"/>
      <c r="CH101" s="412"/>
      <c r="CI101" s="412"/>
      <c r="CJ101" s="412"/>
      <c r="CK101" s="412"/>
      <c r="CL101" s="412"/>
      <c r="CM101" s="412"/>
      <c r="CN101" s="412"/>
      <c r="CO101" s="412"/>
      <c r="CP101" s="412"/>
      <c r="CQ101" s="412"/>
      <c r="CR101" s="412"/>
      <c r="CS101" s="412"/>
      <c r="CT101" s="412"/>
    </row>
    <row r="102" spans="1:98" ht="13.5" customHeight="1" x14ac:dyDescent="0.2">
      <c r="A102" s="412"/>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412"/>
      <c r="AF102" s="412"/>
      <c r="AG102" s="412"/>
      <c r="AH102" s="412"/>
      <c r="AI102" s="412"/>
      <c r="AJ102" s="412"/>
      <c r="AK102" s="412"/>
      <c r="AL102" s="412"/>
      <c r="AM102" s="412"/>
      <c r="AN102" s="412"/>
      <c r="AO102" s="412"/>
      <c r="AP102" s="412"/>
      <c r="AQ102" s="412"/>
      <c r="AR102" s="412"/>
      <c r="AS102" s="412"/>
      <c r="AT102" s="412"/>
      <c r="AU102" s="412"/>
      <c r="AV102" s="412"/>
      <c r="AW102" s="412"/>
      <c r="AX102" s="412"/>
      <c r="AY102" s="412"/>
      <c r="AZ102" s="412"/>
      <c r="BA102" s="412"/>
      <c r="BB102" s="412"/>
      <c r="BC102" s="412"/>
      <c r="BD102" s="412"/>
      <c r="BE102" s="412"/>
      <c r="BF102" s="412"/>
      <c r="BG102" s="412"/>
      <c r="BH102" s="412"/>
      <c r="BI102" s="412"/>
      <c r="BJ102" s="412"/>
      <c r="BK102" s="412"/>
      <c r="BL102" s="412"/>
      <c r="BM102" s="412"/>
      <c r="BN102" s="412"/>
      <c r="BO102" s="412"/>
      <c r="BP102" s="412"/>
      <c r="BQ102" s="412"/>
      <c r="BR102" s="412"/>
      <c r="BS102" s="412"/>
      <c r="BT102" s="412"/>
      <c r="BU102" s="412"/>
      <c r="BV102" s="412"/>
      <c r="BW102" s="412"/>
      <c r="BX102" s="412"/>
      <c r="BY102" s="412"/>
      <c r="BZ102" s="412"/>
      <c r="CA102" s="412"/>
      <c r="CB102" s="412"/>
      <c r="CC102" s="412"/>
      <c r="CD102" s="412"/>
      <c r="CE102" s="412"/>
      <c r="CF102" s="412"/>
      <c r="CG102" s="412"/>
      <c r="CH102" s="412"/>
      <c r="CI102" s="412"/>
      <c r="CJ102" s="412"/>
      <c r="CK102" s="412"/>
      <c r="CL102" s="412"/>
      <c r="CM102" s="412"/>
      <c r="CN102" s="412"/>
      <c r="CO102" s="412"/>
      <c r="CP102" s="412"/>
      <c r="CQ102" s="412"/>
      <c r="CR102" s="412"/>
      <c r="CS102" s="412"/>
      <c r="CT102" s="412"/>
    </row>
    <row r="103" spans="1:98" ht="13.5" customHeight="1" x14ac:dyDescent="0.2">
      <c r="A103" s="412"/>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c r="AJ103" s="412"/>
      <c r="AK103" s="412"/>
      <c r="AL103" s="412"/>
      <c r="AM103" s="412"/>
      <c r="AN103" s="412"/>
      <c r="AO103" s="412"/>
      <c r="AP103" s="412"/>
      <c r="AQ103" s="412"/>
      <c r="AR103" s="412"/>
      <c r="AS103" s="412"/>
      <c r="AT103" s="412"/>
      <c r="AU103" s="412"/>
      <c r="AV103" s="412"/>
      <c r="AW103" s="412"/>
      <c r="AX103" s="412"/>
      <c r="AY103" s="412"/>
      <c r="AZ103" s="412"/>
      <c r="BA103" s="412"/>
      <c r="BB103" s="412"/>
      <c r="BC103" s="412"/>
      <c r="BD103" s="412"/>
      <c r="BE103" s="412"/>
      <c r="BF103" s="412"/>
      <c r="BG103" s="412"/>
      <c r="BH103" s="412"/>
      <c r="BI103" s="412"/>
      <c r="BJ103" s="412"/>
      <c r="BK103" s="412"/>
      <c r="BL103" s="412"/>
      <c r="BM103" s="412"/>
      <c r="BN103" s="412"/>
      <c r="BO103" s="412"/>
      <c r="BP103" s="412"/>
      <c r="BQ103" s="412"/>
      <c r="BR103" s="412"/>
      <c r="BS103" s="412"/>
      <c r="BT103" s="412"/>
      <c r="BU103" s="412"/>
      <c r="BV103" s="412"/>
      <c r="BW103" s="412"/>
      <c r="BX103" s="412"/>
      <c r="BY103" s="412"/>
      <c r="BZ103" s="412"/>
      <c r="CA103" s="412"/>
      <c r="CB103" s="412"/>
      <c r="CC103" s="412"/>
      <c r="CD103" s="412"/>
      <c r="CE103" s="412"/>
      <c r="CF103" s="412"/>
      <c r="CG103" s="412"/>
      <c r="CH103" s="412"/>
      <c r="CI103" s="412"/>
      <c r="CJ103" s="412"/>
      <c r="CK103" s="412"/>
      <c r="CL103" s="412"/>
      <c r="CM103" s="412"/>
      <c r="CN103" s="412"/>
      <c r="CO103" s="412"/>
      <c r="CP103" s="412"/>
      <c r="CQ103" s="412"/>
      <c r="CR103" s="412"/>
      <c r="CS103" s="412"/>
      <c r="CT103" s="412"/>
    </row>
    <row r="104" spans="1:98" ht="13.5" customHeight="1" x14ac:dyDescent="0.2">
      <c r="A104" s="412"/>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c r="AI104" s="412"/>
      <c r="AJ104" s="412"/>
      <c r="AK104" s="412"/>
      <c r="AL104" s="412"/>
      <c r="AM104" s="412"/>
      <c r="AN104" s="412"/>
      <c r="AO104" s="412"/>
      <c r="AP104" s="412"/>
      <c r="AQ104" s="412"/>
      <c r="AR104" s="412"/>
      <c r="AS104" s="412"/>
      <c r="AT104" s="412"/>
      <c r="AU104" s="412"/>
      <c r="AV104" s="412"/>
      <c r="AW104" s="412"/>
      <c r="AX104" s="412"/>
      <c r="AY104" s="412"/>
      <c r="AZ104" s="412"/>
      <c r="BA104" s="412"/>
      <c r="BB104" s="412"/>
      <c r="BC104" s="412"/>
      <c r="BD104" s="412"/>
      <c r="BE104" s="412"/>
      <c r="BF104" s="412"/>
      <c r="BG104" s="412"/>
      <c r="BH104" s="412"/>
      <c r="BI104" s="412"/>
      <c r="BJ104" s="412"/>
      <c r="BK104" s="412"/>
      <c r="BL104" s="412"/>
      <c r="BM104" s="412"/>
      <c r="BN104" s="412"/>
      <c r="BO104" s="412"/>
      <c r="BP104" s="412"/>
      <c r="BQ104" s="412"/>
      <c r="BR104" s="412"/>
      <c r="BS104" s="412"/>
      <c r="BT104" s="412"/>
      <c r="BU104" s="412"/>
      <c r="BV104" s="412"/>
      <c r="BW104" s="412"/>
      <c r="BX104" s="412"/>
      <c r="BY104" s="412"/>
      <c r="BZ104" s="412"/>
      <c r="CA104" s="412"/>
      <c r="CB104" s="412"/>
      <c r="CC104" s="412"/>
      <c r="CD104" s="412"/>
      <c r="CE104" s="412"/>
      <c r="CF104" s="412"/>
      <c r="CG104" s="412"/>
      <c r="CH104" s="412"/>
      <c r="CI104" s="412"/>
      <c r="CJ104" s="412"/>
      <c r="CK104" s="412"/>
      <c r="CL104" s="412"/>
      <c r="CM104" s="412"/>
      <c r="CN104" s="412"/>
      <c r="CO104" s="412"/>
      <c r="CP104" s="412"/>
      <c r="CQ104" s="412"/>
      <c r="CR104" s="412"/>
      <c r="CS104" s="412"/>
      <c r="CT104" s="412"/>
    </row>
    <row r="105" spans="1:98" ht="13.5" customHeight="1" x14ac:dyDescent="0.2">
      <c r="A105" s="412"/>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c r="AJ105" s="412"/>
      <c r="AK105" s="412"/>
      <c r="AL105" s="412"/>
      <c r="AM105" s="412"/>
      <c r="AN105" s="412"/>
      <c r="AO105" s="412"/>
      <c r="AP105" s="412"/>
      <c r="AQ105" s="412"/>
      <c r="AR105" s="412"/>
      <c r="AS105" s="412"/>
      <c r="AT105" s="412"/>
      <c r="AU105" s="412"/>
      <c r="AV105" s="412"/>
      <c r="AW105" s="412"/>
      <c r="AX105" s="412"/>
      <c r="AY105" s="412"/>
      <c r="AZ105" s="412"/>
      <c r="BA105" s="412"/>
      <c r="BB105" s="412"/>
      <c r="BC105" s="412"/>
      <c r="BD105" s="412"/>
      <c r="BE105" s="412"/>
      <c r="BF105" s="412"/>
      <c r="BG105" s="412"/>
      <c r="BH105" s="412"/>
      <c r="BI105" s="412"/>
      <c r="BJ105" s="412"/>
      <c r="BK105" s="412"/>
      <c r="BL105" s="412"/>
      <c r="BM105" s="412"/>
      <c r="BN105" s="412"/>
      <c r="BO105" s="412"/>
      <c r="BP105" s="412"/>
      <c r="BQ105" s="412"/>
      <c r="BR105" s="412"/>
      <c r="BS105" s="412"/>
      <c r="BT105" s="412"/>
      <c r="BU105" s="412"/>
      <c r="BV105" s="412"/>
      <c r="BW105" s="412"/>
      <c r="BX105" s="412"/>
      <c r="BY105" s="412"/>
      <c r="BZ105" s="412"/>
      <c r="CA105" s="412"/>
      <c r="CB105" s="412"/>
      <c r="CC105" s="412"/>
      <c r="CD105" s="412"/>
      <c r="CE105" s="412"/>
      <c r="CF105" s="412"/>
      <c r="CG105" s="412"/>
      <c r="CH105" s="412"/>
      <c r="CI105" s="412"/>
      <c r="CJ105" s="412"/>
      <c r="CK105" s="412"/>
      <c r="CL105" s="412"/>
      <c r="CM105" s="412"/>
      <c r="CN105" s="412"/>
      <c r="CO105" s="412"/>
      <c r="CP105" s="412"/>
      <c r="CQ105" s="412"/>
      <c r="CR105" s="412"/>
      <c r="CS105" s="412"/>
      <c r="CT105" s="412"/>
    </row>
    <row r="106" spans="1:98" ht="13.5" customHeight="1" x14ac:dyDescent="0.2">
      <c r="A106" s="412"/>
      <c r="B106" s="412"/>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c r="AJ106" s="412"/>
      <c r="AK106" s="412"/>
      <c r="AL106" s="412"/>
      <c r="AM106" s="412"/>
      <c r="AN106" s="412"/>
      <c r="AO106" s="412"/>
      <c r="AP106" s="412"/>
      <c r="AQ106" s="412"/>
      <c r="AR106" s="412"/>
      <c r="AS106" s="412"/>
      <c r="AT106" s="412"/>
      <c r="AU106" s="412"/>
      <c r="AV106" s="412"/>
      <c r="AW106" s="412"/>
      <c r="AX106" s="412"/>
      <c r="AY106" s="412"/>
      <c r="AZ106" s="412"/>
      <c r="BA106" s="412"/>
      <c r="BB106" s="412"/>
      <c r="BC106" s="412"/>
      <c r="BD106" s="412"/>
      <c r="BE106" s="412"/>
      <c r="BF106" s="412"/>
      <c r="BG106" s="412"/>
      <c r="BH106" s="412"/>
      <c r="BI106" s="412"/>
      <c r="BJ106" s="412"/>
      <c r="BK106" s="412"/>
      <c r="BL106" s="412"/>
      <c r="BM106" s="412"/>
      <c r="BN106" s="412"/>
      <c r="BO106" s="412"/>
      <c r="BP106" s="412"/>
      <c r="BQ106" s="412"/>
      <c r="BR106" s="412"/>
      <c r="BS106" s="412"/>
      <c r="BT106" s="412"/>
      <c r="BU106" s="412"/>
      <c r="BV106" s="412"/>
      <c r="BW106" s="412"/>
      <c r="BX106" s="412"/>
      <c r="BY106" s="412"/>
      <c r="BZ106" s="412"/>
      <c r="CA106" s="412"/>
      <c r="CB106" s="412"/>
      <c r="CC106" s="412"/>
      <c r="CD106" s="412"/>
      <c r="CE106" s="412"/>
      <c r="CF106" s="412"/>
      <c r="CG106" s="412"/>
      <c r="CH106" s="412"/>
      <c r="CI106" s="412"/>
      <c r="CJ106" s="412"/>
      <c r="CK106" s="412"/>
      <c r="CL106" s="412"/>
      <c r="CM106" s="412"/>
      <c r="CN106" s="412"/>
      <c r="CO106" s="412"/>
      <c r="CP106" s="412"/>
      <c r="CQ106" s="412"/>
      <c r="CR106" s="412"/>
      <c r="CS106" s="412"/>
      <c r="CT106" s="412"/>
    </row>
    <row r="107" spans="1:98" ht="13.5" customHeight="1" x14ac:dyDescent="0.2">
      <c r="A107" s="412"/>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c r="AQ107" s="412"/>
      <c r="AR107" s="412"/>
      <c r="AS107" s="412"/>
      <c r="AT107" s="412"/>
      <c r="AU107" s="412"/>
      <c r="AV107" s="412"/>
      <c r="AW107" s="412"/>
      <c r="AX107" s="412"/>
      <c r="AY107" s="412"/>
      <c r="AZ107" s="412"/>
      <c r="BA107" s="412"/>
      <c r="BB107" s="412"/>
      <c r="BC107" s="412"/>
      <c r="BD107" s="412"/>
      <c r="BE107" s="412"/>
      <c r="BF107" s="412"/>
      <c r="BG107" s="412"/>
      <c r="BH107" s="412"/>
      <c r="BI107" s="412"/>
      <c r="BJ107" s="412"/>
      <c r="BK107" s="412"/>
      <c r="BL107" s="412"/>
      <c r="BM107" s="412"/>
      <c r="BN107" s="412"/>
      <c r="BO107" s="412"/>
      <c r="BP107" s="412"/>
      <c r="BQ107" s="412"/>
      <c r="BR107" s="412"/>
      <c r="BS107" s="412"/>
      <c r="BT107" s="412"/>
      <c r="BU107" s="412"/>
      <c r="BV107" s="412"/>
      <c r="BW107" s="412"/>
      <c r="BX107" s="412"/>
      <c r="BY107" s="412"/>
      <c r="BZ107" s="412"/>
      <c r="CA107" s="412"/>
      <c r="CB107" s="412"/>
      <c r="CC107" s="412"/>
      <c r="CD107" s="412"/>
      <c r="CE107" s="412"/>
      <c r="CF107" s="412"/>
      <c r="CG107" s="412"/>
      <c r="CH107" s="412"/>
      <c r="CI107" s="412"/>
      <c r="CJ107" s="412"/>
      <c r="CK107" s="412"/>
      <c r="CL107" s="412"/>
      <c r="CM107" s="412"/>
      <c r="CN107" s="412"/>
      <c r="CO107" s="412"/>
      <c r="CP107" s="412"/>
      <c r="CQ107" s="412"/>
      <c r="CR107" s="412"/>
      <c r="CS107" s="412"/>
      <c r="CT107" s="412"/>
    </row>
    <row r="108" spans="1:98" ht="13.5" customHeight="1" x14ac:dyDescent="0.2">
      <c r="A108" s="412"/>
      <c r="B108" s="412"/>
      <c r="C108" s="412"/>
      <c r="D108" s="412"/>
      <c r="E108" s="412"/>
      <c r="F108" s="412"/>
      <c r="G108" s="412"/>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c r="AJ108" s="412"/>
      <c r="AK108" s="412"/>
      <c r="AL108" s="412"/>
      <c r="AM108" s="412"/>
      <c r="AN108" s="412"/>
      <c r="AO108" s="412"/>
      <c r="AP108" s="412"/>
      <c r="AQ108" s="412"/>
      <c r="AR108" s="412"/>
      <c r="AS108" s="412"/>
      <c r="AT108" s="412"/>
      <c r="AU108" s="412"/>
      <c r="AV108" s="412"/>
      <c r="AW108" s="412"/>
      <c r="AX108" s="412"/>
      <c r="AY108" s="412"/>
      <c r="AZ108" s="412"/>
      <c r="BA108" s="412"/>
      <c r="BB108" s="412"/>
      <c r="BC108" s="412"/>
      <c r="BD108" s="412"/>
      <c r="BE108" s="412"/>
      <c r="BF108" s="412"/>
      <c r="BG108" s="412"/>
      <c r="BH108" s="412"/>
      <c r="BI108" s="412"/>
      <c r="BJ108" s="412"/>
      <c r="BK108" s="412"/>
      <c r="BL108" s="412"/>
      <c r="BM108" s="412"/>
      <c r="BN108" s="412"/>
      <c r="BO108" s="412"/>
      <c r="BP108" s="412"/>
      <c r="BQ108" s="412"/>
      <c r="BR108" s="412"/>
      <c r="BS108" s="412"/>
      <c r="BT108" s="412"/>
      <c r="BU108" s="412"/>
      <c r="BV108" s="412"/>
      <c r="BW108" s="412"/>
      <c r="BX108" s="412"/>
      <c r="BY108" s="412"/>
      <c r="BZ108" s="412"/>
      <c r="CA108" s="412"/>
      <c r="CB108" s="412"/>
      <c r="CC108" s="412"/>
      <c r="CD108" s="412"/>
      <c r="CE108" s="412"/>
      <c r="CF108" s="412"/>
      <c r="CG108" s="412"/>
      <c r="CH108" s="412"/>
      <c r="CI108" s="412"/>
      <c r="CJ108" s="412"/>
      <c r="CK108" s="412"/>
      <c r="CL108" s="412"/>
      <c r="CM108" s="412"/>
      <c r="CN108" s="412"/>
      <c r="CO108" s="412"/>
      <c r="CP108" s="412"/>
      <c r="CQ108" s="412"/>
      <c r="CR108" s="412"/>
      <c r="CS108" s="412"/>
      <c r="CT108" s="412"/>
    </row>
    <row r="109" spans="1:98" ht="13.5" customHeight="1" x14ac:dyDescent="0.2">
      <c r="A109" s="412"/>
      <c r="B109" s="412"/>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2"/>
      <c r="BB109" s="412"/>
      <c r="BC109" s="412"/>
      <c r="BD109" s="412"/>
      <c r="BE109" s="412"/>
      <c r="BF109" s="412"/>
      <c r="BG109" s="412"/>
      <c r="BH109" s="412"/>
      <c r="BI109" s="412"/>
      <c r="BJ109" s="412"/>
      <c r="BK109" s="412"/>
      <c r="BL109" s="412"/>
      <c r="BM109" s="412"/>
      <c r="BN109" s="412"/>
      <c r="BO109" s="412"/>
      <c r="BP109" s="412"/>
      <c r="BQ109" s="412"/>
      <c r="BR109" s="412"/>
      <c r="BS109" s="412"/>
      <c r="BT109" s="412"/>
      <c r="BU109" s="412"/>
      <c r="BV109" s="412"/>
      <c r="BW109" s="412"/>
      <c r="BX109" s="412"/>
      <c r="BY109" s="412"/>
      <c r="BZ109" s="412"/>
      <c r="CA109" s="412"/>
      <c r="CB109" s="412"/>
      <c r="CC109" s="412"/>
      <c r="CD109" s="412"/>
      <c r="CE109" s="412"/>
      <c r="CF109" s="412"/>
      <c r="CG109" s="412"/>
      <c r="CH109" s="412"/>
      <c r="CI109" s="412"/>
      <c r="CJ109" s="412"/>
      <c r="CK109" s="412"/>
      <c r="CL109" s="412"/>
      <c r="CM109" s="412"/>
      <c r="CN109" s="412"/>
      <c r="CO109" s="412"/>
      <c r="CP109" s="412"/>
      <c r="CQ109" s="412"/>
      <c r="CR109" s="412"/>
      <c r="CS109" s="412"/>
      <c r="CT109" s="412"/>
    </row>
    <row r="110" spans="1:98" ht="13.5" customHeight="1" x14ac:dyDescent="0.2">
      <c r="A110" s="412"/>
      <c r="B110" s="412"/>
      <c r="C110" s="412"/>
      <c r="D110" s="412"/>
      <c r="E110" s="412"/>
      <c r="F110" s="412"/>
      <c r="G110" s="412"/>
      <c r="H110" s="412"/>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412"/>
      <c r="AE110" s="412"/>
      <c r="AF110" s="412"/>
      <c r="AG110" s="412"/>
      <c r="AH110" s="412"/>
      <c r="AI110" s="412"/>
      <c r="AJ110" s="412"/>
      <c r="AK110" s="412"/>
      <c r="AL110" s="412"/>
      <c r="AM110" s="412"/>
      <c r="AN110" s="412"/>
      <c r="AO110" s="412"/>
      <c r="AP110" s="412"/>
      <c r="AQ110" s="412"/>
      <c r="AR110" s="412"/>
      <c r="AS110" s="412"/>
      <c r="AT110" s="412"/>
      <c r="AU110" s="412"/>
      <c r="AV110" s="412"/>
      <c r="AW110" s="412"/>
      <c r="AX110" s="412"/>
      <c r="AY110" s="412"/>
      <c r="AZ110" s="412"/>
      <c r="BA110" s="412"/>
      <c r="BB110" s="412"/>
      <c r="BC110" s="412"/>
      <c r="BD110" s="412"/>
      <c r="BE110" s="412"/>
      <c r="BF110" s="412"/>
      <c r="BG110" s="412"/>
      <c r="BH110" s="412"/>
      <c r="BI110" s="412"/>
      <c r="BJ110" s="412"/>
      <c r="BK110" s="412"/>
      <c r="BL110" s="412"/>
      <c r="BM110" s="412"/>
      <c r="BN110" s="412"/>
      <c r="BO110" s="412"/>
      <c r="BP110" s="412"/>
      <c r="BQ110" s="412"/>
      <c r="BR110" s="412"/>
      <c r="BS110" s="412"/>
      <c r="BT110" s="412"/>
      <c r="BU110" s="412"/>
      <c r="BV110" s="412"/>
      <c r="BW110" s="412"/>
      <c r="BX110" s="412"/>
      <c r="BY110" s="412"/>
      <c r="BZ110" s="412"/>
      <c r="CA110" s="412"/>
      <c r="CB110" s="412"/>
      <c r="CC110" s="412"/>
      <c r="CD110" s="412"/>
      <c r="CE110" s="412"/>
      <c r="CF110" s="412"/>
      <c r="CG110" s="412"/>
      <c r="CH110" s="412"/>
      <c r="CI110" s="412"/>
      <c r="CJ110" s="412"/>
      <c r="CK110" s="412"/>
      <c r="CL110" s="412"/>
      <c r="CM110" s="412"/>
      <c r="CN110" s="412"/>
      <c r="CO110" s="412"/>
      <c r="CP110" s="412"/>
      <c r="CQ110" s="412"/>
      <c r="CR110" s="412"/>
      <c r="CS110" s="412"/>
      <c r="CT110" s="412"/>
    </row>
    <row r="111" spans="1:98" ht="13.5" customHeight="1" x14ac:dyDescent="0.2">
      <c r="A111" s="412"/>
      <c r="B111" s="412"/>
      <c r="C111" s="412"/>
      <c r="D111" s="412"/>
      <c r="E111" s="412"/>
      <c r="F111" s="412"/>
      <c r="G111" s="412"/>
      <c r="H111" s="412"/>
      <c r="I111" s="412"/>
      <c r="J111" s="412"/>
      <c r="K111" s="412"/>
      <c r="L111" s="412"/>
      <c r="M111" s="412"/>
      <c r="N111" s="412"/>
      <c r="O111" s="412"/>
      <c r="P111" s="412"/>
      <c r="Q111" s="412"/>
      <c r="R111" s="412"/>
      <c r="S111" s="412"/>
      <c r="T111" s="412"/>
      <c r="U111" s="412"/>
      <c r="V111" s="412"/>
      <c r="W111" s="412"/>
      <c r="X111" s="412"/>
      <c r="Y111" s="412"/>
      <c r="Z111" s="412"/>
      <c r="AA111" s="412"/>
      <c r="AB111" s="412"/>
      <c r="AC111" s="412"/>
      <c r="AD111" s="412"/>
      <c r="AE111" s="412"/>
      <c r="AF111" s="412"/>
      <c r="AG111" s="412"/>
      <c r="AH111" s="412"/>
      <c r="AI111" s="412"/>
      <c r="AJ111" s="412"/>
      <c r="AK111" s="412"/>
      <c r="AL111" s="412"/>
      <c r="AM111" s="412"/>
      <c r="AN111" s="412"/>
      <c r="AO111" s="412"/>
      <c r="AP111" s="412"/>
      <c r="AQ111" s="412"/>
      <c r="AR111" s="412"/>
      <c r="AS111" s="412"/>
      <c r="AT111" s="412"/>
      <c r="AU111" s="412"/>
      <c r="AV111" s="412"/>
      <c r="AW111" s="412"/>
      <c r="AX111" s="412"/>
      <c r="AY111" s="412"/>
      <c r="AZ111" s="412"/>
      <c r="BA111" s="412"/>
      <c r="BB111" s="412"/>
      <c r="BC111" s="412"/>
      <c r="BD111" s="412"/>
      <c r="BE111" s="412"/>
      <c r="BF111" s="412"/>
      <c r="BG111" s="412"/>
      <c r="BH111" s="412"/>
      <c r="BI111" s="412"/>
      <c r="BJ111" s="412"/>
      <c r="BK111" s="412"/>
      <c r="BL111" s="412"/>
      <c r="BM111" s="412"/>
      <c r="BN111" s="412"/>
      <c r="BO111" s="412"/>
      <c r="BP111" s="412"/>
      <c r="BQ111" s="412"/>
      <c r="BR111" s="412"/>
      <c r="BS111" s="412"/>
      <c r="BT111" s="412"/>
      <c r="BU111" s="412"/>
      <c r="BV111" s="412"/>
      <c r="BW111" s="412"/>
      <c r="BX111" s="412"/>
      <c r="BY111" s="412"/>
      <c r="BZ111" s="412"/>
      <c r="CA111" s="412"/>
      <c r="CB111" s="412"/>
      <c r="CC111" s="412"/>
      <c r="CD111" s="412"/>
      <c r="CE111" s="412"/>
      <c r="CF111" s="412"/>
      <c r="CG111" s="412"/>
      <c r="CH111" s="412"/>
      <c r="CI111" s="412"/>
      <c r="CJ111" s="412"/>
      <c r="CK111" s="412"/>
      <c r="CL111" s="412"/>
      <c r="CM111" s="412"/>
      <c r="CN111" s="412"/>
      <c r="CO111" s="412"/>
      <c r="CP111" s="412"/>
      <c r="CQ111" s="412"/>
      <c r="CR111" s="412"/>
      <c r="CS111" s="412"/>
      <c r="CT111" s="412"/>
    </row>
    <row r="112" spans="1:98" ht="13.5" customHeight="1" x14ac:dyDescent="0.2">
      <c r="A112" s="412"/>
      <c r="B112" s="412"/>
      <c r="C112" s="412"/>
      <c r="D112" s="412"/>
      <c r="E112" s="412"/>
      <c r="F112" s="412"/>
      <c r="G112" s="412"/>
      <c r="H112" s="412"/>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412"/>
      <c r="AE112" s="412"/>
      <c r="AF112" s="412"/>
      <c r="AG112" s="412"/>
      <c r="AH112" s="412"/>
      <c r="AI112" s="412"/>
      <c r="AJ112" s="412"/>
      <c r="AK112" s="412"/>
      <c r="AL112" s="412"/>
      <c r="AM112" s="412"/>
      <c r="AN112" s="412"/>
      <c r="AO112" s="412"/>
      <c r="AP112" s="412"/>
      <c r="AQ112" s="412"/>
      <c r="AR112" s="412"/>
      <c r="AS112" s="412"/>
      <c r="AT112" s="412"/>
      <c r="AU112" s="412"/>
      <c r="AV112" s="412"/>
      <c r="AW112" s="412"/>
      <c r="AX112" s="412"/>
      <c r="AY112" s="412"/>
      <c r="AZ112" s="412"/>
      <c r="BA112" s="412"/>
      <c r="BB112" s="412"/>
      <c r="BC112" s="412"/>
      <c r="BD112" s="412"/>
      <c r="BE112" s="412"/>
      <c r="BF112" s="412"/>
      <c r="BG112" s="412"/>
      <c r="BH112" s="412"/>
      <c r="BI112" s="412"/>
      <c r="BJ112" s="412"/>
      <c r="BK112" s="412"/>
      <c r="BL112" s="412"/>
      <c r="BM112" s="412"/>
      <c r="BN112" s="412"/>
      <c r="BO112" s="412"/>
      <c r="BP112" s="412"/>
      <c r="BQ112" s="412"/>
      <c r="BR112" s="412"/>
      <c r="BS112" s="412"/>
      <c r="BT112" s="412"/>
      <c r="BU112" s="412"/>
      <c r="BV112" s="412"/>
      <c r="BW112" s="412"/>
      <c r="BX112" s="412"/>
      <c r="BY112" s="412"/>
      <c r="BZ112" s="412"/>
      <c r="CA112" s="412"/>
      <c r="CB112" s="412"/>
      <c r="CC112" s="412"/>
      <c r="CD112" s="412"/>
      <c r="CE112" s="412"/>
      <c r="CF112" s="412"/>
      <c r="CG112" s="412"/>
      <c r="CH112" s="412"/>
      <c r="CI112" s="412"/>
      <c r="CJ112" s="412"/>
      <c r="CK112" s="412"/>
      <c r="CL112" s="412"/>
      <c r="CM112" s="412"/>
      <c r="CN112" s="412"/>
      <c r="CO112" s="412"/>
      <c r="CP112" s="412"/>
      <c r="CQ112" s="412"/>
      <c r="CR112" s="412"/>
      <c r="CS112" s="412"/>
      <c r="CT112" s="412"/>
    </row>
    <row r="113" spans="1:98" ht="13.5" customHeight="1" x14ac:dyDescent="0.2">
      <c r="A113" s="412"/>
      <c r="B113" s="412"/>
      <c r="C113" s="412"/>
      <c r="D113" s="412"/>
      <c r="E113" s="412"/>
      <c r="F113" s="412"/>
      <c r="G113" s="412"/>
      <c r="H113" s="412"/>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412"/>
      <c r="AE113" s="412"/>
      <c r="AF113" s="412"/>
      <c r="AG113" s="412"/>
      <c r="AH113" s="412"/>
      <c r="AI113" s="412"/>
      <c r="AJ113" s="412"/>
      <c r="AK113" s="412"/>
      <c r="AL113" s="412"/>
      <c r="AM113" s="412"/>
      <c r="AN113" s="412"/>
      <c r="AO113" s="412"/>
      <c r="AP113" s="412"/>
      <c r="AQ113" s="412"/>
      <c r="AR113" s="412"/>
      <c r="AS113" s="412"/>
      <c r="AT113" s="412"/>
      <c r="AU113" s="412"/>
      <c r="AV113" s="412"/>
      <c r="AW113" s="412"/>
      <c r="AX113" s="412"/>
      <c r="AY113" s="412"/>
      <c r="AZ113" s="412"/>
      <c r="BA113" s="412"/>
      <c r="BB113" s="412"/>
      <c r="BC113" s="412"/>
      <c r="BD113" s="412"/>
      <c r="BE113" s="412"/>
      <c r="BF113" s="412"/>
      <c r="BG113" s="412"/>
      <c r="BH113" s="412"/>
      <c r="BI113" s="412"/>
      <c r="BJ113" s="412"/>
      <c r="BK113" s="412"/>
      <c r="BL113" s="412"/>
      <c r="BM113" s="412"/>
      <c r="BN113" s="412"/>
      <c r="BO113" s="412"/>
      <c r="BP113" s="412"/>
      <c r="BQ113" s="412"/>
      <c r="BR113" s="412"/>
      <c r="BS113" s="412"/>
      <c r="BT113" s="412"/>
      <c r="BU113" s="412"/>
      <c r="BV113" s="412"/>
      <c r="BW113" s="412"/>
      <c r="BX113" s="412"/>
      <c r="BY113" s="412"/>
      <c r="BZ113" s="412"/>
      <c r="CA113" s="412"/>
      <c r="CB113" s="412"/>
      <c r="CC113" s="412"/>
      <c r="CD113" s="412"/>
      <c r="CE113" s="412"/>
      <c r="CF113" s="412"/>
      <c r="CG113" s="412"/>
      <c r="CH113" s="412"/>
      <c r="CI113" s="412"/>
      <c r="CJ113" s="412"/>
      <c r="CK113" s="412"/>
      <c r="CL113" s="412"/>
      <c r="CM113" s="412"/>
      <c r="CN113" s="412"/>
      <c r="CO113" s="412"/>
      <c r="CP113" s="412"/>
      <c r="CQ113" s="412"/>
      <c r="CR113" s="412"/>
      <c r="CS113" s="412"/>
      <c r="CT113" s="412"/>
    </row>
    <row r="114" spans="1:98" ht="13.5" customHeight="1" x14ac:dyDescent="0.2">
      <c r="A114" s="412"/>
      <c r="B114" s="412"/>
      <c r="C114" s="412"/>
      <c r="D114" s="412"/>
      <c r="E114" s="412"/>
      <c r="F114" s="412"/>
      <c r="G114" s="412"/>
      <c r="H114" s="412"/>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12"/>
      <c r="AE114" s="412"/>
      <c r="AF114" s="412"/>
      <c r="AG114" s="412"/>
      <c r="AH114" s="412"/>
      <c r="AI114" s="412"/>
      <c r="AJ114" s="412"/>
      <c r="AK114" s="412"/>
      <c r="AL114" s="412"/>
      <c r="AM114" s="412"/>
      <c r="AN114" s="412"/>
      <c r="AO114" s="412"/>
      <c r="AP114" s="412"/>
      <c r="AQ114" s="412"/>
      <c r="AR114" s="412"/>
      <c r="AS114" s="412"/>
      <c r="AT114" s="412"/>
      <c r="AU114" s="412"/>
      <c r="AV114" s="412"/>
      <c r="AW114" s="412"/>
      <c r="AX114" s="412"/>
      <c r="AY114" s="412"/>
      <c r="AZ114" s="412"/>
      <c r="BA114" s="412"/>
      <c r="BB114" s="412"/>
      <c r="BC114" s="412"/>
      <c r="BD114" s="412"/>
      <c r="BE114" s="412"/>
      <c r="BF114" s="412"/>
      <c r="BG114" s="412"/>
      <c r="BH114" s="412"/>
      <c r="BI114" s="412"/>
      <c r="BJ114" s="412"/>
      <c r="BK114" s="412"/>
      <c r="BL114" s="412"/>
      <c r="BM114" s="412"/>
      <c r="BN114" s="412"/>
      <c r="BO114" s="412"/>
      <c r="BP114" s="412"/>
      <c r="BQ114" s="412"/>
      <c r="BR114" s="412"/>
      <c r="BS114" s="412"/>
      <c r="BT114" s="412"/>
      <c r="BU114" s="412"/>
      <c r="BV114" s="412"/>
      <c r="BW114" s="412"/>
      <c r="BX114" s="412"/>
      <c r="BY114" s="412"/>
      <c r="BZ114" s="412"/>
      <c r="CA114" s="412"/>
      <c r="CB114" s="412"/>
      <c r="CC114" s="412"/>
      <c r="CD114" s="412"/>
      <c r="CE114" s="412"/>
      <c r="CF114" s="412"/>
      <c r="CG114" s="412"/>
      <c r="CH114" s="412"/>
      <c r="CI114" s="412"/>
      <c r="CJ114" s="412"/>
      <c r="CK114" s="412"/>
      <c r="CL114" s="412"/>
      <c r="CM114" s="412"/>
      <c r="CN114" s="412"/>
      <c r="CO114" s="412"/>
      <c r="CP114" s="412"/>
      <c r="CQ114" s="412"/>
      <c r="CR114" s="412"/>
      <c r="CS114" s="412"/>
      <c r="CT114" s="412"/>
    </row>
    <row r="115" spans="1:98" ht="13.5" customHeight="1" x14ac:dyDescent="0.2">
      <c r="A115" s="412"/>
      <c r="B115" s="412"/>
      <c r="C115" s="412"/>
      <c r="D115" s="412"/>
      <c r="E115" s="412"/>
      <c r="F115" s="412"/>
      <c r="G115" s="412"/>
      <c r="H115" s="412"/>
      <c r="I115" s="412"/>
      <c r="J115" s="412"/>
      <c r="K115" s="412"/>
      <c r="L115" s="412"/>
      <c r="M115" s="412"/>
      <c r="N115" s="412"/>
      <c r="O115" s="412"/>
      <c r="P115" s="412"/>
      <c r="Q115" s="412"/>
      <c r="R115" s="412"/>
      <c r="S115" s="412"/>
      <c r="T115" s="412"/>
      <c r="U115" s="412"/>
      <c r="V115" s="412"/>
      <c r="W115" s="412"/>
      <c r="X115" s="412"/>
      <c r="Y115" s="412"/>
      <c r="Z115" s="412"/>
      <c r="AA115" s="412"/>
      <c r="AB115" s="412"/>
      <c r="AC115" s="412"/>
      <c r="AD115" s="412"/>
      <c r="AE115" s="412"/>
      <c r="AF115" s="412"/>
      <c r="AG115" s="412"/>
      <c r="AH115" s="412"/>
      <c r="AI115" s="412"/>
      <c r="AJ115" s="412"/>
      <c r="AK115" s="412"/>
      <c r="AL115" s="412"/>
      <c r="AM115" s="412"/>
      <c r="AN115" s="412"/>
      <c r="AO115" s="412"/>
      <c r="AP115" s="412"/>
      <c r="AQ115" s="412"/>
      <c r="AR115" s="412"/>
      <c r="AS115" s="412"/>
      <c r="AT115" s="412"/>
      <c r="AU115" s="412"/>
      <c r="AV115" s="412"/>
      <c r="AW115" s="412"/>
      <c r="AX115" s="412"/>
      <c r="AY115" s="412"/>
      <c r="AZ115" s="412"/>
      <c r="BA115" s="412"/>
      <c r="BB115" s="412"/>
      <c r="BC115" s="412"/>
      <c r="BD115" s="412"/>
      <c r="BE115" s="412"/>
      <c r="BF115" s="412"/>
      <c r="BG115" s="412"/>
      <c r="BH115" s="412"/>
      <c r="BI115" s="412"/>
      <c r="BJ115" s="412"/>
      <c r="BK115" s="412"/>
      <c r="BL115" s="412"/>
      <c r="BM115" s="412"/>
      <c r="BN115" s="412"/>
      <c r="BO115" s="412"/>
      <c r="BP115" s="412"/>
      <c r="BQ115" s="412"/>
      <c r="BR115" s="412"/>
      <c r="BS115" s="412"/>
      <c r="BT115" s="412"/>
      <c r="BU115" s="412"/>
      <c r="BV115" s="412"/>
      <c r="BW115" s="412"/>
      <c r="BX115" s="412"/>
      <c r="BY115" s="412"/>
      <c r="BZ115" s="412"/>
      <c r="CA115" s="412"/>
      <c r="CB115" s="412"/>
      <c r="CC115" s="412"/>
      <c r="CD115" s="412"/>
      <c r="CE115" s="412"/>
      <c r="CF115" s="412"/>
      <c r="CG115" s="412"/>
      <c r="CH115" s="412"/>
      <c r="CI115" s="412"/>
      <c r="CJ115" s="412"/>
      <c r="CK115" s="412"/>
      <c r="CL115" s="412"/>
      <c r="CM115" s="412"/>
      <c r="CN115" s="412"/>
      <c r="CO115" s="412"/>
      <c r="CP115" s="412"/>
      <c r="CQ115" s="412"/>
      <c r="CR115" s="412"/>
      <c r="CS115" s="412"/>
      <c r="CT115" s="412"/>
    </row>
    <row r="116" spans="1:98" ht="13.5" customHeight="1" x14ac:dyDescent="0.2">
      <c r="A116" s="412"/>
      <c r="B116" s="412"/>
      <c r="C116" s="412"/>
      <c r="D116" s="412"/>
      <c r="E116" s="412"/>
      <c r="F116" s="412"/>
      <c r="G116" s="412"/>
      <c r="H116" s="412"/>
      <c r="I116" s="412"/>
      <c r="J116" s="412"/>
      <c r="K116" s="412"/>
      <c r="L116" s="412"/>
      <c r="M116" s="412"/>
      <c r="N116" s="412"/>
      <c r="O116" s="412"/>
      <c r="P116" s="412"/>
      <c r="Q116" s="412"/>
      <c r="R116" s="412"/>
      <c r="S116" s="412"/>
      <c r="T116" s="412"/>
      <c r="U116" s="412"/>
      <c r="V116" s="412"/>
      <c r="W116" s="412"/>
      <c r="X116" s="412"/>
      <c r="Y116" s="412"/>
      <c r="Z116" s="412"/>
      <c r="AA116" s="412"/>
      <c r="AB116" s="412"/>
      <c r="AC116" s="412"/>
      <c r="AD116" s="412"/>
      <c r="AE116" s="412"/>
      <c r="AF116" s="412"/>
      <c r="AG116" s="412"/>
      <c r="AH116" s="412"/>
      <c r="AI116" s="412"/>
      <c r="AJ116" s="412"/>
      <c r="AK116" s="412"/>
      <c r="AL116" s="412"/>
      <c r="AM116" s="412"/>
      <c r="AN116" s="412"/>
      <c r="AO116" s="412"/>
      <c r="AP116" s="412"/>
      <c r="AQ116" s="412"/>
      <c r="AR116" s="412"/>
      <c r="AS116" s="412"/>
      <c r="AT116" s="412"/>
      <c r="AU116" s="412"/>
      <c r="AV116" s="412"/>
      <c r="AW116" s="412"/>
      <c r="AX116" s="412"/>
      <c r="AY116" s="412"/>
      <c r="AZ116" s="412"/>
      <c r="BA116" s="412"/>
      <c r="BB116" s="412"/>
      <c r="BC116" s="412"/>
      <c r="BD116" s="412"/>
      <c r="BE116" s="412"/>
      <c r="BF116" s="412"/>
      <c r="BG116" s="412"/>
      <c r="BH116" s="412"/>
      <c r="BI116" s="412"/>
      <c r="BJ116" s="412"/>
      <c r="BK116" s="412"/>
      <c r="BL116" s="412"/>
      <c r="BM116" s="412"/>
      <c r="BN116" s="412"/>
      <c r="BO116" s="412"/>
      <c r="BP116" s="412"/>
      <c r="BQ116" s="412"/>
      <c r="BR116" s="412"/>
      <c r="BS116" s="412"/>
      <c r="BT116" s="412"/>
      <c r="BU116" s="412"/>
      <c r="BV116" s="412"/>
      <c r="BW116" s="412"/>
      <c r="BX116" s="412"/>
      <c r="BY116" s="412"/>
      <c r="BZ116" s="412"/>
      <c r="CA116" s="412"/>
      <c r="CB116" s="412"/>
      <c r="CC116" s="412"/>
      <c r="CD116" s="412"/>
      <c r="CE116" s="412"/>
      <c r="CF116" s="412"/>
      <c r="CG116" s="412"/>
      <c r="CH116" s="412"/>
      <c r="CI116" s="412"/>
      <c r="CJ116" s="412"/>
      <c r="CK116" s="412"/>
      <c r="CL116" s="412"/>
      <c r="CM116" s="412"/>
      <c r="CN116" s="412"/>
      <c r="CO116" s="412"/>
      <c r="CP116" s="412"/>
      <c r="CQ116" s="412"/>
      <c r="CR116" s="412"/>
      <c r="CS116" s="412"/>
      <c r="CT116" s="412"/>
    </row>
    <row r="117" spans="1:98" ht="13.5" customHeight="1" x14ac:dyDescent="0.2">
      <c r="A117" s="412"/>
      <c r="B117" s="412"/>
      <c r="C117" s="412"/>
      <c r="D117" s="412"/>
      <c r="E117" s="412"/>
      <c r="F117" s="412"/>
      <c r="G117" s="412"/>
      <c r="H117" s="412"/>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2"/>
      <c r="AE117" s="412"/>
      <c r="AF117" s="412"/>
      <c r="AG117" s="412"/>
      <c r="AH117" s="412"/>
      <c r="AI117" s="412"/>
      <c r="AJ117" s="412"/>
      <c r="AK117" s="412"/>
      <c r="AL117" s="412"/>
      <c r="AM117" s="412"/>
      <c r="AN117" s="412"/>
      <c r="AO117" s="412"/>
      <c r="AP117" s="412"/>
      <c r="AQ117" s="412"/>
      <c r="AR117" s="412"/>
      <c r="AS117" s="412"/>
      <c r="AT117" s="412"/>
      <c r="AU117" s="412"/>
      <c r="AV117" s="412"/>
      <c r="AW117" s="412"/>
      <c r="AX117" s="412"/>
      <c r="AY117" s="412"/>
      <c r="AZ117" s="412"/>
      <c r="BA117" s="412"/>
      <c r="BB117" s="412"/>
      <c r="BC117" s="412"/>
      <c r="BD117" s="412"/>
      <c r="BE117" s="412"/>
      <c r="BF117" s="412"/>
      <c r="BG117" s="412"/>
      <c r="BH117" s="412"/>
      <c r="BI117" s="412"/>
      <c r="BJ117" s="412"/>
      <c r="BK117" s="412"/>
      <c r="BL117" s="412"/>
      <c r="BM117" s="412"/>
      <c r="BN117" s="412"/>
      <c r="BO117" s="412"/>
      <c r="BP117" s="412"/>
      <c r="BQ117" s="412"/>
      <c r="BR117" s="412"/>
      <c r="BS117" s="412"/>
      <c r="BT117" s="412"/>
      <c r="BU117" s="412"/>
      <c r="BV117" s="412"/>
      <c r="BW117" s="412"/>
      <c r="BX117" s="412"/>
      <c r="BY117" s="412"/>
      <c r="BZ117" s="412"/>
      <c r="CA117" s="412"/>
      <c r="CB117" s="412"/>
      <c r="CC117" s="412"/>
      <c r="CD117" s="412"/>
      <c r="CE117" s="412"/>
      <c r="CF117" s="412"/>
      <c r="CG117" s="412"/>
      <c r="CH117" s="412"/>
      <c r="CI117" s="412"/>
      <c r="CJ117" s="412"/>
      <c r="CK117" s="412"/>
      <c r="CL117" s="412"/>
      <c r="CM117" s="412"/>
      <c r="CN117" s="412"/>
      <c r="CO117" s="412"/>
      <c r="CP117" s="412"/>
      <c r="CQ117" s="412"/>
      <c r="CR117" s="412"/>
      <c r="CS117" s="412"/>
      <c r="CT117" s="412"/>
    </row>
    <row r="118" spans="1:98" ht="13.5" customHeight="1" x14ac:dyDescent="0.2">
      <c r="A118" s="412" t="s">
        <v>161</v>
      </c>
      <c r="B118" s="412"/>
      <c r="C118" s="412"/>
      <c r="D118" s="412"/>
      <c r="E118" s="412"/>
      <c r="F118" s="412"/>
      <c r="G118" s="412"/>
      <c r="H118" s="412"/>
      <c r="I118" s="412"/>
      <c r="J118" s="412"/>
      <c r="K118" s="412"/>
      <c r="L118" s="412"/>
      <c r="M118" s="412"/>
      <c r="N118" s="412"/>
      <c r="O118" s="412" t="s">
        <v>162</v>
      </c>
      <c r="P118" s="412"/>
      <c r="Q118" s="412"/>
      <c r="R118" s="412"/>
      <c r="S118" s="412"/>
      <c r="T118" s="412"/>
      <c r="U118" s="412"/>
      <c r="V118" s="412"/>
      <c r="W118" s="412"/>
      <c r="X118" s="412"/>
      <c r="Y118" s="412"/>
      <c r="Z118" s="412"/>
      <c r="AA118" s="412"/>
      <c r="AB118" s="412"/>
      <c r="AC118" s="411" t="s">
        <v>164</v>
      </c>
      <c r="AD118" s="412"/>
      <c r="AE118" s="412"/>
      <c r="AF118" s="412"/>
      <c r="AG118" s="412"/>
      <c r="AH118" s="412"/>
      <c r="AI118" s="412"/>
      <c r="AJ118" s="412"/>
      <c r="AK118" s="412"/>
      <c r="AL118" s="412"/>
      <c r="AM118" s="412"/>
      <c r="AN118" s="412"/>
      <c r="AO118" s="412"/>
      <c r="AP118" s="412"/>
      <c r="AQ118" s="411" t="s">
        <v>176</v>
      </c>
      <c r="AR118" s="412"/>
      <c r="AS118" s="412"/>
      <c r="AT118" s="412"/>
      <c r="AU118" s="412"/>
      <c r="AV118" s="412"/>
      <c r="AW118" s="412"/>
      <c r="AX118" s="412"/>
      <c r="AY118" s="412"/>
      <c r="AZ118" s="412"/>
      <c r="BA118" s="412"/>
      <c r="BB118" s="412"/>
      <c r="BC118" s="412"/>
      <c r="BD118" s="412"/>
      <c r="BE118" s="411" t="s">
        <v>177</v>
      </c>
      <c r="BF118" s="412"/>
      <c r="BG118" s="412"/>
      <c r="BH118" s="412"/>
      <c r="BI118" s="412"/>
      <c r="BJ118" s="412"/>
      <c r="BK118" s="412"/>
      <c r="BL118" s="412"/>
      <c r="BM118" s="412"/>
      <c r="BN118" s="412"/>
      <c r="BO118" s="412"/>
      <c r="BP118" s="412"/>
      <c r="BQ118" s="412"/>
      <c r="BR118" s="412"/>
      <c r="BS118" s="411" t="s">
        <v>178</v>
      </c>
      <c r="BT118" s="412"/>
      <c r="BU118" s="412"/>
      <c r="BV118" s="412"/>
      <c r="BW118" s="412"/>
      <c r="BX118" s="412"/>
      <c r="BY118" s="412"/>
      <c r="BZ118" s="412"/>
      <c r="CA118" s="412"/>
      <c r="CB118" s="412"/>
      <c r="CC118" s="412"/>
      <c r="CD118" s="412"/>
      <c r="CE118" s="412"/>
      <c r="CF118" s="412"/>
      <c r="CG118" s="411" t="s">
        <v>186</v>
      </c>
      <c r="CH118" s="412"/>
      <c r="CI118" s="412"/>
      <c r="CJ118" s="412"/>
      <c r="CK118" s="412"/>
      <c r="CL118" s="412"/>
      <c r="CM118" s="412"/>
      <c r="CN118" s="412"/>
      <c r="CO118" s="412"/>
      <c r="CP118" s="412"/>
      <c r="CQ118" s="412"/>
      <c r="CR118" s="412"/>
      <c r="CS118" s="412"/>
      <c r="CT118" s="412"/>
    </row>
    <row r="119" spans="1:98" ht="13.5" customHeight="1" x14ac:dyDescent="0.2">
      <c r="A119" s="412"/>
      <c r="B119" s="412"/>
      <c r="C119" s="412"/>
      <c r="D119" s="412"/>
      <c r="E119" s="412"/>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c r="AJ119" s="412"/>
      <c r="AK119" s="412"/>
      <c r="AL119" s="412"/>
      <c r="AM119" s="412"/>
      <c r="AN119" s="412"/>
      <c r="AO119" s="412"/>
      <c r="AP119" s="412"/>
      <c r="AQ119" s="412"/>
      <c r="AR119" s="412"/>
      <c r="AS119" s="412"/>
      <c r="AT119" s="412"/>
      <c r="AU119" s="412"/>
      <c r="AV119" s="412"/>
      <c r="AW119" s="412"/>
      <c r="AX119" s="412"/>
      <c r="AY119" s="412"/>
      <c r="AZ119" s="412"/>
      <c r="BA119" s="412"/>
      <c r="BB119" s="412"/>
      <c r="BC119" s="412"/>
      <c r="BD119" s="412"/>
      <c r="BE119" s="412"/>
      <c r="BF119" s="412"/>
      <c r="BG119" s="412"/>
      <c r="BH119" s="412"/>
      <c r="BI119" s="412"/>
      <c r="BJ119" s="412"/>
      <c r="BK119" s="412"/>
      <c r="BL119" s="412"/>
      <c r="BM119" s="412"/>
      <c r="BN119" s="412"/>
      <c r="BO119" s="412"/>
      <c r="BP119" s="412"/>
      <c r="BQ119" s="412"/>
      <c r="BR119" s="412"/>
      <c r="BS119" s="412"/>
      <c r="BT119" s="412"/>
      <c r="BU119" s="412"/>
      <c r="BV119" s="412"/>
      <c r="BW119" s="412"/>
      <c r="BX119" s="412"/>
      <c r="BY119" s="412"/>
      <c r="BZ119" s="412"/>
      <c r="CA119" s="412"/>
      <c r="CB119" s="412"/>
      <c r="CC119" s="412"/>
      <c r="CD119" s="412"/>
      <c r="CE119" s="412"/>
      <c r="CF119" s="412"/>
      <c r="CG119" s="412"/>
      <c r="CH119" s="412"/>
      <c r="CI119" s="412"/>
      <c r="CJ119" s="412"/>
      <c r="CK119" s="412"/>
      <c r="CL119" s="412"/>
      <c r="CM119" s="412"/>
      <c r="CN119" s="412"/>
      <c r="CO119" s="412"/>
      <c r="CP119" s="412"/>
      <c r="CQ119" s="412"/>
      <c r="CR119" s="412"/>
      <c r="CS119" s="412"/>
      <c r="CT119" s="412"/>
    </row>
    <row r="120" spans="1:98" ht="13.5" customHeight="1" x14ac:dyDescent="0.2">
      <c r="A120" s="412"/>
      <c r="B120" s="412"/>
      <c r="C120" s="412"/>
      <c r="D120" s="412"/>
      <c r="E120" s="412"/>
      <c r="F120" s="412"/>
      <c r="G120" s="412"/>
      <c r="H120" s="412"/>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c r="AJ120" s="412"/>
      <c r="AK120" s="412"/>
      <c r="AL120" s="412"/>
      <c r="AM120" s="412"/>
      <c r="AN120" s="412"/>
      <c r="AO120" s="412"/>
      <c r="AP120" s="412"/>
      <c r="AQ120" s="412"/>
      <c r="AR120" s="412"/>
      <c r="AS120" s="412"/>
      <c r="AT120" s="412"/>
      <c r="AU120" s="412"/>
      <c r="AV120" s="412"/>
      <c r="AW120" s="412"/>
      <c r="AX120" s="412"/>
      <c r="AY120" s="412"/>
      <c r="AZ120" s="412"/>
      <c r="BA120" s="412"/>
      <c r="BB120" s="412"/>
      <c r="BC120" s="412"/>
      <c r="BD120" s="412"/>
      <c r="BE120" s="412"/>
      <c r="BF120" s="412"/>
      <c r="BG120" s="412"/>
      <c r="BH120" s="412"/>
      <c r="BI120" s="412"/>
      <c r="BJ120" s="412"/>
      <c r="BK120" s="412"/>
      <c r="BL120" s="412"/>
      <c r="BM120" s="412"/>
      <c r="BN120" s="412"/>
      <c r="BO120" s="412"/>
      <c r="BP120" s="412"/>
      <c r="BQ120" s="412"/>
      <c r="BR120" s="412"/>
      <c r="BS120" s="412"/>
      <c r="BT120" s="412"/>
      <c r="BU120" s="412"/>
      <c r="BV120" s="412"/>
      <c r="BW120" s="412"/>
      <c r="BX120" s="412"/>
      <c r="BY120" s="412"/>
      <c r="BZ120" s="412"/>
      <c r="CA120" s="412"/>
      <c r="CB120" s="412"/>
      <c r="CC120" s="412"/>
      <c r="CD120" s="412"/>
      <c r="CE120" s="412"/>
      <c r="CF120" s="412"/>
      <c r="CG120" s="412"/>
      <c r="CH120" s="412"/>
      <c r="CI120" s="412"/>
      <c r="CJ120" s="412"/>
      <c r="CK120" s="412"/>
      <c r="CL120" s="412"/>
      <c r="CM120" s="412"/>
      <c r="CN120" s="412"/>
      <c r="CO120" s="412"/>
      <c r="CP120" s="412"/>
      <c r="CQ120" s="412"/>
      <c r="CR120" s="412"/>
      <c r="CS120" s="412"/>
      <c r="CT120" s="412"/>
    </row>
    <row r="121" spans="1:98" ht="13.5" customHeight="1" x14ac:dyDescent="0.2">
      <c r="A121" s="412"/>
      <c r="B121" s="412"/>
      <c r="C121" s="412"/>
      <c r="D121" s="412"/>
      <c r="E121" s="412"/>
      <c r="F121" s="412"/>
      <c r="G121" s="412"/>
      <c r="H121" s="412"/>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c r="AI121" s="412"/>
      <c r="AJ121" s="412"/>
      <c r="AK121" s="412"/>
      <c r="AL121" s="412"/>
      <c r="AM121" s="412"/>
      <c r="AN121" s="412"/>
      <c r="AO121" s="412"/>
      <c r="AP121" s="412"/>
      <c r="AQ121" s="412"/>
      <c r="AR121" s="412"/>
      <c r="AS121" s="412"/>
      <c r="AT121" s="412"/>
      <c r="AU121" s="412"/>
      <c r="AV121" s="412"/>
      <c r="AW121" s="412"/>
      <c r="AX121" s="412"/>
      <c r="AY121" s="412"/>
      <c r="AZ121" s="412"/>
      <c r="BA121" s="412"/>
      <c r="BB121" s="412"/>
      <c r="BC121" s="412"/>
      <c r="BD121" s="412"/>
      <c r="BE121" s="412"/>
      <c r="BF121" s="412"/>
      <c r="BG121" s="412"/>
      <c r="BH121" s="412"/>
      <c r="BI121" s="412"/>
      <c r="BJ121" s="412"/>
      <c r="BK121" s="412"/>
      <c r="BL121" s="412"/>
      <c r="BM121" s="412"/>
      <c r="BN121" s="412"/>
      <c r="BO121" s="412"/>
      <c r="BP121" s="412"/>
      <c r="BQ121" s="412"/>
      <c r="BR121" s="412"/>
      <c r="BS121" s="412"/>
      <c r="BT121" s="412"/>
      <c r="BU121" s="412"/>
      <c r="BV121" s="412"/>
      <c r="BW121" s="412"/>
      <c r="BX121" s="412"/>
      <c r="BY121" s="412"/>
      <c r="BZ121" s="412"/>
      <c r="CA121" s="412"/>
      <c r="CB121" s="412"/>
      <c r="CC121" s="412"/>
      <c r="CD121" s="412"/>
      <c r="CE121" s="412"/>
      <c r="CF121" s="412"/>
      <c r="CG121" s="412"/>
      <c r="CH121" s="412"/>
      <c r="CI121" s="412"/>
      <c r="CJ121" s="412"/>
      <c r="CK121" s="412"/>
      <c r="CL121" s="412"/>
      <c r="CM121" s="412"/>
      <c r="CN121" s="412"/>
      <c r="CO121" s="412"/>
      <c r="CP121" s="412"/>
      <c r="CQ121" s="412"/>
      <c r="CR121" s="412"/>
      <c r="CS121" s="412"/>
      <c r="CT121" s="412"/>
    </row>
    <row r="122" spans="1:98" ht="13.5" customHeight="1" x14ac:dyDescent="0.2">
      <c r="A122" s="412"/>
      <c r="B122" s="412"/>
      <c r="C122" s="412"/>
      <c r="D122" s="412"/>
      <c r="E122" s="412"/>
      <c r="F122" s="412"/>
      <c r="G122" s="412"/>
      <c r="H122" s="412"/>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c r="AI122" s="412"/>
      <c r="AJ122" s="412"/>
      <c r="AK122" s="412"/>
      <c r="AL122" s="412"/>
      <c r="AM122" s="412"/>
      <c r="AN122" s="412"/>
      <c r="AO122" s="412"/>
      <c r="AP122" s="412"/>
      <c r="AQ122" s="412"/>
      <c r="AR122" s="412"/>
      <c r="AS122" s="412"/>
      <c r="AT122" s="412"/>
      <c r="AU122" s="412"/>
      <c r="AV122" s="412"/>
      <c r="AW122" s="412"/>
      <c r="AX122" s="412"/>
      <c r="AY122" s="412"/>
      <c r="AZ122" s="412"/>
      <c r="BA122" s="412"/>
      <c r="BB122" s="412"/>
      <c r="BC122" s="412"/>
      <c r="BD122" s="412"/>
      <c r="BE122" s="412"/>
      <c r="BF122" s="412"/>
      <c r="BG122" s="412"/>
      <c r="BH122" s="412"/>
      <c r="BI122" s="412"/>
      <c r="BJ122" s="412"/>
      <c r="BK122" s="412"/>
      <c r="BL122" s="412"/>
      <c r="BM122" s="412"/>
      <c r="BN122" s="412"/>
      <c r="BO122" s="412"/>
      <c r="BP122" s="412"/>
      <c r="BQ122" s="412"/>
      <c r="BR122" s="412"/>
      <c r="BS122" s="412"/>
      <c r="BT122" s="412"/>
      <c r="BU122" s="412"/>
      <c r="BV122" s="412"/>
      <c r="BW122" s="412"/>
      <c r="BX122" s="412"/>
      <c r="BY122" s="412"/>
      <c r="BZ122" s="412"/>
      <c r="CA122" s="412"/>
      <c r="CB122" s="412"/>
      <c r="CC122" s="412"/>
      <c r="CD122" s="412"/>
      <c r="CE122" s="412"/>
      <c r="CF122" s="412"/>
      <c r="CG122" s="412"/>
      <c r="CH122" s="412"/>
      <c r="CI122" s="412"/>
      <c r="CJ122" s="412"/>
      <c r="CK122" s="412"/>
      <c r="CL122" s="412"/>
      <c r="CM122" s="412"/>
      <c r="CN122" s="412"/>
      <c r="CO122" s="412"/>
      <c r="CP122" s="412"/>
      <c r="CQ122" s="412"/>
      <c r="CR122" s="412"/>
      <c r="CS122" s="412"/>
      <c r="CT122" s="412"/>
    </row>
    <row r="123" spans="1:98" ht="13.5" customHeight="1" x14ac:dyDescent="0.2">
      <c r="A123" s="412"/>
      <c r="B123" s="412"/>
      <c r="C123" s="412"/>
      <c r="D123" s="412"/>
      <c r="E123" s="412"/>
      <c r="F123" s="412"/>
      <c r="G123" s="412"/>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c r="AJ123" s="412"/>
      <c r="AK123" s="412"/>
      <c r="AL123" s="412"/>
      <c r="AM123" s="412"/>
      <c r="AN123" s="412"/>
      <c r="AO123" s="412"/>
      <c r="AP123" s="412"/>
      <c r="AQ123" s="412"/>
      <c r="AR123" s="412"/>
      <c r="AS123" s="412"/>
      <c r="AT123" s="412"/>
      <c r="AU123" s="412"/>
      <c r="AV123" s="412"/>
      <c r="AW123" s="412"/>
      <c r="AX123" s="412"/>
      <c r="AY123" s="412"/>
      <c r="AZ123" s="412"/>
      <c r="BA123" s="412"/>
      <c r="BB123" s="412"/>
      <c r="BC123" s="412"/>
      <c r="BD123" s="412"/>
      <c r="BE123" s="412"/>
      <c r="BF123" s="412"/>
      <c r="BG123" s="412"/>
      <c r="BH123" s="412"/>
      <c r="BI123" s="412"/>
      <c r="BJ123" s="412"/>
      <c r="BK123" s="412"/>
      <c r="BL123" s="412"/>
      <c r="BM123" s="412"/>
      <c r="BN123" s="412"/>
      <c r="BO123" s="412"/>
      <c r="BP123" s="412"/>
      <c r="BQ123" s="412"/>
      <c r="BR123" s="412"/>
      <c r="BS123" s="412"/>
      <c r="BT123" s="412"/>
      <c r="BU123" s="412"/>
      <c r="BV123" s="412"/>
      <c r="BW123" s="412"/>
      <c r="BX123" s="412"/>
      <c r="BY123" s="412"/>
      <c r="BZ123" s="412"/>
      <c r="CA123" s="412"/>
      <c r="CB123" s="412"/>
      <c r="CC123" s="412"/>
      <c r="CD123" s="412"/>
      <c r="CE123" s="412"/>
      <c r="CF123" s="412"/>
      <c r="CG123" s="412"/>
      <c r="CH123" s="412"/>
      <c r="CI123" s="412"/>
      <c r="CJ123" s="412"/>
      <c r="CK123" s="412"/>
      <c r="CL123" s="412"/>
      <c r="CM123" s="412"/>
      <c r="CN123" s="412"/>
      <c r="CO123" s="412"/>
      <c r="CP123" s="412"/>
      <c r="CQ123" s="412"/>
      <c r="CR123" s="412"/>
      <c r="CS123" s="412"/>
      <c r="CT123" s="412"/>
    </row>
    <row r="124" spans="1:98" ht="13.5" customHeight="1" x14ac:dyDescent="0.2">
      <c r="A124" s="412"/>
      <c r="B124" s="412"/>
      <c r="C124" s="412"/>
      <c r="D124" s="412"/>
      <c r="E124" s="412"/>
      <c r="F124" s="412"/>
      <c r="G124" s="412"/>
      <c r="H124" s="412"/>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c r="AJ124" s="412"/>
      <c r="AK124" s="412"/>
      <c r="AL124" s="412"/>
      <c r="AM124" s="412"/>
      <c r="AN124" s="412"/>
      <c r="AO124" s="412"/>
      <c r="AP124" s="412"/>
      <c r="AQ124" s="412"/>
      <c r="AR124" s="412"/>
      <c r="AS124" s="412"/>
      <c r="AT124" s="412"/>
      <c r="AU124" s="412"/>
      <c r="AV124" s="412"/>
      <c r="AW124" s="412"/>
      <c r="AX124" s="412"/>
      <c r="AY124" s="412"/>
      <c r="AZ124" s="412"/>
      <c r="BA124" s="412"/>
      <c r="BB124" s="412"/>
      <c r="BC124" s="412"/>
      <c r="BD124" s="412"/>
      <c r="BE124" s="412"/>
      <c r="BF124" s="412"/>
      <c r="BG124" s="412"/>
      <c r="BH124" s="412"/>
      <c r="BI124" s="412"/>
      <c r="BJ124" s="412"/>
      <c r="BK124" s="412"/>
      <c r="BL124" s="412"/>
      <c r="BM124" s="412"/>
      <c r="BN124" s="412"/>
      <c r="BO124" s="412"/>
      <c r="BP124" s="412"/>
      <c r="BQ124" s="412"/>
      <c r="BR124" s="412"/>
      <c r="BS124" s="412"/>
      <c r="BT124" s="412"/>
      <c r="BU124" s="412"/>
      <c r="BV124" s="412"/>
      <c r="BW124" s="412"/>
      <c r="BX124" s="412"/>
      <c r="BY124" s="412"/>
      <c r="BZ124" s="412"/>
      <c r="CA124" s="412"/>
      <c r="CB124" s="412"/>
      <c r="CC124" s="412"/>
      <c r="CD124" s="412"/>
      <c r="CE124" s="412"/>
      <c r="CF124" s="412"/>
      <c r="CG124" s="412"/>
      <c r="CH124" s="412"/>
      <c r="CI124" s="412"/>
      <c r="CJ124" s="412"/>
      <c r="CK124" s="412"/>
      <c r="CL124" s="412"/>
      <c r="CM124" s="412"/>
      <c r="CN124" s="412"/>
      <c r="CO124" s="412"/>
      <c r="CP124" s="412"/>
      <c r="CQ124" s="412"/>
      <c r="CR124" s="412"/>
      <c r="CS124" s="412"/>
      <c r="CT124" s="412"/>
    </row>
    <row r="125" spans="1:98" ht="13.5" customHeight="1" x14ac:dyDescent="0.2">
      <c r="A125" s="412"/>
      <c r="B125" s="412"/>
      <c r="C125" s="412"/>
      <c r="D125" s="412"/>
      <c r="E125" s="412"/>
      <c r="F125" s="412"/>
      <c r="G125" s="412"/>
      <c r="H125" s="412"/>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c r="AJ125" s="412"/>
      <c r="AK125" s="412"/>
      <c r="AL125" s="412"/>
      <c r="AM125" s="412"/>
      <c r="AN125" s="412"/>
      <c r="AO125" s="412"/>
      <c r="AP125" s="412"/>
      <c r="AQ125" s="412"/>
      <c r="AR125" s="412"/>
      <c r="AS125" s="412"/>
      <c r="AT125" s="412"/>
      <c r="AU125" s="412"/>
      <c r="AV125" s="412"/>
      <c r="AW125" s="412"/>
      <c r="AX125" s="412"/>
      <c r="AY125" s="412"/>
      <c r="AZ125" s="412"/>
      <c r="BA125" s="412"/>
      <c r="BB125" s="412"/>
      <c r="BC125" s="412"/>
      <c r="BD125" s="412"/>
      <c r="BE125" s="412"/>
      <c r="BF125" s="412"/>
      <c r="BG125" s="412"/>
      <c r="BH125" s="412"/>
      <c r="BI125" s="412"/>
      <c r="BJ125" s="412"/>
      <c r="BK125" s="412"/>
      <c r="BL125" s="412"/>
      <c r="BM125" s="412"/>
      <c r="BN125" s="412"/>
      <c r="BO125" s="412"/>
      <c r="BP125" s="412"/>
      <c r="BQ125" s="412"/>
      <c r="BR125" s="412"/>
      <c r="BS125" s="412"/>
      <c r="BT125" s="412"/>
      <c r="BU125" s="412"/>
      <c r="BV125" s="412"/>
      <c r="BW125" s="412"/>
      <c r="BX125" s="412"/>
      <c r="BY125" s="412"/>
      <c r="BZ125" s="412"/>
      <c r="CA125" s="412"/>
      <c r="CB125" s="412"/>
      <c r="CC125" s="412"/>
      <c r="CD125" s="412"/>
      <c r="CE125" s="412"/>
      <c r="CF125" s="412"/>
      <c r="CG125" s="412"/>
      <c r="CH125" s="412"/>
      <c r="CI125" s="412"/>
      <c r="CJ125" s="412"/>
      <c r="CK125" s="412"/>
      <c r="CL125" s="412"/>
      <c r="CM125" s="412"/>
      <c r="CN125" s="412"/>
      <c r="CO125" s="412"/>
      <c r="CP125" s="412"/>
      <c r="CQ125" s="412"/>
      <c r="CR125" s="412"/>
      <c r="CS125" s="412"/>
      <c r="CT125" s="412"/>
    </row>
    <row r="126" spans="1:98" ht="13.5" customHeight="1" x14ac:dyDescent="0.2">
      <c r="A126" s="412"/>
      <c r="B126" s="412"/>
      <c r="C126" s="412"/>
      <c r="D126" s="412"/>
      <c r="E126" s="412"/>
      <c r="F126" s="412"/>
      <c r="G126" s="412"/>
      <c r="H126" s="412"/>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c r="AJ126" s="412"/>
      <c r="AK126" s="412"/>
      <c r="AL126" s="412"/>
      <c r="AM126" s="412"/>
      <c r="AN126" s="412"/>
      <c r="AO126" s="412"/>
      <c r="AP126" s="412"/>
      <c r="AQ126" s="412"/>
      <c r="AR126" s="412"/>
      <c r="AS126" s="412"/>
      <c r="AT126" s="412"/>
      <c r="AU126" s="412"/>
      <c r="AV126" s="412"/>
      <c r="AW126" s="412"/>
      <c r="AX126" s="412"/>
      <c r="AY126" s="412"/>
      <c r="AZ126" s="412"/>
      <c r="BA126" s="412"/>
      <c r="BB126" s="412"/>
      <c r="BC126" s="412"/>
      <c r="BD126" s="412"/>
      <c r="BE126" s="412"/>
      <c r="BF126" s="412"/>
      <c r="BG126" s="412"/>
      <c r="BH126" s="412"/>
      <c r="BI126" s="412"/>
      <c r="BJ126" s="412"/>
      <c r="BK126" s="412"/>
      <c r="BL126" s="412"/>
      <c r="BM126" s="412"/>
      <c r="BN126" s="412"/>
      <c r="BO126" s="412"/>
      <c r="BP126" s="412"/>
      <c r="BQ126" s="412"/>
      <c r="BR126" s="412"/>
      <c r="BS126" s="412"/>
      <c r="BT126" s="412"/>
      <c r="BU126" s="412"/>
      <c r="BV126" s="412"/>
      <c r="BW126" s="412"/>
      <c r="BX126" s="412"/>
      <c r="BY126" s="412"/>
      <c r="BZ126" s="412"/>
      <c r="CA126" s="412"/>
      <c r="CB126" s="412"/>
      <c r="CC126" s="412"/>
      <c r="CD126" s="412"/>
      <c r="CE126" s="412"/>
      <c r="CF126" s="412"/>
      <c r="CG126" s="412"/>
      <c r="CH126" s="412"/>
      <c r="CI126" s="412"/>
      <c r="CJ126" s="412"/>
      <c r="CK126" s="412"/>
      <c r="CL126" s="412"/>
      <c r="CM126" s="412"/>
      <c r="CN126" s="412"/>
      <c r="CO126" s="412"/>
      <c r="CP126" s="412"/>
      <c r="CQ126" s="412"/>
      <c r="CR126" s="412"/>
      <c r="CS126" s="412"/>
      <c r="CT126" s="412"/>
    </row>
    <row r="127" spans="1:98" ht="13.5" customHeight="1" x14ac:dyDescent="0.2">
      <c r="A127" s="412"/>
      <c r="B127" s="412"/>
      <c r="C127" s="412"/>
      <c r="D127" s="412"/>
      <c r="E127" s="412"/>
      <c r="F127" s="412"/>
      <c r="G127" s="412"/>
      <c r="H127" s="412"/>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c r="AJ127" s="412"/>
      <c r="AK127" s="412"/>
      <c r="AL127" s="412"/>
      <c r="AM127" s="412"/>
      <c r="AN127" s="412"/>
      <c r="AO127" s="412"/>
      <c r="AP127" s="412"/>
      <c r="AQ127" s="412"/>
      <c r="AR127" s="412"/>
      <c r="AS127" s="412"/>
      <c r="AT127" s="412"/>
      <c r="AU127" s="412"/>
      <c r="AV127" s="412"/>
      <c r="AW127" s="412"/>
      <c r="AX127" s="412"/>
      <c r="AY127" s="412"/>
      <c r="AZ127" s="412"/>
      <c r="BA127" s="412"/>
      <c r="BB127" s="412"/>
      <c r="BC127" s="412"/>
      <c r="BD127" s="412"/>
      <c r="BE127" s="412"/>
      <c r="BF127" s="412"/>
      <c r="BG127" s="412"/>
      <c r="BH127" s="412"/>
      <c r="BI127" s="412"/>
      <c r="BJ127" s="412"/>
      <c r="BK127" s="412"/>
      <c r="BL127" s="412"/>
      <c r="BM127" s="412"/>
      <c r="BN127" s="412"/>
      <c r="BO127" s="412"/>
      <c r="BP127" s="412"/>
      <c r="BQ127" s="412"/>
      <c r="BR127" s="412"/>
      <c r="BS127" s="412"/>
      <c r="BT127" s="412"/>
      <c r="BU127" s="412"/>
      <c r="BV127" s="412"/>
      <c r="BW127" s="412"/>
      <c r="BX127" s="412"/>
      <c r="BY127" s="412"/>
      <c r="BZ127" s="412"/>
      <c r="CA127" s="412"/>
      <c r="CB127" s="412"/>
      <c r="CC127" s="412"/>
      <c r="CD127" s="412"/>
      <c r="CE127" s="412"/>
      <c r="CF127" s="412"/>
      <c r="CG127" s="412"/>
      <c r="CH127" s="412"/>
      <c r="CI127" s="412"/>
      <c r="CJ127" s="412"/>
      <c r="CK127" s="412"/>
      <c r="CL127" s="412"/>
      <c r="CM127" s="412"/>
      <c r="CN127" s="412"/>
      <c r="CO127" s="412"/>
      <c r="CP127" s="412"/>
      <c r="CQ127" s="412"/>
      <c r="CR127" s="412"/>
      <c r="CS127" s="412"/>
      <c r="CT127" s="412"/>
    </row>
    <row r="128" spans="1:98" ht="13.5" customHeight="1" x14ac:dyDescent="0.2">
      <c r="A128" s="412"/>
      <c r="B128" s="412"/>
      <c r="C128" s="412"/>
      <c r="D128" s="412"/>
      <c r="E128" s="412"/>
      <c r="F128" s="412"/>
      <c r="G128" s="412"/>
      <c r="H128" s="412"/>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c r="AJ128" s="412"/>
      <c r="AK128" s="412"/>
      <c r="AL128" s="412"/>
      <c r="AM128" s="412"/>
      <c r="AN128" s="412"/>
      <c r="AO128" s="412"/>
      <c r="AP128" s="412"/>
      <c r="AQ128" s="412"/>
      <c r="AR128" s="412"/>
      <c r="AS128" s="412"/>
      <c r="AT128" s="412"/>
      <c r="AU128" s="412"/>
      <c r="AV128" s="412"/>
      <c r="AW128" s="412"/>
      <c r="AX128" s="412"/>
      <c r="AY128" s="412"/>
      <c r="AZ128" s="412"/>
      <c r="BA128" s="412"/>
      <c r="BB128" s="412"/>
      <c r="BC128" s="412"/>
      <c r="BD128" s="412"/>
      <c r="BE128" s="412"/>
      <c r="BF128" s="412"/>
      <c r="BG128" s="412"/>
      <c r="BH128" s="412"/>
      <c r="BI128" s="412"/>
      <c r="BJ128" s="412"/>
      <c r="BK128" s="412"/>
      <c r="BL128" s="412"/>
      <c r="BM128" s="412"/>
      <c r="BN128" s="412"/>
      <c r="BO128" s="412"/>
      <c r="BP128" s="412"/>
      <c r="BQ128" s="412"/>
      <c r="BR128" s="412"/>
      <c r="BS128" s="412"/>
      <c r="BT128" s="412"/>
      <c r="BU128" s="412"/>
      <c r="BV128" s="412"/>
      <c r="BW128" s="412"/>
      <c r="BX128" s="412"/>
      <c r="BY128" s="412"/>
      <c r="BZ128" s="412"/>
      <c r="CA128" s="412"/>
      <c r="CB128" s="412"/>
      <c r="CC128" s="412"/>
      <c r="CD128" s="412"/>
      <c r="CE128" s="412"/>
      <c r="CF128" s="412"/>
      <c r="CG128" s="412"/>
      <c r="CH128" s="412"/>
      <c r="CI128" s="412"/>
      <c r="CJ128" s="412"/>
      <c r="CK128" s="412"/>
      <c r="CL128" s="412"/>
      <c r="CM128" s="412"/>
      <c r="CN128" s="412"/>
      <c r="CO128" s="412"/>
      <c r="CP128" s="412"/>
      <c r="CQ128" s="412"/>
      <c r="CR128" s="412"/>
      <c r="CS128" s="412"/>
      <c r="CT128" s="412"/>
    </row>
    <row r="129" spans="1:98" ht="13.5" customHeight="1" x14ac:dyDescent="0.2">
      <c r="A129" s="412"/>
      <c r="B129" s="412"/>
      <c r="C129" s="412"/>
      <c r="D129" s="412"/>
      <c r="E129" s="412"/>
      <c r="F129" s="412"/>
      <c r="G129" s="412"/>
      <c r="H129" s="412"/>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c r="AJ129" s="412"/>
      <c r="AK129" s="412"/>
      <c r="AL129" s="412"/>
      <c r="AM129" s="412"/>
      <c r="AN129" s="412"/>
      <c r="AO129" s="412"/>
      <c r="AP129" s="412"/>
      <c r="AQ129" s="412"/>
      <c r="AR129" s="412"/>
      <c r="AS129" s="412"/>
      <c r="AT129" s="412"/>
      <c r="AU129" s="412"/>
      <c r="AV129" s="412"/>
      <c r="AW129" s="412"/>
      <c r="AX129" s="412"/>
      <c r="AY129" s="412"/>
      <c r="AZ129" s="412"/>
      <c r="BA129" s="412"/>
      <c r="BB129" s="412"/>
      <c r="BC129" s="412"/>
      <c r="BD129" s="412"/>
      <c r="BE129" s="412"/>
      <c r="BF129" s="412"/>
      <c r="BG129" s="412"/>
      <c r="BH129" s="412"/>
      <c r="BI129" s="412"/>
      <c r="BJ129" s="412"/>
      <c r="BK129" s="412"/>
      <c r="BL129" s="412"/>
      <c r="BM129" s="412"/>
      <c r="BN129" s="412"/>
      <c r="BO129" s="412"/>
      <c r="BP129" s="412"/>
      <c r="BQ129" s="412"/>
      <c r="BR129" s="412"/>
      <c r="BS129" s="412"/>
      <c r="BT129" s="412"/>
      <c r="BU129" s="412"/>
      <c r="BV129" s="412"/>
      <c r="BW129" s="412"/>
      <c r="BX129" s="412"/>
      <c r="BY129" s="412"/>
      <c r="BZ129" s="412"/>
      <c r="CA129" s="412"/>
      <c r="CB129" s="412"/>
      <c r="CC129" s="412"/>
      <c r="CD129" s="412"/>
      <c r="CE129" s="412"/>
      <c r="CF129" s="412"/>
      <c r="CG129" s="412"/>
      <c r="CH129" s="412"/>
      <c r="CI129" s="412"/>
      <c r="CJ129" s="412"/>
      <c r="CK129" s="412"/>
      <c r="CL129" s="412"/>
      <c r="CM129" s="412"/>
      <c r="CN129" s="412"/>
      <c r="CO129" s="412"/>
      <c r="CP129" s="412"/>
      <c r="CQ129" s="412"/>
      <c r="CR129" s="412"/>
      <c r="CS129" s="412"/>
      <c r="CT129" s="412"/>
    </row>
    <row r="130" spans="1:98" ht="13.5" customHeight="1" x14ac:dyDescent="0.2">
      <c r="A130" s="412"/>
      <c r="B130" s="412"/>
      <c r="C130" s="412"/>
      <c r="D130" s="412"/>
      <c r="E130" s="412"/>
      <c r="F130" s="412"/>
      <c r="G130" s="412"/>
      <c r="H130" s="412"/>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c r="AI130" s="412"/>
      <c r="AJ130" s="412"/>
      <c r="AK130" s="412"/>
      <c r="AL130" s="412"/>
      <c r="AM130" s="412"/>
      <c r="AN130" s="412"/>
      <c r="AO130" s="412"/>
      <c r="AP130" s="412"/>
      <c r="AQ130" s="412"/>
      <c r="AR130" s="412"/>
      <c r="AS130" s="412"/>
      <c r="AT130" s="412"/>
      <c r="AU130" s="412"/>
      <c r="AV130" s="412"/>
      <c r="AW130" s="412"/>
      <c r="AX130" s="412"/>
      <c r="AY130" s="412"/>
      <c r="AZ130" s="412"/>
      <c r="BA130" s="412"/>
      <c r="BB130" s="412"/>
      <c r="BC130" s="412"/>
      <c r="BD130" s="412"/>
      <c r="BE130" s="412"/>
      <c r="BF130" s="412"/>
      <c r="BG130" s="412"/>
      <c r="BH130" s="412"/>
      <c r="BI130" s="412"/>
      <c r="BJ130" s="412"/>
      <c r="BK130" s="412"/>
      <c r="BL130" s="412"/>
      <c r="BM130" s="412"/>
      <c r="BN130" s="412"/>
      <c r="BO130" s="412"/>
      <c r="BP130" s="412"/>
      <c r="BQ130" s="412"/>
      <c r="BR130" s="412"/>
      <c r="BS130" s="412"/>
      <c r="BT130" s="412"/>
      <c r="BU130" s="412"/>
      <c r="BV130" s="412"/>
      <c r="BW130" s="412"/>
      <c r="BX130" s="412"/>
      <c r="BY130" s="412"/>
      <c r="BZ130" s="412"/>
      <c r="CA130" s="412"/>
      <c r="CB130" s="412"/>
      <c r="CC130" s="412"/>
      <c r="CD130" s="412"/>
      <c r="CE130" s="412"/>
      <c r="CF130" s="412"/>
      <c r="CG130" s="412"/>
      <c r="CH130" s="412"/>
      <c r="CI130" s="412"/>
      <c r="CJ130" s="412"/>
      <c r="CK130" s="412"/>
      <c r="CL130" s="412"/>
      <c r="CM130" s="412"/>
      <c r="CN130" s="412"/>
      <c r="CO130" s="412"/>
      <c r="CP130" s="412"/>
      <c r="CQ130" s="412"/>
      <c r="CR130" s="412"/>
      <c r="CS130" s="412"/>
      <c r="CT130" s="412"/>
    </row>
    <row r="131" spans="1:98" ht="13.5" customHeight="1" x14ac:dyDescent="0.2">
      <c r="A131" s="412"/>
      <c r="B131" s="412"/>
      <c r="C131" s="412"/>
      <c r="D131" s="412"/>
      <c r="E131" s="412"/>
      <c r="F131" s="412"/>
      <c r="G131" s="412"/>
      <c r="H131" s="412"/>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c r="AJ131" s="412"/>
      <c r="AK131" s="412"/>
      <c r="AL131" s="412"/>
      <c r="AM131" s="412"/>
      <c r="AN131" s="412"/>
      <c r="AO131" s="412"/>
      <c r="AP131" s="412"/>
      <c r="AQ131" s="412"/>
      <c r="AR131" s="412"/>
      <c r="AS131" s="412"/>
      <c r="AT131" s="412"/>
      <c r="AU131" s="412"/>
      <c r="AV131" s="412"/>
      <c r="AW131" s="412"/>
      <c r="AX131" s="412"/>
      <c r="AY131" s="412"/>
      <c r="AZ131" s="412"/>
      <c r="BA131" s="412"/>
      <c r="BB131" s="412"/>
      <c r="BC131" s="412"/>
      <c r="BD131" s="412"/>
      <c r="BE131" s="412"/>
      <c r="BF131" s="412"/>
      <c r="BG131" s="412"/>
      <c r="BH131" s="412"/>
      <c r="BI131" s="412"/>
      <c r="BJ131" s="412"/>
      <c r="BK131" s="412"/>
      <c r="BL131" s="412"/>
      <c r="BM131" s="412"/>
      <c r="BN131" s="412"/>
      <c r="BO131" s="412"/>
      <c r="BP131" s="412"/>
      <c r="BQ131" s="412"/>
      <c r="BR131" s="412"/>
      <c r="BS131" s="412"/>
      <c r="BT131" s="412"/>
      <c r="BU131" s="412"/>
      <c r="BV131" s="412"/>
      <c r="BW131" s="412"/>
      <c r="BX131" s="412"/>
      <c r="BY131" s="412"/>
      <c r="BZ131" s="412"/>
      <c r="CA131" s="412"/>
      <c r="CB131" s="412"/>
      <c r="CC131" s="412"/>
      <c r="CD131" s="412"/>
      <c r="CE131" s="412"/>
      <c r="CF131" s="412"/>
      <c r="CG131" s="412"/>
      <c r="CH131" s="412"/>
      <c r="CI131" s="412"/>
      <c r="CJ131" s="412"/>
      <c r="CK131" s="412"/>
      <c r="CL131" s="412"/>
      <c r="CM131" s="412"/>
      <c r="CN131" s="412"/>
      <c r="CO131" s="412"/>
      <c r="CP131" s="412"/>
      <c r="CQ131" s="412"/>
      <c r="CR131" s="412"/>
      <c r="CS131" s="412"/>
      <c r="CT131" s="412"/>
    </row>
    <row r="132" spans="1:98" ht="13.5" customHeight="1" x14ac:dyDescent="0.2">
      <c r="A132" s="412"/>
      <c r="B132" s="412"/>
      <c r="C132" s="412"/>
      <c r="D132" s="412"/>
      <c r="E132" s="412"/>
      <c r="F132" s="412"/>
      <c r="G132" s="412"/>
      <c r="H132" s="412"/>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c r="AI132" s="412"/>
      <c r="AJ132" s="412"/>
      <c r="AK132" s="412"/>
      <c r="AL132" s="412"/>
      <c r="AM132" s="412"/>
      <c r="AN132" s="412"/>
      <c r="AO132" s="412"/>
      <c r="AP132" s="412"/>
      <c r="AQ132" s="412"/>
      <c r="AR132" s="412"/>
      <c r="AS132" s="412"/>
      <c r="AT132" s="412"/>
      <c r="AU132" s="412"/>
      <c r="AV132" s="412"/>
      <c r="AW132" s="412"/>
      <c r="AX132" s="412"/>
      <c r="AY132" s="412"/>
      <c r="AZ132" s="412"/>
      <c r="BA132" s="412"/>
      <c r="BB132" s="412"/>
      <c r="BC132" s="412"/>
      <c r="BD132" s="412"/>
      <c r="BE132" s="412"/>
      <c r="BF132" s="412"/>
      <c r="BG132" s="412"/>
      <c r="BH132" s="412"/>
      <c r="BI132" s="412"/>
      <c r="BJ132" s="412"/>
      <c r="BK132" s="412"/>
      <c r="BL132" s="412"/>
      <c r="BM132" s="412"/>
      <c r="BN132" s="412"/>
      <c r="BO132" s="412"/>
      <c r="BP132" s="412"/>
      <c r="BQ132" s="412"/>
      <c r="BR132" s="412"/>
      <c r="BS132" s="412"/>
      <c r="BT132" s="412"/>
      <c r="BU132" s="412"/>
      <c r="BV132" s="412"/>
      <c r="BW132" s="412"/>
      <c r="BX132" s="412"/>
      <c r="BY132" s="412"/>
      <c r="BZ132" s="412"/>
      <c r="CA132" s="412"/>
      <c r="CB132" s="412"/>
      <c r="CC132" s="412"/>
      <c r="CD132" s="412"/>
      <c r="CE132" s="412"/>
      <c r="CF132" s="412"/>
      <c r="CG132" s="412"/>
      <c r="CH132" s="412"/>
      <c r="CI132" s="412"/>
      <c r="CJ132" s="412"/>
      <c r="CK132" s="412"/>
      <c r="CL132" s="412"/>
      <c r="CM132" s="412"/>
      <c r="CN132" s="412"/>
      <c r="CO132" s="412"/>
      <c r="CP132" s="412"/>
      <c r="CQ132" s="412"/>
      <c r="CR132" s="412"/>
      <c r="CS132" s="412"/>
      <c r="CT132" s="412"/>
    </row>
    <row r="133" spans="1:98" ht="13.5" customHeight="1" x14ac:dyDescent="0.2">
      <c r="A133" s="412"/>
      <c r="B133" s="412"/>
      <c r="C133" s="412"/>
      <c r="D133" s="412"/>
      <c r="E133" s="412"/>
      <c r="F133" s="412"/>
      <c r="G133" s="412"/>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c r="AI133" s="412"/>
      <c r="AJ133" s="412"/>
      <c r="AK133" s="412"/>
      <c r="AL133" s="412"/>
      <c r="AM133" s="412"/>
      <c r="AN133" s="412"/>
      <c r="AO133" s="412"/>
      <c r="AP133" s="412"/>
      <c r="AQ133" s="412"/>
      <c r="AR133" s="412"/>
      <c r="AS133" s="412"/>
      <c r="AT133" s="412"/>
      <c r="AU133" s="412"/>
      <c r="AV133" s="412"/>
      <c r="AW133" s="412"/>
      <c r="AX133" s="412"/>
      <c r="AY133" s="412"/>
      <c r="AZ133" s="412"/>
      <c r="BA133" s="412"/>
      <c r="BB133" s="412"/>
      <c r="BC133" s="412"/>
      <c r="BD133" s="412"/>
      <c r="BE133" s="412"/>
      <c r="BF133" s="412"/>
      <c r="BG133" s="412"/>
      <c r="BH133" s="412"/>
      <c r="BI133" s="412"/>
      <c r="BJ133" s="412"/>
      <c r="BK133" s="412"/>
      <c r="BL133" s="412"/>
      <c r="BM133" s="412"/>
      <c r="BN133" s="412"/>
      <c r="BO133" s="412"/>
      <c r="BP133" s="412"/>
      <c r="BQ133" s="412"/>
      <c r="BR133" s="412"/>
      <c r="BS133" s="412"/>
      <c r="BT133" s="412"/>
      <c r="BU133" s="412"/>
      <c r="BV133" s="412"/>
      <c r="BW133" s="412"/>
      <c r="BX133" s="412"/>
      <c r="BY133" s="412"/>
      <c r="BZ133" s="412"/>
      <c r="CA133" s="412"/>
      <c r="CB133" s="412"/>
      <c r="CC133" s="412"/>
      <c r="CD133" s="412"/>
      <c r="CE133" s="412"/>
      <c r="CF133" s="412"/>
      <c r="CG133" s="412"/>
      <c r="CH133" s="412"/>
      <c r="CI133" s="412"/>
      <c r="CJ133" s="412"/>
      <c r="CK133" s="412"/>
      <c r="CL133" s="412"/>
      <c r="CM133" s="412"/>
      <c r="CN133" s="412"/>
      <c r="CO133" s="412"/>
      <c r="CP133" s="412"/>
      <c r="CQ133" s="412"/>
      <c r="CR133" s="412"/>
      <c r="CS133" s="412"/>
      <c r="CT133" s="412"/>
    </row>
    <row r="134" spans="1:98" ht="13.5" customHeight="1" x14ac:dyDescent="0.2">
      <c r="A134" s="412"/>
      <c r="B134" s="412"/>
      <c r="C134" s="412"/>
      <c r="D134" s="412"/>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c r="AI134" s="412"/>
      <c r="AJ134" s="412"/>
      <c r="AK134" s="412"/>
      <c r="AL134" s="412"/>
      <c r="AM134" s="412"/>
      <c r="AN134" s="412"/>
      <c r="AO134" s="412"/>
      <c r="AP134" s="412"/>
      <c r="AQ134" s="412"/>
      <c r="AR134" s="412"/>
      <c r="AS134" s="412"/>
      <c r="AT134" s="412"/>
      <c r="AU134" s="412"/>
      <c r="AV134" s="412"/>
      <c r="AW134" s="412"/>
      <c r="AX134" s="412"/>
      <c r="AY134" s="412"/>
      <c r="AZ134" s="412"/>
      <c r="BA134" s="412"/>
      <c r="BB134" s="412"/>
      <c r="BC134" s="412"/>
      <c r="BD134" s="412"/>
      <c r="BE134" s="412"/>
      <c r="BF134" s="412"/>
      <c r="BG134" s="412"/>
      <c r="BH134" s="412"/>
      <c r="BI134" s="412"/>
      <c r="BJ134" s="412"/>
      <c r="BK134" s="412"/>
      <c r="BL134" s="412"/>
      <c r="BM134" s="412"/>
      <c r="BN134" s="412"/>
      <c r="BO134" s="412"/>
      <c r="BP134" s="412"/>
      <c r="BQ134" s="412"/>
      <c r="BR134" s="412"/>
      <c r="BS134" s="412"/>
      <c r="BT134" s="412"/>
      <c r="BU134" s="412"/>
      <c r="BV134" s="412"/>
      <c r="BW134" s="412"/>
      <c r="BX134" s="412"/>
      <c r="BY134" s="412"/>
      <c r="BZ134" s="412"/>
      <c r="CA134" s="412"/>
      <c r="CB134" s="412"/>
      <c r="CC134" s="412"/>
      <c r="CD134" s="412"/>
      <c r="CE134" s="412"/>
      <c r="CF134" s="412"/>
      <c r="CG134" s="412"/>
      <c r="CH134" s="412"/>
      <c r="CI134" s="412"/>
      <c r="CJ134" s="412"/>
      <c r="CK134" s="412"/>
      <c r="CL134" s="412"/>
      <c r="CM134" s="412"/>
      <c r="CN134" s="412"/>
      <c r="CO134" s="412"/>
      <c r="CP134" s="412"/>
      <c r="CQ134" s="412"/>
      <c r="CR134" s="412"/>
      <c r="CS134" s="412"/>
      <c r="CT134" s="412"/>
    </row>
    <row r="135" spans="1:98" ht="13.5" customHeight="1" x14ac:dyDescent="0.2">
      <c r="A135" s="412"/>
      <c r="B135" s="412"/>
      <c r="C135" s="412"/>
      <c r="D135" s="412"/>
      <c r="E135" s="412"/>
      <c r="F135" s="412"/>
      <c r="G135" s="412"/>
      <c r="H135" s="412"/>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c r="AF135" s="412"/>
      <c r="AG135" s="412"/>
      <c r="AH135" s="412"/>
      <c r="AI135" s="412"/>
      <c r="AJ135" s="412"/>
      <c r="AK135" s="412"/>
      <c r="AL135" s="412"/>
      <c r="AM135" s="412"/>
      <c r="AN135" s="412"/>
      <c r="AO135" s="412"/>
      <c r="AP135" s="412"/>
      <c r="AQ135" s="412"/>
      <c r="AR135" s="412"/>
      <c r="AS135" s="412"/>
      <c r="AT135" s="412"/>
      <c r="AU135" s="412"/>
      <c r="AV135" s="412"/>
      <c r="AW135" s="412"/>
      <c r="AX135" s="412"/>
      <c r="AY135" s="412"/>
      <c r="AZ135" s="412"/>
      <c r="BA135" s="412"/>
      <c r="BB135" s="412"/>
      <c r="BC135" s="412"/>
      <c r="BD135" s="412"/>
      <c r="BE135" s="412"/>
      <c r="BF135" s="412"/>
      <c r="BG135" s="412"/>
      <c r="BH135" s="412"/>
      <c r="BI135" s="412"/>
      <c r="BJ135" s="412"/>
      <c r="BK135" s="412"/>
      <c r="BL135" s="412"/>
      <c r="BM135" s="412"/>
      <c r="BN135" s="412"/>
      <c r="BO135" s="412"/>
      <c r="BP135" s="412"/>
      <c r="BQ135" s="412"/>
      <c r="BR135" s="412"/>
      <c r="BS135" s="412"/>
      <c r="BT135" s="412"/>
      <c r="BU135" s="412"/>
      <c r="BV135" s="412"/>
      <c r="BW135" s="412"/>
      <c r="BX135" s="412"/>
      <c r="BY135" s="412"/>
      <c r="BZ135" s="412"/>
      <c r="CA135" s="412"/>
      <c r="CB135" s="412"/>
      <c r="CC135" s="412"/>
      <c r="CD135" s="412"/>
      <c r="CE135" s="412"/>
      <c r="CF135" s="412"/>
      <c r="CG135" s="412"/>
      <c r="CH135" s="412"/>
      <c r="CI135" s="412"/>
      <c r="CJ135" s="412"/>
      <c r="CK135" s="412"/>
      <c r="CL135" s="412"/>
      <c r="CM135" s="412"/>
      <c r="CN135" s="412"/>
      <c r="CO135" s="412"/>
      <c r="CP135" s="412"/>
      <c r="CQ135" s="412"/>
      <c r="CR135" s="412"/>
      <c r="CS135" s="412"/>
      <c r="CT135" s="412"/>
    </row>
    <row r="136" spans="1:98" ht="13.5" customHeight="1" x14ac:dyDescent="0.2">
      <c r="A136" s="412"/>
      <c r="B136" s="412"/>
      <c r="C136" s="412"/>
      <c r="D136" s="412"/>
      <c r="E136" s="412"/>
      <c r="F136" s="412"/>
      <c r="G136" s="412"/>
      <c r="H136" s="412"/>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c r="AJ136" s="412"/>
      <c r="AK136" s="412"/>
      <c r="AL136" s="412"/>
      <c r="AM136" s="412"/>
      <c r="AN136" s="412"/>
      <c r="AO136" s="412"/>
      <c r="AP136" s="412"/>
      <c r="AQ136" s="412"/>
      <c r="AR136" s="412"/>
      <c r="AS136" s="412"/>
      <c r="AT136" s="412"/>
      <c r="AU136" s="412"/>
      <c r="AV136" s="412"/>
      <c r="AW136" s="412"/>
      <c r="AX136" s="412"/>
      <c r="AY136" s="412"/>
      <c r="AZ136" s="412"/>
      <c r="BA136" s="412"/>
      <c r="BB136" s="412"/>
      <c r="BC136" s="412"/>
      <c r="BD136" s="412"/>
      <c r="BE136" s="412"/>
      <c r="BF136" s="412"/>
      <c r="BG136" s="412"/>
      <c r="BH136" s="412"/>
      <c r="BI136" s="412"/>
      <c r="BJ136" s="412"/>
      <c r="BK136" s="412"/>
      <c r="BL136" s="412"/>
      <c r="BM136" s="412"/>
      <c r="BN136" s="412"/>
      <c r="BO136" s="412"/>
      <c r="BP136" s="412"/>
      <c r="BQ136" s="412"/>
      <c r="BR136" s="412"/>
      <c r="BS136" s="412"/>
      <c r="BT136" s="412"/>
      <c r="BU136" s="412"/>
      <c r="BV136" s="412"/>
      <c r="BW136" s="412"/>
      <c r="BX136" s="412"/>
      <c r="BY136" s="412"/>
      <c r="BZ136" s="412"/>
      <c r="CA136" s="412"/>
      <c r="CB136" s="412"/>
      <c r="CC136" s="412"/>
      <c r="CD136" s="412"/>
      <c r="CE136" s="412"/>
      <c r="CF136" s="412"/>
      <c r="CG136" s="412"/>
      <c r="CH136" s="412"/>
      <c r="CI136" s="412"/>
      <c r="CJ136" s="412"/>
      <c r="CK136" s="412"/>
      <c r="CL136" s="412"/>
      <c r="CM136" s="412"/>
      <c r="CN136" s="412"/>
      <c r="CO136" s="412"/>
      <c r="CP136" s="412"/>
      <c r="CQ136" s="412"/>
      <c r="CR136" s="412"/>
      <c r="CS136" s="412"/>
      <c r="CT136" s="412"/>
    </row>
    <row r="137" spans="1:98" ht="13.5" customHeight="1" x14ac:dyDescent="0.2">
      <c r="A137" s="412"/>
      <c r="B137" s="412"/>
      <c r="C137" s="412"/>
      <c r="D137" s="412"/>
      <c r="E137" s="412"/>
      <c r="F137" s="412"/>
      <c r="G137" s="412"/>
      <c r="H137" s="412"/>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c r="AF137" s="412"/>
      <c r="AG137" s="412"/>
      <c r="AH137" s="412"/>
      <c r="AI137" s="412"/>
      <c r="AJ137" s="412"/>
      <c r="AK137" s="412"/>
      <c r="AL137" s="412"/>
      <c r="AM137" s="412"/>
      <c r="AN137" s="412"/>
      <c r="AO137" s="412"/>
      <c r="AP137" s="412"/>
      <c r="AQ137" s="412"/>
      <c r="AR137" s="412"/>
      <c r="AS137" s="412"/>
      <c r="AT137" s="412"/>
      <c r="AU137" s="412"/>
      <c r="AV137" s="412"/>
      <c r="AW137" s="412"/>
      <c r="AX137" s="412"/>
      <c r="AY137" s="412"/>
      <c r="AZ137" s="412"/>
      <c r="BA137" s="412"/>
      <c r="BB137" s="412"/>
      <c r="BC137" s="412"/>
      <c r="BD137" s="412"/>
      <c r="BE137" s="412"/>
      <c r="BF137" s="412"/>
      <c r="BG137" s="412"/>
      <c r="BH137" s="412"/>
      <c r="BI137" s="412"/>
      <c r="BJ137" s="412"/>
      <c r="BK137" s="412"/>
      <c r="BL137" s="412"/>
      <c r="BM137" s="412"/>
      <c r="BN137" s="412"/>
      <c r="BO137" s="412"/>
      <c r="BP137" s="412"/>
      <c r="BQ137" s="412"/>
      <c r="BR137" s="412"/>
      <c r="BS137" s="412"/>
      <c r="BT137" s="412"/>
      <c r="BU137" s="412"/>
      <c r="BV137" s="412"/>
      <c r="BW137" s="412"/>
      <c r="BX137" s="412"/>
      <c r="BY137" s="412"/>
      <c r="BZ137" s="412"/>
      <c r="CA137" s="412"/>
      <c r="CB137" s="412"/>
      <c r="CC137" s="412"/>
      <c r="CD137" s="412"/>
      <c r="CE137" s="412"/>
      <c r="CF137" s="412"/>
      <c r="CG137" s="412"/>
      <c r="CH137" s="412"/>
      <c r="CI137" s="412"/>
      <c r="CJ137" s="412"/>
      <c r="CK137" s="412"/>
      <c r="CL137" s="412"/>
      <c r="CM137" s="412"/>
      <c r="CN137" s="412"/>
      <c r="CO137" s="412"/>
      <c r="CP137" s="412"/>
      <c r="CQ137" s="412"/>
      <c r="CR137" s="412"/>
      <c r="CS137" s="412"/>
      <c r="CT137" s="412"/>
    </row>
    <row r="138" spans="1:98" ht="13.5" customHeight="1" x14ac:dyDescent="0.2">
      <c r="A138" s="412"/>
      <c r="B138" s="412"/>
      <c r="C138" s="412"/>
      <c r="D138" s="412"/>
      <c r="E138" s="412"/>
      <c r="F138" s="412"/>
      <c r="G138" s="412"/>
      <c r="H138" s="412"/>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412"/>
      <c r="AE138" s="412"/>
      <c r="AF138" s="412"/>
      <c r="AG138" s="412"/>
      <c r="AH138" s="412"/>
      <c r="AI138" s="412"/>
      <c r="AJ138" s="412"/>
      <c r="AK138" s="412"/>
      <c r="AL138" s="412"/>
      <c r="AM138" s="412"/>
      <c r="AN138" s="412"/>
      <c r="AO138" s="412"/>
      <c r="AP138" s="412"/>
      <c r="AQ138" s="412"/>
      <c r="AR138" s="412"/>
      <c r="AS138" s="412"/>
      <c r="AT138" s="412"/>
      <c r="AU138" s="412"/>
      <c r="AV138" s="412"/>
      <c r="AW138" s="412"/>
      <c r="AX138" s="412"/>
      <c r="AY138" s="412"/>
      <c r="AZ138" s="412"/>
      <c r="BA138" s="412"/>
      <c r="BB138" s="412"/>
      <c r="BC138" s="412"/>
      <c r="BD138" s="412"/>
      <c r="BE138" s="412"/>
      <c r="BF138" s="412"/>
      <c r="BG138" s="412"/>
      <c r="BH138" s="412"/>
      <c r="BI138" s="412"/>
      <c r="BJ138" s="412"/>
      <c r="BK138" s="412"/>
      <c r="BL138" s="412"/>
      <c r="BM138" s="412"/>
      <c r="BN138" s="412"/>
      <c r="BO138" s="412"/>
      <c r="BP138" s="412"/>
      <c r="BQ138" s="412"/>
      <c r="BR138" s="412"/>
      <c r="BS138" s="412"/>
      <c r="BT138" s="412"/>
      <c r="BU138" s="412"/>
      <c r="BV138" s="412"/>
      <c r="BW138" s="412"/>
      <c r="BX138" s="412"/>
      <c r="BY138" s="412"/>
      <c r="BZ138" s="412"/>
      <c r="CA138" s="412"/>
      <c r="CB138" s="412"/>
      <c r="CC138" s="412"/>
      <c r="CD138" s="412"/>
      <c r="CE138" s="412"/>
      <c r="CF138" s="412"/>
      <c r="CG138" s="412"/>
      <c r="CH138" s="412"/>
      <c r="CI138" s="412"/>
      <c r="CJ138" s="412"/>
      <c r="CK138" s="412"/>
      <c r="CL138" s="412"/>
      <c r="CM138" s="412"/>
      <c r="CN138" s="412"/>
      <c r="CO138" s="412"/>
      <c r="CP138" s="412"/>
      <c r="CQ138" s="412"/>
      <c r="CR138" s="412"/>
      <c r="CS138" s="412"/>
      <c r="CT138" s="412"/>
    </row>
    <row r="139" spans="1:98" ht="13.5" customHeight="1" x14ac:dyDescent="0.2">
      <c r="A139" s="412"/>
      <c r="B139" s="412"/>
      <c r="C139" s="412"/>
      <c r="D139" s="412"/>
      <c r="E139" s="412"/>
      <c r="F139" s="412"/>
      <c r="G139" s="412"/>
      <c r="H139" s="412"/>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2"/>
      <c r="AJ139" s="412"/>
      <c r="AK139" s="412"/>
      <c r="AL139" s="412"/>
      <c r="AM139" s="412"/>
      <c r="AN139" s="412"/>
      <c r="AO139" s="412"/>
      <c r="AP139" s="412"/>
      <c r="AQ139" s="412"/>
      <c r="AR139" s="412"/>
      <c r="AS139" s="412"/>
      <c r="AT139" s="412"/>
      <c r="AU139" s="412"/>
      <c r="AV139" s="412"/>
      <c r="AW139" s="412"/>
      <c r="AX139" s="412"/>
      <c r="AY139" s="412"/>
      <c r="AZ139" s="412"/>
      <c r="BA139" s="412"/>
      <c r="BB139" s="412"/>
      <c r="BC139" s="412"/>
      <c r="BD139" s="412"/>
      <c r="BE139" s="412"/>
      <c r="BF139" s="412"/>
      <c r="BG139" s="412"/>
      <c r="BH139" s="412"/>
      <c r="BI139" s="412"/>
      <c r="BJ139" s="412"/>
      <c r="BK139" s="412"/>
      <c r="BL139" s="412"/>
      <c r="BM139" s="412"/>
      <c r="BN139" s="412"/>
      <c r="BO139" s="412"/>
      <c r="BP139" s="412"/>
      <c r="BQ139" s="412"/>
      <c r="BR139" s="412"/>
      <c r="BS139" s="412"/>
      <c r="BT139" s="412"/>
      <c r="BU139" s="412"/>
      <c r="BV139" s="412"/>
      <c r="BW139" s="412"/>
      <c r="BX139" s="412"/>
      <c r="BY139" s="412"/>
      <c r="BZ139" s="412"/>
      <c r="CA139" s="412"/>
      <c r="CB139" s="412"/>
      <c r="CC139" s="412"/>
      <c r="CD139" s="412"/>
      <c r="CE139" s="412"/>
      <c r="CF139" s="412"/>
      <c r="CG139" s="412"/>
      <c r="CH139" s="412"/>
      <c r="CI139" s="412"/>
      <c r="CJ139" s="412"/>
      <c r="CK139" s="412"/>
      <c r="CL139" s="412"/>
      <c r="CM139" s="412"/>
      <c r="CN139" s="412"/>
      <c r="CO139" s="412"/>
      <c r="CP139" s="412"/>
      <c r="CQ139" s="412"/>
      <c r="CR139" s="412"/>
      <c r="CS139" s="412"/>
      <c r="CT139" s="412"/>
    </row>
    <row r="140" spans="1:98" ht="13.5" customHeight="1" x14ac:dyDescent="0.2">
      <c r="A140" s="412"/>
      <c r="B140" s="412"/>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2"/>
      <c r="BB140" s="412"/>
      <c r="BC140" s="412"/>
      <c r="BD140" s="412"/>
      <c r="BE140" s="412"/>
      <c r="BF140" s="412"/>
      <c r="BG140" s="412"/>
      <c r="BH140" s="412"/>
      <c r="BI140" s="412"/>
      <c r="BJ140" s="412"/>
      <c r="BK140" s="412"/>
      <c r="BL140" s="412"/>
      <c r="BM140" s="412"/>
      <c r="BN140" s="412"/>
      <c r="BO140" s="412"/>
      <c r="BP140" s="412"/>
      <c r="BQ140" s="412"/>
      <c r="BR140" s="412"/>
      <c r="BS140" s="412"/>
      <c r="BT140" s="412"/>
      <c r="BU140" s="412"/>
      <c r="BV140" s="412"/>
      <c r="BW140" s="412"/>
      <c r="BX140" s="412"/>
      <c r="BY140" s="412"/>
      <c r="BZ140" s="412"/>
      <c r="CA140" s="412"/>
      <c r="CB140" s="412"/>
      <c r="CC140" s="412"/>
      <c r="CD140" s="412"/>
      <c r="CE140" s="412"/>
      <c r="CF140" s="412"/>
      <c r="CG140" s="412"/>
      <c r="CH140" s="412"/>
      <c r="CI140" s="412"/>
      <c r="CJ140" s="412"/>
      <c r="CK140" s="412"/>
      <c r="CL140" s="412"/>
      <c r="CM140" s="412"/>
      <c r="CN140" s="412"/>
      <c r="CO140" s="412"/>
      <c r="CP140" s="412"/>
      <c r="CQ140" s="412"/>
      <c r="CR140" s="412"/>
      <c r="CS140" s="412"/>
      <c r="CT140" s="412"/>
    </row>
    <row r="141" spans="1:98" ht="13.5" customHeight="1" x14ac:dyDescent="0.2">
      <c r="A141" s="412"/>
      <c r="B141" s="412"/>
      <c r="C141" s="412"/>
      <c r="D141" s="412"/>
      <c r="E141" s="412"/>
      <c r="F141" s="412"/>
      <c r="G141" s="412"/>
      <c r="H141" s="412"/>
      <c r="I141" s="412"/>
      <c r="J141" s="412"/>
      <c r="K141" s="412"/>
      <c r="L141" s="412"/>
      <c r="M141" s="412"/>
      <c r="N141" s="412"/>
      <c r="O141" s="412"/>
      <c r="P141" s="412"/>
      <c r="Q141" s="412"/>
      <c r="R141" s="412"/>
      <c r="S141" s="412"/>
      <c r="T141" s="412"/>
      <c r="U141" s="412"/>
      <c r="V141" s="412"/>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12"/>
      <c r="AR141" s="412"/>
      <c r="AS141" s="412"/>
      <c r="AT141" s="412"/>
      <c r="AU141" s="412"/>
      <c r="AV141" s="412"/>
      <c r="AW141" s="412"/>
      <c r="AX141" s="412"/>
      <c r="AY141" s="412"/>
      <c r="AZ141" s="412"/>
      <c r="BA141" s="412"/>
      <c r="BB141" s="412"/>
      <c r="BC141" s="412"/>
      <c r="BD141" s="412"/>
      <c r="BE141" s="412"/>
      <c r="BF141" s="412"/>
      <c r="BG141" s="412"/>
      <c r="BH141" s="412"/>
      <c r="BI141" s="412"/>
      <c r="BJ141" s="412"/>
      <c r="BK141" s="412"/>
      <c r="BL141" s="412"/>
      <c r="BM141" s="412"/>
      <c r="BN141" s="412"/>
      <c r="BO141" s="412"/>
      <c r="BP141" s="412"/>
      <c r="BQ141" s="412"/>
      <c r="BR141" s="412"/>
      <c r="BS141" s="412"/>
      <c r="BT141" s="412"/>
      <c r="BU141" s="412"/>
      <c r="BV141" s="412"/>
      <c r="BW141" s="412"/>
      <c r="BX141" s="412"/>
      <c r="BY141" s="412"/>
      <c r="BZ141" s="412"/>
      <c r="CA141" s="412"/>
      <c r="CB141" s="412"/>
      <c r="CC141" s="412"/>
      <c r="CD141" s="412"/>
      <c r="CE141" s="412"/>
      <c r="CF141" s="412"/>
      <c r="CG141" s="412"/>
      <c r="CH141" s="412"/>
      <c r="CI141" s="412"/>
      <c r="CJ141" s="412"/>
      <c r="CK141" s="412"/>
      <c r="CL141" s="412"/>
      <c r="CM141" s="412"/>
      <c r="CN141" s="412"/>
      <c r="CO141" s="412"/>
      <c r="CP141" s="412"/>
      <c r="CQ141" s="412"/>
      <c r="CR141" s="412"/>
      <c r="CS141" s="412"/>
      <c r="CT141" s="412"/>
    </row>
    <row r="142" spans="1:98" ht="13.5" customHeight="1" x14ac:dyDescent="0.2">
      <c r="A142" s="412"/>
      <c r="B142" s="412"/>
      <c r="C142" s="412"/>
      <c r="D142" s="412"/>
      <c r="E142" s="412"/>
      <c r="F142" s="412"/>
      <c r="G142" s="412"/>
      <c r="H142" s="412"/>
      <c r="I142" s="412"/>
      <c r="J142" s="412"/>
      <c r="K142" s="412"/>
      <c r="L142" s="412"/>
      <c r="M142" s="412"/>
      <c r="N142" s="412"/>
      <c r="O142" s="412"/>
      <c r="P142" s="412"/>
      <c r="Q142" s="412"/>
      <c r="R142" s="412"/>
      <c r="S142" s="412"/>
      <c r="T142" s="412"/>
      <c r="U142" s="412"/>
      <c r="V142" s="412"/>
      <c r="W142" s="412"/>
      <c r="X142" s="412"/>
      <c r="Y142" s="412"/>
      <c r="Z142" s="412"/>
      <c r="AA142" s="412"/>
      <c r="AB142" s="412"/>
      <c r="AC142" s="412"/>
      <c r="AD142" s="412"/>
      <c r="AE142" s="412"/>
      <c r="AF142" s="412"/>
      <c r="AG142" s="412"/>
      <c r="AH142" s="412"/>
      <c r="AI142" s="412"/>
      <c r="AJ142" s="412"/>
      <c r="AK142" s="412"/>
      <c r="AL142" s="412"/>
      <c r="AM142" s="412"/>
      <c r="AN142" s="412"/>
      <c r="AO142" s="412"/>
      <c r="AP142" s="412"/>
      <c r="AQ142" s="412"/>
      <c r="AR142" s="412"/>
      <c r="AS142" s="412"/>
      <c r="AT142" s="412"/>
      <c r="AU142" s="412"/>
      <c r="AV142" s="412"/>
      <c r="AW142" s="412"/>
      <c r="AX142" s="412"/>
      <c r="AY142" s="412"/>
      <c r="AZ142" s="412"/>
      <c r="BA142" s="412"/>
      <c r="BB142" s="412"/>
      <c r="BC142" s="412"/>
      <c r="BD142" s="412"/>
      <c r="BE142" s="412"/>
      <c r="BF142" s="412"/>
      <c r="BG142" s="412"/>
      <c r="BH142" s="412"/>
      <c r="BI142" s="412"/>
      <c r="BJ142" s="412"/>
      <c r="BK142" s="412"/>
      <c r="BL142" s="412"/>
      <c r="BM142" s="412"/>
      <c r="BN142" s="412"/>
      <c r="BO142" s="412"/>
      <c r="BP142" s="412"/>
      <c r="BQ142" s="412"/>
      <c r="BR142" s="412"/>
      <c r="BS142" s="412"/>
      <c r="BT142" s="412"/>
      <c r="BU142" s="412"/>
      <c r="BV142" s="412"/>
      <c r="BW142" s="412"/>
      <c r="BX142" s="412"/>
      <c r="BY142" s="412"/>
      <c r="BZ142" s="412"/>
      <c r="CA142" s="412"/>
      <c r="CB142" s="412"/>
      <c r="CC142" s="412"/>
      <c r="CD142" s="412"/>
      <c r="CE142" s="412"/>
      <c r="CF142" s="412"/>
      <c r="CG142" s="412"/>
      <c r="CH142" s="412"/>
      <c r="CI142" s="412"/>
      <c r="CJ142" s="412"/>
      <c r="CK142" s="412"/>
      <c r="CL142" s="412"/>
      <c r="CM142" s="412"/>
      <c r="CN142" s="412"/>
      <c r="CO142" s="412"/>
      <c r="CP142" s="412"/>
      <c r="CQ142" s="412"/>
      <c r="CR142" s="412"/>
      <c r="CS142" s="412"/>
      <c r="CT142" s="412"/>
    </row>
    <row r="143" spans="1:98" ht="13.5" customHeight="1" x14ac:dyDescent="0.2">
      <c r="A143" s="412"/>
      <c r="B143" s="412"/>
      <c r="C143" s="412"/>
      <c r="D143" s="412"/>
      <c r="E143" s="412"/>
      <c r="F143" s="412"/>
      <c r="G143" s="412"/>
      <c r="H143" s="412"/>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c r="AI143" s="412"/>
      <c r="AJ143" s="412"/>
      <c r="AK143" s="412"/>
      <c r="AL143" s="412"/>
      <c r="AM143" s="412"/>
      <c r="AN143" s="412"/>
      <c r="AO143" s="412"/>
      <c r="AP143" s="412"/>
      <c r="AQ143" s="412"/>
      <c r="AR143" s="412"/>
      <c r="AS143" s="412"/>
      <c r="AT143" s="412"/>
      <c r="AU143" s="412"/>
      <c r="AV143" s="412"/>
      <c r="AW143" s="412"/>
      <c r="AX143" s="412"/>
      <c r="AY143" s="412"/>
      <c r="AZ143" s="412"/>
      <c r="BA143" s="412"/>
      <c r="BB143" s="412"/>
      <c r="BC143" s="412"/>
      <c r="BD143" s="412"/>
      <c r="BE143" s="412"/>
      <c r="BF143" s="412"/>
      <c r="BG143" s="412"/>
      <c r="BH143" s="412"/>
      <c r="BI143" s="412"/>
      <c r="BJ143" s="412"/>
      <c r="BK143" s="412"/>
      <c r="BL143" s="412"/>
      <c r="BM143" s="412"/>
      <c r="BN143" s="412"/>
      <c r="BO143" s="412"/>
      <c r="BP143" s="412"/>
      <c r="BQ143" s="412"/>
      <c r="BR143" s="412"/>
      <c r="BS143" s="412"/>
      <c r="BT143" s="412"/>
      <c r="BU143" s="412"/>
      <c r="BV143" s="412"/>
      <c r="BW143" s="412"/>
      <c r="BX143" s="412"/>
      <c r="BY143" s="412"/>
      <c r="BZ143" s="412"/>
      <c r="CA143" s="412"/>
      <c r="CB143" s="412"/>
      <c r="CC143" s="412"/>
      <c r="CD143" s="412"/>
      <c r="CE143" s="412"/>
      <c r="CF143" s="412"/>
      <c r="CG143" s="412"/>
      <c r="CH143" s="412"/>
      <c r="CI143" s="412"/>
      <c r="CJ143" s="412"/>
      <c r="CK143" s="412"/>
      <c r="CL143" s="412"/>
      <c r="CM143" s="412"/>
      <c r="CN143" s="412"/>
      <c r="CO143" s="412"/>
      <c r="CP143" s="412"/>
      <c r="CQ143" s="412"/>
      <c r="CR143" s="412"/>
      <c r="CS143" s="412"/>
      <c r="CT143" s="412"/>
    </row>
    <row r="144" spans="1:98" ht="13.5" customHeight="1" x14ac:dyDescent="0.2">
      <c r="A144" s="412"/>
      <c r="B144" s="412"/>
      <c r="C144" s="412"/>
      <c r="D144" s="412"/>
      <c r="E144" s="412"/>
      <c r="F144" s="412"/>
      <c r="G144" s="412"/>
      <c r="H144" s="412"/>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412"/>
      <c r="AE144" s="412"/>
      <c r="AF144" s="412"/>
      <c r="AG144" s="412"/>
      <c r="AH144" s="412"/>
      <c r="AI144" s="412"/>
      <c r="AJ144" s="412"/>
      <c r="AK144" s="412"/>
      <c r="AL144" s="412"/>
      <c r="AM144" s="412"/>
      <c r="AN144" s="412"/>
      <c r="AO144" s="412"/>
      <c r="AP144" s="412"/>
      <c r="AQ144" s="412"/>
      <c r="AR144" s="412"/>
      <c r="AS144" s="412"/>
      <c r="AT144" s="412"/>
      <c r="AU144" s="412"/>
      <c r="AV144" s="412"/>
      <c r="AW144" s="412"/>
      <c r="AX144" s="412"/>
      <c r="AY144" s="412"/>
      <c r="AZ144" s="412"/>
      <c r="BA144" s="412"/>
      <c r="BB144" s="412"/>
      <c r="BC144" s="412"/>
      <c r="BD144" s="412"/>
      <c r="BE144" s="412"/>
      <c r="BF144" s="412"/>
      <c r="BG144" s="412"/>
      <c r="BH144" s="412"/>
      <c r="BI144" s="412"/>
      <c r="BJ144" s="412"/>
      <c r="BK144" s="412"/>
      <c r="BL144" s="412"/>
      <c r="BM144" s="412"/>
      <c r="BN144" s="412"/>
      <c r="BO144" s="412"/>
      <c r="BP144" s="412"/>
      <c r="BQ144" s="412"/>
      <c r="BR144" s="412"/>
      <c r="BS144" s="412"/>
      <c r="BT144" s="412"/>
      <c r="BU144" s="412"/>
      <c r="BV144" s="412"/>
      <c r="BW144" s="412"/>
      <c r="BX144" s="412"/>
      <c r="BY144" s="412"/>
      <c r="BZ144" s="412"/>
      <c r="CA144" s="412"/>
      <c r="CB144" s="412"/>
      <c r="CC144" s="412"/>
      <c r="CD144" s="412"/>
      <c r="CE144" s="412"/>
      <c r="CF144" s="412"/>
      <c r="CG144" s="412"/>
      <c r="CH144" s="412"/>
      <c r="CI144" s="412"/>
      <c r="CJ144" s="412"/>
      <c r="CK144" s="412"/>
      <c r="CL144" s="412"/>
      <c r="CM144" s="412"/>
      <c r="CN144" s="412"/>
      <c r="CO144" s="412"/>
      <c r="CP144" s="412"/>
      <c r="CQ144" s="412"/>
      <c r="CR144" s="412"/>
      <c r="CS144" s="412"/>
      <c r="CT144" s="412"/>
    </row>
    <row r="145" spans="1:98" ht="13.5" customHeight="1" x14ac:dyDescent="0.2">
      <c r="A145" s="412"/>
      <c r="B145" s="412"/>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412"/>
      <c r="AF145" s="412"/>
      <c r="AG145" s="412"/>
      <c r="AH145" s="412"/>
      <c r="AI145" s="412"/>
      <c r="AJ145" s="412"/>
      <c r="AK145" s="412"/>
      <c r="AL145" s="412"/>
      <c r="AM145" s="412"/>
      <c r="AN145" s="412"/>
      <c r="AO145" s="412"/>
      <c r="AP145" s="412"/>
      <c r="AQ145" s="412"/>
      <c r="AR145" s="412"/>
      <c r="AS145" s="412"/>
      <c r="AT145" s="412"/>
      <c r="AU145" s="412"/>
      <c r="AV145" s="412"/>
      <c r="AW145" s="412"/>
      <c r="AX145" s="412"/>
      <c r="AY145" s="412"/>
      <c r="AZ145" s="412"/>
      <c r="BA145" s="412"/>
      <c r="BB145" s="412"/>
      <c r="BC145" s="412"/>
      <c r="BD145" s="412"/>
      <c r="BE145" s="412"/>
      <c r="BF145" s="412"/>
      <c r="BG145" s="412"/>
      <c r="BH145" s="412"/>
      <c r="BI145" s="412"/>
      <c r="BJ145" s="412"/>
      <c r="BK145" s="412"/>
      <c r="BL145" s="412"/>
      <c r="BM145" s="412"/>
      <c r="BN145" s="412"/>
      <c r="BO145" s="412"/>
      <c r="BP145" s="412"/>
      <c r="BQ145" s="412"/>
      <c r="BR145" s="412"/>
      <c r="BS145" s="412"/>
      <c r="BT145" s="412"/>
      <c r="BU145" s="412"/>
      <c r="BV145" s="412"/>
      <c r="BW145" s="412"/>
      <c r="BX145" s="412"/>
      <c r="BY145" s="412"/>
      <c r="BZ145" s="412"/>
      <c r="CA145" s="412"/>
      <c r="CB145" s="412"/>
      <c r="CC145" s="412"/>
      <c r="CD145" s="412"/>
      <c r="CE145" s="412"/>
      <c r="CF145" s="412"/>
      <c r="CG145" s="412"/>
      <c r="CH145" s="412"/>
      <c r="CI145" s="412"/>
      <c r="CJ145" s="412"/>
      <c r="CK145" s="412"/>
      <c r="CL145" s="412"/>
      <c r="CM145" s="412"/>
      <c r="CN145" s="412"/>
      <c r="CO145" s="412"/>
      <c r="CP145" s="412"/>
      <c r="CQ145" s="412"/>
      <c r="CR145" s="412"/>
      <c r="CS145" s="412"/>
      <c r="CT145" s="412"/>
    </row>
    <row r="146" spans="1:98" ht="13.5" customHeight="1" x14ac:dyDescent="0.2">
      <c r="A146" s="412"/>
      <c r="B146" s="412"/>
      <c r="C146" s="412"/>
      <c r="D146" s="412"/>
      <c r="E146" s="412"/>
      <c r="F146" s="412"/>
      <c r="G146" s="412"/>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c r="AJ146" s="412"/>
      <c r="AK146" s="412"/>
      <c r="AL146" s="412"/>
      <c r="AM146" s="412"/>
      <c r="AN146" s="412"/>
      <c r="AO146" s="412"/>
      <c r="AP146" s="412"/>
      <c r="AQ146" s="412"/>
      <c r="AR146" s="412"/>
      <c r="AS146" s="412"/>
      <c r="AT146" s="412"/>
      <c r="AU146" s="412"/>
      <c r="AV146" s="412"/>
      <c r="AW146" s="412"/>
      <c r="AX146" s="412"/>
      <c r="AY146" s="412"/>
      <c r="AZ146" s="412"/>
      <c r="BA146" s="412"/>
      <c r="BB146" s="412"/>
      <c r="BC146" s="412"/>
      <c r="BD146" s="412"/>
      <c r="BE146" s="412"/>
      <c r="BF146" s="412"/>
      <c r="BG146" s="412"/>
      <c r="BH146" s="412"/>
      <c r="BI146" s="412"/>
      <c r="BJ146" s="412"/>
      <c r="BK146" s="412"/>
      <c r="BL146" s="412"/>
      <c r="BM146" s="412"/>
      <c r="BN146" s="412"/>
      <c r="BO146" s="412"/>
      <c r="BP146" s="412"/>
      <c r="BQ146" s="412"/>
      <c r="BR146" s="412"/>
      <c r="BS146" s="412"/>
      <c r="BT146" s="412"/>
      <c r="BU146" s="412"/>
      <c r="BV146" s="412"/>
      <c r="BW146" s="412"/>
      <c r="BX146" s="412"/>
      <c r="BY146" s="412"/>
      <c r="BZ146" s="412"/>
      <c r="CA146" s="412"/>
      <c r="CB146" s="412"/>
      <c r="CC146" s="412"/>
      <c r="CD146" s="412"/>
      <c r="CE146" s="412"/>
      <c r="CF146" s="412"/>
      <c r="CG146" s="412"/>
      <c r="CH146" s="412"/>
      <c r="CI146" s="412"/>
      <c r="CJ146" s="412"/>
      <c r="CK146" s="412"/>
      <c r="CL146" s="412"/>
      <c r="CM146" s="412"/>
      <c r="CN146" s="412"/>
      <c r="CO146" s="412"/>
      <c r="CP146" s="412"/>
      <c r="CQ146" s="412"/>
      <c r="CR146" s="412"/>
      <c r="CS146" s="412"/>
      <c r="CT146" s="412"/>
    </row>
    <row r="147" spans="1:98" ht="13.5" customHeight="1" x14ac:dyDescent="0.2">
      <c r="A147" s="412"/>
      <c r="B147" s="412"/>
      <c r="C147" s="412"/>
      <c r="D147" s="412"/>
      <c r="E147" s="412"/>
      <c r="F147" s="412"/>
      <c r="G147" s="412"/>
      <c r="H147" s="412"/>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412"/>
      <c r="AE147" s="412"/>
      <c r="AF147" s="412"/>
      <c r="AG147" s="412"/>
      <c r="AH147" s="412"/>
      <c r="AI147" s="412"/>
      <c r="AJ147" s="412"/>
      <c r="AK147" s="412"/>
      <c r="AL147" s="412"/>
      <c r="AM147" s="412"/>
      <c r="AN147" s="412"/>
      <c r="AO147" s="412"/>
      <c r="AP147" s="412"/>
      <c r="AQ147" s="412"/>
      <c r="AR147" s="412"/>
      <c r="AS147" s="412"/>
      <c r="AT147" s="412"/>
      <c r="AU147" s="412"/>
      <c r="AV147" s="412"/>
      <c r="AW147" s="412"/>
      <c r="AX147" s="412"/>
      <c r="AY147" s="412"/>
      <c r="AZ147" s="412"/>
      <c r="BA147" s="412"/>
      <c r="BB147" s="412"/>
      <c r="BC147" s="412"/>
      <c r="BD147" s="412"/>
      <c r="BE147" s="412"/>
      <c r="BF147" s="412"/>
      <c r="BG147" s="412"/>
      <c r="BH147" s="412"/>
      <c r="BI147" s="412"/>
      <c r="BJ147" s="412"/>
      <c r="BK147" s="412"/>
      <c r="BL147" s="412"/>
      <c r="BM147" s="412"/>
      <c r="BN147" s="412"/>
      <c r="BO147" s="412"/>
      <c r="BP147" s="412"/>
      <c r="BQ147" s="412"/>
      <c r="BR147" s="412"/>
      <c r="BS147" s="412"/>
      <c r="BT147" s="412"/>
      <c r="BU147" s="412"/>
      <c r="BV147" s="412"/>
      <c r="BW147" s="412"/>
      <c r="BX147" s="412"/>
      <c r="BY147" s="412"/>
      <c r="BZ147" s="412"/>
      <c r="CA147" s="412"/>
      <c r="CB147" s="412"/>
      <c r="CC147" s="412"/>
      <c r="CD147" s="412"/>
      <c r="CE147" s="412"/>
      <c r="CF147" s="412"/>
      <c r="CG147" s="412"/>
      <c r="CH147" s="412"/>
      <c r="CI147" s="412"/>
      <c r="CJ147" s="412"/>
      <c r="CK147" s="412"/>
      <c r="CL147" s="412"/>
      <c r="CM147" s="412"/>
      <c r="CN147" s="412"/>
      <c r="CO147" s="412"/>
      <c r="CP147" s="412"/>
      <c r="CQ147" s="412"/>
      <c r="CR147" s="412"/>
      <c r="CS147" s="412"/>
      <c r="CT147" s="412"/>
    </row>
    <row r="148" spans="1:98" ht="13.5" customHeight="1" x14ac:dyDescent="0.2">
      <c r="A148" s="412"/>
      <c r="B148" s="412"/>
      <c r="C148" s="412"/>
      <c r="D148" s="412"/>
      <c r="E148" s="412"/>
      <c r="F148" s="412"/>
      <c r="G148" s="412"/>
      <c r="H148" s="412"/>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412"/>
      <c r="AG148" s="412"/>
      <c r="AH148" s="412"/>
      <c r="AI148" s="412"/>
      <c r="AJ148" s="412"/>
      <c r="AK148" s="412"/>
      <c r="AL148" s="412"/>
      <c r="AM148" s="412"/>
      <c r="AN148" s="412"/>
      <c r="AO148" s="412"/>
      <c r="AP148" s="412"/>
      <c r="AQ148" s="412"/>
      <c r="AR148" s="412"/>
      <c r="AS148" s="412"/>
      <c r="AT148" s="412"/>
      <c r="AU148" s="412"/>
      <c r="AV148" s="412"/>
      <c r="AW148" s="412"/>
      <c r="AX148" s="412"/>
      <c r="AY148" s="412"/>
      <c r="AZ148" s="412"/>
      <c r="BA148" s="412"/>
      <c r="BB148" s="412"/>
      <c r="BC148" s="412"/>
      <c r="BD148" s="412"/>
      <c r="BE148" s="412"/>
      <c r="BF148" s="412"/>
      <c r="BG148" s="412"/>
      <c r="BH148" s="412"/>
      <c r="BI148" s="412"/>
      <c r="BJ148" s="412"/>
      <c r="BK148" s="412"/>
      <c r="BL148" s="412"/>
      <c r="BM148" s="412"/>
      <c r="BN148" s="412"/>
      <c r="BO148" s="412"/>
      <c r="BP148" s="412"/>
      <c r="BQ148" s="412"/>
      <c r="BR148" s="412"/>
      <c r="BS148" s="412"/>
      <c r="BT148" s="412"/>
      <c r="BU148" s="412"/>
      <c r="BV148" s="412"/>
      <c r="BW148" s="412"/>
      <c r="BX148" s="412"/>
      <c r="BY148" s="412"/>
      <c r="BZ148" s="412"/>
      <c r="CA148" s="412"/>
      <c r="CB148" s="412"/>
      <c r="CC148" s="412"/>
      <c r="CD148" s="412"/>
      <c r="CE148" s="412"/>
      <c r="CF148" s="412"/>
      <c r="CG148" s="412"/>
      <c r="CH148" s="412"/>
      <c r="CI148" s="412"/>
      <c r="CJ148" s="412"/>
      <c r="CK148" s="412"/>
      <c r="CL148" s="412"/>
      <c r="CM148" s="412"/>
      <c r="CN148" s="412"/>
      <c r="CO148" s="412"/>
      <c r="CP148" s="412"/>
      <c r="CQ148" s="412"/>
      <c r="CR148" s="412"/>
      <c r="CS148" s="412"/>
      <c r="CT148" s="412"/>
    </row>
    <row r="149" spans="1:98" ht="13.5" customHeight="1" x14ac:dyDescent="0.2">
      <c r="A149" s="412"/>
      <c r="B149" s="412"/>
      <c r="C149" s="412"/>
      <c r="D149" s="412"/>
      <c r="E149" s="412"/>
      <c r="F149" s="412"/>
      <c r="G149" s="412"/>
      <c r="H149" s="412"/>
      <c r="I149" s="412"/>
      <c r="J149" s="412"/>
      <c r="K149" s="412"/>
      <c r="L149" s="412"/>
      <c r="M149" s="412"/>
      <c r="N149" s="412"/>
      <c r="O149" s="412"/>
      <c r="P149" s="412"/>
      <c r="Q149" s="412"/>
      <c r="R149" s="412"/>
      <c r="S149" s="412"/>
      <c r="T149" s="412"/>
      <c r="U149" s="412"/>
      <c r="V149" s="412"/>
      <c r="W149" s="412"/>
      <c r="X149" s="412"/>
      <c r="Y149" s="412"/>
      <c r="Z149" s="412"/>
      <c r="AA149" s="412"/>
      <c r="AB149" s="412"/>
      <c r="AC149" s="412"/>
      <c r="AD149" s="412"/>
      <c r="AE149" s="412"/>
      <c r="AF149" s="412"/>
      <c r="AG149" s="412"/>
      <c r="AH149" s="412"/>
      <c r="AI149" s="412"/>
      <c r="AJ149" s="412"/>
      <c r="AK149" s="412"/>
      <c r="AL149" s="412"/>
      <c r="AM149" s="412"/>
      <c r="AN149" s="412"/>
      <c r="AO149" s="412"/>
      <c r="AP149" s="412"/>
      <c r="AQ149" s="412"/>
      <c r="AR149" s="412"/>
      <c r="AS149" s="412"/>
      <c r="AT149" s="412"/>
      <c r="AU149" s="412"/>
      <c r="AV149" s="412"/>
      <c r="AW149" s="412"/>
      <c r="AX149" s="412"/>
      <c r="AY149" s="412"/>
      <c r="AZ149" s="412"/>
      <c r="BA149" s="412"/>
      <c r="BB149" s="412"/>
      <c r="BC149" s="412"/>
      <c r="BD149" s="412"/>
      <c r="BE149" s="412"/>
      <c r="BF149" s="412"/>
      <c r="BG149" s="412"/>
      <c r="BH149" s="412"/>
      <c r="BI149" s="412"/>
      <c r="BJ149" s="412"/>
      <c r="BK149" s="412"/>
      <c r="BL149" s="412"/>
      <c r="BM149" s="412"/>
      <c r="BN149" s="412"/>
      <c r="BO149" s="412"/>
      <c r="BP149" s="412"/>
      <c r="BQ149" s="412"/>
      <c r="BR149" s="412"/>
      <c r="BS149" s="412"/>
      <c r="BT149" s="412"/>
      <c r="BU149" s="412"/>
      <c r="BV149" s="412"/>
      <c r="BW149" s="412"/>
      <c r="BX149" s="412"/>
      <c r="BY149" s="412"/>
      <c r="BZ149" s="412"/>
      <c r="CA149" s="412"/>
      <c r="CB149" s="412"/>
      <c r="CC149" s="412"/>
      <c r="CD149" s="412"/>
      <c r="CE149" s="412"/>
      <c r="CF149" s="412"/>
      <c r="CG149" s="412"/>
      <c r="CH149" s="412"/>
      <c r="CI149" s="412"/>
      <c r="CJ149" s="412"/>
      <c r="CK149" s="412"/>
      <c r="CL149" s="412"/>
      <c r="CM149" s="412"/>
      <c r="CN149" s="412"/>
      <c r="CO149" s="412"/>
      <c r="CP149" s="412"/>
      <c r="CQ149" s="412"/>
      <c r="CR149" s="412"/>
      <c r="CS149" s="412"/>
      <c r="CT149" s="412"/>
    </row>
    <row r="150" spans="1:98" ht="13.5" customHeight="1" x14ac:dyDescent="0.2">
      <c r="A150" s="412"/>
      <c r="B150" s="412"/>
      <c r="C150" s="412"/>
      <c r="D150" s="412"/>
      <c r="E150" s="412"/>
      <c r="F150" s="412"/>
      <c r="G150" s="412"/>
      <c r="H150" s="412"/>
      <c r="I150" s="412"/>
      <c r="J150" s="412"/>
      <c r="K150" s="412"/>
      <c r="L150" s="412"/>
      <c r="M150" s="412"/>
      <c r="N150" s="412"/>
      <c r="O150" s="412"/>
      <c r="P150" s="412"/>
      <c r="Q150" s="412"/>
      <c r="R150" s="412"/>
      <c r="S150" s="412"/>
      <c r="T150" s="412"/>
      <c r="U150" s="412"/>
      <c r="V150" s="412"/>
      <c r="W150" s="412"/>
      <c r="X150" s="412"/>
      <c r="Y150" s="412"/>
      <c r="Z150" s="412"/>
      <c r="AA150" s="412"/>
      <c r="AB150" s="412"/>
      <c r="AC150" s="412"/>
      <c r="AD150" s="412"/>
      <c r="AE150" s="412"/>
      <c r="AF150" s="412"/>
      <c r="AG150" s="412"/>
      <c r="AH150" s="412"/>
      <c r="AI150" s="412"/>
      <c r="AJ150" s="412"/>
      <c r="AK150" s="412"/>
      <c r="AL150" s="412"/>
      <c r="AM150" s="412"/>
      <c r="AN150" s="412"/>
      <c r="AO150" s="412"/>
      <c r="AP150" s="412"/>
      <c r="AQ150" s="412"/>
      <c r="AR150" s="412"/>
      <c r="AS150" s="412"/>
      <c r="AT150" s="412"/>
      <c r="AU150" s="412"/>
      <c r="AV150" s="412"/>
      <c r="AW150" s="412"/>
      <c r="AX150" s="412"/>
      <c r="AY150" s="412"/>
      <c r="AZ150" s="412"/>
      <c r="BA150" s="412"/>
      <c r="BB150" s="412"/>
      <c r="BC150" s="412"/>
      <c r="BD150" s="412"/>
      <c r="BE150" s="412"/>
      <c r="BF150" s="412"/>
      <c r="BG150" s="412"/>
      <c r="BH150" s="412"/>
      <c r="BI150" s="412"/>
      <c r="BJ150" s="412"/>
      <c r="BK150" s="412"/>
      <c r="BL150" s="412"/>
      <c r="BM150" s="412"/>
      <c r="BN150" s="412"/>
      <c r="BO150" s="412"/>
      <c r="BP150" s="412"/>
      <c r="BQ150" s="412"/>
      <c r="BR150" s="412"/>
      <c r="BS150" s="412"/>
      <c r="BT150" s="412"/>
      <c r="BU150" s="412"/>
      <c r="BV150" s="412"/>
      <c r="BW150" s="412"/>
      <c r="BX150" s="412"/>
      <c r="BY150" s="412"/>
      <c r="BZ150" s="412"/>
      <c r="CA150" s="412"/>
      <c r="CB150" s="412"/>
      <c r="CC150" s="412"/>
      <c r="CD150" s="412"/>
      <c r="CE150" s="412"/>
      <c r="CF150" s="412"/>
      <c r="CG150" s="412"/>
      <c r="CH150" s="412"/>
      <c r="CI150" s="412"/>
      <c r="CJ150" s="412"/>
      <c r="CK150" s="412"/>
      <c r="CL150" s="412"/>
      <c r="CM150" s="412"/>
      <c r="CN150" s="412"/>
      <c r="CO150" s="412"/>
      <c r="CP150" s="412"/>
      <c r="CQ150" s="412"/>
      <c r="CR150" s="412"/>
      <c r="CS150" s="412"/>
      <c r="CT150" s="412"/>
    </row>
    <row r="151" spans="1:98" ht="13.5" customHeight="1" x14ac:dyDescent="0.2">
      <c r="A151" s="412"/>
      <c r="B151" s="412"/>
      <c r="C151" s="412"/>
      <c r="D151" s="412"/>
      <c r="E151" s="412"/>
      <c r="F151" s="412"/>
      <c r="G151" s="412"/>
      <c r="H151" s="412"/>
      <c r="I151" s="412"/>
      <c r="J151" s="412"/>
      <c r="K151" s="412"/>
      <c r="L151" s="412"/>
      <c r="M151" s="412"/>
      <c r="N151" s="412"/>
      <c r="O151" s="412"/>
      <c r="P151" s="412"/>
      <c r="Q151" s="412"/>
      <c r="R151" s="412"/>
      <c r="S151" s="412"/>
      <c r="T151" s="412"/>
      <c r="U151" s="412"/>
      <c r="V151" s="412"/>
      <c r="W151" s="412"/>
      <c r="X151" s="412"/>
      <c r="Y151" s="412"/>
      <c r="Z151" s="412"/>
      <c r="AA151" s="412"/>
      <c r="AB151" s="412"/>
      <c r="AC151" s="412"/>
      <c r="AD151" s="412"/>
      <c r="AE151" s="412"/>
      <c r="AF151" s="412"/>
      <c r="AG151" s="412"/>
      <c r="AH151" s="412"/>
      <c r="AI151" s="412"/>
      <c r="AJ151" s="412"/>
      <c r="AK151" s="412"/>
      <c r="AL151" s="412"/>
      <c r="AM151" s="412"/>
      <c r="AN151" s="412"/>
      <c r="AO151" s="412"/>
      <c r="AP151" s="412"/>
      <c r="AQ151" s="412"/>
      <c r="AR151" s="412"/>
      <c r="AS151" s="412"/>
      <c r="AT151" s="412"/>
      <c r="AU151" s="412"/>
      <c r="AV151" s="412"/>
      <c r="AW151" s="412"/>
      <c r="AX151" s="412"/>
      <c r="AY151" s="412"/>
      <c r="AZ151" s="412"/>
      <c r="BA151" s="412"/>
      <c r="BB151" s="412"/>
      <c r="BC151" s="412"/>
      <c r="BD151" s="412"/>
      <c r="BE151" s="412"/>
      <c r="BF151" s="412"/>
      <c r="BG151" s="412"/>
      <c r="BH151" s="412"/>
      <c r="BI151" s="412"/>
      <c r="BJ151" s="412"/>
      <c r="BK151" s="412"/>
      <c r="BL151" s="412"/>
      <c r="BM151" s="412"/>
      <c r="BN151" s="412"/>
      <c r="BO151" s="412"/>
      <c r="BP151" s="412"/>
      <c r="BQ151" s="412"/>
      <c r="BR151" s="412"/>
      <c r="BS151" s="412"/>
      <c r="BT151" s="412"/>
      <c r="BU151" s="412"/>
      <c r="BV151" s="412"/>
      <c r="BW151" s="412"/>
      <c r="BX151" s="412"/>
      <c r="BY151" s="412"/>
      <c r="BZ151" s="412"/>
      <c r="CA151" s="412"/>
      <c r="CB151" s="412"/>
      <c r="CC151" s="412"/>
      <c r="CD151" s="412"/>
      <c r="CE151" s="412"/>
      <c r="CF151" s="412"/>
      <c r="CG151" s="412"/>
      <c r="CH151" s="412"/>
      <c r="CI151" s="412"/>
      <c r="CJ151" s="412"/>
      <c r="CK151" s="412"/>
      <c r="CL151" s="412"/>
      <c r="CM151" s="412"/>
      <c r="CN151" s="412"/>
      <c r="CO151" s="412"/>
      <c r="CP151" s="412"/>
      <c r="CQ151" s="412"/>
      <c r="CR151" s="412"/>
      <c r="CS151" s="412"/>
      <c r="CT151" s="412"/>
    </row>
    <row r="152" spans="1:98" ht="13.5" customHeight="1" x14ac:dyDescent="0.2">
      <c r="A152" s="412"/>
      <c r="B152" s="412"/>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c r="AJ152" s="412"/>
      <c r="AK152" s="412"/>
      <c r="AL152" s="412"/>
      <c r="AM152" s="412"/>
      <c r="AN152" s="412"/>
      <c r="AO152" s="412"/>
      <c r="AP152" s="412"/>
      <c r="AQ152" s="412"/>
      <c r="AR152" s="412"/>
      <c r="AS152" s="412"/>
      <c r="AT152" s="412"/>
      <c r="AU152" s="412"/>
      <c r="AV152" s="412"/>
      <c r="AW152" s="412"/>
      <c r="AX152" s="412"/>
      <c r="AY152" s="412"/>
      <c r="AZ152" s="412"/>
      <c r="BA152" s="412"/>
      <c r="BB152" s="412"/>
      <c r="BC152" s="412"/>
      <c r="BD152" s="412"/>
      <c r="BE152" s="412"/>
      <c r="BF152" s="412"/>
      <c r="BG152" s="412"/>
      <c r="BH152" s="412"/>
      <c r="BI152" s="412"/>
      <c r="BJ152" s="412"/>
      <c r="BK152" s="412"/>
      <c r="BL152" s="412"/>
      <c r="BM152" s="412"/>
      <c r="BN152" s="412"/>
      <c r="BO152" s="412"/>
      <c r="BP152" s="412"/>
      <c r="BQ152" s="412"/>
      <c r="BR152" s="412"/>
      <c r="BS152" s="412"/>
      <c r="BT152" s="412"/>
      <c r="BU152" s="412"/>
      <c r="BV152" s="412"/>
      <c r="BW152" s="412"/>
      <c r="BX152" s="412"/>
      <c r="BY152" s="412"/>
      <c r="BZ152" s="412"/>
      <c r="CA152" s="412"/>
      <c r="CB152" s="412"/>
      <c r="CC152" s="412"/>
      <c r="CD152" s="412"/>
      <c r="CE152" s="412"/>
      <c r="CF152" s="412"/>
      <c r="CG152" s="412"/>
      <c r="CH152" s="412"/>
      <c r="CI152" s="412"/>
      <c r="CJ152" s="412"/>
      <c r="CK152" s="412"/>
      <c r="CL152" s="412"/>
      <c r="CM152" s="412"/>
      <c r="CN152" s="412"/>
      <c r="CO152" s="412"/>
      <c r="CP152" s="412"/>
      <c r="CQ152" s="412"/>
      <c r="CR152" s="412"/>
      <c r="CS152" s="412"/>
      <c r="CT152" s="412"/>
    </row>
    <row r="153" spans="1:98" ht="13.5" customHeight="1" x14ac:dyDescent="0.2">
      <c r="A153" s="412"/>
      <c r="B153" s="412"/>
      <c r="C153" s="412"/>
      <c r="D153" s="412"/>
      <c r="E153" s="412"/>
      <c r="F153" s="412"/>
      <c r="G153" s="412"/>
      <c r="H153" s="412"/>
      <c r="I153" s="412"/>
      <c r="J153" s="412"/>
      <c r="K153" s="412"/>
      <c r="L153" s="412"/>
      <c r="M153" s="412"/>
      <c r="N153" s="412"/>
      <c r="O153" s="412"/>
      <c r="P153" s="412"/>
      <c r="Q153" s="412"/>
      <c r="R153" s="412"/>
      <c r="S153" s="412"/>
      <c r="T153" s="412"/>
      <c r="U153" s="412"/>
      <c r="V153" s="412"/>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12"/>
      <c r="AR153" s="412"/>
      <c r="AS153" s="412"/>
      <c r="AT153" s="412"/>
      <c r="AU153" s="412"/>
      <c r="AV153" s="412"/>
      <c r="AW153" s="412"/>
      <c r="AX153" s="412"/>
      <c r="AY153" s="412"/>
      <c r="AZ153" s="412"/>
      <c r="BA153" s="412"/>
      <c r="BB153" s="412"/>
      <c r="BC153" s="412"/>
      <c r="BD153" s="412"/>
      <c r="BE153" s="412"/>
      <c r="BF153" s="412"/>
      <c r="BG153" s="412"/>
      <c r="BH153" s="412"/>
      <c r="BI153" s="412"/>
      <c r="BJ153" s="412"/>
      <c r="BK153" s="412"/>
      <c r="BL153" s="412"/>
      <c r="BM153" s="412"/>
      <c r="BN153" s="412"/>
      <c r="BO153" s="412"/>
      <c r="BP153" s="412"/>
      <c r="BQ153" s="412"/>
      <c r="BR153" s="412"/>
      <c r="BS153" s="412"/>
      <c r="BT153" s="412"/>
      <c r="BU153" s="412"/>
      <c r="BV153" s="412"/>
      <c r="BW153" s="412"/>
      <c r="BX153" s="412"/>
      <c r="BY153" s="412"/>
      <c r="BZ153" s="412"/>
      <c r="CA153" s="412"/>
      <c r="CB153" s="412"/>
      <c r="CC153" s="412"/>
      <c r="CD153" s="412"/>
      <c r="CE153" s="412"/>
      <c r="CF153" s="412"/>
      <c r="CG153" s="412"/>
      <c r="CH153" s="412"/>
      <c r="CI153" s="412"/>
      <c r="CJ153" s="412"/>
      <c r="CK153" s="412"/>
      <c r="CL153" s="412"/>
      <c r="CM153" s="412"/>
      <c r="CN153" s="412"/>
      <c r="CO153" s="412"/>
      <c r="CP153" s="412"/>
      <c r="CQ153" s="412"/>
      <c r="CR153" s="412"/>
      <c r="CS153" s="412"/>
      <c r="CT153" s="412"/>
    </row>
    <row r="154" spans="1:98" ht="13.5" customHeight="1" x14ac:dyDescent="0.2">
      <c r="A154" s="412"/>
      <c r="B154" s="412"/>
      <c r="C154" s="412"/>
      <c r="D154" s="412"/>
      <c r="E154" s="412"/>
      <c r="F154" s="412"/>
      <c r="G154" s="412"/>
      <c r="H154" s="412"/>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c r="AT154" s="412"/>
      <c r="AU154" s="412"/>
      <c r="AV154" s="412"/>
      <c r="AW154" s="412"/>
      <c r="AX154" s="412"/>
      <c r="AY154" s="412"/>
      <c r="AZ154" s="412"/>
      <c r="BA154" s="412"/>
      <c r="BB154" s="412"/>
      <c r="BC154" s="412"/>
      <c r="BD154" s="412"/>
      <c r="BE154" s="412"/>
      <c r="BF154" s="412"/>
      <c r="BG154" s="412"/>
      <c r="BH154" s="412"/>
      <c r="BI154" s="412"/>
      <c r="BJ154" s="412"/>
      <c r="BK154" s="412"/>
      <c r="BL154" s="412"/>
      <c r="BM154" s="412"/>
      <c r="BN154" s="412"/>
      <c r="BO154" s="412"/>
      <c r="BP154" s="412"/>
      <c r="BQ154" s="412"/>
      <c r="BR154" s="412"/>
      <c r="BS154" s="412"/>
      <c r="BT154" s="412"/>
      <c r="BU154" s="412"/>
      <c r="BV154" s="412"/>
      <c r="BW154" s="412"/>
      <c r="BX154" s="412"/>
      <c r="BY154" s="412"/>
      <c r="BZ154" s="412"/>
      <c r="CA154" s="412"/>
      <c r="CB154" s="412"/>
      <c r="CC154" s="412"/>
      <c r="CD154" s="412"/>
      <c r="CE154" s="412"/>
      <c r="CF154" s="412"/>
      <c r="CG154" s="412"/>
      <c r="CH154" s="412"/>
      <c r="CI154" s="412"/>
      <c r="CJ154" s="412"/>
      <c r="CK154" s="412"/>
      <c r="CL154" s="412"/>
      <c r="CM154" s="412"/>
      <c r="CN154" s="412"/>
      <c r="CO154" s="412"/>
      <c r="CP154" s="412"/>
      <c r="CQ154" s="412"/>
      <c r="CR154" s="412"/>
      <c r="CS154" s="412"/>
      <c r="CT154" s="412"/>
    </row>
    <row r="155" spans="1:98" ht="13.5" customHeight="1" x14ac:dyDescent="0.2">
      <c r="A155" s="412"/>
      <c r="B155" s="412"/>
      <c r="C155" s="412"/>
      <c r="D155" s="412"/>
      <c r="E155" s="412"/>
      <c r="F155" s="412"/>
      <c r="G155" s="412"/>
      <c r="H155" s="412"/>
      <c r="I155" s="412"/>
      <c r="J155" s="412"/>
      <c r="K155" s="412"/>
      <c r="L155" s="412"/>
      <c r="M155" s="412"/>
      <c r="N155" s="412"/>
      <c r="O155" s="412"/>
      <c r="P155" s="412"/>
      <c r="Q155" s="412"/>
      <c r="R155" s="412"/>
      <c r="S155" s="412"/>
      <c r="T155" s="412"/>
      <c r="U155" s="412"/>
      <c r="V155" s="412"/>
      <c r="W155" s="412"/>
      <c r="X155" s="412"/>
      <c r="Y155" s="412"/>
      <c r="Z155" s="412"/>
      <c r="AA155" s="412"/>
      <c r="AB155" s="412"/>
      <c r="AC155" s="412"/>
      <c r="AD155" s="412"/>
      <c r="AE155" s="412"/>
      <c r="AF155" s="412"/>
      <c r="AG155" s="412"/>
      <c r="AH155" s="412"/>
      <c r="AI155" s="412"/>
      <c r="AJ155" s="412"/>
      <c r="AK155" s="412"/>
      <c r="AL155" s="412"/>
      <c r="AM155" s="412"/>
      <c r="AN155" s="412"/>
      <c r="AO155" s="412"/>
      <c r="AP155" s="412"/>
      <c r="AQ155" s="412"/>
      <c r="AR155" s="412"/>
      <c r="AS155" s="412"/>
      <c r="AT155" s="412"/>
      <c r="AU155" s="412"/>
      <c r="AV155" s="412"/>
      <c r="AW155" s="412"/>
      <c r="AX155" s="412"/>
      <c r="AY155" s="412"/>
      <c r="AZ155" s="412"/>
      <c r="BA155" s="412"/>
      <c r="BB155" s="412"/>
      <c r="BC155" s="412"/>
      <c r="BD155" s="412"/>
      <c r="BE155" s="412"/>
      <c r="BF155" s="412"/>
      <c r="BG155" s="412"/>
      <c r="BH155" s="412"/>
      <c r="BI155" s="412"/>
      <c r="BJ155" s="412"/>
      <c r="BK155" s="412"/>
      <c r="BL155" s="412"/>
      <c r="BM155" s="412"/>
      <c r="BN155" s="412"/>
      <c r="BO155" s="412"/>
      <c r="BP155" s="412"/>
      <c r="BQ155" s="412"/>
      <c r="BR155" s="412"/>
      <c r="BS155" s="412"/>
      <c r="BT155" s="412"/>
      <c r="BU155" s="412"/>
      <c r="BV155" s="412"/>
      <c r="BW155" s="412"/>
      <c r="BX155" s="412"/>
      <c r="BY155" s="412"/>
      <c r="BZ155" s="412"/>
      <c r="CA155" s="412"/>
      <c r="CB155" s="412"/>
      <c r="CC155" s="412"/>
      <c r="CD155" s="412"/>
      <c r="CE155" s="412"/>
      <c r="CF155" s="412"/>
      <c r="CG155" s="412"/>
      <c r="CH155" s="412"/>
      <c r="CI155" s="412"/>
      <c r="CJ155" s="412"/>
      <c r="CK155" s="412"/>
      <c r="CL155" s="412"/>
      <c r="CM155" s="412"/>
      <c r="CN155" s="412"/>
      <c r="CO155" s="412"/>
      <c r="CP155" s="412"/>
      <c r="CQ155" s="412"/>
      <c r="CR155" s="412"/>
      <c r="CS155" s="412"/>
      <c r="CT155" s="412"/>
    </row>
    <row r="156" spans="1:98" ht="13.5" customHeight="1" x14ac:dyDescent="0.2">
      <c r="A156" s="412"/>
      <c r="B156" s="412"/>
      <c r="C156" s="412"/>
      <c r="D156" s="412"/>
      <c r="E156" s="412"/>
      <c r="F156" s="412"/>
      <c r="G156" s="412"/>
      <c r="H156" s="412"/>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412"/>
      <c r="AG156" s="412"/>
      <c r="AH156" s="412"/>
      <c r="AI156" s="412"/>
      <c r="AJ156" s="412"/>
      <c r="AK156" s="412"/>
      <c r="AL156" s="412"/>
      <c r="AM156" s="412"/>
      <c r="AN156" s="412"/>
      <c r="AO156" s="412"/>
      <c r="AP156" s="412"/>
      <c r="AQ156" s="412"/>
      <c r="AR156" s="412"/>
      <c r="AS156" s="412"/>
      <c r="AT156" s="412"/>
      <c r="AU156" s="412"/>
      <c r="AV156" s="412"/>
      <c r="AW156" s="412"/>
      <c r="AX156" s="412"/>
      <c r="AY156" s="412"/>
      <c r="AZ156" s="412"/>
      <c r="BA156" s="412"/>
      <c r="BB156" s="412"/>
      <c r="BC156" s="412"/>
      <c r="BD156" s="412"/>
      <c r="BE156" s="412"/>
      <c r="BF156" s="412"/>
      <c r="BG156" s="412"/>
      <c r="BH156" s="412"/>
      <c r="BI156" s="412"/>
      <c r="BJ156" s="412"/>
      <c r="BK156" s="412"/>
      <c r="BL156" s="412"/>
      <c r="BM156" s="412"/>
      <c r="BN156" s="412"/>
      <c r="BO156" s="412"/>
      <c r="BP156" s="412"/>
      <c r="BQ156" s="412"/>
      <c r="BR156" s="412"/>
      <c r="BS156" s="412"/>
      <c r="BT156" s="412"/>
      <c r="BU156" s="412"/>
      <c r="BV156" s="412"/>
      <c r="BW156" s="412"/>
      <c r="BX156" s="412"/>
      <c r="BY156" s="412"/>
      <c r="BZ156" s="412"/>
      <c r="CA156" s="412"/>
      <c r="CB156" s="412"/>
      <c r="CC156" s="412"/>
      <c r="CD156" s="412"/>
      <c r="CE156" s="412"/>
      <c r="CF156" s="412"/>
      <c r="CG156" s="412"/>
      <c r="CH156" s="412"/>
      <c r="CI156" s="412"/>
      <c r="CJ156" s="412"/>
      <c r="CK156" s="412"/>
      <c r="CL156" s="412"/>
      <c r="CM156" s="412"/>
      <c r="CN156" s="412"/>
      <c r="CO156" s="412"/>
      <c r="CP156" s="412"/>
      <c r="CQ156" s="412"/>
      <c r="CR156" s="412"/>
      <c r="CS156" s="412"/>
      <c r="CT156" s="412"/>
    </row>
    <row r="157" spans="1:98" ht="13.5" customHeight="1" x14ac:dyDescent="0.2">
      <c r="A157" s="411" t="s">
        <v>182</v>
      </c>
      <c r="B157" s="412"/>
      <c r="C157" s="412"/>
      <c r="D157" s="412"/>
      <c r="E157" s="412"/>
      <c r="F157" s="412"/>
      <c r="G157" s="412"/>
      <c r="H157" s="412"/>
      <c r="I157" s="412"/>
      <c r="J157" s="412"/>
      <c r="K157" s="412"/>
      <c r="L157" s="412"/>
      <c r="M157" s="412"/>
      <c r="N157" s="412"/>
      <c r="O157" s="411" t="s">
        <v>183</v>
      </c>
      <c r="P157" s="412"/>
      <c r="Q157" s="412"/>
      <c r="R157" s="412"/>
      <c r="S157" s="412"/>
      <c r="T157" s="412"/>
      <c r="U157" s="412"/>
      <c r="V157" s="412"/>
      <c r="W157" s="412"/>
      <c r="X157" s="412"/>
      <c r="Y157" s="412"/>
      <c r="Z157" s="412"/>
      <c r="AA157" s="412"/>
      <c r="AB157" s="412"/>
      <c r="AC157" s="411" t="s">
        <v>184</v>
      </c>
      <c r="AD157" s="412"/>
      <c r="AE157" s="412"/>
      <c r="AF157" s="412"/>
      <c r="AG157" s="412"/>
      <c r="AH157" s="412"/>
      <c r="AI157" s="412"/>
      <c r="AJ157" s="412"/>
      <c r="AK157" s="412"/>
      <c r="AL157" s="412"/>
      <c r="AM157" s="412"/>
      <c r="AN157" s="412"/>
      <c r="AO157" s="412"/>
      <c r="AP157" s="412"/>
      <c r="AQ157" s="413" t="s">
        <v>187</v>
      </c>
      <c r="AR157" s="414"/>
      <c r="AS157" s="414"/>
      <c r="AT157" s="414"/>
      <c r="AU157" s="414"/>
      <c r="AV157" s="414"/>
      <c r="AW157" s="414"/>
      <c r="AX157" s="414"/>
      <c r="AY157" s="414"/>
      <c r="AZ157" s="414"/>
      <c r="BA157" s="414"/>
      <c r="BB157" s="414"/>
      <c r="BC157" s="414"/>
      <c r="BD157" s="414"/>
      <c r="BE157" s="415" t="s">
        <v>188</v>
      </c>
      <c r="BF157" s="416"/>
      <c r="BG157" s="416"/>
      <c r="BH157" s="416"/>
      <c r="BI157" s="416"/>
      <c r="BJ157" s="416"/>
      <c r="BK157" s="416"/>
      <c r="BL157" s="416"/>
      <c r="BM157" s="416"/>
      <c r="BN157" s="416"/>
      <c r="BO157" s="416"/>
      <c r="BP157" s="416"/>
      <c r="BQ157" s="416"/>
      <c r="BR157" s="416"/>
    </row>
    <row r="158" spans="1:98" ht="13.5" customHeight="1" x14ac:dyDescent="0.2">
      <c r="A158" s="412"/>
      <c r="B158" s="412"/>
      <c r="C158" s="412"/>
      <c r="D158" s="412"/>
      <c r="E158" s="412"/>
      <c r="F158" s="412"/>
      <c r="G158" s="412"/>
      <c r="H158" s="412"/>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c r="AE158" s="412"/>
      <c r="AF158" s="412"/>
      <c r="AG158" s="412"/>
      <c r="AH158" s="412"/>
      <c r="AI158" s="412"/>
      <c r="AJ158" s="412"/>
      <c r="AK158" s="412"/>
      <c r="AL158" s="412"/>
      <c r="AM158" s="412"/>
      <c r="AN158" s="412"/>
      <c r="AO158" s="412"/>
      <c r="AP158" s="412"/>
      <c r="AQ158" s="414"/>
      <c r="AR158" s="414"/>
      <c r="AS158" s="414"/>
      <c r="AT158" s="414"/>
      <c r="AU158" s="414"/>
      <c r="AV158" s="414"/>
      <c r="AW158" s="414"/>
      <c r="AX158" s="414"/>
      <c r="AY158" s="414"/>
      <c r="AZ158" s="414"/>
      <c r="BA158" s="414"/>
      <c r="BB158" s="414"/>
      <c r="BC158" s="414"/>
      <c r="BD158" s="414"/>
      <c r="BE158" s="416"/>
      <c r="BF158" s="416"/>
      <c r="BG158" s="416"/>
      <c r="BH158" s="416"/>
      <c r="BI158" s="416"/>
      <c r="BJ158" s="416"/>
      <c r="BK158" s="416"/>
      <c r="BL158" s="416"/>
      <c r="BM158" s="416"/>
      <c r="BN158" s="416"/>
      <c r="BO158" s="416"/>
      <c r="BP158" s="416"/>
      <c r="BQ158" s="416"/>
      <c r="BR158" s="416"/>
    </row>
    <row r="159" spans="1:98" ht="13.5" customHeight="1" x14ac:dyDescent="0.2">
      <c r="A159" s="412"/>
      <c r="B159" s="412"/>
      <c r="C159" s="412"/>
      <c r="D159" s="412"/>
      <c r="E159" s="412"/>
      <c r="F159" s="412"/>
      <c r="G159" s="412"/>
      <c r="H159" s="412"/>
      <c r="I159" s="412"/>
      <c r="J159" s="412"/>
      <c r="K159" s="412"/>
      <c r="L159" s="412"/>
      <c r="M159" s="412"/>
      <c r="N159" s="412"/>
      <c r="O159" s="412"/>
      <c r="P159" s="412"/>
      <c r="Q159" s="412"/>
      <c r="R159" s="412"/>
      <c r="S159" s="412"/>
      <c r="T159" s="412"/>
      <c r="U159" s="412"/>
      <c r="V159" s="412"/>
      <c r="W159" s="412"/>
      <c r="X159" s="412"/>
      <c r="Y159" s="412"/>
      <c r="Z159" s="412"/>
      <c r="AA159" s="412"/>
      <c r="AB159" s="412"/>
      <c r="AC159" s="412"/>
      <c r="AD159" s="412"/>
      <c r="AE159" s="412"/>
      <c r="AF159" s="412"/>
      <c r="AG159" s="412"/>
      <c r="AH159" s="412"/>
      <c r="AI159" s="412"/>
      <c r="AJ159" s="412"/>
      <c r="AK159" s="412"/>
      <c r="AL159" s="412"/>
      <c r="AM159" s="412"/>
      <c r="AN159" s="412"/>
      <c r="AO159" s="412"/>
      <c r="AP159" s="412"/>
      <c r="AQ159" s="414"/>
      <c r="AR159" s="414"/>
      <c r="AS159" s="414"/>
      <c r="AT159" s="414"/>
      <c r="AU159" s="414"/>
      <c r="AV159" s="414"/>
      <c r="AW159" s="414"/>
      <c r="AX159" s="414"/>
      <c r="AY159" s="414"/>
      <c r="AZ159" s="414"/>
      <c r="BA159" s="414"/>
      <c r="BB159" s="414"/>
      <c r="BC159" s="414"/>
      <c r="BD159" s="414"/>
      <c r="BE159" s="416"/>
      <c r="BF159" s="416"/>
      <c r="BG159" s="416"/>
      <c r="BH159" s="416"/>
      <c r="BI159" s="416"/>
      <c r="BJ159" s="416"/>
      <c r="BK159" s="416"/>
      <c r="BL159" s="416"/>
      <c r="BM159" s="416"/>
      <c r="BN159" s="416"/>
      <c r="BO159" s="416"/>
      <c r="BP159" s="416"/>
      <c r="BQ159" s="416"/>
      <c r="BR159" s="416"/>
    </row>
    <row r="160" spans="1:98" ht="13.5" customHeight="1" x14ac:dyDescent="0.2">
      <c r="A160" s="412"/>
      <c r="B160" s="412"/>
      <c r="C160" s="412"/>
      <c r="D160" s="412"/>
      <c r="E160" s="412"/>
      <c r="F160" s="412"/>
      <c r="G160" s="412"/>
      <c r="H160" s="412"/>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c r="AI160" s="412"/>
      <c r="AJ160" s="412"/>
      <c r="AK160" s="412"/>
      <c r="AL160" s="412"/>
      <c r="AM160" s="412"/>
      <c r="AN160" s="412"/>
      <c r="AO160" s="412"/>
      <c r="AP160" s="412"/>
      <c r="AQ160" s="414"/>
      <c r="AR160" s="414"/>
      <c r="AS160" s="414"/>
      <c r="AT160" s="414"/>
      <c r="AU160" s="414"/>
      <c r="AV160" s="414"/>
      <c r="AW160" s="414"/>
      <c r="AX160" s="414"/>
      <c r="AY160" s="414"/>
      <c r="AZ160" s="414"/>
      <c r="BA160" s="414"/>
      <c r="BB160" s="414"/>
      <c r="BC160" s="414"/>
      <c r="BD160" s="414"/>
      <c r="BE160" s="416"/>
      <c r="BF160" s="416"/>
      <c r="BG160" s="416"/>
      <c r="BH160" s="416"/>
      <c r="BI160" s="416"/>
      <c r="BJ160" s="416"/>
      <c r="BK160" s="416"/>
      <c r="BL160" s="416"/>
      <c r="BM160" s="416"/>
      <c r="BN160" s="416"/>
      <c r="BO160" s="416"/>
      <c r="BP160" s="416"/>
      <c r="BQ160" s="416"/>
      <c r="BR160" s="416"/>
    </row>
    <row r="161" spans="1:70" ht="13.5" customHeight="1" x14ac:dyDescent="0.2">
      <c r="A161" s="412"/>
      <c r="B161" s="412"/>
      <c r="C161" s="412"/>
      <c r="D161" s="412"/>
      <c r="E161" s="412"/>
      <c r="F161" s="412"/>
      <c r="G161" s="412"/>
      <c r="H161" s="412"/>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c r="AJ161" s="412"/>
      <c r="AK161" s="412"/>
      <c r="AL161" s="412"/>
      <c r="AM161" s="412"/>
      <c r="AN161" s="412"/>
      <c r="AO161" s="412"/>
      <c r="AP161" s="412"/>
      <c r="AQ161" s="414"/>
      <c r="AR161" s="414"/>
      <c r="AS161" s="414"/>
      <c r="AT161" s="414"/>
      <c r="AU161" s="414"/>
      <c r="AV161" s="414"/>
      <c r="AW161" s="414"/>
      <c r="AX161" s="414"/>
      <c r="AY161" s="414"/>
      <c r="AZ161" s="414"/>
      <c r="BA161" s="414"/>
      <c r="BB161" s="414"/>
      <c r="BC161" s="414"/>
      <c r="BD161" s="414"/>
      <c r="BE161" s="416"/>
      <c r="BF161" s="416"/>
      <c r="BG161" s="416"/>
      <c r="BH161" s="416"/>
      <c r="BI161" s="416"/>
      <c r="BJ161" s="416"/>
      <c r="BK161" s="416"/>
      <c r="BL161" s="416"/>
      <c r="BM161" s="416"/>
      <c r="BN161" s="416"/>
      <c r="BO161" s="416"/>
      <c r="BP161" s="416"/>
      <c r="BQ161" s="416"/>
      <c r="BR161" s="416"/>
    </row>
    <row r="162" spans="1:70" ht="13.5" customHeight="1" x14ac:dyDescent="0.2">
      <c r="A162" s="412"/>
      <c r="B162" s="412"/>
      <c r="C162" s="412"/>
      <c r="D162" s="412"/>
      <c r="E162" s="412"/>
      <c r="F162" s="412"/>
      <c r="G162" s="412"/>
      <c r="H162" s="412"/>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D162" s="412"/>
      <c r="AE162" s="412"/>
      <c r="AF162" s="412"/>
      <c r="AG162" s="412"/>
      <c r="AH162" s="412"/>
      <c r="AI162" s="412"/>
      <c r="AJ162" s="412"/>
      <c r="AK162" s="412"/>
      <c r="AL162" s="412"/>
      <c r="AM162" s="412"/>
      <c r="AN162" s="412"/>
      <c r="AO162" s="412"/>
      <c r="AP162" s="412"/>
      <c r="AQ162" s="414"/>
      <c r="AR162" s="414"/>
      <c r="AS162" s="414"/>
      <c r="AT162" s="414"/>
      <c r="AU162" s="414"/>
      <c r="AV162" s="414"/>
      <c r="AW162" s="414"/>
      <c r="AX162" s="414"/>
      <c r="AY162" s="414"/>
      <c r="AZ162" s="414"/>
      <c r="BA162" s="414"/>
      <c r="BB162" s="414"/>
      <c r="BC162" s="414"/>
      <c r="BD162" s="414"/>
      <c r="BE162" s="416"/>
      <c r="BF162" s="416"/>
      <c r="BG162" s="416"/>
      <c r="BH162" s="416"/>
      <c r="BI162" s="416"/>
      <c r="BJ162" s="416"/>
      <c r="BK162" s="416"/>
      <c r="BL162" s="416"/>
      <c r="BM162" s="416"/>
      <c r="BN162" s="416"/>
      <c r="BO162" s="416"/>
      <c r="BP162" s="416"/>
      <c r="BQ162" s="416"/>
      <c r="BR162" s="416"/>
    </row>
    <row r="163" spans="1:70" ht="13.5" customHeight="1" x14ac:dyDescent="0.2">
      <c r="A163" s="412"/>
      <c r="B163" s="412"/>
      <c r="C163" s="412"/>
      <c r="D163" s="412"/>
      <c r="E163" s="412"/>
      <c r="F163" s="412"/>
      <c r="G163" s="412"/>
      <c r="H163" s="412"/>
      <c r="I163" s="412"/>
      <c r="J163" s="412"/>
      <c r="K163" s="412"/>
      <c r="L163" s="412"/>
      <c r="M163" s="412"/>
      <c r="N163" s="412"/>
      <c r="O163" s="412"/>
      <c r="P163" s="412"/>
      <c r="Q163" s="412"/>
      <c r="R163" s="412"/>
      <c r="S163" s="412"/>
      <c r="T163" s="412"/>
      <c r="U163" s="412"/>
      <c r="V163" s="412"/>
      <c r="W163" s="412"/>
      <c r="X163" s="412"/>
      <c r="Y163" s="412"/>
      <c r="Z163" s="412"/>
      <c r="AA163" s="412"/>
      <c r="AB163" s="412"/>
      <c r="AC163" s="412"/>
      <c r="AD163" s="412"/>
      <c r="AE163" s="412"/>
      <c r="AF163" s="412"/>
      <c r="AG163" s="412"/>
      <c r="AH163" s="412"/>
      <c r="AI163" s="412"/>
      <c r="AJ163" s="412"/>
      <c r="AK163" s="412"/>
      <c r="AL163" s="412"/>
      <c r="AM163" s="412"/>
      <c r="AN163" s="412"/>
      <c r="AO163" s="412"/>
      <c r="AP163" s="412"/>
      <c r="AQ163" s="414"/>
      <c r="AR163" s="414"/>
      <c r="AS163" s="414"/>
      <c r="AT163" s="414"/>
      <c r="AU163" s="414"/>
      <c r="AV163" s="414"/>
      <c r="AW163" s="414"/>
      <c r="AX163" s="414"/>
      <c r="AY163" s="414"/>
      <c r="AZ163" s="414"/>
      <c r="BA163" s="414"/>
      <c r="BB163" s="414"/>
      <c r="BC163" s="414"/>
      <c r="BD163" s="414"/>
      <c r="BE163" s="416"/>
      <c r="BF163" s="416"/>
      <c r="BG163" s="416"/>
      <c r="BH163" s="416"/>
      <c r="BI163" s="416"/>
      <c r="BJ163" s="416"/>
      <c r="BK163" s="416"/>
      <c r="BL163" s="416"/>
      <c r="BM163" s="416"/>
      <c r="BN163" s="416"/>
      <c r="BO163" s="416"/>
      <c r="BP163" s="416"/>
      <c r="BQ163" s="416"/>
      <c r="BR163" s="416"/>
    </row>
    <row r="164" spans="1:70" ht="13.5" customHeight="1" x14ac:dyDescent="0.2">
      <c r="A164" s="412"/>
      <c r="B164" s="412"/>
      <c r="C164" s="412"/>
      <c r="D164" s="412"/>
      <c r="E164" s="412"/>
      <c r="F164" s="412"/>
      <c r="G164" s="412"/>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c r="AJ164" s="412"/>
      <c r="AK164" s="412"/>
      <c r="AL164" s="412"/>
      <c r="AM164" s="412"/>
      <c r="AN164" s="412"/>
      <c r="AO164" s="412"/>
      <c r="AP164" s="412"/>
      <c r="AQ164" s="414"/>
      <c r="AR164" s="414"/>
      <c r="AS164" s="414"/>
      <c r="AT164" s="414"/>
      <c r="AU164" s="414"/>
      <c r="AV164" s="414"/>
      <c r="AW164" s="414"/>
      <c r="AX164" s="414"/>
      <c r="AY164" s="414"/>
      <c r="AZ164" s="414"/>
      <c r="BA164" s="414"/>
      <c r="BB164" s="414"/>
      <c r="BC164" s="414"/>
      <c r="BD164" s="414"/>
      <c r="BE164" s="416"/>
      <c r="BF164" s="416"/>
      <c r="BG164" s="416"/>
      <c r="BH164" s="416"/>
      <c r="BI164" s="416"/>
      <c r="BJ164" s="416"/>
      <c r="BK164" s="416"/>
      <c r="BL164" s="416"/>
      <c r="BM164" s="416"/>
      <c r="BN164" s="416"/>
      <c r="BO164" s="416"/>
      <c r="BP164" s="416"/>
      <c r="BQ164" s="416"/>
      <c r="BR164" s="416"/>
    </row>
    <row r="165" spans="1:70" ht="13.5" customHeight="1" x14ac:dyDescent="0.2">
      <c r="A165" s="412"/>
      <c r="B165" s="412"/>
      <c r="C165" s="412"/>
      <c r="D165" s="412"/>
      <c r="E165" s="412"/>
      <c r="F165" s="412"/>
      <c r="G165" s="412"/>
      <c r="H165" s="412"/>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c r="AI165" s="412"/>
      <c r="AJ165" s="412"/>
      <c r="AK165" s="412"/>
      <c r="AL165" s="412"/>
      <c r="AM165" s="412"/>
      <c r="AN165" s="412"/>
      <c r="AO165" s="412"/>
      <c r="AP165" s="412"/>
      <c r="AQ165" s="414"/>
      <c r="AR165" s="414"/>
      <c r="AS165" s="414"/>
      <c r="AT165" s="414"/>
      <c r="AU165" s="414"/>
      <c r="AV165" s="414"/>
      <c r="AW165" s="414"/>
      <c r="AX165" s="414"/>
      <c r="AY165" s="414"/>
      <c r="AZ165" s="414"/>
      <c r="BA165" s="414"/>
      <c r="BB165" s="414"/>
      <c r="BC165" s="414"/>
      <c r="BD165" s="414"/>
      <c r="BE165" s="416"/>
      <c r="BF165" s="416"/>
      <c r="BG165" s="416"/>
      <c r="BH165" s="416"/>
      <c r="BI165" s="416"/>
      <c r="BJ165" s="416"/>
      <c r="BK165" s="416"/>
      <c r="BL165" s="416"/>
      <c r="BM165" s="416"/>
      <c r="BN165" s="416"/>
      <c r="BO165" s="416"/>
      <c r="BP165" s="416"/>
      <c r="BQ165" s="416"/>
      <c r="BR165" s="416"/>
    </row>
    <row r="166" spans="1:70" ht="13.5" customHeight="1" x14ac:dyDescent="0.2">
      <c r="A166" s="412"/>
      <c r="B166" s="412"/>
      <c r="C166" s="412"/>
      <c r="D166" s="412"/>
      <c r="E166" s="412"/>
      <c r="F166" s="412"/>
      <c r="G166" s="412"/>
      <c r="H166" s="412"/>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c r="AI166" s="412"/>
      <c r="AJ166" s="412"/>
      <c r="AK166" s="412"/>
      <c r="AL166" s="412"/>
      <c r="AM166" s="412"/>
      <c r="AN166" s="412"/>
      <c r="AO166" s="412"/>
      <c r="AP166" s="412"/>
      <c r="AQ166" s="414"/>
      <c r="AR166" s="414"/>
      <c r="AS166" s="414"/>
      <c r="AT166" s="414"/>
      <c r="AU166" s="414"/>
      <c r="AV166" s="414"/>
      <c r="AW166" s="414"/>
      <c r="AX166" s="414"/>
      <c r="AY166" s="414"/>
      <c r="AZ166" s="414"/>
      <c r="BA166" s="414"/>
      <c r="BB166" s="414"/>
      <c r="BC166" s="414"/>
      <c r="BD166" s="414"/>
      <c r="BE166" s="416"/>
      <c r="BF166" s="416"/>
      <c r="BG166" s="416"/>
      <c r="BH166" s="416"/>
      <c r="BI166" s="416"/>
      <c r="BJ166" s="416"/>
      <c r="BK166" s="416"/>
      <c r="BL166" s="416"/>
      <c r="BM166" s="416"/>
      <c r="BN166" s="416"/>
      <c r="BO166" s="416"/>
      <c r="BP166" s="416"/>
      <c r="BQ166" s="416"/>
      <c r="BR166" s="416"/>
    </row>
    <row r="167" spans="1:70" ht="13.5" customHeight="1" x14ac:dyDescent="0.2">
      <c r="A167" s="412"/>
      <c r="B167" s="412"/>
      <c r="C167" s="412"/>
      <c r="D167" s="412"/>
      <c r="E167" s="412"/>
      <c r="F167" s="412"/>
      <c r="G167" s="412"/>
      <c r="H167" s="412"/>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c r="AI167" s="412"/>
      <c r="AJ167" s="412"/>
      <c r="AK167" s="412"/>
      <c r="AL167" s="412"/>
      <c r="AM167" s="412"/>
      <c r="AN167" s="412"/>
      <c r="AO167" s="412"/>
      <c r="AP167" s="412"/>
      <c r="AQ167" s="414"/>
      <c r="AR167" s="414"/>
      <c r="AS167" s="414"/>
      <c r="AT167" s="414"/>
      <c r="AU167" s="414"/>
      <c r="AV167" s="414"/>
      <c r="AW167" s="414"/>
      <c r="AX167" s="414"/>
      <c r="AY167" s="414"/>
      <c r="AZ167" s="414"/>
      <c r="BA167" s="414"/>
      <c r="BB167" s="414"/>
      <c r="BC167" s="414"/>
      <c r="BD167" s="414"/>
      <c r="BE167" s="416"/>
      <c r="BF167" s="416"/>
      <c r="BG167" s="416"/>
      <c r="BH167" s="416"/>
      <c r="BI167" s="416"/>
      <c r="BJ167" s="416"/>
      <c r="BK167" s="416"/>
      <c r="BL167" s="416"/>
      <c r="BM167" s="416"/>
      <c r="BN167" s="416"/>
      <c r="BO167" s="416"/>
      <c r="BP167" s="416"/>
      <c r="BQ167" s="416"/>
      <c r="BR167" s="416"/>
    </row>
    <row r="168" spans="1:70" ht="13.5" customHeight="1" x14ac:dyDescent="0.2">
      <c r="A168" s="412"/>
      <c r="B168" s="412"/>
      <c r="C168" s="412"/>
      <c r="D168" s="412"/>
      <c r="E168" s="412"/>
      <c r="F168" s="412"/>
      <c r="G168" s="412"/>
      <c r="H168" s="412"/>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412"/>
      <c r="AG168" s="412"/>
      <c r="AH168" s="412"/>
      <c r="AI168" s="412"/>
      <c r="AJ168" s="412"/>
      <c r="AK168" s="412"/>
      <c r="AL168" s="412"/>
      <c r="AM168" s="412"/>
      <c r="AN168" s="412"/>
      <c r="AO168" s="412"/>
      <c r="AP168" s="412"/>
      <c r="AQ168" s="414"/>
      <c r="AR168" s="414"/>
      <c r="AS168" s="414"/>
      <c r="AT168" s="414"/>
      <c r="AU168" s="414"/>
      <c r="AV168" s="414"/>
      <c r="AW168" s="414"/>
      <c r="AX168" s="414"/>
      <c r="AY168" s="414"/>
      <c r="AZ168" s="414"/>
      <c r="BA168" s="414"/>
      <c r="BB168" s="414"/>
      <c r="BC168" s="414"/>
      <c r="BD168" s="414"/>
      <c r="BE168" s="416"/>
      <c r="BF168" s="416"/>
      <c r="BG168" s="416"/>
      <c r="BH168" s="416"/>
      <c r="BI168" s="416"/>
      <c r="BJ168" s="416"/>
      <c r="BK168" s="416"/>
      <c r="BL168" s="416"/>
      <c r="BM168" s="416"/>
      <c r="BN168" s="416"/>
      <c r="BO168" s="416"/>
      <c r="BP168" s="416"/>
      <c r="BQ168" s="416"/>
      <c r="BR168" s="416"/>
    </row>
    <row r="169" spans="1:70" ht="13.5" customHeight="1" x14ac:dyDescent="0.2">
      <c r="A169" s="412"/>
      <c r="B169" s="412"/>
      <c r="C169" s="412"/>
      <c r="D169" s="412"/>
      <c r="E169" s="412"/>
      <c r="F169" s="412"/>
      <c r="G169" s="412"/>
      <c r="H169" s="412"/>
      <c r="I169" s="412"/>
      <c r="J169" s="412"/>
      <c r="K169" s="412"/>
      <c r="L169" s="412"/>
      <c r="M169" s="412"/>
      <c r="N169" s="412"/>
      <c r="O169" s="412"/>
      <c r="P169" s="412"/>
      <c r="Q169" s="412"/>
      <c r="R169" s="412"/>
      <c r="S169" s="412"/>
      <c r="T169" s="412"/>
      <c r="U169" s="412"/>
      <c r="V169" s="412"/>
      <c r="W169" s="412"/>
      <c r="X169" s="412"/>
      <c r="Y169" s="412"/>
      <c r="Z169" s="412"/>
      <c r="AA169" s="412"/>
      <c r="AB169" s="412"/>
      <c r="AC169" s="412"/>
      <c r="AD169" s="412"/>
      <c r="AE169" s="412"/>
      <c r="AF169" s="412"/>
      <c r="AG169" s="412"/>
      <c r="AH169" s="412"/>
      <c r="AI169" s="412"/>
      <c r="AJ169" s="412"/>
      <c r="AK169" s="412"/>
      <c r="AL169" s="412"/>
      <c r="AM169" s="412"/>
      <c r="AN169" s="412"/>
      <c r="AO169" s="412"/>
      <c r="AP169" s="412"/>
      <c r="AQ169" s="414"/>
      <c r="AR169" s="414"/>
      <c r="AS169" s="414"/>
      <c r="AT169" s="414"/>
      <c r="AU169" s="414"/>
      <c r="AV169" s="414"/>
      <c r="AW169" s="414"/>
      <c r="AX169" s="414"/>
      <c r="AY169" s="414"/>
      <c r="AZ169" s="414"/>
      <c r="BA169" s="414"/>
      <c r="BB169" s="414"/>
      <c r="BC169" s="414"/>
      <c r="BD169" s="414"/>
      <c r="BE169" s="416"/>
      <c r="BF169" s="416"/>
      <c r="BG169" s="416"/>
      <c r="BH169" s="416"/>
      <c r="BI169" s="416"/>
      <c r="BJ169" s="416"/>
      <c r="BK169" s="416"/>
      <c r="BL169" s="416"/>
      <c r="BM169" s="416"/>
      <c r="BN169" s="416"/>
      <c r="BO169" s="416"/>
      <c r="BP169" s="416"/>
      <c r="BQ169" s="416"/>
      <c r="BR169" s="416"/>
    </row>
    <row r="170" spans="1:70" ht="13.5" customHeight="1" x14ac:dyDescent="0.2">
      <c r="A170" s="412"/>
      <c r="B170" s="412"/>
      <c r="C170" s="412"/>
      <c r="D170" s="412"/>
      <c r="E170" s="412"/>
      <c r="F170" s="412"/>
      <c r="G170" s="412"/>
      <c r="H170" s="412"/>
      <c r="I170" s="412"/>
      <c r="J170" s="412"/>
      <c r="K170" s="412"/>
      <c r="L170" s="412"/>
      <c r="M170" s="412"/>
      <c r="N170" s="412"/>
      <c r="O170" s="412"/>
      <c r="P170" s="412"/>
      <c r="Q170" s="412"/>
      <c r="R170" s="412"/>
      <c r="S170" s="412"/>
      <c r="T170" s="412"/>
      <c r="U170" s="412"/>
      <c r="V170" s="412"/>
      <c r="W170" s="412"/>
      <c r="X170" s="412"/>
      <c r="Y170" s="412"/>
      <c r="Z170" s="412"/>
      <c r="AA170" s="412"/>
      <c r="AB170" s="412"/>
      <c r="AC170" s="412"/>
      <c r="AD170" s="412"/>
      <c r="AE170" s="412"/>
      <c r="AF170" s="412"/>
      <c r="AG170" s="412"/>
      <c r="AH170" s="412"/>
      <c r="AI170" s="412"/>
      <c r="AJ170" s="412"/>
      <c r="AK170" s="412"/>
      <c r="AL170" s="412"/>
      <c r="AM170" s="412"/>
      <c r="AN170" s="412"/>
      <c r="AO170" s="412"/>
      <c r="AP170" s="412"/>
      <c r="AQ170" s="414"/>
      <c r="AR170" s="414"/>
      <c r="AS170" s="414"/>
      <c r="AT170" s="414"/>
      <c r="AU170" s="414"/>
      <c r="AV170" s="414"/>
      <c r="AW170" s="414"/>
      <c r="AX170" s="414"/>
      <c r="AY170" s="414"/>
      <c r="AZ170" s="414"/>
      <c r="BA170" s="414"/>
      <c r="BB170" s="414"/>
      <c r="BC170" s="414"/>
      <c r="BD170" s="414"/>
      <c r="BE170" s="416"/>
      <c r="BF170" s="416"/>
      <c r="BG170" s="416"/>
      <c r="BH170" s="416"/>
      <c r="BI170" s="416"/>
      <c r="BJ170" s="416"/>
      <c r="BK170" s="416"/>
      <c r="BL170" s="416"/>
      <c r="BM170" s="416"/>
      <c r="BN170" s="416"/>
      <c r="BO170" s="416"/>
      <c r="BP170" s="416"/>
      <c r="BQ170" s="416"/>
      <c r="BR170" s="416"/>
    </row>
    <row r="171" spans="1:70" ht="13.5" customHeight="1" x14ac:dyDescent="0.2">
      <c r="A171" s="412"/>
      <c r="B171" s="412"/>
      <c r="C171" s="412"/>
      <c r="D171" s="412"/>
      <c r="E171" s="412"/>
      <c r="F171" s="412"/>
      <c r="G171" s="412"/>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c r="AJ171" s="412"/>
      <c r="AK171" s="412"/>
      <c r="AL171" s="412"/>
      <c r="AM171" s="412"/>
      <c r="AN171" s="412"/>
      <c r="AO171" s="412"/>
      <c r="AP171" s="412"/>
      <c r="AQ171" s="414"/>
      <c r="AR171" s="414"/>
      <c r="AS171" s="414"/>
      <c r="AT171" s="414"/>
      <c r="AU171" s="414"/>
      <c r="AV171" s="414"/>
      <c r="AW171" s="414"/>
      <c r="AX171" s="414"/>
      <c r="AY171" s="414"/>
      <c r="AZ171" s="414"/>
      <c r="BA171" s="414"/>
      <c r="BB171" s="414"/>
      <c r="BC171" s="414"/>
      <c r="BD171" s="414"/>
      <c r="BE171" s="416"/>
      <c r="BF171" s="416"/>
      <c r="BG171" s="416"/>
      <c r="BH171" s="416"/>
      <c r="BI171" s="416"/>
      <c r="BJ171" s="416"/>
      <c r="BK171" s="416"/>
      <c r="BL171" s="416"/>
      <c r="BM171" s="416"/>
      <c r="BN171" s="416"/>
      <c r="BO171" s="416"/>
      <c r="BP171" s="416"/>
      <c r="BQ171" s="416"/>
      <c r="BR171" s="416"/>
    </row>
    <row r="172" spans="1:70" ht="13.5" customHeight="1" x14ac:dyDescent="0.2">
      <c r="A172" s="412"/>
      <c r="B172" s="412"/>
      <c r="C172" s="412"/>
      <c r="D172" s="412"/>
      <c r="E172" s="412"/>
      <c r="F172" s="412"/>
      <c r="G172" s="412"/>
      <c r="H172" s="412"/>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412"/>
      <c r="AG172" s="412"/>
      <c r="AH172" s="412"/>
      <c r="AI172" s="412"/>
      <c r="AJ172" s="412"/>
      <c r="AK172" s="412"/>
      <c r="AL172" s="412"/>
      <c r="AM172" s="412"/>
      <c r="AN172" s="412"/>
      <c r="AO172" s="412"/>
      <c r="AP172" s="412"/>
      <c r="AQ172" s="414"/>
      <c r="AR172" s="414"/>
      <c r="AS172" s="414"/>
      <c r="AT172" s="414"/>
      <c r="AU172" s="414"/>
      <c r="AV172" s="414"/>
      <c r="AW172" s="414"/>
      <c r="AX172" s="414"/>
      <c r="AY172" s="414"/>
      <c r="AZ172" s="414"/>
      <c r="BA172" s="414"/>
      <c r="BB172" s="414"/>
      <c r="BC172" s="414"/>
      <c r="BD172" s="414"/>
      <c r="BE172" s="416"/>
      <c r="BF172" s="416"/>
      <c r="BG172" s="416"/>
      <c r="BH172" s="416"/>
      <c r="BI172" s="416"/>
      <c r="BJ172" s="416"/>
      <c r="BK172" s="416"/>
      <c r="BL172" s="416"/>
      <c r="BM172" s="416"/>
      <c r="BN172" s="416"/>
      <c r="BO172" s="416"/>
      <c r="BP172" s="416"/>
      <c r="BQ172" s="416"/>
      <c r="BR172" s="416"/>
    </row>
    <row r="173" spans="1:70" ht="13.5" customHeight="1" x14ac:dyDescent="0.2">
      <c r="A173" s="412"/>
      <c r="B173" s="412"/>
      <c r="C173" s="412"/>
      <c r="D173" s="412"/>
      <c r="E173" s="412"/>
      <c r="F173" s="412"/>
      <c r="G173" s="412"/>
      <c r="H173" s="412"/>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c r="AI173" s="412"/>
      <c r="AJ173" s="412"/>
      <c r="AK173" s="412"/>
      <c r="AL173" s="412"/>
      <c r="AM173" s="412"/>
      <c r="AN173" s="412"/>
      <c r="AO173" s="412"/>
      <c r="AP173" s="412"/>
      <c r="AQ173" s="414"/>
      <c r="AR173" s="414"/>
      <c r="AS173" s="414"/>
      <c r="AT173" s="414"/>
      <c r="AU173" s="414"/>
      <c r="AV173" s="414"/>
      <c r="AW173" s="414"/>
      <c r="AX173" s="414"/>
      <c r="AY173" s="414"/>
      <c r="AZ173" s="414"/>
      <c r="BA173" s="414"/>
      <c r="BB173" s="414"/>
      <c r="BC173" s="414"/>
      <c r="BD173" s="414"/>
      <c r="BE173" s="416"/>
      <c r="BF173" s="416"/>
      <c r="BG173" s="416"/>
      <c r="BH173" s="416"/>
      <c r="BI173" s="416"/>
      <c r="BJ173" s="416"/>
      <c r="BK173" s="416"/>
      <c r="BL173" s="416"/>
      <c r="BM173" s="416"/>
      <c r="BN173" s="416"/>
      <c r="BO173" s="416"/>
      <c r="BP173" s="416"/>
      <c r="BQ173" s="416"/>
      <c r="BR173" s="416"/>
    </row>
    <row r="174" spans="1:70" ht="13.5" customHeight="1" x14ac:dyDescent="0.2">
      <c r="A174" s="412"/>
      <c r="B174" s="412"/>
      <c r="C174" s="412"/>
      <c r="D174" s="412"/>
      <c r="E174" s="412"/>
      <c r="F174" s="412"/>
      <c r="G174" s="412"/>
      <c r="H174" s="412"/>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c r="AF174" s="412"/>
      <c r="AG174" s="412"/>
      <c r="AH174" s="412"/>
      <c r="AI174" s="412"/>
      <c r="AJ174" s="412"/>
      <c r="AK174" s="412"/>
      <c r="AL174" s="412"/>
      <c r="AM174" s="412"/>
      <c r="AN174" s="412"/>
      <c r="AO174" s="412"/>
      <c r="AP174" s="412"/>
      <c r="AQ174" s="414"/>
      <c r="AR174" s="414"/>
      <c r="AS174" s="414"/>
      <c r="AT174" s="414"/>
      <c r="AU174" s="414"/>
      <c r="AV174" s="414"/>
      <c r="AW174" s="414"/>
      <c r="AX174" s="414"/>
      <c r="AY174" s="414"/>
      <c r="AZ174" s="414"/>
      <c r="BA174" s="414"/>
      <c r="BB174" s="414"/>
      <c r="BC174" s="414"/>
      <c r="BD174" s="414"/>
      <c r="BE174" s="416"/>
      <c r="BF174" s="416"/>
      <c r="BG174" s="416"/>
      <c r="BH174" s="416"/>
      <c r="BI174" s="416"/>
      <c r="BJ174" s="416"/>
      <c r="BK174" s="416"/>
      <c r="BL174" s="416"/>
      <c r="BM174" s="416"/>
      <c r="BN174" s="416"/>
      <c r="BO174" s="416"/>
      <c r="BP174" s="416"/>
      <c r="BQ174" s="416"/>
      <c r="BR174" s="416"/>
    </row>
    <row r="175" spans="1:70" ht="13.5" customHeight="1" x14ac:dyDescent="0.2">
      <c r="A175" s="412"/>
      <c r="B175" s="412"/>
      <c r="C175" s="412"/>
      <c r="D175" s="412"/>
      <c r="E175" s="412"/>
      <c r="F175" s="412"/>
      <c r="G175" s="412"/>
      <c r="H175" s="412"/>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c r="AF175" s="412"/>
      <c r="AG175" s="412"/>
      <c r="AH175" s="412"/>
      <c r="AI175" s="412"/>
      <c r="AJ175" s="412"/>
      <c r="AK175" s="412"/>
      <c r="AL175" s="412"/>
      <c r="AM175" s="412"/>
      <c r="AN175" s="412"/>
      <c r="AO175" s="412"/>
      <c r="AP175" s="412"/>
      <c r="AQ175" s="414"/>
      <c r="AR175" s="414"/>
      <c r="AS175" s="414"/>
      <c r="AT175" s="414"/>
      <c r="AU175" s="414"/>
      <c r="AV175" s="414"/>
      <c r="AW175" s="414"/>
      <c r="AX175" s="414"/>
      <c r="AY175" s="414"/>
      <c r="AZ175" s="414"/>
      <c r="BA175" s="414"/>
      <c r="BB175" s="414"/>
      <c r="BC175" s="414"/>
      <c r="BD175" s="414"/>
      <c r="BE175" s="416"/>
      <c r="BF175" s="416"/>
      <c r="BG175" s="416"/>
      <c r="BH175" s="416"/>
      <c r="BI175" s="416"/>
      <c r="BJ175" s="416"/>
      <c r="BK175" s="416"/>
      <c r="BL175" s="416"/>
      <c r="BM175" s="416"/>
      <c r="BN175" s="416"/>
      <c r="BO175" s="416"/>
      <c r="BP175" s="416"/>
      <c r="BQ175" s="416"/>
      <c r="BR175" s="416"/>
    </row>
    <row r="176" spans="1:70" ht="13.5" customHeight="1" x14ac:dyDescent="0.2">
      <c r="A176" s="412"/>
      <c r="B176" s="412"/>
      <c r="C176" s="412"/>
      <c r="D176" s="412"/>
      <c r="E176" s="412"/>
      <c r="F176" s="412"/>
      <c r="G176" s="412"/>
      <c r="H176" s="412"/>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c r="AJ176" s="412"/>
      <c r="AK176" s="412"/>
      <c r="AL176" s="412"/>
      <c r="AM176" s="412"/>
      <c r="AN176" s="412"/>
      <c r="AO176" s="412"/>
      <c r="AP176" s="412"/>
      <c r="AQ176" s="414"/>
      <c r="AR176" s="414"/>
      <c r="AS176" s="414"/>
      <c r="AT176" s="414"/>
      <c r="AU176" s="414"/>
      <c r="AV176" s="414"/>
      <c r="AW176" s="414"/>
      <c r="AX176" s="414"/>
      <c r="AY176" s="414"/>
      <c r="AZ176" s="414"/>
      <c r="BA176" s="414"/>
      <c r="BB176" s="414"/>
      <c r="BC176" s="414"/>
      <c r="BD176" s="414"/>
      <c r="BE176" s="416"/>
      <c r="BF176" s="416"/>
      <c r="BG176" s="416"/>
      <c r="BH176" s="416"/>
      <c r="BI176" s="416"/>
      <c r="BJ176" s="416"/>
      <c r="BK176" s="416"/>
      <c r="BL176" s="416"/>
      <c r="BM176" s="416"/>
      <c r="BN176" s="416"/>
      <c r="BO176" s="416"/>
      <c r="BP176" s="416"/>
      <c r="BQ176" s="416"/>
      <c r="BR176" s="416"/>
    </row>
    <row r="177" spans="1:70" ht="13.5" customHeight="1" x14ac:dyDescent="0.2">
      <c r="A177" s="412"/>
      <c r="B177" s="412"/>
      <c r="C177" s="412"/>
      <c r="D177" s="412"/>
      <c r="E177" s="412"/>
      <c r="F177" s="412"/>
      <c r="G177" s="412"/>
      <c r="H177" s="412"/>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412"/>
      <c r="AG177" s="412"/>
      <c r="AH177" s="412"/>
      <c r="AI177" s="412"/>
      <c r="AJ177" s="412"/>
      <c r="AK177" s="412"/>
      <c r="AL177" s="412"/>
      <c r="AM177" s="412"/>
      <c r="AN177" s="412"/>
      <c r="AO177" s="412"/>
      <c r="AP177" s="412"/>
      <c r="AQ177" s="414"/>
      <c r="AR177" s="414"/>
      <c r="AS177" s="414"/>
      <c r="AT177" s="414"/>
      <c r="AU177" s="414"/>
      <c r="AV177" s="414"/>
      <c r="AW177" s="414"/>
      <c r="AX177" s="414"/>
      <c r="AY177" s="414"/>
      <c r="AZ177" s="414"/>
      <c r="BA177" s="414"/>
      <c r="BB177" s="414"/>
      <c r="BC177" s="414"/>
      <c r="BD177" s="414"/>
      <c r="BE177" s="416"/>
      <c r="BF177" s="416"/>
      <c r="BG177" s="416"/>
      <c r="BH177" s="416"/>
      <c r="BI177" s="416"/>
      <c r="BJ177" s="416"/>
      <c r="BK177" s="416"/>
      <c r="BL177" s="416"/>
      <c r="BM177" s="416"/>
      <c r="BN177" s="416"/>
      <c r="BO177" s="416"/>
      <c r="BP177" s="416"/>
      <c r="BQ177" s="416"/>
      <c r="BR177" s="416"/>
    </row>
    <row r="178" spans="1:70" ht="13.5" customHeight="1" x14ac:dyDescent="0.2">
      <c r="A178" s="412"/>
      <c r="B178" s="412"/>
      <c r="C178" s="412"/>
      <c r="D178" s="412"/>
      <c r="E178" s="412"/>
      <c r="F178" s="412"/>
      <c r="G178" s="412"/>
      <c r="H178" s="412"/>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c r="AI178" s="412"/>
      <c r="AJ178" s="412"/>
      <c r="AK178" s="412"/>
      <c r="AL178" s="412"/>
      <c r="AM178" s="412"/>
      <c r="AN178" s="412"/>
      <c r="AO178" s="412"/>
      <c r="AP178" s="412"/>
      <c r="AQ178" s="414"/>
      <c r="AR178" s="414"/>
      <c r="AS178" s="414"/>
      <c r="AT178" s="414"/>
      <c r="AU178" s="414"/>
      <c r="AV178" s="414"/>
      <c r="AW178" s="414"/>
      <c r="AX178" s="414"/>
      <c r="AY178" s="414"/>
      <c r="AZ178" s="414"/>
      <c r="BA178" s="414"/>
      <c r="BB178" s="414"/>
      <c r="BC178" s="414"/>
      <c r="BD178" s="414"/>
      <c r="BE178" s="416"/>
      <c r="BF178" s="416"/>
      <c r="BG178" s="416"/>
      <c r="BH178" s="416"/>
      <c r="BI178" s="416"/>
      <c r="BJ178" s="416"/>
      <c r="BK178" s="416"/>
      <c r="BL178" s="416"/>
      <c r="BM178" s="416"/>
      <c r="BN178" s="416"/>
      <c r="BO178" s="416"/>
      <c r="BP178" s="416"/>
      <c r="BQ178" s="416"/>
      <c r="BR178" s="416"/>
    </row>
    <row r="179" spans="1:70" ht="13.5" customHeight="1" x14ac:dyDescent="0.2">
      <c r="A179" s="412"/>
      <c r="B179" s="412"/>
      <c r="C179" s="412"/>
      <c r="D179" s="412"/>
      <c r="E179" s="412"/>
      <c r="F179" s="412"/>
      <c r="G179" s="412"/>
      <c r="H179" s="412"/>
      <c r="I179" s="412"/>
      <c r="J179" s="412"/>
      <c r="K179" s="412"/>
      <c r="L179" s="412"/>
      <c r="M179" s="412"/>
      <c r="N179" s="412"/>
      <c r="O179" s="412"/>
      <c r="P179" s="412"/>
      <c r="Q179" s="412"/>
      <c r="R179" s="412"/>
      <c r="S179" s="412"/>
      <c r="T179" s="412"/>
      <c r="U179" s="412"/>
      <c r="V179" s="412"/>
      <c r="W179" s="412"/>
      <c r="X179" s="412"/>
      <c r="Y179" s="412"/>
      <c r="Z179" s="412"/>
      <c r="AA179" s="412"/>
      <c r="AB179" s="412"/>
      <c r="AC179" s="412"/>
      <c r="AD179" s="412"/>
      <c r="AE179" s="412"/>
      <c r="AF179" s="412"/>
      <c r="AG179" s="412"/>
      <c r="AH179" s="412"/>
      <c r="AI179" s="412"/>
      <c r="AJ179" s="412"/>
      <c r="AK179" s="412"/>
      <c r="AL179" s="412"/>
      <c r="AM179" s="412"/>
      <c r="AN179" s="412"/>
      <c r="AO179" s="412"/>
      <c r="AP179" s="412"/>
      <c r="AQ179" s="414"/>
      <c r="AR179" s="414"/>
      <c r="AS179" s="414"/>
      <c r="AT179" s="414"/>
      <c r="AU179" s="414"/>
      <c r="AV179" s="414"/>
      <c r="AW179" s="414"/>
      <c r="AX179" s="414"/>
      <c r="AY179" s="414"/>
      <c r="AZ179" s="414"/>
      <c r="BA179" s="414"/>
      <c r="BB179" s="414"/>
      <c r="BC179" s="414"/>
      <c r="BD179" s="414"/>
      <c r="BE179" s="416"/>
      <c r="BF179" s="416"/>
      <c r="BG179" s="416"/>
      <c r="BH179" s="416"/>
      <c r="BI179" s="416"/>
      <c r="BJ179" s="416"/>
      <c r="BK179" s="416"/>
      <c r="BL179" s="416"/>
      <c r="BM179" s="416"/>
      <c r="BN179" s="416"/>
      <c r="BO179" s="416"/>
      <c r="BP179" s="416"/>
      <c r="BQ179" s="416"/>
      <c r="BR179" s="416"/>
    </row>
    <row r="180" spans="1:70" ht="13.5" customHeight="1" x14ac:dyDescent="0.2">
      <c r="A180" s="412"/>
      <c r="B180" s="412"/>
      <c r="C180" s="412"/>
      <c r="D180" s="412"/>
      <c r="E180" s="412"/>
      <c r="F180" s="412"/>
      <c r="G180" s="412"/>
      <c r="H180" s="412"/>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c r="AF180" s="412"/>
      <c r="AG180" s="412"/>
      <c r="AH180" s="412"/>
      <c r="AI180" s="412"/>
      <c r="AJ180" s="412"/>
      <c r="AK180" s="412"/>
      <c r="AL180" s="412"/>
      <c r="AM180" s="412"/>
      <c r="AN180" s="412"/>
      <c r="AO180" s="412"/>
      <c r="AP180" s="412"/>
      <c r="AQ180" s="414"/>
      <c r="AR180" s="414"/>
      <c r="AS180" s="414"/>
      <c r="AT180" s="414"/>
      <c r="AU180" s="414"/>
      <c r="AV180" s="414"/>
      <c r="AW180" s="414"/>
      <c r="AX180" s="414"/>
      <c r="AY180" s="414"/>
      <c r="AZ180" s="414"/>
      <c r="BA180" s="414"/>
      <c r="BB180" s="414"/>
      <c r="BC180" s="414"/>
      <c r="BD180" s="414"/>
      <c r="BE180" s="416"/>
      <c r="BF180" s="416"/>
      <c r="BG180" s="416"/>
      <c r="BH180" s="416"/>
      <c r="BI180" s="416"/>
      <c r="BJ180" s="416"/>
      <c r="BK180" s="416"/>
      <c r="BL180" s="416"/>
      <c r="BM180" s="416"/>
      <c r="BN180" s="416"/>
      <c r="BO180" s="416"/>
      <c r="BP180" s="416"/>
      <c r="BQ180" s="416"/>
      <c r="BR180" s="416"/>
    </row>
    <row r="181" spans="1:70" ht="13.5" customHeight="1" x14ac:dyDescent="0.2">
      <c r="A181" s="412"/>
      <c r="B181" s="412"/>
      <c r="C181" s="412"/>
      <c r="D181" s="412"/>
      <c r="E181" s="412"/>
      <c r="F181" s="412"/>
      <c r="G181" s="412"/>
      <c r="H181" s="412"/>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412"/>
      <c r="AG181" s="412"/>
      <c r="AH181" s="412"/>
      <c r="AI181" s="412"/>
      <c r="AJ181" s="412"/>
      <c r="AK181" s="412"/>
      <c r="AL181" s="412"/>
      <c r="AM181" s="412"/>
      <c r="AN181" s="412"/>
      <c r="AO181" s="412"/>
      <c r="AP181" s="412"/>
      <c r="AQ181" s="414"/>
      <c r="AR181" s="414"/>
      <c r="AS181" s="414"/>
      <c r="AT181" s="414"/>
      <c r="AU181" s="414"/>
      <c r="AV181" s="414"/>
      <c r="AW181" s="414"/>
      <c r="AX181" s="414"/>
      <c r="AY181" s="414"/>
      <c r="AZ181" s="414"/>
      <c r="BA181" s="414"/>
      <c r="BB181" s="414"/>
      <c r="BC181" s="414"/>
      <c r="BD181" s="414"/>
      <c r="BE181" s="416"/>
      <c r="BF181" s="416"/>
      <c r="BG181" s="416"/>
      <c r="BH181" s="416"/>
      <c r="BI181" s="416"/>
      <c r="BJ181" s="416"/>
      <c r="BK181" s="416"/>
      <c r="BL181" s="416"/>
      <c r="BM181" s="416"/>
      <c r="BN181" s="416"/>
      <c r="BO181" s="416"/>
      <c r="BP181" s="416"/>
      <c r="BQ181" s="416"/>
      <c r="BR181" s="416"/>
    </row>
    <row r="182" spans="1:70" ht="13.5" customHeight="1" x14ac:dyDescent="0.2">
      <c r="A182" s="412"/>
      <c r="B182" s="412"/>
      <c r="C182" s="412"/>
      <c r="D182" s="412"/>
      <c r="E182" s="412"/>
      <c r="F182" s="412"/>
      <c r="G182" s="412"/>
      <c r="H182" s="412"/>
      <c r="I182" s="412"/>
      <c r="J182" s="412"/>
      <c r="K182" s="412"/>
      <c r="L182" s="412"/>
      <c r="M182" s="412"/>
      <c r="N182" s="412"/>
      <c r="O182" s="412"/>
      <c r="P182" s="412"/>
      <c r="Q182" s="412"/>
      <c r="R182" s="412"/>
      <c r="S182" s="412"/>
      <c r="T182" s="412"/>
      <c r="U182" s="412"/>
      <c r="V182" s="412"/>
      <c r="W182" s="412"/>
      <c r="X182" s="412"/>
      <c r="Y182" s="412"/>
      <c r="Z182" s="412"/>
      <c r="AA182" s="412"/>
      <c r="AB182" s="412"/>
      <c r="AC182" s="412"/>
      <c r="AD182" s="412"/>
      <c r="AE182" s="412"/>
      <c r="AF182" s="412"/>
      <c r="AG182" s="412"/>
      <c r="AH182" s="412"/>
      <c r="AI182" s="412"/>
      <c r="AJ182" s="412"/>
      <c r="AK182" s="412"/>
      <c r="AL182" s="412"/>
      <c r="AM182" s="412"/>
      <c r="AN182" s="412"/>
      <c r="AO182" s="412"/>
      <c r="AP182" s="412"/>
      <c r="AQ182" s="414"/>
      <c r="AR182" s="414"/>
      <c r="AS182" s="414"/>
      <c r="AT182" s="414"/>
      <c r="AU182" s="414"/>
      <c r="AV182" s="414"/>
      <c r="AW182" s="414"/>
      <c r="AX182" s="414"/>
      <c r="AY182" s="414"/>
      <c r="AZ182" s="414"/>
      <c r="BA182" s="414"/>
      <c r="BB182" s="414"/>
      <c r="BC182" s="414"/>
      <c r="BD182" s="414"/>
      <c r="BE182" s="416"/>
      <c r="BF182" s="416"/>
      <c r="BG182" s="416"/>
      <c r="BH182" s="416"/>
      <c r="BI182" s="416"/>
      <c r="BJ182" s="416"/>
      <c r="BK182" s="416"/>
      <c r="BL182" s="416"/>
      <c r="BM182" s="416"/>
      <c r="BN182" s="416"/>
      <c r="BO182" s="416"/>
      <c r="BP182" s="416"/>
      <c r="BQ182" s="416"/>
      <c r="BR182" s="416"/>
    </row>
    <row r="183" spans="1:70" ht="13.5" customHeight="1" x14ac:dyDescent="0.2">
      <c r="A183" s="412"/>
      <c r="B183" s="412"/>
      <c r="C183" s="412"/>
      <c r="D183" s="412"/>
      <c r="E183" s="412"/>
      <c r="F183" s="412"/>
      <c r="G183" s="412"/>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c r="AJ183" s="412"/>
      <c r="AK183" s="412"/>
      <c r="AL183" s="412"/>
      <c r="AM183" s="412"/>
      <c r="AN183" s="412"/>
      <c r="AO183" s="412"/>
      <c r="AP183" s="412"/>
      <c r="AQ183" s="414"/>
      <c r="AR183" s="414"/>
      <c r="AS183" s="414"/>
      <c r="AT183" s="414"/>
      <c r="AU183" s="414"/>
      <c r="AV183" s="414"/>
      <c r="AW183" s="414"/>
      <c r="AX183" s="414"/>
      <c r="AY183" s="414"/>
      <c r="AZ183" s="414"/>
      <c r="BA183" s="414"/>
      <c r="BB183" s="414"/>
      <c r="BC183" s="414"/>
      <c r="BD183" s="414"/>
      <c r="BE183" s="416"/>
      <c r="BF183" s="416"/>
      <c r="BG183" s="416"/>
      <c r="BH183" s="416"/>
      <c r="BI183" s="416"/>
      <c r="BJ183" s="416"/>
      <c r="BK183" s="416"/>
      <c r="BL183" s="416"/>
      <c r="BM183" s="416"/>
      <c r="BN183" s="416"/>
      <c r="BO183" s="416"/>
      <c r="BP183" s="416"/>
      <c r="BQ183" s="416"/>
      <c r="BR183" s="416"/>
    </row>
    <row r="184" spans="1:70" ht="13.5" customHeight="1" x14ac:dyDescent="0.2">
      <c r="A184" s="412"/>
      <c r="B184" s="412"/>
      <c r="C184" s="412"/>
      <c r="D184" s="412"/>
      <c r="E184" s="412"/>
      <c r="F184" s="412"/>
      <c r="G184" s="412"/>
      <c r="H184" s="412"/>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c r="AE184" s="412"/>
      <c r="AF184" s="412"/>
      <c r="AG184" s="412"/>
      <c r="AH184" s="412"/>
      <c r="AI184" s="412"/>
      <c r="AJ184" s="412"/>
      <c r="AK184" s="412"/>
      <c r="AL184" s="412"/>
      <c r="AM184" s="412"/>
      <c r="AN184" s="412"/>
      <c r="AO184" s="412"/>
      <c r="AP184" s="412"/>
      <c r="AQ184" s="414"/>
      <c r="AR184" s="414"/>
      <c r="AS184" s="414"/>
      <c r="AT184" s="414"/>
      <c r="AU184" s="414"/>
      <c r="AV184" s="414"/>
      <c r="AW184" s="414"/>
      <c r="AX184" s="414"/>
      <c r="AY184" s="414"/>
      <c r="AZ184" s="414"/>
      <c r="BA184" s="414"/>
      <c r="BB184" s="414"/>
      <c r="BC184" s="414"/>
      <c r="BD184" s="414"/>
      <c r="BE184" s="416"/>
      <c r="BF184" s="416"/>
      <c r="BG184" s="416"/>
      <c r="BH184" s="416"/>
      <c r="BI184" s="416"/>
      <c r="BJ184" s="416"/>
      <c r="BK184" s="416"/>
      <c r="BL184" s="416"/>
      <c r="BM184" s="416"/>
      <c r="BN184" s="416"/>
      <c r="BO184" s="416"/>
      <c r="BP184" s="416"/>
      <c r="BQ184" s="416"/>
      <c r="BR184" s="416"/>
    </row>
    <row r="185" spans="1:70" ht="13.5" customHeight="1" x14ac:dyDescent="0.2">
      <c r="A185" s="412"/>
      <c r="B185" s="412"/>
      <c r="C185" s="412"/>
      <c r="D185" s="412"/>
      <c r="E185" s="412"/>
      <c r="F185" s="412"/>
      <c r="G185" s="412"/>
      <c r="H185" s="412"/>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c r="AI185" s="412"/>
      <c r="AJ185" s="412"/>
      <c r="AK185" s="412"/>
      <c r="AL185" s="412"/>
      <c r="AM185" s="412"/>
      <c r="AN185" s="412"/>
      <c r="AO185" s="412"/>
      <c r="AP185" s="412"/>
      <c r="AQ185" s="414"/>
      <c r="AR185" s="414"/>
      <c r="AS185" s="414"/>
      <c r="AT185" s="414"/>
      <c r="AU185" s="414"/>
      <c r="AV185" s="414"/>
      <c r="AW185" s="414"/>
      <c r="AX185" s="414"/>
      <c r="AY185" s="414"/>
      <c r="AZ185" s="414"/>
      <c r="BA185" s="414"/>
      <c r="BB185" s="414"/>
      <c r="BC185" s="414"/>
      <c r="BD185" s="414"/>
      <c r="BE185" s="416"/>
      <c r="BF185" s="416"/>
      <c r="BG185" s="416"/>
      <c r="BH185" s="416"/>
      <c r="BI185" s="416"/>
      <c r="BJ185" s="416"/>
      <c r="BK185" s="416"/>
      <c r="BL185" s="416"/>
      <c r="BM185" s="416"/>
      <c r="BN185" s="416"/>
      <c r="BO185" s="416"/>
      <c r="BP185" s="416"/>
      <c r="BQ185" s="416"/>
      <c r="BR185" s="416"/>
    </row>
    <row r="186" spans="1:70" ht="13.5" customHeight="1" x14ac:dyDescent="0.2">
      <c r="A186" s="412"/>
      <c r="B186" s="412"/>
      <c r="C186" s="412"/>
      <c r="D186" s="412"/>
      <c r="E186" s="412"/>
      <c r="F186" s="412"/>
      <c r="G186" s="412"/>
      <c r="H186" s="412"/>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c r="AI186" s="412"/>
      <c r="AJ186" s="412"/>
      <c r="AK186" s="412"/>
      <c r="AL186" s="412"/>
      <c r="AM186" s="412"/>
      <c r="AN186" s="412"/>
      <c r="AO186" s="412"/>
      <c r="AP186" s="412"/>
      <c r="AQ186" s="414"/>
      <c r="AR186" s="414"/>
      <c r="AS186" s="414"/>
      <c r="AT186" s="414"/>
      <c r="AU186" s="414"/>
      <c r="AV186" s="414"/>
      <c r="AW186" s="414"/>
      <c r="AX186" s="414"/>
      <c r="AY186" s="414"/>
      <c r="AZ186" s="414"/>
      <c r="BA186" s="414"/>
      <c r="BB186" s="414"/>
      <c r="BC186" s="414"/>
      <c r="BD186" s="414"/>
      <c r="BE186" s="416"/>
      <c r="BF186" s="416"/>
      <c r="BG186" s="416"/>
      <c r="BH186" s="416"/>
      <c r="BI186" s="416"/>
      <c r="BJ186" s="416"/>
      <c r="BK186" s="416"/>
      <c r="BL186" s="416"/>
      <c r="BM186" s="416"/>
      <c r="BN186" s="416"/>
      <c r="BO186" s="416"/>
      <c r="BP186" s="416"/>
      <c r="BQ186" s="416"/>
      <c r="BR186" s="416"/>
    </row>
    <row r="187" spans="1:70" ht="13.5" customHeight="1" x14ac:dyDescent="0.2">
      <c r="A187" s="412"/>
      <c r="B187" s="412"/>
      <c r="C187" s="412"/>
      <c r="D187" s="412"/>
      <c r="E187" s="412"/>
      <c r="F187" s="412"/>
      <c r="G187" s="412"/>
      <c r="H187" s="412"/>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c r="AI187" s="412"/>
      <c r="AJ187" s="412"/>
      <c r="AK187" s="412"/>
      <c r="AL187" s="412"/>
      <c r="AM187" s="412"/>
      <c r="AN187" s="412"/>
      <c r="AO187" s="412"/>
      <c r="AP187" s="412"/>
      <c r="AQ187" s="414"/>
      <c r="AR187" s="414"/>
      <c r="AS187" s="414"/>
      <c r="AT187" s="414"/>
      <c r="AU187" s="414"/>
      <c r="AV187" s="414"/>
      <c r="AW187" s="414"/>
      <c r="AX187" s="414"/>
      <c r="AY187" s="414"/>
      <c r="AZ187" s="414"/>
      <c r="BA187" s="414"/>
      <c r="BB187" s="414"/>
      <c r="BC187" s="414"/>
      <c r="BD187" s="414"/>
      <c r="BE187" s="416"/>
      <c r="BF187" s="416"/>
      <c r="BG187" s="416"/>
      <c r="BH187" s="416"/>
      <c r="BI187" s="416"/>
      <c r="BJ187" s="416"/>
      <c r="BK187" s="416"/>
      <c r="BL187" s="416"/>
      <c r="BM187" s="416"/>
      <c r="BN187" s="416"/>
      <c r="BO187" s="416"/>
      <c r="BP187" s="416"/>
      <c r="BQ187" s="416"/>
      <c r="BR187" s="416"/>
    </row>
    <row r="188" spans="1:70" ht="13.5" customHeight="1" x14ac:dyDescent="0.2">
      <c r="A188" s="412"/>
      <c r="B188" s="412"/>
      <c r="C188" s="412"/>
      <c r="D188" s="412"/>
      <c r="E188" s="412"/>
      <c r="F188" s="412"/>
      <c r="G188" s="412"/>
      <c r="H188" s="412"/>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c r="AF188" s="412"/>
      <c r="AG188" s="412"/>
      <c r="AH188" s="412"/>
      <c r="AI188" s="412"/>
      <c r="AJ188" s="412"/>
      <c r="AK188" s="412"/>
      <c r="AL188" s="412"/>
      <c r="AM188" s="412"/>
      <c r="AN188" s="412"/>
      <c r="AO188" s="412"/>
      <c r="AP188" s="412"/>
      <c r="AQ188" s="414"/>
      <c r="AR188" s="414"/>
      <c r="AS188" s="414"/>
      <c r="AT188" s="414"/>
      <c r="AU188" s="414"/>
      <c r="AV188" s="414"/>
      <c r="AW188" s="414"/>
      <c r="AX188" s="414"/>
      <c r="AY188" s="414"/>
      <c r="AZ188" s="414"/>
      <c r="BA188" s="414"/>
      <c r="BB188" s="414"/>
      <c r="BC188" s="414"/>
      <c r="BD188" s="414"/>
      <c r="BE188" s="416"/>
      <c r="BF188" s="416"/>
      <c r="BG188" s="416"/>
      <c r="BH188" s="416"/>
      <c r="BI188" s="416"/>
      <c r="BJ188" s="416"/>
      <c r="BK188" s="416"/>
      <c r="BL188" s="416"/>
      <c r="BM188" s="416"/>
      <c r="BN188" s="416"/>
      <c r="BO188" s="416"/>
      <c r="BP188" s="416"/>
      <c r="BQ188" s="416"/>
      <c r="BR188" s="416"/>
    </row>
    <row r="189" spans="1:70" ht="13.5" customHeight="1" x14ac:dyDescent="0.2">
      <c r="A189" s="412"/>
      <c r="B189" s="412"/>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c r="AJ189" s="412"/>
      <c r="AK189" s="412"/>
      <c r="AL189" s="412"/>
      <c r="AM189" s="412"/>
      <c r="AN189" s="412"/>
      <c r="AO189" s="412"/>
      <c r="AP189" s="412"/>
      <c r="AQ189" s="414"/>
      <c r="AR189" s="414"/>
      <c r="AS189" s="414"/>
      <c r="AT189" s="414"/>
      <c r="AU189" s="414"/>
      <c r="AV189" s="414"/>
      <c r="AW189" s="414"/>
      <c r="AX189" s="414"/>
      <c r="AY189" s="414"/>
      <c r="AZ189" s="414"/>
      <c r="BA189" s="414"/>
      <c r="BB189" s="414"/>
      <c r="BC189" s="414"/>
      <c r="BD189" s="414"/>
      <c r="BE189" s="416"/>
      <c r="BF189" s="416"/>
      <c r="BG189" s="416"/>
      <c r="BH189" s="416"/>
      <c r="BI189" s="416"/>
      <c r="BJ189" s="416"/>
      <c r="BK189" s="416"/>
      <c r="BL189" s="416"/>
      <c r="BM189" s="416"/>
      <c r="BN189" s="416"/>
      <c r="BO189" s="416"/>
      <c r="BP189" s="416"/>
      <c r="BQ189" s="416"/>
      <c r="BR189" s="416"/>
    </row>
    <row r="190" spans="1:70" ht="13.5" customHeight="1" x14ac:dyDescent="0.2">
      <c r="A190" s="412"/>
      <c r="B190" s="412"/>
      <c r="C190" s="412"/>
      <c r="D190" s="412"/>
      <c r="E190" s="412"/>
      <c r="F190" s="412"/>
      <c r="G190" s="412"/>
      <c r="H190" s="412"/>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c r="AJ190" s="412"/>
      <c r="AK190" s="412"/>
      <c r="AL190" s="412"/>
      <c r="AM190" s="412"/>
      <c r="AN190" s="412"/>
      <c r="AO190" s="412"/>
      <c r="AP190" s="412"/>
      <c r="AQ190" s="414"/>
      <c r="AR190" s="414"/>
      <c r="AS190" s="414"/>
      <c r="AT190" s="414"/>
      <c r="AU190" s="414"/>
      <c r="AV190" s="414"/>
      <c r="AW190" s="414"/>
      <c r="AX190" s="414"/>
      <c r="AY190" s="414"/>
      <c r="AZ190" s="414"/>
      <c r="BA190" s="414"/>
      <c r="BB190" s="414"/>
      <c r="BC190" s="414"/>
      <c r="BD190" s="414"/>
      <c r="BE190" s="416"/>
      <c r="BF190" s="416"/>
      <c r="BG190" s="416"/>
      <c r="BH190" s="416"/>
      <c r="BI190" s="416"/>
      <c r="BJ190" s="416"/>
      <c r="BK190" s="416"/>
      <c r="BL190" s="416"/>
      <c r="BM190" s="416"/>
      <c r="BN190" s="416"/>
      <c r="BO190" s="416"/>
      <c r="BP190" s="416"/>
      <c r="BQ190" s="416"/>
      <c r="BR190" s="416"/>
    </row>
    <row r="191" spans="1:70" ht="13.5" customHeight="1" x14ac:dyDescent="0.2">
      <c r="A191" s="412"/>
      <c r="B191" s="412"/>
      <c r="C191" s="412"/>
      <c r="D191" s="412"/>
      <c r="E191" s="412"/>
      <c r="F191" s="412"/>
      <c r="G191" s="412"/>
      <c r="H191" s="412"/>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c r="AJ191" s="412"/>
      <c r="AK191" s="412"/>
      <c r="AL191" s="412"/>
      <c r="AM191" s="412"/>
      <c r="AN191" s="412"/>
      <c r="AO191" s="412"/>
      <c r="AP191" s="412"/>
      <c r="AQ191" s="414"/>
      <c r="AR191" s="414"/>
      <c r="AS191" s="414"/>
      <c r="AT191" s="414"/>
      <c r="AU191" s="414"/>
      <c r="AV191" s="414"/>
      <c r="AW191" s="414"/>
      <c r="AX191" s="414"/>
      <c r="AY191" s="414"/>
      <c r="AZ191" s="414"/>
      <c r="BA191" s="414"/>
      <c r="BB191" s="414"/>
      <c r="BC191" s="414"/>
      <c r="BD191" s="414"/>
      <c r="BE191" s="416"/>
      <c r="BF191" s="416"/>
      <c r="BG191" s="416"/>
      <c r="BH191" s="416"/>
      <c r="BI191" s="416"/>
      <c r="BJ191" s="416"/>
      <c r="BK191" s="416"/>
      <c r="BL191" s="416"/>
      <c r="BM191" s="416"/>
      <c r="BN191" s="416"/>
      <c r="BO191" s="416"/>
      <c r="BP191" s="416"/>
      <c r="BQ191" s="416"/>
      <c r="BR191" s="416"/>
    </row>
    <row r="192" spans="1:70" ht="13.5" customHeight="1" x14ac:dyDescent="0.2">
      <c r="A192" s="412"/>
      <c r="B192" s="412"/>
      <c r="C192" s="412"/>
      <c r="D192" s="412"/>
      <c r="E192" s="412"/>
      <c r="F192" s="412"/>
      <c r="G192" s="412"/>
      <c r="H192" s="412"/>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c r="AJ192" s="412"/>
      <c r="AK192" s="412"/>
      <c r="AL192" s="412"/>
      <c r="AM192" s="412"/>
      <c r="AN192" s="412"/>
      <c r="AO192" s="412"/>
      <c r="AP192" s="412"/>
      <c r="AQ192" s="414"/>
      <c r="AR192" s="414"/>
      <c r="AS192" s="414"/>
      <c r="AT192" s="414"/>
      <c r="AU192" s="414"/>
      <c r="AV192" s="414"/>
      <c r="AW192" s="414"/>
      <c r="AX192" s="414"/>
      <c r="AY192" s="414"/>
      <c r="AZ192" s="414"/>
      <c r="BA192" s="414"/>
      <c r="BB192" s="414"/>
      <c r="BC192" s="414"/>
      <c r="BD192" s="414"/>
      <c r="BE192" s="416"/>
      <c r="BF192" s="416"/>
      <c r="BG192" s="416"/>
      <c r="BH192" s="416"/>
      <c r="BI192" s="416"/>
      <c r="BJ192" s="416"/>
      <c r="BK192" s="416"/>
      <c r="BL192" s="416"/>
      <c r="BM192" s="416"/>
      <c r="BN192" s="416"/>
      <c r="BO192" s="416"/>
      <c r="BP192" s="416"/>
      <c r="BQ192" s="416"/>
      <c r="BR192" s="416"/>
    </row>
    <row r="193" spans="1:70" ht="13.5" customHeight="1" x14ac:dyDescent="0.2">
      <c r="A193" s="412"/>
      <c r="B193" s="412"/>
      <c r="C193" s="412"/>
      <c r="D193" s="412"/>
      <c r="E193" s="412"/>
      <c r="F193" s="412"/>
      <c r="G193" s="412"/>
      <c r="H193" s="412"/>
      <c r="I193" s="412"/>
      <c r="J193" s="412"/>
      <c r="K193" s="412"/>
      <c r="L193" s="412"/>
      <c r="M193" s="412"/>
      <c r="N193" s="412"/>
      <c r="O193" s="412"/>
      <c r="P193" s="412"/>
      <c r="Q193" s="412"/>
      <c r="R193" s="412"/>
      <c r="S193" s="412"/>
      <c r="T193" s="412"/>
      <c r="U193" s="412"/>
      <c r="V193" s="412"/>
      <c r="W193" s="412"/>
      <c r="X193" s="412"/>
      <c r="Y193" s="412"/>
      <c r="Z193" s="412"/>
      <c r="AA193" s="412"/>
      <c r="AB193" s="412"/>
      <c r="AC193" s="412"/>
      <c r="AD193" s="412"/>
      <c r="AE193" s="412"/>
      <c r="AF193" s="412"/>
      <c r="AG193" s="412"/>
      <c r="AH193" s="412"/>
      <c r="AI193" s="412"/>
      <c r="AJ193" s="412"/>
      <c r="AK193" s="412"/>
      <c r="AL193" s="412"/>
      <c r="AM193" s="412"/>
      <c r="AN193" s="412"/>
      <c r="AO193" s="412"/>
      <c r="AP193" s="412"/>
      <c r="AQ193" s="414"/>
      <c r="AR193" s="414"/>
      <c r="AS193" s="414"/>
      <c r="AT193" s="414"/>
      <c r="AU193" s="414"/>
      <c r="AV193" s="414"/>
      <c r="AW193" s="414"/>
      <c r="AX193" s="414"/>
      <c r="AY193" s="414"/>
      <c r="AZ193" s="414"/>
      <c r="BA193" s="414"/>
      <c r="BB193" s="414"/>
      <c r="BC193" s="414"/>
      <c r="BD193" s="414"/>
      <c r="BE193" s="416"/>
      <c r="BF193" s="416"/>
      <c r="BG193" s="416"/>
      <c r="BH193" s="416"/>
      <c r="BI193" s="416"/>
      <c r="BJ193" s="416"/>
      <c r="BK193" s="416"/>
      <c r="BL193" s="416"/>
      <c r="BM193" s="416"/>
      <c r="BN193" s="416"/>
      <c r="BO193" s="416"/>
      <c r="BP193" s="416"/>
      <c r="BQ193" s="416"/>
      <c r="BR193" s="416"/>
    </row>
    <row r="194" spans="1:70" ht="13.5" customHeight="1" x14ac:dyDescent="0.2">
      <c r="A194" s="412"/>
      <c r="B194" s="412"/>
      <c r="C194" s="412"/>
      <c r="D194" s="412"/>
      <c r="E194" s="412"/>
      <c r="F194" s="412"/>
      <c r="G194" s="412"/>
      <c r="H194" s="412"/>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412"/>
      <c r="AG194" s="412"/>
      <c r="AH194" s="412"/>
      <c r="AI194" s="412"/>
      <c r="AJ194" s="412"/>
      <c r="AK194" s="412"/>
      <c r="AL194" s="412"/>
      <c r="AM194" s="412"/>
      <c r="AN194" s="412"/>
      <c r="AO194" s="412"/>
      <c r="AP194" s="412"/>
      <c r="AQ194" s="414"/>
      <c r="AR194" s="414"/>
      <c r="AS194" s="414"/>
      <c r="AT194" s="414"/>
      <c r="AU194" s="414"/>
      <c r="AV194" s="414"/>
      <c r="AW194" s="414"/>
      <c r="AX194" s="414"/>
      <c r="AY194" s="414"/>
      <c r="AZ194" s="414"/>
      <c r="BA194" s="414"/>
      <c r="BB194" s="414"/>
      <c r="BC194" s="414"/>
      <c r="BD194" s="414"/>
      <c r="BE194" s="416"/>
      <c r="BF194" s="416"/>
      <c r="BG194" s="416"/>
      <c r="BH194" s="416"/>
      <c r="BI194" s="416"/>
      <c r="BJ194" s="416"/>
      <c r="BK194" s="416"/>
      <c r="BL194" s="416"/>
      <c r="BM194" s="416"/>
      <c r="BN194" s="416"/>
      <c r="BO194" s="416"/>
      <c r="BP194" s="416"/>
      <c r="BQ194" s="416"/>
      <c r="BR194" s="416"/>
    </row>
    <row r="195" spans="1:70" ht="13.5" customHeight="1" x14ac:dyDescent="0.2">
      <c r="A195" s="412"/>
      <c r="B195" s="412"/>
      <c r="C195" s="412"/>
      <c r="D195" s="412"/>
      <c r="E195" s="412"/>
      <c r="F195" s="412"/>
      <c r="G195" s="412"/>
      <c r="H195" s="412"/>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412"/>
      <c r="AG195" s="412"/>
      <c r="AH195" s="412"/>
      <c r="AI195" s="412"/>
      <c r="AJ195" s="412"/>
      <c r="AK195" s="412"/>
      <c r="AL195" s="412"/>
      <c r="AM195" s="412"/>
      <c r="AN195" s="412"/>
      <c r="AO195" s="412"/>
      <c r="AP195" s="412"/>
      <c r="AQ195" s="414"/>
      <c r="AR195" s="414"/>
      <c r="AS195" s="414"/>
      <c r="AT195" s="414"/>
      <c r="AU195" s="414"/>
      <c r="AV195" s="414"/>
      <c r="AW195" s="414"/>
      <c r="AX195" s="414"/>
      <c r="AY195" s="414"/>
      <c r="AZ195" s="414"/>
      <c r="BA195" s="414"/>
      <c r="BB195" s="414"/>
      <c r="BC195" s="414"/>
      <c r="BD195" s="414"/>
      <c r="BE195" s="416"/>
      <c r="BF195" s="416"/>
      <c r="BG195" s="416"/>
      <c r="BH195" s="416"/>
      <c r="BI195" s="416"/>
      <c r="BJ195" s="416"/>
      <c r="BK195" s="416"/>
      <c r="BL195" s="416"/>
      <c r="BM195" s="416"/>
      <c r="BN195" s="416"/>
      <c r="BO195" s="416"/>
      <c r="BP195" s="416"/>
      <c r="BQ195" s="416"/>
      <c r="BR195" s="416"/>
    </row>
  </sheetData>
  <mergeCells count="33">
    <mergeCell ref="AC1:AP39"/>
    <mergeCell ref="AC40:AP78"/>
    <mergeCell ref="A1:N39"/>
    <mergeCell ref="O1:AB39"/>
    <mergeCell ref="O40:AB78"/>
    <mergeCell ref="A40:N78"/>
    <mergeCell ref="O118:AB156"/>
    <mergeCell ref="A118:N156"/>
    <mergeCell ref="O79:AB117"/>
    <mergeCell ref="AC79:AP117"/>
    <mergeCell ref="AC118:AP156"/>
    <mergeCell ref="A79:N117"/>
    <mergeCell ref="BE1:BR39"/>
    <mergeCell ref="BS1:CF39"/>
    <mergeCell ref="AQ40:BD78"/>
    <mergeCell ref="BE40:BR78"/>
    <mergeCell ref="BS40:CF78"/>
    <mergeCell ref="CG1:CT39"/>
    <mergeCell ref="CG40:CT78"/>
    <mergeCell ref="A157:N195"/>
    <mergeCell ref="O157:AB195"/>
    <mergeCell ref="AC157:AP195"/>
    <mergeCell ref="CG79:CT117"/>
    <mergeCell ref="CG118:CT156"/>
    <mergeCell ref="AQ157:BD195"/>
    <mergeCell ref="BE157:BR195"/>
    <mergeCell ref="AQ79:BD117"/>
    <mergeCell ref="BE79:BR117"/>
    <mergeCell ref="BS79:CF117"/>
    <mergeCell ref="AQ118:BD156"/>
    <mergeCell ref="BE118:BR156"/>
    <mergeCell ref="BS118:CF156"/>
    <mergeCell ref="AQ1:BD39"/>
  </mergeCells>
  <phoneticPr fontId="2"/>
  <printOptions horizontalCentered="1" verticalCentered="1"/>
  <pageMargins left="0.23622047244094491" right="0.23622047244094491" top="0.74803149606299213" bottom="0.74803149606299213" header="0.31496062992125984" footer="0.31496062992125984"/>
  <pageSetup paperSize="9" orientation="landscape" horizontalDpi="4294967293" verticalDpi="0" r:id="rId1"/>
  <colBreaks count="6" manualBreakCount="6">
    <brk id="14" max="1048575" man="1"/>
    <brk id="28" max="1048575" man="1"/>
    <brk id="42" max="1048575" man="1"/>
    <brk id="56" max="1048575" man="1"/>
    <brk id="70" max="1048575" man="1"/>
    <brk id="8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1657-011B-41DA-8F6B-67EFE103EFDF}">
  <dimension ref="A1:EK144"/>
  <sheetViews>
    <sheetView view="pageBreakPreview" zoomScaleNormal="100" zoomScaleSheetLayoutView="100" workbookViewId="0">
      <selection activeCell="BV202" sqref="BV202"/>
    </sheetView>
  </sheetViews>
  <sheetFormatPr defaultColWidth="1.33203125" defaultRowHeight="4.5" customHeight="1" x14ac:dyDescent="0.2"/>
  <sheetData>
    <row r="1" spans="1:69"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BN1" s="81"/>
      <c r="BO1" s="81"/>
      <c r="BP1" s="81"/>
      <c r="BQ1" s="81"/>
    </row>
    <row r="2" spans="1:69"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BN2" s="76"/>
      <c r="BO2" s="76"/>
      <c r="BP2" s="76"/>
      <c r="BQ2" s="76"/>
    </row>
    <row r="3" spans="1:69"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BN3" s="76"/>
      <c r="BO3" s="81"/>
      <c r="BP3" s="81"/>
      <c r="BQ3" s="81"/>
    </row>
    <row r="4" spans="1:69"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BN4" s="12"/>
      <c r="BO4" s="12"/>
      <c r="BP4" s="12"/>
      <c r="BQ4" s="12"/>
    </row>
    <row r="5" spans="1:69"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BN5" s="12"/>
      <c r="BO5" s="12"/>
      <c r="BP5" s="12"/>
      <c r="BQ5" s="12"/>
    </row>
    <row r="6" spans="1:69"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BN6" s="12"/>
      <c r="BO6" s="12"/>
      <c r="BP6" s="12"/>
      <c r="BQ6" s="12"/>
    </row>
    <row r="7" spans="1:69"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BN7" s="12"/>
      <c r="BO7" s="12"/>
      <c r="BP7" s="12"/>
      <c r="BQ7" s="12"/>
    </row>
    <row r="8" spans="1:69"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BN8" s="12"/>
      <c r="BO8" s="12"/>
      <c r="BP8" s="12"/>
      <c r="BQ8" s="12"/>
    </row>
    <row r="9" spans="1:69"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BN9" s="12"/>
      <c r="BO9" s="12"/>
      <c r="BP9" s="12"/>
      <c r="BQ9" s="12"/>
    </row>
    <row r="10" spans="1:69"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BN10" s="12"/>
      <c r="BO10" s="12"/>
      <c r="BP10" s="12"/>
      <c r="BQ10" s="12"/>
    </row>
    <row r="11" spans="1:69"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84"/>
      <c r="BF11" s="84"/>
      <c r="BG11" s="84"/>
      <c r="BH11" s="84"/>
      <c r="BI11" s="84"/>
      <c r="BJ11" s="84"/>
      <c r="BK11" s="84"/>
      <c r="BL11" s="84"/>
      <c r="BM11" s="84"/>
      <c r="BN11" s="84"/>
      <c r="BO11" s="84"/>
      <c r="BP11" s="84"/>
      <c r="BQ11" s="84"/>
    </row>
    <row r="12" spans="1:69"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76"/>
      <c r="BO12" s="76"/>
      <c r="BP12" s="76"/>
      <c r="BQ12" s="76"/>
    </row>
    <row r="13" spans="1:69"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76"/>
      <c r="BO13" s="76"/>
      <c r="BP13" s="76"/>
      <c r="BQ13" s="76"/>
    </row>
    <row r="14" spans="1:69"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76"/>
      <c r="BO14" s="76"/>
      <c r="BP14" s="76"/>
      <c r="BQ14" s="76"/>
    </row>
    <row r="15" spans="1:69"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row>
    <row r="16" spans="1:69"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row>
    <row r="17" spans="1:67" ht="4.5" customHeight="1" x14ac:dyDescent="0.2">
      <c r="A17" s="343"/>
      <c r="B17" s="344"/>
      <c r="C17" s="344"/>
      <c r="D17" s="344"/>
      <c r="E17" s="344"/>
      <c r="F17" s="344"/>
      <c r="G17" s="344"/>
      <c r="H17" s="345"/>
      <c r="J17" s="84"/>
      <c r="O17" s="84"/>
    </row>
    <row r="18" spans="1:67" ht="4.5" customHeight="1" x14ac:dyDescent="0.2">
      <c r="A18" s="343"/>
      <c r="B18" s="344"/>
      <c r="C18" s="344"/>
      <c r="D18" s="344"/>
      <c r="E18" s="344"/>
      <c r="F18" s="344"/>
      <c r="G18" s="344"/>
      <c r="H18" s="345"/>
      <c r="J18" s="10"/>
      <c r="K18" s="346" t="s">
        <v>30</v>
      </c>
      <c r="L18" s="346"/>
      <c r="M18" s="346"/>
      <c r="N18" s="346"/>
      <c r="O18" s="84"/>
      <c r="AS18" s="2"/>
      <c r="AT18" s="2"/>
      <c r="AU18" s="4"/>
      <c r="AV18" s="2"/>
      <c r="AW18" s="2"/>
      <c r="AX18" s="2"/>
      <c r="AY18" s="2"/>
      <c r="AZ18" s="2"/>
      <c r="BA18" s="2"/>
      <c r="BB18" s="2"/>
      <c r="BC18" s="2"/>
      <c r="BD18" s="2"/>
      <c r="BE18" s="2"/>
      <c r="BF18" s="2"/>
      <c r="BG18" s="2"/>
      <c r="BH18" s="2"/>
      <c r="BI18" s="2"/>
      <c r="BJ18" s="2"/>
      <c r="BK18" s="2"/>
      <c r="BL18" s="2"/>
      <c r="BM18" s="2"/>
      <c r="BN18" s="2"/>
      <c r="BO18" s="84"/>
    </row>
    <row r="19" spans="1:67" ht="4.5" customHeight="1" x14ac:dyDescent="0.2">
      <c r="A19" s="343"/>
      <c r="B19" s="344"/>
      <c r="C19" s="344"/>
      <c r="D19" s="344"/>
      <c r="E19" s="344"/>
      <c r="F19" s="344"/>
      <c r="G19" s="344"/>
      <c r="H19" s="345"/>
      <c r="J19" s="10"/>
      <c r="K19" s="346"/>
      <c r="L19" s="346"/>
      <c r="M19" s="346"/>
      <c r="N19" s="346"/>
      <c r="AS19" s="2"/>
      <c r="AT19" s="44"/>
      <c r="AU19" s="49"/>
      <c r="AV19" s="44"/>
      <c r="AW19" s="44"/>
      <c r="AX19" s="44"/>
      <c r="AY19" s="44"/>
      <c r="AZ19" s="44"/>
      <c r="BA19" s="44"/>
      <c r="BB19" s="44"/>
      <c r="BC19" s="44"/>
      <c r="BD19" s="44"/>
      <c r="BE19" s="44"/>
      <c r="BF19" s="44"/>
      <c r="BG19" s="44"/>
      <c r="BH19" s="44"/>
      <c r="BI19" s="44"/>
      <c r="BJ19" s="44"/>
      <c r="BK19" s="44"/>
      <c r="BL19" s="44"/>
      <c r="BM19" s="44"/>
      <c r="BN19" s="44"/>
      <c r="BO19" s="44"/>
    </row>
    <row r="20" spans="1:67"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AV20" s="171"/>
      <c r="AW20" s="171"/>
      <c r="AX20" s="171"/>
      <c r="AY20" s="171"/>
    </row>
    <row r="21" spans="1:67" ht="4.5" customHeight="1" x14ac:dyDescent="0.2">
      <c r="A21" s="347" t="s">
        <v>320</v>
      </c>
      <c r="B21" s="348"/>
      <c r="C21" s="348"/>
      <c r="D21" s="348"/>
      <c r="E21" s="348"/>
      <c r="F21" s="351" t="s">
        <v>321</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V21" s="171"/>
      <c r="AW21" s="171"/>
      <c r="AX21" s="171"/>
      <c r="AY21" s="171"/>
    </row>
    <row r="22" spans="1:67"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T22" s="34"/>
      <c r="AU22" s="34"/>
      <c r="AV22" s="171"/>
      <c r="AW22" s="171"/>
      <c r="AX22" s="171"/>
      <c r="AY22" s="171"/>
    </row>
    <row r="23" spans="1:67"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V23" s="172"/>
      <c r="AW23" s="172"/>
      <c r="AX23" s="172"/>
      <c r="AY23" s="173"/>
    </row>
    <row r="24" spans="1:67"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V24" s="171"/>
      <c r="AW24" s="171"/>
      <c r="AX24" s="171"/>
      <c r="AY24" s="174"/>
    </row>
    <row r="25" spans="1:67"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V25" s="171"/>
      <c r="AW25" s="171"/>
      <c r="AX25" s="171"/>
      <c r="AY25" s="174"/>
    </row>
    <row r="26" spans="1:67" ht="4.5" customHeight="1" x14ac:dyDescent="0.2">
      <c r="A26" s="347"/>
      <c r="B26" s="348"/>
      <c r="C26" s="348"/>
      <c r="D26" s="348"/>
      <c r="E26" s="348"/>
      <c r="F26" s="351"/>
      <c r="G26" s="351"/>
      <c r="H26" s="352"/>
      <c r="J26" s="10"/>
      <c r="AV26" s="377">
        <v>44</v>
      </c>
      <c r="AW26" s="377"/>
      <c r="AX26" s="377"/>
      <c r="AY26" s="378"/>
    </row>
    <row r="27" spans="1:67" ht="4.5" customHeight="1" x14ac:dyDescent="0.2">
      <c r="A27" s="347"/>
      <c r="B27" s="348"/>
      <c r="C27" s="348"/>
      <c r="D27" s="348"/>
      <c r="E27" s="348"/>
      <c r="F27" s="351"/>
      <c r="G27" s="351"/>
      <c r="H27" s="352"/>
      <c r="J27" s="9"/>
      <c r="AV27" s="377"/>
      <c r="AW27" s="377"/>
      <c r="AX27" s="377"/>
      <c r="AY27" s="378"/>
    </row>
    <row r="28" spans="1:67" ht="4.5" customHeight="1" x14ac:dyDescent="0.2">
      <c r="A28" s="347"/>
      <c r="B28" s="348"/>
      <c r="C28" s="348"/>
      <c r="D28" s="348"/>
      <c r="E28" s="348"/>
      <c r="F28" s="351"/>
      <c r="G28" s="351"/>
      <c r="H28" s="352"/>
      <c r="J28" s="10"/>
      <c r="AV28" s="377"/>
      <c r="AW28" s="377"/>
      <c r="AX28" s="377"/>
      <c r="AY28" s="378"/>
      <c r="AZ28" s="22"/>
      <c r="BA28" s="22"/>
      <c r="BB28" s="22"/>
      <c r="BC28" s="22"/>
      <c r="BD28" s="22"/>
      <c r="BE28" s="39"/>
    </row>
    <row r="29" spans="1:67" ht="4.5" customHeight="1" x14ac:dyDescent="0.2">
      <c r="A29" s="347"/>
      <c r="B29" s="348"/>
      <c r="C29" s="348"/>
      <c r="D29" s="348"/>
      <c r="E29" s="348"/>
      <c r="F29" s="351"/>
      <c r="G29" s="351"/>
      <c r="H29" s="352"/>
      <c r="J29" s="10"/>
      <c r="AV29" s="377"/>
      <c r="AW29" s="377"/>
      <c r="AX29" s="377"/>
      <c r="AY29" s="378"/>
      <c r="BE29" s="41"/>
    </row>
    <row r="30" spans="1:67" ht="4.5" customHeight="1" x14ac:dyDescent="0.2">
      <c r="A30" s="347"/>
      <c r="B30" s="348"/>
      <c r="C30" s="348"/>
      <c r="D30" s="348"/>
      <c r="E30" s="348"/>
      <c r="F30" s="351"/>
      <c r="G30" s="351"/>
      <c r="H30" s="352"/>
      <c r="J30" s="10"/>
      <c r="K30" s="321">
        <f>K20+1</f>
        <v>2</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V30" s="171"/>
      <c r="AW30" s="171"/>
      <c r="AX30" s="171"/>
      <c r="AY30" s="174"/>
      <c r="BE30" s="41"/>
    </row>
    <row r="31" spans="1:67"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V31" s="171"/>
      <c r="AW31" s="171"/>
      <c r="AX31" s="171"/>
      <c r="AY31" s="174"/>
      <c r="BE31" s="41"/>
    </row>
    <row r="32" spans="1:67"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34"/>
      <c r="AV32" s="177"/>
      <c r="AW32" s="177"/>
      <c r="AX32" s="177"/>
      <c r="AY32" s="178"/>
      <c r="BE32" s="41"/>
    </row>
    <row r="33" spans="1:63"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T33" s="22"/>
      <c r="AU33" s="22"/>
      <c r="AV33" s="171"/>
      <c r="AW33" s="171"/>
      <c r="AX33" s="171"/>
      <c r="AY33" s="171"/>
      <c r="BE33" s="41"/>
    </row>
    <row r="34" spans="1:63"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V34" s="171"/>
      <c r="AW34" s="171"/>
      <c r="AX34" s="171"/>
      <c r="AY34" s="171"/>
      <c r="BE34" s="41"/>
    </row>
    <row r="35" spans="1:63"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V35" s="171"/>
      <c r="AW35" s="171"/>
      <c r="AX35" s="171"/>
      <c r="AY35" s="171"/>
      <c r="BE35" s="41"/>
    </row>
    <row r="36" spans="1:63" ht="4.5" customHeight="1" x14ac:dyDescent="0.2">
      <c r="A36" s="347"/>
      <c r="B36" s="348"/>
      <c r="C36" s="348"/>
      <c r="D36" s="348"/>
      <c r="E36" s="348"/>
      <c r="F36" s="351"/>
      <c r="G36" s="351"/>
      <c r="H36" s="352"/>
      <c r="AV36" s="171"/>
      <c r="AW36" s="171"/>
      <c r="AX36" s="171"/>
      <c r="AY36" s="171"/>
      <c r="BA36" s="377">
        <v>44</v>
      </c>
      <c r="BB36" s="377"/>
      <c r="BC36" s="377"/>
      <c r="BD36" s="377"/>
      <c r="BE36" s="378"/>
    </row>
    <row r="37" spans="1:63" ht="4.5" customHeight="1" x14ac:dyDescent="0.2">
      <c r="A37" s="347"/>
      <c r="B37" s="348"/>
      <c r="C37" s="348"/>
      <c r="D37" s="348"/>
      <c r="E37" s="348"/>
      <c r="F37" s="351"/>
      <c r="G37" s="351"/>
      <c r="H37" s="352"/>
      <c r="AV37" s="171"/>
      <c r="AW37" s="171"/>
      <c r="AX37" s="171"/>
      <c r="AY37" s="171"/>
      <c r="BA37" s="377"/>
      <c r="BB37" s="377"/>
      <c r="BC37" s="377"/>
      <c r="BD37" s="377"/>
      <c r="BE37" s="378"/>
      <c r="BF37" s="36"/>
      <c r="BG37" s="34"/>
      <c r="BH37" s="34"/>
      <c r="BI37" s="34"/>
      <c r="BJ37" s="34"/>
      <c r="BK37" s="34"/>
    </row>
    <row r="38" spans="1:63" ht="4.5" customHeight="1" x14ac:dyDescent="0.2">
      <c r="A38" s="347"/>
      <c r="B38" s="348"/>
      <c r="C38" s="348"/>
      <c r="D38" s="348"/>
      <c r="E38" s="348"/>
      <c r="F38" s="351"/>
      <c r="G38" s="351"/>
      <c r="H38" s="352"/>
      <c r="AV38" s="171"/>
      <c r="AW38" s="171"/>
      <c r="AX38" s="171"/>
      <c r="AY38" s="171"/>
      <c r="BA38" s="377"/>
      <c r="BB38" s="377"/>
      <c r="BC38" s="377"/>
      <c r="BD38" s="377"/>
      <c r="BE38" s="378"/>
    </row>
    <row r="39" spans="1:63" ht="4.5" customHeight="1" x14ac:dyDescent="0.2">
      <c r="A39" s="347"/>
      <c r="B39" s="348"/>
      <c r="C39" s="348"/>
      <c r="D39" s="348"/>
      <c r="E39" s="348"/>
      <c r="F39" s="351"/>
      <c r="G39" s="351"/>
      <c r="H39" s="352"/>
      <c r="AV39" s="171"/>
      <c r="AW39" s="171"/>
      <c r="AX39" s="171"/>
      <c r="AY39" s="171"/>
      <c r="BA39" s="377"/>
      <c r="BB39" s="377"/>
      <c r="BC39" s="377"/>
      <c r="BD39" s="377"/>
      <c r="BE39" s="378"/>
    </row>
    <row r="40" spans="1:63" ht="4.5" customHeight="1" x14ac:dyDescent="0.2">
      <c r="A40" s="347"/>
      <c r="B40" s="348"/>
      <c r="C40" s="348"/>
      <c r="D40" s="348"/>
      <c r="E40" s="348"/>
      <c r="F40" s="351"/>
      <c r="G40" s="351"/>
      <c r="H40" s="352"/>
      <c r="K40" s="321">
        <f>K30+1</f>
        <v>3</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V40" s="171"/>
      <c r="AW40" s="171"/>
      <c r="AX40" s="171"/>
      <c r="AY40" s="171"/>
      <c r="BA40" s="375" t="s">
        <v>117</v>
      </c>
      <c r="BB40" s="375"/>
      <c r="BC40" s="375"/>
      <c r="BD40" s="375"/>
      <c r="BE40" s="376"/>
    </row>
    <row r="41" spans="1:63" ht="4.5" customHeight="1" x14ac:dyDescent="0.2">
      <c r="A41" s="347"/>
      <c r="B41" s="348"/>
      <c r="C41" s="348"/>
      <c r="D41" s="348"/>
      <c r="E41" s="348"/>
      <c r="F41" s="351"/>
      <c r="G41" s="351"/>
      <c r="H41" s="352"/>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V41" s="171"/>
      <c r="AW41" s="171"/>
      <c r="AX41" s="171"/>
      <c r="AY41" s="171"/>
      <c r="BA41" s="375"/>
      <c r="BB41" s="375"/>
      <c r="BC41" s="375"/>
      <c r="BD41" s="375"/>
      <c r="BE41" s="376"/>
    </row>
    <row r="42" spans="1:63" ht="4.5" customHeight="1" x14ac:dyDescent="0.2">
      <c r="A42" s="347"/>
      <c r="B42" s="348"/>
      <c r="C42" s="348"/>
      <c r="D42" s="348"/>
      <c r="E42" s="348"/>
      <c r="F42" s="351"/>
      <c r="G42" s="351"/>
      <c r="H42" s="352"/>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T42" s="34"/>
      <c r="AU42" s="34"/>
      <c r="AV42" s="171"/>
      <c r="AW42" s="171"/>
      <c r="AX42" s="171"/>
      <c r="AY42" s="171"/>
      <c r="BA42" s="375"/>
      <c r="BB42" s="375"/>
      <c r="BC42" s="375"/>
      <c r="BD42" s="375"/>
      <c r="BE42" s="376"/>
    </row>
    <row r="43" spans="1:63" ht="4.5" customHeight="1" x14ac:dyDescent="0.2">
      <c r="A43" s="347"/>
      <c r="B43" s="348"/>
      <c r="C43" s="348"/>
      <c r="D43" s="348"/>
      <c r="E43" s="348"/>
      <c r="F43" s="351"/>
      <c r="G43" s="351"/>
      <c r="H43" s="352"/>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22"/>
      <c r="AV43" s="172"/>
      <c r="AW43" s="172"/>
      <c r="AX43" s="172"/>
      <c r="AY43" s="173"/>
      <c r="BA43" s="375"/>
      <c r="BB43" s="375"/>
      <c r="BC43" s="375"/>
      <c r="BD43" s="375"/>
      <c r="BE43" s="376"/>
    </row>
    <row r="44" spans="1:63" ht="4.5" customHeight="1" x14ac:dyDescent="0.2">
      <c r="A44" s="347"/>
      <c r="B44" s="348"/>
      <c r="C44" s="348"/>
      <c r="D44" s="348"/>
      <c r="E44" s="348"/>
      <c r="F44" s="351"/>
      <c r="G44" s="351"/>
      <c r="H44" s="352"/>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V44" s="171"/>
      <c r="AW44" s="171"/>
      <c r="AX44" s="171"/>
      <c r="AY44" s="174"/>
      <c r="BE44" s="41"/>
    </row>
    <row r="45" spans="1:63" ht="4.5" customHeight="1" x14ac:dyDescent="0.2">
      <c r="A45" s="347"/>
      <c r="B45" s="348"/>
      <c r="C45" s="348"/>
      <c r="D45" s="348"/>
      <c r="E45" s="348"/>
      <c r="F45" s="351"/>
      <c r="G45" s="351"/>
      <c r="H45" s="352"/>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V45" s="171"/>
      <c r="AW45" s="171"/>
      <c r="AX45" s="171"/>
      <c r="AY45" s="174"/>
      <c r="BE45" s="41"/>
    </row>
    <row r="46" spans="1:63" ht="4.5" customHeight="1" x14ac:dyDescent="0.2">
      <c r="A46" s="347"/>
      <c r="B46" s="348"/>
      <c r="C46" s="348"/>
      <c r="D46" s="348"/>
      <c r="E46" s="348"/>
      <c r="F46" s="351"/>
      <c r="G46" s="351"/>
      <c r="H46" s="352"/>
      <c r="AV46" s="377">
        <f>AV26+1</f>
        <v>45</v>
      </c>
      <c r="AW46" s="377"/>
      <c r="AX46" s="377"/>
      <c r="AY46" s="378"/>
      <c r="BE46" s="41"/>
    </row>
    <row r="47" spans="1:63" ht="4.5" customHeight="1" x14ac:dyDescent="0.2">
      <c r="A47" s="347"/>
      <c r="B47" s="348"/>
      <c r="C47" s="348"/>
      <c r="D47" s="348"/>
      <c r="E47" s="348"/>
      <c r="F47" s="351"/>
      <c r="G47" s="351"/>
      <c r="H47" s="352"/>
      <c r="AV47" s="377"/>
      <c r="AW47" s="377"/>
      <c r="AX47" s="377"/>
      <c r="AY47" s="378"/>
      <c r="AZ47" s="34"/>
      <c r="BA47" s="34"/>
      <c r="BB47" s="34"/>
      <c r="BC47" s="34"/>
      <c r="BD47" s="34"/>
      <c r="BE47" s="35"/>
    </row>
    <row r="48" spans="1:63" ht="4.5" customHeight="1" x14ac:dyDescent="0.2">
      <c r="A48" s="347"/>
      <c r="B48" s="348"/>
      <c r="C48" s="348"/>
      <c r="D48" s="348"/>
      <c r="E48" s="348"/>
      <c r="F48" s="351"/>
      <c r="G48" s="351"/>
      <c r="H48" s="352"/>
      <c r="AV48" s="377"/>
      <c r="AW48" s="377"/>
      <c r="AX48" s="377"/>
      <c r="AY48" s="378"/>
    </row>
    <row r="49" spans="1:51" ht="4.5" customHeight="1" x14ac:dyDescent="0.2">
      <c r="A49" s="347"/>
      <c r="B49" s="348"/>
      <c r="C49" s="348"/>
      <c r="D49" s="348"/>
      <c r="E49" s="348"/>
      <c r="F49" s="351"/>
      <c r="G49" s="351"/>
      <c r="H49" s="352"/>
      <c r="AV49" s="377"/>
      <c r="AW49" s="377"/>
      <c r="AX49" s="377"/>
      <c r="AY49" s="378"/>
    </row>
    <row r="50" spans="1:51" ht="4.5" customHeight="1" x14ac:dyDescent="0.2">
      <c r="A50" s="347"/>
      <c r="B50" s="348"/>
      <c r="C50" s="348"/>
      <c r="D50" s="348"/>
      <c r="E50" s="348"/>
      <c r="F50" s="351"/>
      <c r="G50" s="351"/>
      <c r="H50" s="352"/>
      <c r="K50" s="321">
        <f>K40+1</f>
        <v>4</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V50" s="171"/>
      <c r="AW50" s="171"/>
      <c r="AX50" s="171"/>
      <c r="AY50" s="174"/>
    </row>
    <row r="51" spans="1:51" ht="4.5" customHeight="1" x14ac:dyDescent="0.2">
      <c r="A51" s="347"/>
      <c r="B51" s="348"/>
      <c r="C51" s="348"/>
      <c r="D51" s="348"/>
      <c r="E51" s="348"/>
      <c r="F51" s="351"/>
      <c r="G51" s="351"/>
      <c r="H51" s="352"/>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V51" s="171"/>
      <c r="AW51" s="171"/>
      <c r="AX51" s="171"/>
      <c r="AY51" s="174"/>
    </row>
    <row r="52" spans="1:51" ht="4.5" customHeight="1" x14ac:dyDescent="0.2">
      <c r="A52" s="347"/>
      <c r="B52" s="348"/>
      <c r="C52" s="348"/>
      <c r="D52" s="348"/>
      <c r="E52" s="348"/>
      <c r="F52" s="351"/>
      <c r="G52" s="351"/>
      <c r="H52" s="352"/>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34"/>
      <c r="AV52" s="171"/>
      <c r="AW52" s="177"/>
      <c r="AX52" s="177"/>
      <c r="AY52" s="178"/>
    </row>
    <row r="53" spans="1:51" ht="4.5" customHeight="1" x14ac:dyDescent="0.2">
      <c r="A53" s="347"/>
      <c r="B53" s="348"/>
      <c r="C53" s="348"/>
      <c r="D53" s="348"/>
      <c r="E53" s="348"/>
      <c r="F53" s="351"/>
      <c r="G53" s="351"/>
      <c r="H53" s="35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T53" s="22"/>
      <c r="AU53" s="22"/>
      <c r="AV53" s="172"/>
      <c r="AW53" s="171"/>
      <c r="AX53" s="171"/>
      <c r="AY53" s="171"/>
    </row>
    <row r="54" spans="1:51" ht="4.5" customHeight="1" x14ac:dyDescent="0.2">
      <c r="A54" s="347"/>
      <c r="B54" s="348"/>
      <c r="C54" s="348"/>
      <c r="D54" s="348"/>
      <c r="E54" s="348"/>
      <c r="F54" s="351"/>
      <c r="G54" s="351"/>
      <c r="H54" s="352"/>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V54" s="171"/>
      <c r="AW54" s="171"/>
      <c r="AX54" s="171"/>
      <c r="AY54" s="171"/>
    </row>
    <row r="55" spans="1:51" ht="4.5" customHeight="1" x14ac:dyDescent="0.2">
      <c r="A55" s="347"/>
      <c r="B55" s="348"/>
      <c r="C55" s="348"/>
      <c r="D55" s="348"/>
      <c r="E55" s="348"/>
      <c r="F55" s="351"/>
      <c r="G55" s="351"/>
      <c r="H55" s="352"/>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V55" s="171"/>
      <c r="AW55" s="171"/>
      <c r="AX55" s="171"/>
      <c r="AY55" s="171"/>
    </row>
    <row r="56" spans="1:51" ht="4.5" customHeight="1" x14ac:dyDescent="0.2">
      <c r="A56" s="347"/>
      <c r="B56" s="348"/>
      <c r="C56" s="348"/>
      <c r="D56" s="348"/>
      <c r="E56" s="348"/>
      <c r="F56" s="351"/>
      <c r="G56" s="351"/>
      <c r="H56" s="352"/>
    </row>
    <row r="57" spans="1:51" ht="4.5" customHeight="1" x14ac:dyDescent="0.2">
      <c r="A57" s="347"/>
      <c r="B57" s="348"/>
      <c r="C57" s="348"/>
      <c r="D57" s="348"/>
      <c r="E57" s="348"/>
      <c r="F57" s="351"/>
      <c r="G57" s="351"/>
      <c r="H57" s="352"/>
    </row>
    <row r="58" spans="1:51" ht="4.5" customHeight="1" x14ac:dyDescent="0.2">
      <c r="A58" s="347"/>
      <c r="B58" s="348"/>
      <c r="C58" s="348"/>
      <c r="D58" s="348"/>
      <c r="E58" s="348"/>
      <c r="F58" s="351"/>
      <c r="G58" s="351"/>
      <c r="H58" s="352"/>
    </row>
    <row r="59" spans="1:51" ht="4.5" customHeight="1" x14ac:dyDescent="0.2">
      <c r="A59" s="347"/>
      <c r="B59" s="348"/>
      <c r="C59" s="348"/>
      <c r="D59" s="348"/>
      <c r="E59" s="348"/>
      <c r="F59" s="351"/>
      <c r="G59" s="351"/>
      <c r="H59" s="352"/>
    </row>
    <row r="60" spans="1:51" ht="4.5" customHeight="1" x14ac:dyDescent="0.2">
      <c r="A60" s="347"/>
      <c r="B60" s="348"/>
      <c r="C60" s="348"/>
      <c r="D60" s="348"/>
      <c r="E60" s="348"/>
      <c r="F60" s="351"/>
      <c r="G60" s="351"/>
      <c r="H60" s="352"/>
    </row>
    <row r="61" spans="1:51" ht="4.5" customHeight="1" x14ac:dyDescent="0.2">
      <c r="A61" s="347"/>
      <c r="B61" s="348"/>
      <c r="C61" s="348"/>
      <c r="D61" s="348"/>
      <c r="E61" s="348"/>
      <c r="F61" s="351"/>
      <c r="G61" s="351"/>
      <c r="H61" s="352"/>
    </row>
    <row r="62" spans="1:51" ht="4.5" customHeight="1" x14ac:dyDescent="0.2">
      <c r="A62" s="347"/>
      <c r="B62" s="348"/>
      <c r="C62" s="348"/>
      <c r="D62" s="348"/>
      <c r="E62" s="348"/>
      <c r="F62" s="351"/>
      <c r="G62" s="351"/>
      <c r="H62" s="352"/>
    </row>
    <row r="63" spans="1:51" ht="4.5" customHeight="1" x14ac:dyDescent="0.2">
      <c r="A63" s="347"/>
      <c r="B63" s="348"/>
      <c r="C63" s="348"/>
      <c r="D63" s="348"/>
      <c r="E63" s="348"/>
      <c r="F63" s="351"/>
      <c r="G63" s="351"/>
      <c r="H63" s="352"/>
    </row>
    <row r="64" spans="1:51" ht="4.5" customHeight="1" x14ac:dyDescent="0.2">
      <c r="A64" s="347"/>
      <c r="B64" s="348"/>
      <c r="C64" s="348"/>
      <c r="D64" s="348"/>
      <c r="E64" s="348"/>
      <c r="F64" s="351"/>
      <c r="G64" s="351"/>
      <c r="H64" s="352"/>
    </row>
    <row r="65" spans="1:47" ht="4.5" customHeight="1" x14ac:dyDescent="0.2">
      <c r="A65" s="347"/>
      <c r="B65" s="348"/>
      <c r="C65" s="348"/>
      <c r="D65" s="348"/>
      <c r="E65" s="348"/>
      <c r="F65" s="351"/>
      <c r="G65" s="351"/>
      <c r="H65" s="352"/>
    </row>
    <row r="66" spans="1:47" ht="4.5" customHeight="1" x14ac:dyDescent="0.2">
      <c r="A66" s="347"/>
      <c r="B66" s="348"/>
      <c r="C66" s="348"/>
      <c r="D66" s="348"/>
      <c r="E66" s="348"/>
      <c r="F66" s="351"/>
      <c r="G66" s="351"/>
      <c r="H66" s="352"/>
    </row>
    <row r="67" spans="1:47" ht="4.5" customHeight="1" x14ac:dyDescent="0.2">
      <c r="A67" s="347"/>
      <c r="B67" s="348"/>
      <c r="C67" s="348"/>
      <c r="D67" s="348"/>
      <c r="E67" s="348"/>
      <c r="F67" s="351"/>
      <c r="G67" s="351"/>
      <c r="H67" s="352"/>
    </row>
    <row r="68" spans="1:47" ht="4.5" customHeight="1" x14ac:dyDescent="0.2">
      <c r="A68" s="347"/>
      <c r="B68" s="348"/>
      <c r="C68" s="348"/>
      <c r="D68" s="348"/>
      <c r="E68" s="348"/>
      <c r="F68" s="351"/>
      <c r="G68" s="351"/>
      <c r="H68" s="352"/>
      <c r="T68" s="379">
        <v>1</v>
      </c>
      <c r="U68" s="379"/>
      <c r="V68" s="379"/>
      <c r="W68" s="379"/>
      <c r="X68" s="379"/>
      <c r="Y68" s="379"/>
      <c r="Z68" s="379"/>
      <c r="AA68" s="379">
        <v>2</v>
      </c>
      <c r="AB68" s="379"/>
      <c r="AC68" s="379"/>
      <c r="AD68" s="379"/>
      <c r="AE68" s="379"/>
      <c r="AF68" s="379"/>
      <c r="AG68" s="379"/>
      <c r="AH68" s="379">
        <v>3</v>
      </c>
      <c r="AI68" s="379"/>
      <c r="AJ68" s="379"/>
      <c r="AK68" s="379"/>
      <c r="AL68" s="379"/>
      <c r="AM68" s="379"/>
      <c r="AN68" s="379"/>
      <c r="AO68" s="379">
        <v>4</v>
      </c>
      <c r="AP68" s="379"/>
      <c r="AQ68" s="379"/>
      <c r="AR68" s="379"/>
      <c r="AS68" s="379"/>
      <c r="AT68" s="379"/>
      <c r="AU68" s="379"/>
    </row>
    <row r="69" spans="1:47" ht="4.5" customHeight="1" x14ac:dyDescent="0.2">
      <c r="A69" s="347"/>
      <c r="B69" s="348"/>
      <c r="C69" s="348"/>
      <c r="D69" s="348"/>
      <c r="E69" s="348"/>
      <c r="F69" s="351"/>
      <c r="G69" s="351"/>
      <c r="H69" s="352"/>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79"/>
    </row>
    <row r="70" spans="1:47" ht="4.5" customHeight="1" x14ac:dyDescent="0.2">
      <c r="A70" s="347"/>
      <c r="B70" s="348"/>
      <c r="C70" s="348"/>
      <c r="D70" s="348"/>
      <c r="E70" s="348"/>
      <c r="F70" s="351"/>
      <c r="G70" s="351"/>
      <c r="H70" s="352"/>
    </row>
    <row r="71" spans="1:47" ht="4.5" customHeight="1" x14ac:dyDescent="0.2">
      <c r="A71" s="347"/>
      <c r="B71" s="348"/>
      <c r="C71" s="348"/>
      <c r="D71" s="348"/>
      <c r="E71" s="348"/>
      <c r="F71" s="351"/>
      <c r="G71" s="351"/>
      <c r="H71" s="352"/>
    </row>
    <row r="72" spans="1:47" ht="4.5" customHeight="1" x14ac:dyDescent="0.2">
      <c r="A72" s="347"/>
      <c r="B72" s="348"/>
      <c r="C72" s="348"/>
      <c r="D72" s="348"/>
      <c r="E72" s="348"/>
      <c r="F72" s="351"/>
      <c r="G72" s="351"/>
      <c r="H72" s="352"/>
    </row>
    <row r="73" spans="1:47" ht="4.5" customHeight="1" x14ac:dyDescent="0.2">
      <c r="A73" s="347"/>
      <c r="B73" s="348"/>
      <c r="C73" s="348"/>
      <c r="D73" s="348"/>
      <c r="E73" s="348"/>
      <c r="F73" s="351"/>
      <c r="G73" s="351"/>
      <c r="H73" s="352"/>
    </row>
    <row r="74" spans="1:47" ht="4.5" customHeight="1" x14ac:dyDescent="0.2">
      <c r="A74" s="347"/>
      <c r="B74" s="348"/>
      <c r="C74" s="348"/>
      <c r="D74" s="348"/>
      <c r="E74" s="348"/>
      <c r="F74" s="351"/>
      <c r="G74" s="351"/>
      <c r="H74" s="352"/>
    </row>
    <row r="75" spans="1:47" ht="4.5" customHeight="1" x14ac:dyDescent="0.2">
      <c r="A75" s="347"/>
      <c r="B75" s="348"/>
      <c r="C75" s="348"/>
      <c r="D75" s="348"/>
      <c r="E75" s="348"/>
      <c r="F75" s="351"/>
      <c r="G75" s="351"/>
      <c r="H75" s="352"/>
    </row>
    <row r="76" spans="1:47" ht="4.5" customHeight="1" x14ac:dyDescent="0.2">
      <c r="A76" s="347"/>
      <c r="B76" s="348"/>
      <c r="C76" s="348"/>
      <c r="D76" s="348"/>
      <c r="E76" s="348"/>
      <c r="F76" s="351"/>
      <c r="G76" s="351"/>
      <c r="H76" s="352"/>
    </row>
    <row r="77" spans="1:47" ht="4.5" customHeight="1" x14ac:dyDescent="0.2">
      <c r="A77" s="347"/>
      <c r="B77" s="348"/>
      <c r="C77" s="348"/>
      <c r="D77" s="348"/>
      <c r="E77" s="348"/>
      <c r="F77" s="351"/>
      <c r="G77" s="351"/>
      <c r="H77" s="352"/>
    </row>
    <row r="78" spans="1:47" ht="4.5" customHeight="1" x14ac:dyDescent="0.2">
      <c r="A78" s="347"/>
      <c r="B78" s="348"/>
      <c r="C78" s="348"/>
      <c r="D78" s="348"/>
      <c r="E78" s="348"/>
      <c r="F78" s="351"/>
      <c r="G78" s="351"/>
      <c r="H78" s="352"/>
    </row>
    <row r="79" spans="1:47" ht="4.5" customHeight="1" x14ac:dyDescent="0.2">
      <c r="A79" s="347"/>
      <c r="B79" s="348"/>
      <c r="C79" s="348"/>
      <c r="D79" s="348"/>
      <c r="E79" s="348"/>
      <c r="F79" s="351"/>
      <c r="G79" s="351"/>
      <c r="H79" s="352"/>
    </row>
    <row r="80" spans="1:47" ht="4.5" customHeight="1" x14ac:dyDescent="0.2">
      <c r="A80" s="347"/>
      <c r="B80" s="348"/>
      <c r="C80" s="348"/>
      <c r="D80" s="348"/>
      <c r="E80" s="348"/>
      <c r="F80" s="351"/>
      <c r="G80" s="351"/>
      <c r="H80" s="352"/>
    </row>
    <row r="81" spans="1:47" ht="4.5" customHeight="1" x14ac:dyDescent="0.2">
      <c r="A81" s="347"/>
      <c r="B81" s="348"/>
      <c r="C81" s="348"/>
      <c r="D81" s="348"/>
      <c r="E81" s="348"/>
      <c r="F81" s="351"/>
      <c r="G81" s="351"/>
      <c r="H81" s="352"/>
    </row>
    <row r="82" spans="1:47" ht="4.5" customHeight="1" x14ac:dyDescent="0.2">
      <c r="A82" s="347"/>
      <c r="B82" s="348"/>
      <c r="C82" s="348"/>
      <c r="D82" s="348"/>
      <c r="E82" s="348"/>
      <c r="F82" s="351"/>
      <c r="G82" s="351"/>
      <c r="H82" s="352"/>
    </row>
    <row r="83" spans="1:47" ht="4.5" customHeight="1" x14ac:dyDescent="0.2">
      <c r="A83" s="347"/>
      <c r="B83" s="348"/>
      <c r="C83" s="348"/>
      <c r="D83" s="348"/>
      <c r="E83" s="348"/>
      <c r="F83" s="351"/>
      <c r="G83" s="351"/>
      <c r="H83" s="352"/>
    </row>
    <row r="84" spans="1:47" ht="4.5" customHeight="1" x14ac:dyDescent="0.2">
      <c r="A84" s="347"/>
      <c r="B84" s="348"/>
      <c r="C84" s="348"/>
      <c r="D84" s="348"/>
      <c r="E84" s="348"/>
      <c r="F84" s="351"/>
      <c r="G84" s="351"/>
      <c r="H84" s="352"/>
    </row>
    <row r="85" spans="1:47" ht="4.5" customHeight="1" x14ac:dyDescent="0.2">
      <c r="A85" s="347"/>
      <c r="B85" s="348"/>
      <c r="C85" s="348"/>
      <c r="D85" s="348"/>
      <c r="E85" s="348"/>
      <c r="F85" s="351"/>
      <c r="G85" s="351"/>
      <c r="H85" s="352"/>
    </row>
    <row r="86" spans="1:47" ht="4.5" customHeight="1" x14ac:dyDescent="0.2">
      <c r="A86" s="347"/>
      <c r="B86" s="348"/>
      <c r="C86" s="348"/>
      <c r="D86" s="348"/>
      <c r="E86" s="348"/>
      <c r="F86" s="351"/>
      <c r="G86" s="351"/>
      <c r="H86" s="352"/>
    </row>
    <row r="87" spans="1:47" ht="4.5" customHeight="1" x14ac:dyDescent="0.2">
      <c r="A87" s="347"/>
      <c r="B87" s="348"/>
      <c r="C87" s="348"/>
      <c r="D87" s="348"/>
      <c r="E87" s="348"/>
      <c r="F87" s="351"/>
      <c r="G87" s="351"/>
      <c r="H87" s="352"/>
      <c r="T87" s="380" t="e">
        <f>VLOOKUP(T68,選手リスト,2,FALSE)</f>
        <v>#N/A</v>
      </c>
      <c r="U87" s="380"/>
      <c r="V87" s="380"/>
      <c r="W87" s="380"/>
      <c r="X87" s="380"/>
      <c r="Y87" s="380"/>
      <c r="Z87" s="380"/>
      <c r="AA87" s="380" t="e">
        <f>VLOOKUP(AA68,選手リスト,2,FALSE)</f>
        <v>#N/A</v>
      </c>
      <c r="AB87" s="380"/>
      <c r="AC87" s="380"/>
      <c r="AD87" s="380"/>
      <c r="AE87" s="380"/>
      <c r="AF87" s="380"/>
      <c r="AG87" s="380"/>
      <c r="AH87" s="380" t="e">
        <f>VLOOKUP(AH68,選手リスト,2,FALSE)</f>
        <v>#N/A</v>
      </c>
      <c r="AI87" s="380"/>
      <c r="AJ87" s="380"/>
      <c r="AK87" s="380"/>
      <c r="AL87" s="380"/>
      <c r="AM87" s="380"/>
      <c r="AN87" s="380"/>
      <c r="AO87" s="380" t="e">
        <f>VLOOKUP(AO68,選手リスト,2,FALSE)</f>
        <v>#N/A</v>
      </c>
      <c r="AP87" s="380"/>
      <c r="AQ87" s="380"/>
      <c r="AR87" s="380"/>
      <c r="AS87" s="380"/>
      <c r="AT87" s="380"/>
      <c r="AU87" s="380"/>
    </row>
    <row r="88" spans="1:47" ht="4.5" customHeight="1" x14ac:dyDescent="0.2">
      <c r="A88" s="347"/>
      <c r="B88" s="348"/>
      <c r="C88" s="348"/>
      <c r="D88" s="348"/>
      <c r="E88" s="348"/>
      <c r="F88" s="351"/>
      <c r="G88" s="351"/>
      <c r="H88" s="352"/>
      <c r="T88" s="380"/>
      <c r="U88" s="380"/>
      <c r="V88" s="380"/>
      <c r="W88" s="380"/>
      <c r="X88" s="380"/>
      <c r="Y88" s="380"/>
      <c r="Z88" s="380"/>
      <c r="AA88" s="380"/>
      <c r="AB88" s="380"/>
      <c r="AC88" s="380"/>
      <c r="AD88" s="380"/>
      <c r="AE88" s="380"/>
      <c r="AF88" s="380"/>
      <c r="AG88" s="380"/>
      <c r="AH88" s="380"/>
      <c r="AI88" s="380"/>
      <c r="AJ88" s="380"/>
      <c r="AK88" s="380"/>
      <c r="AL88" s="380"/>
      <c r="AM88" s="380"/>
      <c r="AN88" s="380"/>
      <c r="AO88" s="380"/>
      <c r="AP88" s="380"/>
      <c r="AQ88" s="380"/>
      <c r="AR88" s="380"/>
      <c r="AS88" s="380"/>
      <c r="AT88" s="380"/>
      <c r="AU88" s="380"/>
    </row>
    <row r="89" spans="1:47" ht="4.5" customHeight="1" x14ac:dyDescent="0.2">
      <c r="A89" s="347"/>
      <c r="B89" s="348"/>
      <c r="C89" s="348"/>
      <c r="D89" s="348"/>
      <c r="E89" s="348"/>
      <c r="F89" s="351"/>
      <c r="G89" s="351"/>
      <c r="H89" s="352"/>
      <c r="T89" s="380"/>
      <c r="U89" s="380"/>
      <c r="V89" s="380"/>
      <c r="W89" s="380"/>
      <c r="X89" s="380"/>
      <c r="Y89" s="380"/>
      <c r="Z89" s="380"/>
      <c r="AA89" s="380"/>
      <c r="AB89" s="380"/>
      <c r="AC89" s="380"/>
      <c r="AD89" s="380"/>
      <c r="AE89" s="380"/>
      <c r="AF89" s="380"/>
      <c r="AG89" s="380"/>
      <c r="AH89" s="380"/>
      <c r="AI89" s="380"/>
      <c r="AJ89" s="380"/>
      <c r="AK89" s="380"/>
      <c r="AL89" s="380"/>
      <c r="AM89" s="380"/>
      <c r="AN89" s="380"/>
      <c r="AO89" s="380"/>
      <c r="AP89" s="380"/>
      <c r="AQ89" s="380"/>
      <c r="AR89" s="380"/>
      <c r="AS89" s="380"/>
      <c r="AT89" s="380"/>
      <c r="AU89" s="380"/>
    </row>
    <row r="90" spans="1:47" ht="4.5" customHeight="1" x14ac:dyDescent="0.2">
      <c r="A90" s="347"/>
      <c r="B90" s="348"/>
      <c r="C90" s="348"/>
      <c r="D90" s="348"/>
      <c r="E90" s="348"/>
      <c r="F90" s="351"/>
      <c r="G90" s="351"/>
      <c r="H90" s="352"/>
    </row>
    <row r="91" spans="1:47" ht="4.5" customHeight="1" x14ac:dyDescent="0.2">
      <c r="A91" s="347"/>
      <c r="B91" s="348"/>
      <c r="C91" s="348"/>
      <c r="D91" s="348"/>
      <c r="E91" s="348"/>
      <c r="F91" s="351"/>
      <c r="G91" s="351"/>
      <c r="H91" s="352"/>
    </row>
    <row r="92" spans="1:47" ht="4.5" customHeight="1" x14ac:dyDescent="0.2">
      <c r="A92" s="347"/>
      <c r="B92" s="348"/>
      <c r="C92" s="348"/>
      <c r="D92" s="348"/>
      <c r="E92" s="348"/>
      <c r="F92" s="351"/>
      <c r="G92" s="351"/>
      <c r="H92" s="352"/>
    </row>
    <row r="93" spans="1:47" ht="4.5" customHeight="1" x14ac:dyDescent="0.2">
      <c r="A93" s="347"/>
      <c r="B93" s="348"/>
      <c r="C93" s="348"/>
      <c r="D93" s="348"/>
      <c r="E93" s="348"/>
      <c r="F93" s="351"/>
      <c r="G93" s="351"/>
      <c r="H93" s="352"/>
    </row>
    <row r="94" spans="1:47" ht="4.5" customHeight="1" x14ac:dyDescent="0.2">
      <c r="A94" s="347"/>
      <c r="B94" s="348"/>
      <c r="C94" s="348"/>
      <c r="D94" s="348"/>
      <c r="E94" s="348"/>
      <c r="F94" s="351"/>
      <c r="G94" s="351"/>
      <c r="H94" s="352"/>
    </row>
    <row r="95" spans="1:47" ht="4.5" customHeight="1" x14ac:dyDescent="0.2">
      <c r="A95" s="347"/>
      <c r="B95" s="348"/>
      <c r="C95" s="348"/>
      <c r="D95" s="348"/>
      <c r="E95" s="348"/>
      <c r="F95" s="351"/>
      <c r="G95" s="351"/>
      <c r="H95" s="352"/>
    </row>
    <row r="96" spans="1:47" ht="4.5" customHeight="1" x14ac:dyDescent="0.2">
      <c r="A96" s="347"/>
      <c r="B96" s="348"/>
      <c r="C96" s="348"/>
      <c r="D96" s="348"/>
      <c r="E96" s="348"/>
      <c r="F96" s="351"/>
      <c r="G96" s="351"/>
      <c r="H96" s="352"/>
    </row>
    <row r="97" spans="1:8" ht="4.5" customHeight="1" x14ac:dyDescent="0.2">
      <c r="A97" s="347"/>
      <c r="B97" s="348"/>
      <c r="C97" s="348"/>
      <c r="D97" s="348"/>
      <c r="E97" s="348"/>
      <c r="F97" s="351"/>
      <c r="G97" s="351"/>
      <c r="H97" s="352"/>
    </row>
    <row r="98" spans="1:8" ht="4.5" customHeight="1" x14ac:dyDescent="0.2">
      <c r="A98" s="347"/>
      <c r="B98" s="348"/>
      <c r="C98" s="348"/>
      <c r="D98" s="348"/>
      <c r="E98" s="348"/>
      <c r="F98" s="351"/>
      <c r="G98" s="351"/>
      <c r="H98" s="352"/>
    </row>
    <row r="99" spans="1:8" ht="4.5" customHeight="1" x14ac:dyDescent="0.2">
      <c r="A99" s="347"/>
      <c r="B99" s="348"/>
      <c r="C99" s="348"/>
      <c r="D99" s="348"/>
      <c r="E99" s="348"/>
      <c r="F99" s="351"/>
      <c r="G99" s="351"/>
      <c r="H99" s="352"/>
    </row>
    <row r="100" spans="1:8" ht="4.5" customHeight="1" x14ac:dyDescent="0.2">
      <c r="A100" s="347"/>
      <c r="B100" s="348"/>
      <c r="C100" s="348"/>
      <c r="D100" s="348"/>
      <c r="E100" s="348"/>
      <c r="F100" s="351"/>
      <c r="G100" s="351"/>
      <c r="H100" s="352"/>
    </row>
    <row r="101" spans="1:8" ht="4.5" customHeight="1" x14ac:dyDescent="0.2">
      <c r="A101" s="347"/>
      <c r="B101" s="348"/>
      <c r="C101" s="348"/>
      <c r="D101" s="348"/>
      <c r="E101" s="348"/>
      <c r="F101" s="351"/>
      <c r="G101" s="351"/>
      <c r="H101" s="352"/>
    </row>
    <row r="102" spans="1:8" ht="4.5" customHeight="1" x14ac:dyDescent="0.2">
      <c r="A102" s="347"/>
      <c r="B102" s="348"/>
      <c r="C102" s="348"/>
      <c r="D102" s="348"/>
      <c r="E102" s="348"/>
      <c r="F102" s="351"/>
      <c r="G102" s="351"/>
      <c r="H102" s="352"/>
    </row>
    <row r="103" spans="1:8" ht="4.5" customHeight="1" x14ac:dyDescent="0.2">
      <c r="A103" s="347"/>
      <c r="B103" s="348"/>
      <c r="C103" s="348"/>
      <c r="D103" s="348"/>
      <c r="E103" s="348"/>
      <c r="F103" s="351"/>
      <c r="G103" s="351"/>
      <c r="H103" s="352"/>
    </row>
    <row r="104" spans="1:8" ht="4.5" customHeight="1" x14ac:dyDescent="0.2">
      <c r="A104" s="347"/>
      <c r="B104" s="348"/>
      <c r="C104" s="348"/>
      <c r="D104" s="348"/>
      <c r="E104" s="348"/>
      <c r="F104" s="351"/>
      <c r="G104" s="351"/>
      <c r="H104" s="352"/>
    </row>
    <row r="105" spans="1:8" ht="4.5" customHeight="1" x14ac:dyDescent="0.2">
      <c r="A105" s="347"/>
      <c r="B105" s="348"/>
      <c r="C105" s="348"/>
      <c r="D105" s="348"/>
      <c r="E105" s="348"/>
      <c r="F105" s="351"/>
      <c r="G105" s="351"/>
      <c r="H105" s="352"/>
    </row>
    <row r="106" spans="1:8" ht="4.5" customHeight="1" x14ac:dyDescent="0.2">
      <c r="A106" s="347"/>
      <c r="B106" s="348"/>
      <c r="C106" s="348"/>
      <c r="D106" s="348"/>
      <c r="E106" s="348"/>
      <c r="F106" s="351"/>
      <c r="G106" s="351"/>
      <c r="H106" s="352"/>
    </row>
    <row r="107" spans="1:8" ht="4.5" customHeight="1" x14ac:dyDescent="0.2">
      <c r="A107" s="347"/>
      <c r="B107" s="348"/>
      <c r="C107" s="348"/>
      <c r="D107" s="348"/>
      <c r="E107" s="348"/>
      <c r="F107" s="351"/>
      <c r="G107" s="351"/>
      <c r="H107" s="352"/>
    </row>
    <row r="108" spans="1:8" ht="4.5" customHeight="1" x14ac:dyDescent="0.2">
      <c r="A108" s="347"/>
      <c r="B108" s="348"/>
      <c r="C108" s="348"/>
      <c r="D108" s="348"/>
      <c r="E108" s="348"/>
      <c r="F108" s="351"/>
      <c r="G108" s="351"/>
      <c r="H108" s="352"/>
    </row>
    <row r="109" spans="1:8" ht="4.5" customHeight="1" x14ac:dyDescent="0.2">
      <c r="A109" s="347"/>
      <c r="B109" s="348"/>
      <c r="C109" s="348"/>
      <c r="D109" s="348"/>
      <c r="E109" s="348"/>
      <c r="F109" s="351"/>
      <c r="G109" s="351"/>
      <c r="H109" s="352"/>
    </row>
    <row r="110" spans="1:8" ht="4.5" customHeight="1" x14ac:dyDescent="0.2">
      <c r="A110" s="347"/>
      <c r="B110" s="348"/>
      <c r="C110" s="348"/>
      <c r="D110" s="348"/>
      <c r="E110" s="348"/>
      <c r="F110" s="351"/>
      <c r="G110" s="351"/>
      <c r="H110" s="352"/>
    </row>
    <row r="111" spans="1:8" ht="4.5" customHeight="1" x14ac:dyDescent="0.2">
      <c r="A111" s="347"/>
      <c r="B111" s="348"/>
      <c r="C111" s="348"/>
      <c r="D111" s="348"/>
      <c r="E111" s="348"/>
      <c r="F111" s="351"/>
      <c r="G111" s="351"/>
      <c r="H111" s="352"/>
    </row>
    <row r="112" spans="1:8" ht="4.5" customHeight="1" x14ac:dyDescent="0.2">
      <c r="A112" s="347"/>
      <c r="B112" s="348"/>
      <c r="C112" s="348"/>
      <c r="D112" s="348"/>
      <c r="E112" s="348"/>
      <c r="F112" s="351"/>
      <c r="G112" s="351"/>
      <c r="H112" s="352"/>
    </row>
    <row r="113" spans="1:8" ht="4.5" customHeight="1" x14ac:dyDescent="0.2">
      <c r="A113" s="347"/>
      <c r="B113" s="348"/>
      <c r="C113" s="348"/>
      <c r="D113" s="348"/>
      <c r="E113" s="348"/>
      <c r="F113" s="351"/>
      <c r="G113" s="351"/>
      <c r="H113" s="352"/>
    </row>
    <row r="114" spans="1:8" ht="4.5" customHeight="1" x14ac:dyDescent="0.2">
      <c r="A114" s="347"/>
      <c r="B114" s="348"/>
      <c r="C114" s="348"/>
      <c r="D114" s="348"/>
      <c r="E114" s="348"/>
      <c r="F114" s="351"/>
      <c r="G114" s="351"/>
      <c r="H114" s="352"/>
    </row>
    <row r="115" spans="1:8" ht="4.5" customHeight="1" x14ac:dyDescent="0.2">
      <c r="A115" s="347"/>
      <c r="B115" s="348"/>
      <c r="C115" s="348"/>
      <c r="D115" s="348"/>
      <c r="E115" s="348"/>
      <c r="F115" s="351"/>
      <c r="G115" s="351"/>
      <c r="H115" s="352"/>
    </row>
    <row r="116" spans="1:8" ht="4.5" customHeight="1" x14ac:dyDescent="0.2">
      <c r="A116" s="347"/>
      <c r="B116" s="348"/>
      <c r="C116" s="348"/>
      <c r="D116" s="348"/>
      <c r="E116" s="348"/>
      <c r="F116" s="351"/>
      <c r="G116" s="351"/>
      <c r="H116" s="352"/>
    </row>
    <row r="117" spans="1:8" ht="4.5" customHeight="1" x14ac:dyDescent="0.2">
      <c r="A117" s="347"/>
      <c r="B117" s="348"/>
      <c r="C117" s="348"/>
      <c r="D117" s="348"/>
      <c r="E117" s="348"/>
      <c r="F117" s="351"/>
      <c r="G117" s="351"/>
      <c r="H117" s="352"/>
    </row>
    <row r="118" spans="1:8" ht="4.5" customHeight="1" x14ac:dyDescent="0.2">
      <c r="A118" s="347"/>
      <c r="B118" s="348"/>
      <c r="C118" s="348"/>
      <c r="D118" s="348"/>
      <c r="E118" s="348"/>
      <c r="F118" s="351"/>
      <c r="G118" s="351"/>
      <c r="H118" s="352"/>
    </row>
    <row r="119" spans="1:8" ht="4.5" customHeight="1" x14ac:dyDescent="0.2">
      <c r="A119" s="347"/>
      <c r="B119" s="348"/>
      <c r="C119" s="348"/>
      <c r="D119" s="348"/>
      <c r="E119" s="348"/>
      <c r="F119" s="351"/>
      <c r="G119" s="351"/>
      <c r="H119" s="352"/>
    </row>
    <row r="120" spans="1:8" ht="4.5" customHeight="1" x14ac:dyDescent="0.2">
      <c r="A120" s="347"/>
      <c r="B120" s="348"/>
      <c r="C120" s="348"/>
      <c r="D120" s="348"/>
      <c r="E120" s="348"/>
      <c r="F120" s="351"/>
      <c r="G120" s="351"/>
      <c r="H120" s="352"/>
    </row>
    <row r="121" spans="1:8" ht="4.5" customHeight="1" x14ac:dyDescent="0.2">
      <c r="A121" s="347"/>
      <c r="B121" s="348"/>
      <c r="C121" s="348"/>
      <c r="D121" s="348"/>
      <c r="E121" s="348"/>
      <c r="F121" s="351"/>
      <c r="G121" s="351"/>
      <c r="H121" s="352"/>
    </row>
    <row r="122" spans="1:8" ht="4.5" customHeight="1" x14ac:dyDescent="0.2">
      <c r="A122" s="347"/>
      <c r="B122" s="348"/>
      <c r="C122" s="348"/>
      <c r="D122" s="348"/>
      <c r="E122" s="348"/>
      <c r="F122" s="351"/>
      <c r="G122" s="351"/>
      <c r="H122" s="352"/>
    </row>
    <row r="123" spans="1:8" ht="4.5" customHeight="1" x14ac:dyDescent="0.2">
      <c r="A123" s="347"/>
      <c r="B123" s="348"/>
      <c r="C123" s="348"/>
      <c r="D123" s="348"/>
      <c r="E123" s="348"/>
      <c r="F123" s="351"/>
      <c r="G123" s="351"/>
      <c r="H123" s="352"/>
    </row>
    <row r="124" spans="1:8" ht="4.5" customHeight="1" x14ac:dyDescent="0.2">
      <c r="A124" s="347"/>
      <c r="B124" s="348"/>
      <c r="C124" s="348"/>
      <c r="D124" s="348"/>
      <c r="E124" s="348"/>
      <c r="F124" s="351"/>
      <c r="G124" s="351"/>
      <c r="H124" s="352"/>
    </row>
    <row r="125" spans="1:8" ht="4.5" customHeight="1" x14ac:dyDescent="0.2">
      <c r="A125" s="347"/>
      <c r="B125" s="348"/>
      <c r="C125" s="348"/>
      <c r="D125" s="348"/>
      <c r="E125" s="348"/>
      <c r="F125" s="351"/>
      <c r="G125" s="351"/>
      <c r="H125" s="352"/>
    </row>
    <row r="126" spans="1:8" ht="4.5" customHeight="1" x14ac:dyDescent="0.2">
      <c r="A126" s="347"/>
      <c r="B126" s="348"/>
      <c r="C126" s="348"/>
      <c r="D126" s="348"/>
      <c r="E126" s="348"/>
      <c r="F126" s="351"/>
      <c r="G126" s="351"/>
      <c r="H126" s="352"/>
    </row>
    <row r="127" spans="1:8" ht="4.5" customHeight="1" x14ac:dyDescent="0.2">
      <c r="A127" s="347"/>
      <c r="B127" s="348"/>
      <c r="C127" s="348"/>
      <c r="D127" s="348"/>
      <c r="E127" s="348"/>
      <c r="F127" s="351"/>
      <c r="G127" s="351"/>
      <c r="H127" s="352"/>
    </row>
    <row r="128" spans="1:8" ht="4.5" customHeight="1" x14ac:dyDescent="0.2">
      <c r="A128" s="347"/>
      <c r="B128" s="348"/>
      <c r="C128" s="348"/>
      <c r="D128" s="348"/>
      <c r="E128" s="348"/>
      <c r="F128" s="351"/>
      <c r="G128" s="351"/>
      <c r="H128" s="352"/>
    </row>
    <row r="129" spans="1:141" ht="4.5" customHeight="1" x14ac:dyDescent="0.2">
      <c r="A129" s="347"/>
      <c r="B129" s="348"/>
      <c r="C129" s="348"/>
      <c r="D129" s="348"/>
      <c r="E129" s="348"/>
      <c r="F129" s="351"/>
      <c r="G129" s="351"/>
      <c r="H129" s="352"/>
    </row>
    <row r="130" spans="1:141" ht="4.5" customHeight="1" x14ac:dyDescent="0.2">
      <c r="A130" s="347"/>
      <c r="B130" s="348"/>
      <c r="C130" s="348"/>
      <c r="D130" s="348"/>
      <c r="E130" s="348"/>
      <c r="F130" s="351"/>
      <c r="G130" s="351"/>
      <c r="H130" s="352"/>
    </row>
    <row r="131" spans="1:141" ht="4.5" customHeight="1" x14ac:dyDescent="0.2">
      <c r="A131" s="347"/>
      <c r="B131" s="348"/>
      <c r="C131" s="348"/>
      <c r="D131" s="348"/>
      <c r="E131" s="348"/>
      <c r="F131" s="351"/>
      <c r="G131" s="351"/>
      <c r="H131" s="352"/>
    </row>
    <row r="132" spans="1:141" ht="4.5" customHeight="1" x14ac:dyDescent="0.2">
      <c r="A132" s="347"/>
      <c r="B132" s="348"/>
      <c r="C132" s="348"/>
      <c r="D132" s="348"/>
      <c r="E132" s="348"/>
      <c r="F132" s="351"/>
      <c r="G132" s="351"/>
      <c r="H132" s="352"/>
    </row>
    <row r="133" spans="1:141" ht="4.5" customHeight="1" x14ac:dyDescent="0.2">
      <c r="A133" s="347"/>
      <c r="B133" s="348"/>
      <c r="C133" s="348"/>
      <c r="D133" s="348"/>
      <c r="E133" s="348"/>
      <c r="F133" s="351"/>
      <c r="G133" s="351"/>
      <c r="H133" s="352"/>
    </row>
    <row r="134" spans="1:141" ht="4.5" customHeight="1" x14ac:dyDescent="0.2">
      <c r="A134" s="347"/>
      <c r="B134" s="348"/>
      <c r="C134" s="348"/>
      <c r="D134" s="348"/>
      <c r="E134" s="348"/>
      <c r="F134" s="351"/>
      <c r="G134" s="351"/>
      <c r="H134" s="352"/>
    </row>
    <row r="135" spans="1:141" ht="4.5" customHeight="1" x14ac:dyDescent="0.2">
      <c r="A135" s="349"/>
      <c r="B135" s="350"/>
      <c r="C135" s="350"/>
      <c r="D135" s="350"/>
      <c r="E135" s="350"/>
      <c r="F135" s="353"/>
      <c r="G135" s="353"/>
      <c r="H135" s="354"/>
    </row>
    <row r="144" spans="1:141" ht="4.5" customHeight="1" x14ac:dyDescent="0.2">
      <c r="EJ144" s="171"/>
      <c r="EK144" s="171"/>
    </row>
  </sheetData>
  <mergeCells count="51">
    <mergeCell ref="T68:Z69"/>
    <mergeCell ref="AA68:AG69"/>
    <mergeCell ref="AH68:AN69"/>
    <mergeCell ref="AO68:AU69"/>
    <mergeCell ref="T87:Z89"/>
    <mergeCell ref="AA87:AG89"/>
    <mergeCell ref="AH87:AN89"/>
    <mergeCell ref="AO87:AU89"/>
    <mergeCell ref="AV46:AY49"/>
    <mergeCell ref="K50:N55"/>
    <mergeCell ref="P50:Z51"/>
    <mergeCell ref="AA50:AN52"/>
    <mergeCell ref="AO50:AR55"/>
    <mergeCell ref="P52:Z55"/>
    <mergeCell ref="AA53:AD55"/>
    <mergeCell ref="AE53:AH55"/>
    <mergeCell ref="BA36:BE39"/>
    <mergeCell ref="K40:N45"/>
    <mergeCell ref="P40:Z41"/>
    <mergeCell ref="AA40:AN42"/>
    <mergeCell ref="AO40:AR45"/>
    <mergeCell ref="P42:Z45"/>
    <mergeCell ref="AA43:AD45"/>
    <mergeCell ref="AE43:AH45"/>
    <mergeCell ref="P30:Z31"/>
    <mergeCell ref="AA30:AN32"/>
    <mergeCell ref="AO30:AR35"/>
    <mergeCell ref="P32:Z35"/>
    <mergeCell ref="AA33:AD35"/>
    <mergeCell ref="AE33:AH35"/>
    <mergeCell ref="A21:E135"/>
    <mergeCell ref="F21:H135"/>
    <mergeCell ref="A11:H15"/>
    <mergeCell ref="J12:BM14"/>
    <mergeCell ref="A16:H20"/>
    <mergeCell ref="K18:N19"/>
    <mergeCell ref="K20:N25"/>
    <mergeCell ref="P20:Z21"/>
    <mergeCell ref="AA20:AN22"/>
    <mergeCell ref="AO20:AR25"/>
    <mergeCell ref="P22:Z25"/>
    <mergeCell ref="AA23:AD25"/>
    <mergeCell ref="AE23:AH25"/>
    <mergeCell ref="BA40:BE43"/>
    <mergeCell ref="AV26:AY29"/>
    <mergeCell ref="K30:N35"/>
    <mergeCell ref="A1:H10"/>
    <mergeCell ref="J1:W3"/>
    <mergeCell ref="Y1:AL3"/>
    <mergeCell ref="J4:W10"/>
    <mergeCell ref="Y4:AL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B80A4-3DBA-4970-850F-8ADC5757151F}">
  <dimension ref="A1:BT194"/>
  <sheetViews>
    <sheetView zoomScaleNormal="100" workbookViewId="0">
      <selection activeCell="CC60" sqref="CC60"/>
    </sheetView>
  </sheetViews>
  <sheetFormatPr defaultColWidth="1.33203125" defaultRowHeight="4.5" customHeight="1" x14ac:dyDescent="0.2"/>
  <cols>
    <col min="6" max="6" width="1.33203125" customWidth="1"/>
  </cols>
  <sheetData>
    <row r="1" spans="1:72"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3</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row>
    <row r="21" spans="1:72" ht="4.5" customHeight="1" x14ac:dyDescent="0.2">
      <c r="A21" s="347" t="s">
        <v>289</v>
      </c>
      <c r="B21" s="348"/>
      <c r="C21" s="348"/>
      <c r="D21" s="348"/>
      <c r="E21" s="348"/>
      <c r="F21" s="351" t="s">
        <v>290</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39"/>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W24" s="41"/>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381">
        <v>23</v>
      </c>
      <c r="AU25" s="381"/>
      <c r="AV25" s="381"/>
      <c r="AW25" s="382"/>
    </row>
    <row r="26" spans="1:72" ht="4.5" customHeight="1" x14ac:dyDescent="0.2">
      <c r="A26" s="347"/>
      <c r="B26" s="348"/>
      <c r="C26" s="348"/>
      <c r="D26" s="348"/>
      <c r="E26" s="348"/>
      <c r="F26" s="351"/>
      <c r="G26" s="351"/>
      <c r="H26" s="352"/>
      <c r="J26" s="10"/>
      <c r="AT26" s="381"/>
      <c r="AU26" s="381"/>
      <c r="AV26" s="381"/>
      <c r="AW26" s="382"/>
    </row>
    <row r="27" spans="1:72" ht="4.5" customHeight="1" x14ac:dyDescent="0.2">
      <c r="A27" s="347"/>
      <c r="B27" s="348"/>
      <c r="C27" s="348"/>
      <c r="D27" s="348"/>
      <c r="E27" s="348"/>
      <c r="F27" s="351"/>
      <c r="G27" s="351"/>
      <c r="H27" s="352"/>
      <c r="J27" s="9"/>
      <c r="AT27" s="381"/>
      <c r="AU27" s="381"/>
      <c r="AV27" s="381"/>
      <c r="AW27" s="382"/>
      <c r="AX27" s="22"/>
      <c r="AY27" s="22"/>
      <c r="AZ27" s="22"/>
      <c r="BA27" s="39"/>
    </row>
    <row r="28" spans="1:72" ht="4.5" customHeight="1" x14ac:dyDescent="0.2">
      <c r="A28" s="347"/>
      <c r="B28" s="348"/>
      <c r="C28" s="348"/>
      <c r="D28" s="348"/>
      <c r="E28" s="348"/>
      <c r="F28" s="351"/>
      <c r="G28" s="351"/>
      <c r="H28" s="352"/>
      <c r="J28" s="10"/>
      <c r="K28" s="321">
        <f>K20+1</f>
        <v>2</v>
      </c>
      <c r="L28" s="322"/>
      <c r="M28" s="322"/>
      <c r="N28" s="322"/>
      <c r="O28" s="6"/>
      <c r="P28" s="327" t="e">
        <f>VLOOKUP(K28,選手リスト,3,FALSE)</f>
        <v>#N/A</v>
      </c>
      <c r="Q28" s="327"/>
      <c r="R28" s="327"/>
      <c r="S28" s="327"/>
      <c r="T28" s="327"/>
      <c r="U28" s="327"/>
      <c r="V28" s="327"/>
      <c r="W28" s="327"/>
      <c r="X28" s="327"/>
      <c r="Y28" s="327"/>
      <c r="Z28" s="327"/>
      <c r="AA28" s="329" t="e">
        <f>VLOOKUP(K28,選手リスト,4,FALSE)</f>
        <v>#N/A</v>
      </c>
      <c r="AB28" s="329"/>
      <c r="AC28" s="329"/>
      <c r="AD28" s="329"/>
      <c r="AE28" s="329"/>
      <c r="AF28" s="329"/>
      <c r="AG28" s="329"/>
      <c r="AH28" s="329"/>
      <c r="AI28" s="329"/>
      <c r="AJ28" s="329"/>
      <c r="AK28" s="329"/>
      <c r="AL28" s="329"/>
      <c r="AM28" s="329"/>
      <c r="AN28" s="329"/>
      <c r="AO28" s="309" t="e">
        <f>VLOOKUP(K28,選手リスト,5,FALSE)</f>
        <v>#N/A</v>
      </c>
      <c r="AP28" s="309"/>
      <c r="AQ28" s="309"/>
      <c r="AR28" s="310"/>
      <c r="AT28" s="381"/>
      <c r="AU28" s="381"/>
      <c r="AV28" s="381"/>
      <c r="AW28" s="382"/>
      <c r="BA28" s="41"/>
    </row>
    <row r="29" spans="1:72" ht="4.5" customHeight="1" x14ac:dyDescent="0.2">
      <c r="A29" s="347"/>
      <c r="B29" s="348"/>
      <c r="C29" s="348"/>
      <c r="D29" s="348"/>
      <c r="E29" s="348"/>
      <c r="F29" s="351"/>
      <c r="G29" s="351"/>
      <c r="H29" s="352"/>
      <c r="J29" s="10"/>
      <c r="K29" s="323"/>
      <c r="L29" s="324"/>
      <c r="M29" s="324"/>
      <c r="N29" s="324"/>
      <c r="O29" s="10"/>
      <c r="P29" s="328"/>
      <c r="Q29" s="328"/>
      <c r="R29" s="328"/>
      <c r="S29" s="328"/>
      <c r="T29" s="328"/>
      <c r="U29" s="328"/>
      <c r="V29" s="328"/>
      <c r="W29" s="328"/>
      <c r="X29" s="328"/>
      <c r="Y29" s="328"/>
      <c r="Z29" s="328"/>
      <c r="AA29" s="330"/>
      <c r="AB29" s="330"/>
      <c r="AC29" s="330"/>
      <c r="AD29" s="330"/>
      <c r="AE29" s="330"/>
      <c r="AF29" s="330"/>
      <c r="AG29" s="330"/>
      <c r="AH29" s="330"/>
      <c r="AI29" s="330"/>
      <c r="AJ29" s="330"/>
      <c r="AK29" s="330"/>
      <c r="AL29" s="330"/>
      <c r="AM29" s="330"/>
      <c r="AN29" s="330"/>
      <c r="AO29" s="311"/>
      <c r="AP29" s="311"/>
      <c r="AQ29" s="311"/>
      <c r="AR29" s="312"/>
      <c r="AW29" s="41"/>
      <c r="BA29" s="41"/>
    </row>
    <row r="30" spans="1:72" ht="4.5" customHeight="1" x14ac:dyDescent="0.2">
      <c r="A30" s="347"/>
      <c r="B30" s="348"/>
      <c r="C30" s="348"/>
      <c r="D30" s="348"/>
      <c r="E30" s="348"/>
      <c r="F30" s="351"/>
      <c r="G30" s="351"/>
      <c r="H30" s="352"/>
      <c r="J30" s="10"/>
      <c r="K30" s="323"/>
      <c r="L30" s="324"/>
      <c r="M30" s="324"/>
      <c r="N30" s="324"/>
      <c r="O30" s="10"/>
      <c r="P30" s="315" t="e">
        <f>VLOOKUP(K28,選手リスト,2,FALSE)</f>
        <v>#N/A</v>
      </c>
      <c r="Q30" s="315"/>
      <c r="R30" s="315"/>
      <c r="S30" s="315"/>
      <c r="T30" s="315"/>
      <c r="U30" s="315"/>
      <c r="V30" s="315"/>
      <c r="W30" s="315"/>
      <c r="X30" s="315"/>
      <c r="Y30" s="315"/>
      <c r="Z30" s="315"/>
      <c r="AA30" s="330"/>
      <c r="AB30" s="330"/>
      <c r="AC30" s="330"/>
      <c r="AD30" s="330"/>
      <c r="AE30" s="330"/>
      <c r="AF30" s="330"/>
      <c r="AG30" s="330"/>
      <c r="AH30" s="330"/>
      <c r="AI30" s="330"/>
      <c r="AJ30" s="330"/>
      <c r="AK30" s="330"/>
      <c r="AL30" s="330"/>
      <c r="AM30" s="330"/>
      <c r="AN30" s="330"/>
      <c r="AO30" s="311"/>
      <c r="AP30" s="311"/>
      <c r="AQ30" s="311"/>
      <c r="AR30" s="312"/>
      <c r="AS30" s="34"/>
      <c r="AT30" s="34"/>
      <c r="AU30" s="34"/>
      <c r="AV30" s="34"/>
      <c r="AW30" s="35"/>
      <c r="BA30" s="41"/>
    </row>
    <row r="31" spans="1:72" ht="4.5" customHeight="1" x14ac:dyDescent="0.2">
      <c r="A31" s="347"/>
      <c r="B31" s="348"/>
      <c r="C31" s="348"/>
      <c r="D31" s="348"/>
      <c r="E31" s="348"/>
      <c r="F31" s="351"/>
      <c r="G31" s="351"/>
      <c r="H31" s="352"/>
      <c r="J31" s="10"/>
      <c r="K31" s="323"/>
      <c r="L31" s="324"/>
      <c r="M31" s="324"/>
      <c r="N31" s="324"/>
      <c r="O31" s="10"/>
      <c r="P31" s="315"/>
      <c r="Q31" s="315"/>
      <c r="R31" s="315"/>
      <c r="S31" s="315"/>
      <c r="T31" s="315"/>
      <c r="U31" s="315"/>
      <c r="V31" s="315"/>
      <c r="W31" s="315"/>
      <c r="X31" s="315"/>
      <c r="Y31" s="315"/>
      <c r="Z31" s="315"/>
      <c r="AA31" s="317" t="e">
        <f>VLOOKUP(K28,選手リスト,8,FALSE)</f>
        <v>#N/A</v>
      </c>
      <c r="AB31" s="317"/>
      <c r="AC31" s="317"/>
      <c r="AD31" s="317"/>
      <c r="AE31" s="319" t="e">
        <f>VLOOKUP(K28,選手リスト,9,FALSE)</f>
        <v>#N/A</v>
      </c>
      <c r="AF31" s="319"/>
      <c r="AG31" s="319"/>
      <c r="AH31" s="319"/>
      <c r="AO31" s="311"/>
      <c r="AP31" s="311"/>
      <c r="AQ31" s="311"/>
      <c r="AR31" s="312"/>
      <c r="BA31" s="41"/>
    </row>
    <row r="32" spans="1:72" ht="4.5" customHeight="1" x14ac:dyDescent="0.2">
      <c r="A32" s="347"/>
      <c r="B32" s="348"/>
      <c r="C32" s="348"/>
      <c r="D32" s="348"/>
      <c r="E32" s="348"/>
      <c r="F32" s="351"/>
      <c r="G32" s="351"/>
      <c r="H32" s="352"/>
      <c r="J32" s="9"/>
      <c r="K32" s="323"/>
      <c r="L32" s="324"/>
      <c r="M32" s="324"/>
      <c r="N32" s="324"/>
      <c r="O32" s="84"/>
      <c r="P32" s="315"/>
      <c r="Q32" s="315"/>
      <c r="R32" s="315"/>
      <c r="S32" s="315"/>
      <c r="T32" s="315"/>
      <c r="U32" s="315"/>
      <c r="V32" s="315"/>
      <c r="W32" s="315"/>
      <c r="X32" s="315"/>
      <c r="Y32" s="315"/>
      <c r="Z32" s="315"/>
      <c r="AA32" s="317"/>
      <c r="AB32" s="317"/>
      <c r="AC32" s="317"/>
      <c r="AD32" s="317"/>
      <c r="AE32" s="319"/>
      <c r="AF32" s="319"/>
      <c r="AG32" s="319"/>
      <c r="AH32" s="319"/>
      <c r="AO32" s="311"/>
      <c r="AP32" s="311"/>
      <c r="AQ32" s="311"/>
      <c r="AR32" s="312"/>
      <c r="BA32" s="41"/>
    </row>
    <row r="33" spans="1:57" ht="4.5" customHeight="1" x14ac:dyDescent="0.2">
      <c r="A33" s="347"/>
      <c r="B33" s="348"/>
      <c r="C33" s="348"/>
      <c r="D33" s="348"/>
      <c r="E33" s="348"/>
      <c r="F33" s="351"/>
      <c r="G33" s="351"/>
      <c r="H33" s="352"/>
      <c r="J33" s="9"/>
      <c r="K33" s="325"/>
      <c r="L33" s="326"/>
      <c r="M33" s="326"/>
      <c r="N33" s="326"/>
      <c r="O33" s="23"/>
      <c r="P33" s="316"/>
      <c r="Q33" s="316"/>
      <c r="R33" s="316"/>
      <c r="S33" s="316"/>
      <c r="T33" s="316"/>
      <c r="U33" s="316"/>
      <c r="V33" s="316"/>
      <c r="W33" s="316"/>
      <c r="X33" s="316"/>
      <c r="Y33" s="316"/>
      <c r="Z33" s="316"/>
      <c r="AA33" s="318"/>
      <c r="AB33" s="318"/>
      <c r="AC33" s="318"/>
      <c r="AD33" s="318"/>
      <c r="AE33" s="320"/>
      <c r="AF33" s="320"/>
      <c r="AG33" s="320"/>
      <c r="AH33" s="320"/>
      <c r="AI33" s="34"/>
      <c r="AJ33" s="34"/>
      <c r="AK33" s="34"/>
      <c r="AL33" s="34"/>
      <c r="AM33" s="34"/>
      <c r="AN33" s="34"/>
      <c r="AO33" s="313"/>
      <c r="AP33" s="313"/>
      <c r="AQ33" s="313"/>
      <c r="AR33" s="314"/>
      <c r="AX33" s="381">
        <v>23</v>
      </c>
      <c r="AY33" s="381"/>
      <c r="AZ33" s="381"/>
      <c r="BA33" s="382"/>
    </row>
    <row r="34" spans="1:57" ht="4.5" customHeight="1" x14ac:dyDescent="0.2">
      <c r="A34" s="347"/>
      <c r="B34" s="348"/>
      <c r="C34" s="348"/>
      <c r="D34" s="348"/>
      <c r="E34" s="348"/>
      <c r="F34" s="351"/>
      <c r="G34" s="351"/>
      <c r="H34" s="352"/>
      <c r="J34" s="10"/>
      <c r="AX34" s="381"/>
      <c r="AY34" s="381"/>
      <c r="AZ34" s="381"/>
      <c r="BA34" s="382"/>
    </row>
    <row r="35" spans="1:57" ht="4.5" customHeight="1" x14ac:dyDescent="0.2">
      <c r="A35" s="347"/>
      <c r="B35" s="348"/>
      <c r="C35" s="348"/>
      <c r="D35" s="348"/>
      <c r="E35" s="348"/>
      <c r="F35" s="351"/>
      <c r="G35" s="351"/>
      <c r="H35" s="352"/>
      <c r="J35" s="10"/>
      <c r="AS35" s="2"/>
      <c r="AT35" s="44"/>
      <c r="AU35" s="49"/>
      <c r="AV35" s="49"/>
      <c r="AW35" s="44"/>
      <c r="AX35" s="381"/>
      <c r="AY35" s="381"/>
      <c r="AZ35" s="381"/>
      <c r="BA35" s="382"/>
      <c r="BB35" s="22"/>
      <c r="BC35" s="22"/>
      <c r="BD35" s="22"/>
      <c r="BE35" s="39"/>
    </row>
    <row r="36" spans="1:57" ht="4.5" customHeight="1" x14ac:dyDescent="0.2">
      <c r="A36" s="347"/>
      <c r="B36" s="348"/>
      <c r="C36" s="348"/>
      <c r="D36" s="348"/>
      <c r="E36" s="348"/>
      <c r="F36" s="351"/>
      <c r="G36" s="351"/>
      <c r="H36" s="352"/>
      <c r="K36" s="321">
        <f t="shared" ref="K36" si="0">K28+1</f>
        <v>3</v>
      </c>
      <c r="L36" s="322"/>
      <c r="M36" s="322"/>
      <c r="N36" s="322"/>
      <c r="O36" s="6"/>
      <c r="P36" s="327" t="e">
        <f>VLOOKUP(K36,選手リスト,3,FALSE)</f>
        <v>#N/A</v>
      </c>
      <c r="Q36" s="327"/>
      <c r="R36" s="327"/>
      <c r="S36" s="327"/>
      <c r="T36" s="327"/>
      <c r="U36" s="327"/>
      <c r="V36" s="327"/>
      <c r="W36" s="327"/>
      <c r="X36" s="327"/>
      <c r="Y36" s="327"/>
      <c r="Z36" s="327"/>
      <c r="AA36" s="329" t="e">
        <f>VLOOKUP(K36,選手リスト,4,FALSE)</f>
        <v>#N/A</v>
      </c>
      <c r="AB36" s="329"/>
      <c r="AC36" s="329"/>
      <c r="AD36" s="329"/>
      <c r="AE36" s="329"/>
      <c r="AF36" s="329"/>
      <c r="AG36" s="329"/>
      <c r="AH36" s="329"/>
      <c r="AI36" s="329"/>
      <c r="AJ36" s="329"/>
      <c r="AK36" s="329"/>
      <c r="AL36" s="329"/>
      <c r="AM36" s="329"/>
      <c r="AN36" s="329"/>
      <c r="AO36" s="309" t="e">
        <f>VLOOKUP(K36,選手リスト,5,FALSE)</f>
        <v>#N/A</v>
      </c>
      <c r="AP36" s="309"/>
      <c r="AQ36" s="309"/>
      <c r="AR36" s="310"/>
      <c r="AX36" s="381"/>
      <c r="AY36" s="381"/>
      <c r="AZ36" s="381"/>
      <c r="BA36" s="382"/>
      <c r="BE36" s="41"/>
    </row>
    <row r="37" spans="1:57" ht="4.5" customHeight="1" x14ac:dyDescent="0.2">
      <c r="A37" s="347"/>
      <c r="B37" s="348"/>
      <c r="C37" s="348"/>
      <c r="D37" s="348"/>
      <c r="E37" s="348"/>
      <c r="F37" s="351"/>
      <c r="G37" s="351"/>
      <c r="H37" s="352"/>
      <c r="K37" s="323"/>
      <c r="L37" s="324"/>
      <c r="M37" s="324"/>
      <c r="N37" s="324"/>
      <c r="O37" s="10"/>
      <c r="P37" s="328"/>
      <c r="Q37" s="328"/>
      <c r="R37" s="328"/>
      <c r="S37" s="328"/>
      <c r="T37" s="328"/>
      <c r="U37" s="328"/>
      <c r="V37" s="328"/>
      <c r="W37" s="328"/>
      <c r="X37" s="328"/>
      <c r="Y37" s="328"/>
      <c r="Z37" s="328"/>
      <c r="AA37" s="330"/>
      <c r="AB37" s="330"/>
      <c r="AC37" s="330"/>
      <c r="AD37" s="330"/>
      <c r="AE37" s="330"/>
      <c r="AF37" s="330"/>
      <c r="AG37" s="330"/>
      <c r="AH37" s="330"/>
      <c r="AI37" s="330"/>
      <c r="AJ37" s="330"/>
      <c r="AK37" s="330"/>
      <c r="AL37" s="330"/>
      <c r="AM37" s="330"/>
      <c r="AN37" s="330"/>
      <c r="AO37" s="311"/>
      <c r="AP37" s="311"/>
      <c r="AQ37" s="311"/>
      <c r="AR37" s="312"/>
      <c r="BA37" s="41"/>
      <c r="BE37" s="41"/>
    </row>
    <row r="38" spans="1:57" ht="4.5" customHeight="1" x14ac:dyDescent="0.2">
      <c r="A38" s="347"/>
      <c r="B38" s="348"/>
      <c r="C38" s="348"/>
      <c r="D38" s="348"/>
      <c r="E38" s="348"/>
      <c r="F38" s="351"/>
      <c r="G38" s="351"/>
      <c r="H38" s="352"/>
      <c r="K38" s="323"/>
      <c r="L38" s="324"/>
      <c r="M38" s="324"/>
      <c r="N38" s="324"/>
      <c r="O38" s="10"/>
      <c r="P38" s="315" t="e">
        <f>VLOOKUP(K36,選手リスト,2,FALSE)</f>
        <v>#N/A</v>
      </c>
      <c r="Q38" s="315"/>
      <c r="R38" s="315"/>
      <c r="S38" s="315"/>
      <c r="T38" s="315"/>
      <c r="U38" s="315"/>
      <c r="V38" s="315"/>
      <c r="W38" s="315"/>
      <c r="X38" s="315"/>
      <c r="Y38" s="315"/>
      <c r="Z38" s="315"/>
      <c r="AA38" s="330"/>
      <c r="AB38" s="330"/>
      <c r="AC38" s="330"/>
      <c r="AD38" s="330"/>
      <c r="AE38" s="330"/>
      <c r="AF38" s="330"/>
      <c r="AG38" s="330"/>
      <c r="AH38" s="330"/>
      <c r="AI38" s="330"/>
      <c r="AJ38" s="330"/>
      <c r="AK38" s="330"/>
      <c r="AL38" s="330"/>
      <c r="AM38" s="330"/>
      <c r="AN38" s="330"/>
      <c r="AO38" s="311"/>
      <c r="AP38" s="311"/>
      <c r="AQ38" s="311"/>
      <c r="AR38" s="312"/>
      <c r="BA38" s="41"/>
      <c r="BE38" s="41"/>
    </row>
    <row r="39" spans="1:57" ht="4.5" customHeight="1" x14ac:dyDescent="0.2">
      <c r="A39" s="347"/>
      <c r="B39" s="348"/>
      <c r="C39" s="348"/>
      <c r="D39" s="348"/>
      <c r="E39" s="348"/>
      <c r="F39" s="351"/>
      <c r="G39" s="351"/>
      <c r="H39" s="352"/>
      <c r="K39" s="323"/>
      <c r="L39" s="324"/>
      <c r="M39" s="324"/>
      <c r="N39" s="324"/>
      <c r="O39" s="10"/>
      <c r="P39" s="315"/>
      <c r="Q39" s="315"/>
      <c r="R39" s="315"/>
      <c r="S39" s="315"/>
      <c r="T39" s="315"/>
      <c r="U39" s="315"/>
      <c r="V39" s="315"/>
      <c r="W39" s="315"/>
      <c r="X39" s="315"/>
      <c r="Y39" s="315"/>
      <c r="Z39" s="315"/>
      <c r="AA39" s="317" t="e">
        <f>VLOOKUP(K36,選手リスト,8,FALSE)</f>
        <v>#N/A</v>
      </c>
      <c r="AB39" s="317"/>
      <c r="AC39" s="317"/>
      <c r="AD39" s="317"/>
      <c r="AE39" s="319" t="e">
        <f>VLOOKUP(K36,選手リスト,9,FALSE)</f>
        <v>#N/A</v>
      </c>
      <c r="AF39" s="319"/>
      <c r="AG39" s="319"/>
      <c r="AH39" s="319"/>
      <c r="AO39" s="311"/>
      <c r="AP39" s="311"/>
      <c r="AQ39" s="311"/>
      <c r="AR39" s="312"/>
      <c r="AS39" s="22"/>
      <c r="AT39" s="22"/>
      <c r="AU39" s="22"/>
      <c r="AV39" s="22"/>
      <c r="AW39" s="39"/>
      <c r="BA39" s="41"/>
      <c r="BE39" s="41"/>
    </row>
    <row r="40" spans="1:57" ht="4.5" customHeight="1" x14ac:dyDescent="0.2">
      <c r="A40" s="347"/>
      <c r="B40" s="348"/>
      <c r="C40" s="348"/>
      <c r="D40" s="348"/>
      <c r="E40" s="348"/>
      <c r="F40" s="351"/>
      <c r="G40" s="351"/>
      <c r="H40" s="352"/>
      <c r="K40" s="323"/>
      <c r="L40" s="324"/>
      <c r="M40" s="324"/>
      <c r="N40" s="324"/>
      <c r="O40" s="84"/>
      <c r="P40" s="315"/>
      <c r="Q40" s="315"/>
      <c r="R40" s="315"/>
      <c r="S40" s="315"/>
      <c r="T40" s="315"/>
      <c r="U40" s="315"/>
      <c r="V40" s="315"/>
      <c r="W40" s="315"/>
      <c r="X40" s="315"/>
      <c r="Y40" s="315"/>
      <c r="Z40" s="315"/>
      <c r="AA40" s="317"/>
      <c r="AB40" s="317"/>
      <c r="AC40" s="317"/>
      <c r="AD40" s="317"/>
      <c r="AE40" s="319"/>
      <c r="AF40" s="319"/>
      <c r="AG40" s="319"/>
      <c r="AH40" s="319"/>
      <c r="AO40" s="311"/>
      <c r="AP40" s="311"/>
      <c r="AQ40" s="311"/>
      <c r="AR40" s="312"/>
      <c r="AW40" s="41"/>
      <c r="BA40" s="41"/>
      <c r="BE40" s="41"/>
    </row>
    <row r="41" spans="1:57" ht="4.5" customHeight="1" x14ac:dyDescent="0.2">
      <c r="A41" s="347"/>
      <c r="B41" s="348"/>
      <c r="C41" s="348"/>
      <c r="D41" s="348"/>
      <c r="E41" s="348"/>
      <c r="F41" s="351"/>
      <c r="G41" s="351"/>
      <c r="H41" s="352"/>
      <c r="K41" s="325"/>
      <c r="L41" s="326"/>
      <c r="M41" s="326"/>
      <c r="N41" s="326"/>
      <c r="O41" s="23"/>
      <c r="P41" s="316"/>
      <c r="Q41" s="316"/>
      <c r="R41" s="316"/>
      <c r="S41" s="316"/>
      <c r="T41" s="316"/>
      <c r="U41" s="316"/>
      <c r="V41" s="316"/>
      <c r="W41" s="316"/>
      <c r="X41" s="316"/>
      <c r="Y41" s="316"/>
      <c r="Z41" s="316"/>
      <c r="AA41" s="318"/>
      <c r="AB41" s="318"/>
      <c r="AC41" s="318"/>
      <c r="AD41" s="318"/>
      <c r="AE41" s="320"/>
      <c r="AF41" s="320"/>
      <c r="AG41" s="320"/>
      <c r="AH41" s="320"/>
      <c r="AI41" s="34"/>
      <c r="AJ41" s="34"/>
      <c r="AK41" s="34"/>
      <c r="AL41" s="34"/>
      <c r="AM41" s="34"/>
      <c r="AN41" s="34"/>
      <c r="AO41" s="313"/>
      <c r="AP41" s="313"/>
      <c r="AQ41" s="313"/>
      <c r="AR41" s="314"/>
      <c r="AT41" s="381">
        <f>AT25+1</f>
        <v>24</v>
      </c>
      <c r="AU41" s="381"/>
      <c r="AV41" s="381"/>
      <c r="AW41" s="382"/>
      <c r="BA41" s="41"/>
      <c r="BE41" s="41"/>
    </row>
    <row r="42" spans="1:57" ht="4.5" customHeight="1" x14ac:dyDescent="0.2">
      <c r="A42" s="347"/>
      <c r="B42" s="348"/>
      <c r="C42" s="348"/>
      <c r="D42" s="348"/>
      <c r="E42" s="348"/>
      <c r="F42" s="351"/>
      <c r="G42" s="351"/>
      <c r="H42" s="352"/>
      <c r="AT42" s="381"/>
      <c r="AU42" s="381"/>
      <c r="AV42" s="381"/>
      <c r="AW42" s="382"/>
      <c r="AX42" s="34"/>
      <c r="AY42" s="34"/>
      <c r="AZ42" s="34"/>
      <c r="BA42" s="35"/>
      <c r="BE42" s="41"/>
    </row>
    <row r="43" spans="1:57" ht="4.5" customHeight="1" x14ac:dyDescent="0.2">
      <c r="A43" s="347"/>
      <c r="B43" s="348"/>
      <c r="C43" s="348"/>
      <c r="D43" s="348"/>
      <c r="E43" s="348"/>
      <c r="F43" s="351"/>
      <c r="G43" s="351"/>
      <c r="H43" s="352"/>
      <c r="AT43" s="381"/>
      <c r="AU43" s="381"/>
      <c r="AV43" s="381"/>
      <c r="AW43" s="382"/>
      <c r="BE43" s="41"/>
    </row>
    <row r="44" spans="1:57" ht="4.5" customHeight="1" x14ac:dyDescent="0.2">
      <c r="A44" s="347"/>
      <c r="B44" s="348"/>
      <c r="C44" s="348"/>
      <c r="D44" s="348"/>
      <c r="E44" s="348"/>
      <c r="F44" s="351"/>
      <c r="G44" s="351"/>
      <c r="H44" s="352"/>
      <c r="K44" s="321">
        <f t="shared" ref="K44" si="1">K36+1</f>
        <v>4</v>
      </c>
      <c r="L44" s="322"/>
      <c r="M44" s="322"/>
      <c r="N44" s="322"/>
      <c r="O44" s="6"/>
      <c r="P44" s="327" t="e">
        <f>VLOOKUP(K44,選手リスト,3,FALSE)</f>
        <v>#N/A</v>
      </c>
      <c r="Q44" s="327"/>
      <c r="R44" s="327"/>
      <c r="S44" s="327"/>
      <c r="T44" s="327"/>
      <c r="U44" s="327"/>
      <c r="V44" s="327"/>
      <c r="W44" s="327"/>
      <c r="X44" s="327"/>
      <c r="Y44" s="327"/>
      <c r="Z44" s="327"/>
      <c r="AA44" s="329" t="e">
        <f>VLOOKUP(K44,選手リスト,4,FALSE)</f>
        <v>#N/A</v>
      </c>
      <c r="AB44" s="329"/>
      <c r="AC44" s="329"/>
      <c r="AD44" s="329"/>
      <c r="AE44" s="329"/>
      <c r="AF44" s="329"/>
      <c r="AG44" s="329"/>
      <c r="AH44" s="329"/>
      <c r="AI44" s="329"/>
      <c r="AJ44" s="329"/>
      <c r="AK44" s="329"/>
      <c r="AL44" s="329"/>
      <c r="AM44" s="329"/>
      <c r="AN44" s="329"/>
      <c r="AO44" s="309" t="e">
        <f>VLOOKUP(K44,選手リスト,5,FALSE)</f>
        <v>#N/A</v>
      </c>
      <c r="AP44" s="309"/>
      <c r="AQ44" s="309"/>
      <c r="AR44" s="310"/>
      <c r="AT44" s="381"/>
      <c r="AU44" s="381"/>
      <c r="AV44" s="381"/>
      <c r="AW44" s="382"/>
      <c r="BE44" s="41"/>
    </row>
    <row r="45" spans="1:57" ht="4.5" customHeight="1" x14ac:dyDescent="0.2">
      <c r="A45" s="347"/>
      <c r="B45" s="348"/>
      <c r="C45" s="348"/>
      <c r="D45" s="348"/>
      <c r="E45" s="348"/>
      <c r="F45" s="351"/>
      <c r="G45" s="351"/>
      <c r="H45" s="352"/>
      <c r="K45" s="323"/>
      <c r="L45" s="324"/>
      <c r="M45" s="324"/>
      <c r="N45" s="324"/>
      <c r="O45" s="10"/>
      <c r="P45" s="328"/>
      <c r="Q45" s="328"/>
      <c r="R45" s="328"/>
      <c r="S45" s="328"/>
      <c r="T45" s="328"/>
      <c r="U45" s="328"/>
      <c r="V45" s="328"/>
      <c r="W45" s="328"/>
      <c r="X45" s="328"/>
      <c r="Y45" s="328"/>
      <c r="Z45" s="328"/>
      <c r="AA45" s="330"/>
      <c r="AB45" s="330"/>
      <c r="AC45" s="330"/>
      <c r="AD45" s="330"/>
      <c r="AE45" s="330"/>
      <c r="AF45" s="330"/>
      <c r="AG45" s="330"/>
      <c r="AH45" s="330"/>
      <c r="AI45" s="330"/>
      <c r="AJ45" s="330"/>
      <c r="AK45" s="330"/>
      <c r="AL45" s="330"/>
      <c r="AM45" s="330"/>
      <c r="AN45" s="330"/>
      <c r="AO45" s="311"/>
      <c r="AP45" s="311"/>
      <c r="AQ45" s="311"/>
      <c r="AR45" s="312"/>
      <c r="AW45" s="41"/>
      <c r="BE45" s="41"/>
    </row>
    <row r="46" spans="1:57" ht="4.5" customHeight="1" x14ac:dyDescent="0.2">
      <c r="A46" s="347"/>
      <c r="B46" s="348"/>
      <c r="C46" s="348"/>
      <c r="D46" s="348"/>
      <c r="E46" s="348"/>
      <c r="F46" s="351"/>
      <c r="G46" s="351"/>
      <c r="H46" s="352"/>
      <c r="K46" s="323"/>
      <c r="L46" s="324"/>
      <c r="M46" s="324"/>
      <c r="N46" s="324"/>
      <c r="O46" s="10"/>
      <c r="P46" s="315" t="e">
        <f>VLOOKUP(K44,選手リスト,2,FALSE)</f>
        <v>#N/A</v>
      </c>
      <c r="Q46" s="315"/>
      <c r="R46" s="315"/>
      <c r="S46" s="315"/>
      <c r="T46" s="315"/>
      <c r="U46" s="315"/>
      <c r="V46" s="315"/>
      <c r="W46" s="315"/>
      <c r="X46" s="315"/>
      <c r="Y46" s="315"/>
      <c r="Z46" s="315"/>
      <c r="AA46" s="330"/>
      <c r="AB46" s="330"/>
      <c r="AC46" s="330"/>
      <c r="AD46" s="330"/>
      <c r="AE46" s="330"/>
      <c r="AF46" s="330"/>
      <c r="AG46" s="330"/>
      <c r="AH46" s="330"/>
      <c r="AI46" s="330"/>
      <c r="AJ46" s="330"/>
      <c r="AK46" s="330"/>
      <c r="AL46" s="330"/>
      <c r="AM46" s="330"/>
      <c r="AN46" s="330"/>
      <c r="AO46" s="311"/>
      <c r="AP46" s="311"/>
      <c r="AQ46" s="311"/>
      <c r="AR46" s="312"/>
      <c r="AS46" s="34"/>
      <c r="AT46" s="34"/>
      <c r="AU46" s="34"/>
      <c r="AV46" s="34"/>
      <c r="AW46" s="35"/>
      <c r="BE46" s="41"/>
    </row>
    <row r="47" spans="1:57" ht="4.5" customHeight="1" x14ac:dyDescent="0.2">
      <c r="A47" s="347"/>
      <c r="B47" s="348"/>
      <c r="C47" s="348"/>
      <c r="D47" s="348"/>
      <c r="E47" s="348"/>
      <c r="F47" s="351"/>
      <c r="G47" s="351"/>
      <c r="H47" s="352"/>
      <c r="K47" s="323"/>
      <c r="L47" s="324"/>
      <c r="M47" s="324"/>
      <c r="N47" s="324"/>
      <c r="O47" s="10"/>
      <c r="P47" s="315"/>
      <c r="Q47" s="315"/>
      <c r="R47" s="315"/>
      <c r="S47" s="315"/>
      <c r="T47" s="315"/>
      <c r="U47" s="315"/>
      <c r="V47" s="315"/>
      <c r="W47" s="315"/>
      <c r="X47" s="315"/>
      <c r="Y47" s="315"/>
      <c r="Z47" s="315"/>
      <c r="AA47" s="317" t="e">
        <f>VLOOKUP(K44,選手リスト,8,FALSE)</f>
        <v>#N/A</v>
      </c>
      <c r="AB47" s="317"/>
      <c r="AC47" s="317"/>
      <c r="AD47" s="317"/>
      <c r="AE47" s="319" t="e">
        <f>VLOOKUP(K44,選手リスト,9,FALSE)</f>
        <v>#N/A</v>
      </c>
      <c r="AF47" s="319"/>
      <c r="AG47" s="319"/>
      <c r="AH47" s="319"/>
      <c r="AO47" s="311"/>
      <c r="AP47" s="311"/>
      <c r="AQ47" s="311"/>
      <c r="AR47" s="312"/>
      <c r="BE47" s="41"/>
    </row>
    <row r="48" spans="1:57" ht="4.5" customHeight="1" x14ac:dyDescent="0.2">
      <c r="A48" s="347"/>
      <c r="B48" s="348"/>
      <c r="C48" s="348"/>
      <c r="D48" s="348"/>
      <c r="E48" s="348"/>
      <c r="F48" s="351"/>
      <c r="G48" s="351"/>
      <c r="H48" s="352"/>
      <c r="K48" s="323"/>
      <c r="L48" s="324"/>
      <c r="M48" s="324"/>
      <c r="N48" s="324"/>
      <c r="O48" s="84"/>
      <c r="P48" s="315"/>
      <c r="Q48" s="315"/>
      <c r="R48" s="315"/>
      <c r="S48" s="315"/>
      <c r="T48" s="315"/>
      <c r="U48" s="315"/>
      <c r="V48" s="315"/>
      <c r="W48" s="315"/>
      <c r="X48" s="315"/>
      <c r="Y48" s="315"/>
      <c r="Z48" s="315"/>
      <c r="AA48" s="317"/>
      <c r="AB48" s="317"/>
      <c r="AC48" s="317"/>
      <c r="AD48" s="317"/>
      <c r="AE48" s="319"/>
      <c r="AF48" s="319"/>
      <c r="AG48" s="319"/>
      <c r="AH48" s="319"/>
      <c r="AO48" s="311"/>
      <c r="AP48" s="311"/>
      <c r="AQ48" s="311"/>
      <c r="AR48" s="312"/>
      <c r="BE48" s="41"/>
    </row>
    <row r="49" spans="1:61" ht="4.5" customHeight="1" x14ac:dyDescent="0.2">
      <c r="A49" s="347"/>
      <c r="B49" s="348"/>
      <c r="C49" s="348"/>
      <c r="D49" s="348"/>
      <c r="E49" s="348"/>
      <c r="F49" s="351"/>
      <c r="G49" s="351"/>
      <c r="H49" s="352"/>
      <c r="K49" s="325"/>
      <c r="L49" s="326"/>
      <c r="M49" s="326"/>
      <c r="N49" s="326"/>
      <c r="O49" s="23"/>
      <c r="P49" s="316"/>
      <c r="Q49" s="316"/>
      <c r="R49" s="316"/>
      <c r="S49" s="316"/>
      <c r="T49" s="316"/>
      <c r="U49" s="316"/>
      <c r="V49" s="316"/>
      <c r="W49" s="316"/>
      <c r="X49" s="316"/>
      <c r="Y49" s="316"/>
      <c r="Z49" s="316"/>
      <c r="AA49" s="318"/>
      <c r="AB49" s="318"/>
      <c r="AC49" s="318"/>
      <c r="AD49" s="318"/>
      <c r="AE49" s="320"/>
      <c r="AF49" s="320"/>
      <c r="AG49" s="320"/>
      <c r="AH49" s="320"/>
      <c r="AI49" s="34"/>
      <c r="AJ49" s="34"/>
      <c r="AK49" s="34"/>
      <c r="AL49" s="34"/>
      <c r="AM49" s="34"/>
      <c r="AN49" s="34"/>
      <c r="AO49" s="313"/>
      <c r="AP49" s="313"/>
      <c r="AQ49" s="313"/>
      <c r="AR49" s="314"/>
      <c r="BB49" s="381">
        <v>23</v>
      </c>
      <c r="BC49" s="381"/>
      <c r="BD49" s="381"/>
      <c r="BE49" s="382"/>
    </row>
    <row r="50" spans="1:61" ht="4.5" customHeight="1" x14ac:dyDescent="0.2">
      <c r="A50" s="347"/>
      <c r="B50" s="348"/>
      <c r="C50" s="348"/>
      <c r="D50" s="348"/>
      <c r="E50" s="348"/>
      <c r="F50" s="351"/>
      <c r="G50" s="351"/>
      <c r="H50" s="352"/>
      <c r="BB50" s="381"/>
      <c r="BC50" s="381"/>
      <c r="BD50" s="381"/>
      <c r="BE50" s="382"/>
    </row>
    <row r="51" spans="1:61" ht="4.5" customHeight="1" x14ac:dyDescent="0.2">
      <c r="A51" s="347"/>
      <c r="B51" s="348"/>
      <c r="C51" s="348"/>
      <c r="D51" s="348"/>
      <c r="E51" s="348"/>
      <c r="F51" s="351"/>
      <c r="G51" s="351"/>
      <c r="H51" s="352"/>
      <c r="AS51" s="2"/>
      <c r="AT51" s="44"/>
      <c r="AU51" s="49"/>
      <c r="AV51" s="49"/>
      <c r="AW51" s="44"/>
      <c r="AX51" s="44"/>
      <c r="BB51" s="381"/>
      <c r="BC51" s="381"/>
      <c r="BD51" s="381"/>
      <c r="BE51" s="382"/>
      <c r="BF51" s="22"/>
      <c r="BG51" s="22"/>
      <c r="BH51" s="22"/>
      <c r="BI51" s="39"/>
    </row>
    <row r="52" spans="1:61" ht="4.5" customHeight="1" x14ac:dyDescent="0.2">
      <c r="A52" s="347"/>
      <c r="B52" s="348"/>
      <c r="C52" s="348"/>
      <c r="D52" s="348"/>
      <c r="E52" s="348"/>
      <c r="F52" s="351"/>
      <c r="G52" s="351"/>
      <c r="H52" s="352"/>
      <c r="K52" s="321">
        <f t="shared" ref="K52" si="2">K44+1</f>
        <v>5</v>
      </c>
      <c r="L52" s="322"/>
      <c r="M52" s="322"/>
      <c r="N52" s="322"/>
      <c r="O52" s="6"/>
      <c r="P52" s="327" t="e">
        <f>VLOOKUP(K52,選手リスト,3,FALSE)</f>
        <v>#N/A</v>
      </c>
      <c r="Q52" s="327"/>
      <c r="R52" s="327"/>
      <c r="S52" s="327"/>
      <c r="T52" s="327"/>
      <c r="U52" s="327"/>
      <c r="V52" s="327"/>
      <c r="W52" s="327"/>
      <c r="X52" s="327"/>
      <c r="Y52" s="327"/>
      <c r="Z52" s="327"/>
      <c r="AA52" s="329" t="e">
        <f>VLOOKUP(K52,選手リスト,4,FALSE)</f>
        <v>#N/A</v>
      </c>
      <c r="AB52" s="329"/>
      <c r="AC52" s="329"/>
      <c r="AD52" s="329"/>
      <c r="AE52" s="329"/>
      <c r="AF52" s="329"/>
      <c r="AG52" s="329"/>
      <c r="AH52" s="329"/>
      <c r="AI52" s="329"/>
      <c r="AJ52" s="329"/>
      <c r="AK52" s="329"/>
      <c r="AL52" s="329"/>
      <c r="AM52" s="329"/>
      <c r="AN52" s="329"/>
      <c r="AO52" s="309" t="e">
        <f>VLOOKUP(K52,選手リスト,5,FALSE)</f>
        <v>#N/A</v>
      </c>
      <c r="AP52" s="309"/>
      <c r="AQ52" s="309"/>
      <c r="AR52" s="310"/>
      <c r="BB52" s="381"/>
      <c r="BC52" s="381"/>
      <c r="BD52" s="381"/>
      <c r="BE52" s="382"/>
      <c r="BI52" s="41"/>
    </row>
    <row r="53" spans="1:61" ht="4.5" customHeight="1" x14ac:dyDescent="0.2">
      <c r="A53" s="347"/>
      <c r="B53" s="348"/>
      <c r="C53" s="348"/>
      <c r="D53" s="348"/>
      <c r="E53" s="348"/>
      <c r="F53" s="351"/>
      <c r="G53" s="351"/>
      <c r="H53" s="352"/>
      <c r="K53" s="323"/>
      <c r="L53" s="324"/>
      <c r="M53" s="324"/>
      <c r="N53" s="324"/>
      <c r="O53" s="10"/>
      <c r="P53" s="328"/>
      <c r="Q53" s="328"/>
      <c r="R53" s="328"/>
      <c r="S53" s="328"/>
      <c r="T53" s="328"/>
      <c r="U53" s="328"/>
      <c r="V53" s="328"/>
      <c r="W53" s="328"/>
      <c r="X53" s="328"/>
      <c r="Y53" s="328"/>
      <c r="Z53" s="328"/>
      <c r="AA53" s="330"/>
      <c r="AB53" s="330"/>
      <c r="AC53" s="330"/>
      <c r="AD53" s="330"/>
      <c r="AE53" s="330"/>
      <c r="AF53" s="330"/>
      <c r="AG53" s="330"/>
      <c r="AH53" s="330"/>
      <c r="AI53" s="330"/>
      <c r="AJ53" s="330"/>
      <c r="AK53" s="330"/>
      <c r="AL53" s="330"/>
      <c r="AM53" s="330"/>
      <c r="AN53" s="330"/>
      <c r="AO53" s="311"/>
      <c r="AP53" s="311"/>
      <c r="AQ53" s="311"/>
      <c r="AR53" s="312"/>
      <c r="BE53" s="41"/>
      <c r="BI53" s="41"/>
    </row>
    <row r="54" spans="1:61" ht="4.5" customHeight="1" x14ac:dyDescent="0.2">
      <c r="A54" s="347"/>
      <c r="B54" s="348"/>
      <c r="C54" s="348"/>
      <c r="D54" s="348"/>
      <c r="E54" s="348"/>
      <c r="F54" s="351"/>
      <c r="G54" s="351"/>
      <c r="H54" s="352"/>
      <c r="K54" s="323"/>
      <c r="L54" s="324"/>
      <c r="M54" s="324"/>
      <c r="N54" s="324"/>
      <c r="O54" s="10"/>
      <c r="P54" s="315" t="e">
        <f>VLOOKUP(K52,選手リスト,2,FALSE)</f>
        <v>#N/A</v>
      </c>
      <c r="Q54" s="315"/>
      <c r="R54" s="315"/>
      <c r="S54" s="315"/>
      <c r="T54" s="315"/>
      <c r="U54" s="315"/>
      <c r="V54" s="315"/>
      <c r="W54" s="315"/>
      <c r="X54" s="315"/>
      <c r="Y54" s="315"/>
      <c r="Z54" s="315"/>
      <c r="AA54" s="330"/>
      <c r="AB54" s="330"/>
      <c r="AC54" s="330"/>
      <c r="AD54" s="330"/>
      <c r="AE54" s="330"/>
      <c r="AF54" s="330"/>
      <c r="AG54" s="330"/>
      <c r="AH54" s="330"/>
      <c r="AI54" s="330"/>
      <c r="AJ54" s="330"/>
      <c r="AK54" s="330"/>
      <c r="AL54" s="330"/>
      <c r="AM54" s="330"/>
      <c r="AN54" s="330"/>
      <c r="AO54" s="311"/>
      <c r="AP54" s="311"/>
      <c r="AQ54" s="311"/>
      <c r="AR54" s="312"/>
      <c r="BE54" s="41"/>
      <c r="BI54" s="41"/>
    </row>
    <row r="55" spans="1:61" ht="4.5" customHeight="1" x14ac:dyDescent="0.2">
      <c r="A55" s="347"/>
      <c r="B55" s="348"/>
      <c r="C55" s="348"/>
      <c r="D55" s="348"/>
      <c r="E55" s="348"/>
      <c r="F55" s="351"/>
      <c r="G55" s="351"/>
      <c r="H55" s="352"/>
      <c r="K55" s="323"/>
      <c r="L55" s="324"/>
      <c r="M55" s="324"/>
      <c r="N55" s="324"/>
      <c r="O55" s="10"/>
      <c r="P55" s="315"/>
      <c r="Q55" s="315"/>
      <c r="R55" s="315"/>
      <c r="S55" s="315"/>
      <c r="T55" s="315"/>
      <c r="U55" s="315"/>
      <c r="V55" s="315"/>
      <c r="W55" s="315"/>
      <c r="X55" s="315"/>
      <c r="Y55" s="315"/>
      <c r="Z55" s="315"/>
      <c r="AA55" s="317" t="e">
        <f>VLOOKUP(K52,選手リスト,8,FALSE)</f>
        <v>#N/A</v>
      </c>
      <c r="AB55" s="317"/>
      <c r="AC55" s="317"/>
      <c r="AD55" s="317"/>
      <c r="AE55" s="319" t="e">
        <f>VLOOKUP(K52,選手リスト,9,FALSE)</f>
        <v>#N/A</v>
      </c>
      <c r="AF55" s="319"/>
      <c r="AG55" s="319"/>
      <c r="AH55" s="319"/>
      <c r="AO55" s="311"/>
      <c r="AP55" s="311"/>
      <c r="AQ55" s="311"/>
      <c r="AR55" s="312"/>
      <c r="AS55" s="22"/>
      <c r="AT55" s="22"/>
      <c r="AU55" s="22"/>
      <c r="AV55" s="22"/>
      <c r="AW55" s="39"/>
      <c r="BE55" s="41"/>
      <c r="BI55" s="41"/>
    </row>
    <row r="56" spans="1:61" ht="4.5" customHeight="1" x14ac:dyDescent="0.2">
      <c r="A56" s="347"/>
      <c r="B56" s="348"/>
      <c r="C56" s="348"/>
      <c r="D56" s="348"/>
      <c r="E56" s="348"/>
      <c r="F56" s="351"/>
      <c r="G56" s="351"/>
      <c r="H56" s="352"/>
      <c r="K56" s="323"/>
      <c r="L56" s="324"/>
      <c r="M56" s="324"/>
      <c r="N56" s="324"/>
      <c r="O56" s="84"/>
      <c r="P56" s="315"/>
      <c r="Q56" s="315"/>
      <c r="R56" s="315"/>
      <c r="S56" s="315"/>
      <c r="T56" s="315"/>
      <c r="U56" s="315"/>
      <c r="V56" s="315"/>
      <c r="W56" s="315"/>
      <c r="X56" s="315"/>
      <c r="Y56" s="315"/>
      <c r="Z56" s="315"/>
      <c r="AA56" s="317"/>
      <c r="AB56" s="317"/>
      <c r="AC56" s="317"/>
      <c r="AD56" s="317"/>
      <c r="AE56" s="319"/>
      <c r="AF56" s="319"/>
      <c r="AG56" s="319"/>
      <c r="AH56" s="319"/>
      <c r="AO56" s="311"/>
      <c r="AP56" s="311"/>
      <c r="AQ56" s="311"/>
      <c r="AR56" s="312"/>
      <c r="AW56" s="41"/>
      <c r="BE56" s="41"/>
      <c r="BI56" s="41"/>
    </row>
    <row r="57" spans="1:61" ht="4.5" customHeight="1" x14ac:dyDescent="0.2">
      <c r="A57" s="347"/>
      <c r="B57" s="348"/>
      <c r="C57" s="348"/>
      <c r="D57" s="348"/>
      <c r="E57" s="348"/>
      <c r="F57" s="351"/>
      <c r="G57" s="351"/>
      <c r="H57" s="352"/>
      <c r="K57" s="325"/>
      <c r="L57" s="326"/>
      <c r="M57" s="326"/>
      <c r="N57" s="326"/>
      <c r="O57" s="23"/>
      <c r="P57" s="316"/>
      <c r="Q57" s="316"/>
      <c r="R57" s="316"/>
      <c r="S57" s="316"/>
      <c r="T57" s="316"/>
      <c r="U57" s="316"/>
      <c r="V57" s="316"/>
      <c r="W57" s="316"/>
      <c r="X57" s="316"/>
      <c r="Y57" s="316"/>
      <c r="Z57" s="316"/>
      <c r="AA57" s="318"/>
      <c r="AB57" s="318"/>
      <c r="AC57" s="318"/>
      <c r="AD57" s="318"/>
      <c r="AE57" s="320"/>
      <c r="AF57" s="320"/>
      <c r="AG57" s="320"/>
      <c r="AH57" s="320"/>
      <c r="AI57" s="34"/>
      <c r="AJ57" s="34"/>
      <c r="AK57" s="34"/>
      <c r="AL57" s="34"/>
      <c r="AM57" s="34"/>
      <c r="AN57" s="34"/>
      <c r="AO57" s="313"/>
      <c r="AP57" s="313"/>
      <c r="AQ57" s="313"/>
      <c r="AR57" s="314"/>
      <c r="AT57" s="381">
        <f>AT41+1</f>
        <v>25</v>
      </c>
      <c r="AU57" s="381"/>
      <c r="AV57" s="381"/>
      <c r="AW57" s="382"/>
      <c r="BE57" s="41"/>
      <c r="BI57" s="41"/>
    </row>
    <row r="58" spans="1:61" ht="4.5" customHeight="1" x14ac:dyDescent="0.2">
      <c r="A58" s="347"/>
      <c r="B58" s="348"/>
      <c r="C58" s="348"/>
      <c r="D58" s="348"/>
      <c r="E58" s="348"/>
      <c r="F58" s="351"/>
      <c r="G58" s="351"/>
      <c r="H58" s="352"/>
      <c r="AT58" s="381"/>
      <c r="AU58" s="381"/>
      <c r="AV58" s="381"/>
      <c r="AW58" s="382"/>
      <c r="BE58" s="41"/>
      <c r="BI58" s="41"/>
    </row>
    <row r="59" spans="1:61" ht="4.5" customHeight="1" x14ac:dyDescent="0.2">
      <c r="A59" s="347"/>
      <c r="B59" s="348"/>
      <c r="C59" s="348"/>
      <c r="D59" s="348"/>
      <c r="E59" s="348"/>
      <c r="F59" s="351"/>
      <c r="G59" s="351"/>
      <c r="H59" s="352"/>
      <c r="AT59" s="381"/>
      <c r="AU59" s="381"/>
      <c r="AV59" s="381"/>
      <c r="AW59" s="382"/>
      <c r="AX59" s="22"/>
      <c r="AY59" s="22"/>
      <c r="AZ59" s="22"/>
      <c r="BA59" s="39"/>
      <c r="BE59" s="41"/>
      <c r="BI59" s="41"/>
    </row>
    <row r="60" spans="1:61" ht="4.5" customHeight="1" x14ac:dyDescent="0.2">
      <c r="A60" s="347"/>
      <c r="B60" s="348"/>
      <c r="C60" s="348"/>
      <c r="D60" s="348"/>
      <c r="E60" s="348"/>
      <c r="F60" s="351"/>
      <c r="G60" s="351"/>
      <c r="H60" s="352"/>
      <c r="K60" s="321">
        <f t="shared" ref="K60" si="3">K52+1</f>
        <v>6</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381"/>
      <c r="AU60" s="381"/>
      <c r="AV60" s="381"/>
      <c r="AW60" s="382"/>
      <c r="BA60" s="41"/>
      <c r="BE60" s="41"/>
      <c r="BI60" s="41"/>
    </row>
    <row r="61" spans="1:61" ht="4.5" customHeight="1" x14ac:dyDescent="0.2">
      <c r="A61" s="347"/>
      <c r="B61" s="348"/>
      <c r="C61" s="348"/>
      <c r="D61" s="348"/>
      <c r="E61" s="348"/>
      <c r="F61" s="351"/>
      <c r="G61" s="351"/>
      <c r="H61" s="352"/>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W61" s="41"/>
      <c r="BA61" s="41"/>
      <c r="BE61" s="41"/>
      <c r="BI61" s="41"/>
    </row>
    <row r="62" spans="1:61" ht="4.5" customHeight="1" x14ac:dyDescent="0.2">
      <c r="A62" s="347"/>
      <c r="B62" s="348"/>
      <c r="C62" s="348"/>
      <c r="D62" s="348"/>
      <c r="E62" s="348"/>
      <c r="F62" s="351"/>
      <c r="G62" s="351"/>
      <c r="H62" s="352"/>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34"/>
      <c r="AU62" s="34"/>
      <c r="AV62" s="34"/>
      <c r="AW62" s="35"/>
      <c r="BA62" s="41"/>
      <c r="BE62" s="41"/>
      <c r="BI62" s="41"/>
    </row>
    <row r="63" spans="1:61" ht="4.5" customHeight="1" x14ac:dyDescent="0.2">
      <c r="A63" s="347"/>
      <c r="B63" s="348"/>
      <c r="C63" s="348"/>
      <c r="D63" s="348"/>
      <c r="E63" s="348"/>
      <c r="F63" s="351"/>
      <c r="G63" s="351"/>
      <c r="H63" s="352"/>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BA63" s="41"/>
      <c r="BE63" s="41"/>
      <c r="BI63" s="41"/>
    </row>
    <row r="64" spans="1:61" ht="4.5" customHeight="1" x14ac:dyDescent="0.2">
      <c r="A64" s="347"/>
      <c r="B64" s="348"/>
      <c r="C64" s="348"/>
      <c r="D64" s="348"/>
      <c r="E64" s="348"/>
      <c r="F64" s="351"/>
      <c r="G64" s="351"/>
      <c r="H64" s="352"/>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BA64" s="41"/>
      <c r="BE64" s="41"/>
      <c r="BI64" s="41"/>
    </row>
    <row r="65" spans="1:61" ht="4.5" customHeight="1" x14ac:dyDescent="0.2">
      <c r="A65" s="347"/>
      <c r="B65" s="348"/>
      <c r="C65" s="348"/>
      <c r="D65" s="348"/>
      <c r="E65" s="348"/>
      <c r="F65" s="351"/>
      <c r="G65" s="351"/>
      <c r="H65" s="352"/>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X65" s="381">
        <f>AX33+1</f>
        <v>24</v>
      </c>
      <c r="AY65" s="381"/>
      <c r="AZ65" s="381"/>
      <c r="BA65" s="382"/>
      <c r="BE65" s="41"/>
      <c r="BI65" s="41"/>
    </row>
    <row r="66" spans="1:61" ht="4.5" customHeight="1" x14ac:dyDescent="0.2">
      <c r="A66" s="347"/>
      <c r="B66" s="348"/>
      <c r="C66" s="348"/>
      <c r="D66" s="348"/>
      <c r="E66" s="348"/>
      <c r="F66" s="351"/>
      <c r="G66" s="351"/>
      <c r="H66" s="352"/>
      <c r="AX66" s="381"/>
      <c r="AY66" s="381"/>
      <c r="AZ66" s="381"/>
      <c r="BA66" s="382"/>
      <c r="BB66" s="34"/>
      <c r="BC66" s="34"/>
      <c r="BD66" s="34"/>
      <c r="BE66" s="35"/>
      <c r="BI66" s="41"/>
    </row>
    <row r="67" spans="1:61" ht="4.5" customHeight="1" x14ac:dyDescent="0.2">
      <c r="A67" s="347"/>
      <c r="B67" s="348"/>
      <c r="C67" s="348"/>
      <c r="D67" s="348"/>
      <c r="E67" s="348"/>
      <c r="F67" s="351"/>
      <c r="G67" s="351"/>
      <c r="H67" s="352"/>
      <c r="AS67" s="2"/>
      <c r="AT67" s="44"/>
      <c r="AU67" s="49"/>
      <c r="AV67" s="49"/>
      <c r="AW67" s="44"/>
      <c r="AX67" s="381"/>
      <c r="AY67" s="381"/>
      <c r="AZ67" s="381"/>
      <c r="BA67" s="382"/>
      <c r="BI67" s="41"/>
    </row>
    <row r="68" spans="1:61" ht="4.5" customHeight="1" x14ac:dyDescent="0.2">
      <c r="A68" s="347"/>
      <c r="B68" s="348"/>
      <c r="C68" s="348"/>
      <c r="D68" s="348"/>
      <c r="E68" s="348"/>
      <c r="F68" s="351"/>
      <c r="G68" s="351"/>
      <c r="H68" s="352"/>
      <c r="K68" s="321">
        <f t="shared" ref="K68" si="4">K60+1</f>
        <v>7</v>
      </c>
      <c r="L68" s="322"/>
      <c r="M68" s="322"/>
      <c r="N68" s="322"/>
      <c r="O68" s="6"/>
      <c r="P68" s="327" t="e">
        <f>VLOOKUP(K68,選手リスト,3,FALSE)</f>
        <v>#N/A</v>
      </c>
      <c r="Q68" s="327"/>
      <c r="R68" s="327"/>
      <c r="S68" s="327"/>
      <c r="T68" s="327"/>
      <c r="U68" s="327"/>
      <c r="V68" s="327"/>
      <c r="W68" s="327"/>
      <c r="X68" s="327"/>
      <c r="Y68" s="327"/>
      <c r="Z68" s="327"/>
      <c r="AA68" s="329" t="e">
        <f>VLOOKUP(K68,選手リスト,4,FALSE)</f>
        <v>#N/A</v>
      </c>
      <c r="AB68" s="329"/>
      <c r="AC68" s="329"/>
      <c r="AD68" s="329"/>
      <c r="AE68" s="329"/>
      <c r="AF68" s="329"/>
      <c r="AG68" s="329"/>
      <c r="AH68" s="329"/>
      <c r="AI68" s="329"/>
      <c r="AJ68" s="329"/>
      <c r="AK68" s="329"/>
      <c r="AL68" s="329"/>
      <c r="AM68" s="329"/>
      <c r="AN68" s="329"/>
      <c r="AO68" s="309" t="e">
        <f>VLOOKUP(K68,選手リスト,5,FALSE)</f>
        <v>#N/A</v>
      </c>
      <c r="AP68" s="309"/>
      <c r="AQ68" s="309"/>
      <c r="AR68" s="310"/>
      <c r="AX68" s="381"/>
      <c r="AY68" s="381"/>
      <c r="AZ68" s="381"/>
      <c r="BA68" s="382"/>
      <c r="BI68" s="41"/>
    </row>
    <row r="69" spans="1:61" ht="4.5" customHeight="1" x14ac:dyDescent="0.2">
      <c r="A69" s="347"/>
      <c r="B69" s="348"/>
      <c r="C69" s="348"/>
      <c r="D69" s="348"/>
      <c r="E69" s="348"/>
      <c r="F69" s="351"/>
      <c r="G69" s="351"/>
      <c r="H69" s="352"/>
      <c r="K69" s="323"/>
      <c r="L69" s="324"/>
      <c r="M69" s="324"/>
      <c r="N69" s="324"/>
      <c r="O69" s="10"/>
      <c r="P69" s="328"/>
      <c r="Q69" s="328"/>
      <c r="R69" s="328"/>
      <c r="S69" s="328"/>
      <c r="T69" s="328"/>
      <c r="U69" s="328"/>
      <c r="V69" s="328"/>
      <c r="W69" s="328"/>
      <c r="X69" s="328"/>
      <c r="Y69" s="328"/>
      <c r="Z69" s="328"/>
      <c r="AA69" s="330"/>
      <c r="AB69" s="330"/>
      <c r="AC69" s="330"/>
      <c r="AD69" s="330"/>
      <c r="AE69" s="330"/>
      <c r="AF69" s="330"/>
      <c r="AG69" s="330"/>
      <c r="AH69" s="330"/>
      <c r="AI69" s="330"/>
      <c r="AJ69" s="330"/>
      <c r="AK69" s="330"/>
      <c r="AL69" s="330"/>
      <c r="AM69" s="330"/>
      <c r="AN69" s="330"/>
      <c r="AO69" s="311"/>
      <c r="AP69" s="311"/>
      <c r="AQ69" s="311"/>
      <c r="AR69" s="312"/>
      <c r="BA69" s="41"/>
      <c r="BI69" s="41"/>
    </row>
    <row r="70" spans="1:61" ht="4.5" customHeight="1" x14ac:dyDescent="0.2">
      <c r="A70" s="347"/>
      <c r="B70" s="348"/>
      <c r="C70" s="348"/>
      <c r="D70" s="348"/>
      <c r="E70" s="348"/>
      <c r="F70" s="351"/>
      <c r="G70" s="351"/>
      <c r="H70" s="352"/>
      <c r="K70" s="323"/>
      <c r="L70" s="324"/>
      <c r="M70" s="324"/>
      <c r="N70" s="324"/>
      <c r="O70" s="10"/>
      <c r="P70" s="315" t="e">
        <f>VLOOKUP(K68,選手リスト,2,FALSE)</f>
        <v>#N/A</v>
      </c>
      <c r="Q70" s="315"/>
      <c r="R70" s="315"/>
      <c r="S70" s="315"/>
      <c r="T70" s="315"/>
      <c r="U70" s="315"/>
      <c r="V70" s="315"/>
      <c r="W70" s="315"/>
      <c r="X70" s="315"/>
      <c r="Y70" s="315"/>
      <c r="Z70" s="315"/>
      <c r="AA70" s="330"/>
      <c r="AB70" s="330"/>
      <c r="AC70" s="330"/>
      <c r="AD70" s="330"/>
      <c r="AE70" s="330"/>
      <c r="AF70" s="330"/>
      <c r="AG70" s="330"/>
      <c r="AH70" s="330"/>
      <c r="AI70" s="330"/>
      <c r="AJ70" s="330"/>
      <c r="AK70" s="330"/>
      <c r="AL70" s="330"/>
      <c r="AM70" s="330"/>
      <c r="AN70" s="330"/>
      <c r="AO70" s="311"/>
      <c r="AP70" s="311"/>
      <c r="AQ70" s="311"/>
      <c r="AR70" s="312"/>
      <c r="BA70" s="41"/>
      <c r="BI70" s="41"/>
    </row>
    <row r="71" spans="1:61" ht="4.5" customHeight="1" x14ac:dyDescent="0.2">
      <c r="A71" s="347"/>
      <c r="B71" s="348"/>
      <c r="C71" s="348"/>
      <c r="D71" s="348"/>
      <c r="E71" s="348"/>
      <c r="F71" s="351"/>
      <c r="G71" s="351"/>
      <c r="H71" s="352"/>
      <c r="K71" s="323"/>
      <c r="L71" s="324"/>
      <c r="M71" s="324"/>
      <c r="N71" s="324"/>
      <c r="O71" s="10"/>
      <c r="P71" s="315"/>
      <c r="Q71" s="315"/>
      <c r="R71" s="315"/>
      <c r="S71" s="315"/>
      <c r="T71" s="315"/>
      <c r="U71" s="315"/>
      <c r="V71" s="315"/>
      <c r="W71" s="315"/>
      <c r="X71" s="315"/>
      <c r="Y71" s="315"/>
      <c r="Z71" s="315"/>
      <c r="AA71" s="317" t="e">
        <f>VLOOKUP(K68,選手リスト,8,FALSE)</f>
        <v>#N/A</v>
      </c>
      <c r="AB71" s="317"/>
      <c r="AC71" s="317"/>
      <c r="AD71" s="317"/>
      <c r="AE71" s="319" t="e">
        <f>VLOOKUP(K68,選手リスト,9,FALSE)</f>
        <v>#N/A</v>
      </c>
      <c r="AF71" s="319"/>
      <c r="AG71" s="319"/>
      <c r="AH71" s="319"/>
      <c r="AO71" s="311"/>
      <c r="AP71" s="311"/>
      <c r="AQ71" s="311"/>
      <c r="AR71" s="312"/>
      <c r="AS71" s="22"/>
      <c r="AT71" s="22"/>
      <c r="AU71" s="22"/>
      <c r="AV71" s="22"/>
      <c r="AW71" s="39"/>
      <c r="BA71" s="41"/>
      <c r="BI71" s="41"/>
    </row>
    <row r="72" spans="1:61" ht="4.5" customHeight="1" x14ac:dyDescent="0.2">
      <c r="A72" s="347"/>
      <c r="B72" s="348"/>
      <c r="C72" s="348"/>
      <c r="D72" s="348"/>
      <c r="E72" s="348"/>
      <c r="F72" s="351"/>
      <c r="G72" s="351"/>
      <c r="H72" s="352"/>
      <c r="K72" s="323"/>
      <c r="L72" s="324"/>
      <c r="M72" s="324"/>
      <c r="N72" s="324"/>
      <c r="O72" s="84"/>
      <c r="P72" s="315"/>
      <c r="Q72" s="315"/>
      <c r="R72" s="315"/>
      <c r="S72" s="315"/>
      <c r="T72" s="315"/>
      <c r="U72" s="315"/>
      <c r="V72" s="315"/>
      <c r="W72" s="315"/>
      <c r="X72" s="315"/>
      <c r="Y72" s="315"/>
      <c r="Z72" s="315"/>
      <c r="AA72" s="317"/>
      <c r="AB72" s="317"/>
      <c r="AC72" s="317"/>
      <c r="AD72" s="317"/>
      <c r="AE72" s="319"/>
      <c r="AF72" s="319"/>
      <c r="AG72" s="319"/>
      <c r="AH72" s="319"/>
      <c r="AO72" s="311"/>
      <c r="AP72" s="311"/>
      <c r="AQ72" s="311"/>
      <c r="AR72" s="312"/>
      <c r="AW72" s="41"/>
      <c r="BA72" s="41"/>
      <c r="BI72" s="41"/>
    </row>
    <row r="73" spans="1:61" ht="4.5" customHeight="1" x14ac:dyDescent="0.2">
      <c r="A73" s="347"/>
      <c r="B73" s="348"/>
      <c r="C73" s="348"/>
      <c r="D73" s="348"/>
      <c r="E73" s="348"/>
      <c r="F73" s="351"/>
      <c r="G73" s="351"/>
      <c r="H73" s="352"/>
      <c r="K73" s="325"/>
      <c r="L73" s="326"/>
      <c r="M73" s="326"/>
      <c r="N73" s="326"/>
      <c r="O73" s="23"/>
      <c r="P73" s="316"/>
      <c r="Q73" s="316"/>
      <c r="R73" s="316"/>
      <c r="S73" s="316"/>
      <c r="T73" s="316"/>
      <c r="U73" s="316"/>
      <c r="V73" s="316"/>
      <c r="W73" s="316"/>
      <c r="X73" s="316"/>
      <c r="Y73" s="316"/>
      <c r="Z73" s="316"/>
      <c r="AA73" s="318"/>
      <c r="AB73" s="318"/>
      <c r="AC73" s="318"/>
      <c r="AD73" s="318"/>
      <c r="AE73" s="320"/>
      <c r="AF73" s="320"/>
      <c r="AG73" s="320"/>
      <c r="AH73" s="320"/>
      <c r="AI73" s="34"/>
      <c r="AJ73" s="34"/>
      <c r="AK73" s="34"/>
      <c r="AL73" s="34"/>
      <c r="AM73" s="34"/>
      <c r="AN73" s="34"/>
      <c r="AO73" s="313"/>
      <c r="AP73" s="313"/>
      <c r="AQ73" s="313"/>
      <c r="AR73" s="314"/>
      <c r="AT73" s="381">
        <f>AT57+1</f>
        <v>26</v>
      </c>
      <c r="AU73" s="381"/>
      <c r="AV73" s="381"/>
      <c r="AW73" s="382"/>
      <c r="BA73" s="41"/>
      <c r="BI73" s="41"/>
    </row>
    <row r="74" spans="1:61" ht="4.5" customHeight="1" x14ac:dyDescent="0.2">
      <c r="A74" s="347"/>
      <c r="B74" s="348"/>
      <c r="C74" s="348"/>
      <c r="D74" s="348"/>
      <c r="E74" s="348"/>
      <c r="F74" s="351"/>
      <c r="G74" s="351"/>
      <c r="H74" s="352"/>
      <c r="AT74" s="381"/>
      <c r="AU74" s="381"/>
      <c r="AV74" s="381"/>
      <c r="AW74" s="382"/>
      <c r="AX74" s="34"/>
      <c r="AY74" s="34"/>
      <c r="AZ74" s="34"/>
      <c r="BA74" s="35"/>
      <c r="BI74" s="41"/>
    </row>
    <row r="75" spans="1:61" ht="4.5" customHeight="1" x14ac:dyDescent="0.2">
      <c r="A75" s="347"/>
      <c r="B75" s="348"/>
      <c r="C75" s="348"/>
      <c r="D75" s="348"/>
      <c r="E75" s="348"/>
      <c r="F75" s="351"/>
      <c r="G75" s="351"/>
      <c r="H75" s="352"/>
      <c r="AT75" s="381"/>
      <c r="AU75" s="381"/>
      <c r="AV75" s="381"/>
      <c r="AW75" s="382"/>
      <c r="BI75" s="41"/>
    </row>
    <row r="76" spans="1:61" ht="4.5" customHeight="1" x14ac:dyDescent="0.2">
      <c r="A76" s="347"/>
      <c r="B76" s="348"/>
      <c r="C76" s="348"/>
      <c r="D76" s="348"/>
      <c r="E76" s="348"/>
      <c r="F76" s="351"/>
      <c r="G76" s="351"/>
      <c r="H76" s="352"/>
      <c r="K76" s="321">
        <f t="shared" ref="K76" si="5">K68+1</f>
        <v>8</v>
      </c>
      <c r="L76" s="322"/>
      <c r="M76" s="322"/>
      <c r="N76" s="322"/>
      <c r="O76" s="6"/>
      <c r="P76" s="327" t="e">
        <f>VLOOKUP(K76,選手リスト,3,FALSE)</f>
        <v>#N/A</v>
      </c>
      <c r="Q76" s="327"/>
      <c r="R76" s="327"/>
      <c r="S76" s="327"/>
      <c r="T76" s="327"/>
      <c r="U76" s="327"/>
      <c r="V76" s="327"/>
      <c r="W76" s="327"/>
      <c r="X76" s="327"/>
      <c r="Y76" s="327"/>
      <c r="Z76" s="327"/>
      <c r="AA76" s="329" t="e">
        <f>VLOOKUP(K76,選手リスト,4,FALSE)</f>
        <v>#N/A</v>
      </c>
      <c r="AB76" s="329"/>
      <c r="AC76" s="329"/>
      <c r="AD76" s="329"/>
      <c r="AE76" s="329"/>
      <c r="AF76" s="329"/>
      <c r="AG76" s="329"/>
      <c r="AH76" s="329"/>
      <c r="AI76" s="329"/>
      <c r="AJ76" s="329"/>
      <c r="AK76" s="329"/>
      <c r="AL76" s="329"/>
      <c r="AM76" s="329"/>
      <c r="AN76" s="329"/>
      <c r="AO76" s="309" t="e">
        <f>VLOOKUP(K76,選手リスト,5,FALSE)</f>
        <v>#N/A</v>
      </c>
      <c r="AP76" s="309"/>
      <c r="AQ76" s="309"/>
      <c r="AR76" s="310"/>
      <c r="AT76" s="381"/>
      <c r="AU76" s="381"/>
      <c r="AV76" s="381"/>
      <c r="AW76" s="382"/>
      <c r="BI76" s="41"/>
    </row>
    <row r="77" spans="1:61" ht="4.5" customHeight="1" x14ac:dyDescent="0.2">
      <c r="A77" s="347"/>
      <c r="B77" s="348"/>
      <c r="C77" s="348"/>
      <c r="D77" s="348"/>
      <c r="E77" s="348"/>
      <c r="F77" s="351"/>
      <c r="G77" s="351"/>
      <c r="H77" s="352"/>
      <c r="K77" s="323"/>
      <c r="L77" s="324"/>
      <c r="M77" s="324"/>
      <c r="N77" s="324"/>
      <c r="O77" s="10"/>
      <c r="P77" s="328"/>
      <c r="Q77" s="328"/>
      <c r="R77" s="328"/>
      <c r="S77" s="328"/>
      <c r="T77" s="328"/>
      <c r="U77" s="328"/>
      <c r="V77" s="328"/>
      <c r="W77" s="328"/>
      <c r="X77" s="328"/>
      <c r="Y77" s="328"/>
      <c r="Z77" s="328"/>
      <c r="AA77" s="330"/>
      <c r="AB77" s="330"/>
      <c r="AC77" s="330"/>
      <c r="AD77" s="330"/>
      <c r="AE77" s="330"/>
      <c r="AF77" s="330"/>
      <c r="AG77" s="330"/>
      <c r="AH77" s="330"/>
      <c r="AI77" s="330"/>
      <c r="AJ77" s="330"/>
      <c r="AK77" s="330"/>
      <c r="AL77" s="330"/>
      <c r="AM77" s="330"/>
      <c r="AN77" s="330"/>
      <c r="AO77" s="311"/>
      <c r="AP77" s="311"/>
      <c r="AQ77" s="311"/>
      <c r="AR77" s="312"/>
      <c r="AW77" s="41"/>
      <c r="BI77" s="41"/>
    </row>
    <row r="78" spans="1:61" ht="4.5" customHeight="1" x14ac:dyDescent="0.2">
      <c r="A78" s="347"/>
      <c r="B78" s="348"/>
      <c r="C78" s="348"/>
      <c r="D78" s="348"/>
      <c r="E78" s="348"/>
      <c r="F78" s="351"/>
      <c r="G78" s="351"/>
      <c r="H78" s="352"/>
      <c r="K78" s="323"/>
      <c r="L78" s="324"/>
      <c r="M78" s="324"/>
      <c r="N78" s="324"/>
      <c r="O78" s="10"/>
      <c r="P78" s="315" t="e">
        <f>VLOOKUP(K76,選手リスト,2,FALSE)</f>
        <v>#N/A</v>
      </c>
      <c r="Q78" s="315"/>
      <c r="R78" s="315"/>
      <c r="S78" s="315"/>
      <c r="T78" s="315"/>
      <c r="U78" s="315"/>
      <c r="V78" s="315"/>
      <c r="W78" s="315"/>
      <c r="X78" s="315"/>
      <c r="Y78" s="315"/>
      <c r="Z78" s="315"/>
      <c r="AA78" s="330"/>
      <c r="AB78" s="330"/>
      <c r="AC78" s="330"/>
      <c r="AD78" s="330"/>
      <c r="AE78" s="330"/>
      <c r="AF78" s="330"/>
      <c r="AG78" s="330"/>
      <c r="AH78" s="330"/>
      <c r="AI78" s="330"/>
      <c r="AJ78" s="330"/>
      <c r="AK78" s="330"/>
      <c r="AL78" s="330"/>
      <c r="AM78" s="330"/>
      <c r="AN78" s="330"/>
      <c r="AO78" s="311"/>
      <c r="AP78" s="311"/>
      <c r="AQ78" s="311"/>
      <c r="AR78" s="312"/>
      <c r="AS78" s="34"/>
      <c r="AT78" s="34"/>
      <c r="AU78" s="34"/>
      <c r="AV78" s="34"/>
      <c r="AW78" s="35"/>
      <c r="BI78" s="41"/>
    </row>
    <row r="79" spans="1:61" ht="4.5" customHeight="1" x14ac:dyDescent="0.2">
      <c r="A79" s="347"/>
      <c r="B79" s="348"/>
      <c r="C79" s="348"/>
      <c r="D79" s="348"/>
      <c r="E79" s="348"/>
      <c r="F79" s="351"/>
      <c r="G79" s="351"/>
      <c r="H79" s="352"/>
      <c r="K79" s="323"/>
      <c r="L79" s="324"/>
      <c r="M79" s="324"/>
      <c r="N79" s="324"/>
      <c r="O79" s="10"/>
      <c r="P79" s="315"/>
      <c r="Q79" s="315"/>
      <c r="R79" s="315"/>
      <c r="S79" s="315"/>
      <c r="T79" s="315"/>
      <c r="U79" s="315"/>
      <c r="V79" s="315"/>
      <c r="W79" s="315"/>
      <c r="X79" s="315"/>
      <c r="Y79" s="315"/>
      <c r="Z79" s="315"/>
      <c r="AA79" s="317" t="e">
        <f>VLOOKUP(K76,選手リスト,8,FALSE)</f>
        <v>#N/A</v>
      </c>
      <c r="AB79" s="317"/>
      <c r="AC79" s="317"/>
      <c r="AD79" s="317"/>
      <c r="AE79" s="319" t="e">
        <f>VLOOKUP(K76,選手リスト,9,FALSE)</f>
        <v>#N/A</v>
      </c>
      <c r="AF79" s="319"/>
      <c r="AG79" s="319"/>
      <c r="AH79" s="319"/>
      <c r="AO79" s="311"/>
      <c r="AP79" s="311"/>
      <c r="AQ79" s="311"/>
      <c r="AR79" s="312"/>
      <c r="BI79" s="41"/>
    </row>
    <row r="80" spans="1:61" ht="4.5" customHeight="1" x14ac:dyDescent="0.2">
      <c r="A80" s="347"/>
      <c r="B80" s="348"/>
      <c r="C80" s="348"/>
      <c r="D80" s="348"/>
      <c r="E80" s="348"/>
      <c r="F80" s="351"/>
      <c r="G80" s="351"/>
      <c r="H80" s="352"/>
      <c r="K80" s="323"/>
      <c r="L80" s="324"/>
      <c r="M80" s="324"/>
      <c r="N80" s="324"/>
      <c r="O80" s="84"/>
      <c r="P80" s="315"/>
      <c r="Q80" s="315"/>
      <c r="R80" s="315"/>
      <c r="S80" s="315"/>
      <c r="T80" s="315"/>
      <c r="U80" s="315"/>
      <c r="V80" s="315"/>
      <c r="W80" s="315"/>
      <c r="X80" s="315"/>
      <c r="Y80" s="315"/>
      <c r="Z80" s="315"/>
      <c r="AA80" s="317"/>
      <c r="AB80" s="317"/>
      <c r="AC80" s="317"/>
      <c r="AD80" s="317"/>
      <c r="AE80" s="319"/>
      <c r="AF80" s="319"/>
      <c r="AG80" s="319"/>
      <c r="AH80" s="319"/>
      <c r="AO80" s="311"/>
      <c r="AP80" s="311"/>
      <c r="AQ80" s="311"/>
      <c r="AR80" s="312"/>
      <c r="BI80" s="41"/>
    </row>
    <row r="81" spans="1:66" ht="4.5" customHeight="1" x14ac:dyDescent="0.2">
      <c r="A81" s="347"/>
      <c r="B81" s="348"/>
      <c r="C81" s="348"/>
      <c r="D81" s="348"/>
      <c r="E81" s="348"/>
      <c r="F81" s="351"/>
      <c r="G81" s="351"/>
      <c r="H81" s="352"/>
      <c r="K81" s="325"/>
      <c r="L81" s="326"/>
      <c r="M81" s="326"/>
      <c r="N81" s="326"/>
      <c r="O81" s="23"/>
      <c r="P81" s="316"/>
      <c r="Q81" s="316"/>
      <c r="R81" s="316"/>
      <c r="S81" s="316"/>
      <c r="T81" s="316"/>
      <c r="U81" s="316"/>
      <c r="V81" s="316"/>
      <c r="W81" s="316"/>
      <c r="X81" s="316"/>
      <c r="Y81" s="316"/>
      <c r="Z81" s="316"/>
      <c r="AA81" s="318"/>
      <c r="AB81" s="318"/>
      <c r="AC81" s="318"/>
      <c r="AD81" s="318"/>
      <c r="AE81" s="320"/>
      <c r="AF81" s="320"/>
      <c r="AG81" s="320"/>
      <c r="AH81" s="320"/>
      <c r="AI81" s="34"/>
      <c r="AJ81" s="34"/>
      <c r="AK81" s="34"/>
      <c r="AL81" s="34"/>
      <c r="AM81" s="34"/>
      <c r="AN81" s="34"/>
      <c r="AO81" s="313"/>
      <c r="AP81" s="313"/>
      <c r="AQ81" s="313"/>
      <c r="AR81" s="314"/>
      <c r="BE81" s="381">
        <v>64</v>
      </c>
      <c r="BF81" s="381"/>
      <c r="BG81" s="381"/>
      <c r="BH81" s="381"/>
      <c r="BI81" s="382"/>
    </row>
    <row r="82" spans="1:66" ht="4.5" customHeight="1" x14ac:dyDescent="0.2">
      <c r="A82" s="347"/>
      <c r="B82" s="348"/>
      <c r="C82" s="348"/>
      <c r="D82" s="348"/>
      <c r="E82" s="348"/>
      <c r="F82" s="351"/>
      <c r="G82" s="351"/>
      <c r="H82" s="352"/>
      <c r="BE82" s="381"/>
      <c r="BF82" s="381"/>
      <c r="BG82" s="381"/>
      <c r="BH82" s="381"/>
      <c r="BI82" s="382"/>
    </row>
    <row r="83" spans="1:66" ht="4.5" customHeight="1" x14ac:dyDescent="0.2">
      <c r="A83" s="347"/>
      <c r="B83" s="348"/>
      <c r="C83" s="348"/>
      <c r="D83" s="348"/>
      <c r="E83" s="348"/>
      <c r="F83" s="351"/>
      <c r="G83" s="351"/>
      <c r="H83" s="352"/>
      <c r="AS83" s="2"/>
      <c r="AT83" s="44"/>
      <c r="AU83" s="49"/>
      <c r="AV83" s="49"/>
      <c r="AW83" s="44"/>
      <c r="AX83" s="44"/>
      <c r="BE83" s="381"/>
      <c r="BF83" s="381"/>
      <c r="BG83" s="381"/>
      <c r="BH83" s="381"/>
      <c r="BI83" s="382"/>
      <c r="BJ83" s="31"/>
      <c r="BK83" s="22"/>
      <c r="BL83" s="22"/>
      <c r="BM83" s="22"/>
      <c r="BN83" s="22"/>
    </row>
    <row r="84" spans="1:66" ht="4.5" customHeight="1" x14ac:dyDescent="0.2">
      <c r="A84" s="347"/>
      <c r="B84" s="348"/>
      <c r="C84" s="348"/>
      <c r="D84" s="348"/>
      <c r="E84" s="348"/>
      <c r="F84" s="351"/>
      <c r="G84" s="351"/>
      <c r="H84" s="352"/>
      <c r="K84" s="321">
        <f t="shared" ref="K84" si="6">K76+1</f>
        <v>9</v>
      </c>
      <c r="L84" s="322"/>
      <c r="M84" s="322"/>
      <c r="N84" s="322"/>
      <c r="O84" s="6"/>
      <c r="P84" s="327" t="e">
        <f>VLOOKUP(K84,選手リスト,3,FALSE)</f>
        <v>#N/A</v>
      </c>
      <c r="Q84" s="327"/>
      <c r="R84" s="327"/>
      <c r="S84" s="327"/>
      <c r="T84" s="327"/>
      <c r="U84" s="327"/>
      <c r="V84" s="327"/>
      <c r="W84" s="327"/>
      <c r="X84" s="327"/>
      <c r="Y84" s="327"/>
      <c r="Z84" s="327"/>
      <c r="AA84" s="329" t="e">
        <f>VLOOKUP(K84,選手リスト,4,FALSE)</f>
        <v>#N/A</v>
      </c>
      <c r="AB84" s="329"/>
      <c r="AC84" s="329"/>
      <c r="AD84" s="329"/>
      <c r="AE84" s="329"/>
      <c r="AF84" s="329"/>
      <c r="AG84" s="329"/>
      <c r="AH84" s="329"/>
      <c r="AI84" s="329"/>
      <c r="AJ84" s="329"/>
      <c r="AK84" s="329"/>
      <c r="AL84" s="329"/>
      <c r="AM84" s="329"/>
      <c r="AN84" s="329"/>
      <c r="AO84" s="309" t="e">
        <f>VLOOKUP(K84,選手リスト,5,FALSE)</f>
        <v>#N/A</v>
      </c>
      <c r="AP84" s="309"/>
      <c r="AQ84" s="309"/>
      <c r="AR84" s="310"/>
      <c r="BE84" s="381"/>
      <c r="BF84" s="381"/>
      <c r="BG84" s="381"/>
      <c r="BH84" s="381"/>
      <c r="BI84" s="382"/>
      <c r="BJ84" s="30"/>
    </row>
    <row r="85" spans="1:66" ht="4.5" customHeight="1" x14ac:dyDescent="0.2">
      <c r="A85" s="347"/>
      <c r="B85" s="348"/>
      <c r="C85" s="348"/>
      <c r="D85" s="348"/>
      <c r="E85" s="348"/>
      <c r="F85" s="351"/>
      <c r="G85" s="351"/>
      <c r="H85" s="352"/>
      <c r="K85" s="323"/>
      <c r="L85" s="324"/>
      <c r="M85" s="324"/>
      <c r="N85" s="324"/>
      <c r="O85" s="10"/>
      <c r="P85" s="328"/>
      <c r="Q85" s="328"/>
      <c r="R85" s="328"/>
      <c r="S85" s="328"/>
      <c r="T85" s="328"/>
      <c r="U85" s="328"/>
      <c r="V85" s="328"/>
      <c r="W85" s="328"/>
      <c r="X85" s="328"/>
      <c r="Y85" s="328"/>
      <c r="Z85" s="328"/>
      <c r="AA85" s="330"/>
      <c r="AB85" s="330"/>
      <c r="AC85" s="330"/>
      <c r="AD85" s="330"/>
      <c r="AE85" s="330"/>
      <c r="AF85" s="330"/>
      <c r="AG85" s="330"/>
      <c r="AH85" s="330"/>
      <c r="AI85" s="330"/>
      <c r="AJ85" s="330"/>
      <c r="AK85" s="330"/>
      <c r="AL85" s="330"/>
      <c r="AM85" s="330"/>
      <c r="AN85" s="330"/>
      <c r="AO85" s="311"/>
      <c r="AP85" s="311"/>
      <c r="AQ85" s="311"/>
      <c r="AR85" s="312"/>
      <c r="BE85" s="375" t="s">
        <v>113</v>
      </c>
      <c r="BF85" s="375"/>
      <c r="BG85" s="375"/>
      <c r="BH85" s="375"/>
      <c r="BI85" s="376"/>
    </row>
    <row r="86" spans="1:66" ht="4.5" customHeight="1" x14ac:dyDescent="0.2">
      <c r="A86" s="347"/>
      <c r="B86" s="348"/>
      <c r="C86" s="348"/>
      <c r="D86" s="348"/>
      <c r="E86" s="348"/>
      <c r="F86" s="351"/>
      <c r="G86" s="351"/>
      <c r="H86" s="352"/>
      <c r="K86" s="323"/>
      <c r="L86" s="324"/>
      <c r="M86" s="324"/>
      <c r="N86" s="324"/>
      <c r="O86" s="10"/>
      <c r="P86" s="315" t="e">
        <f>VLOOKUP(K84,選手リスト,2,FALSE)</f>
        <v>#N/A</v>
      </c>
      <c r="Q86" s="315"/>
      <c r="R86" s="315"/>
      <c r="S86" s="315"/>
      <c r="T86" s="315"/>
      <c r="U86" s="315"/>
      <c r="V86" s="315"/>
      <c r="W86" s="315"/>
      <c r="X86" s="315"/>
      <c r="Y86" s="315"/>
      <c r="Z86" s="315"/>
      <c r="AA86" s="330"/>
      <c r="AB86" s="330"/>
      <c r="AC86" s="330"/>
      <c r="AD86" s="330"/>
      <c r="AE86" s="330"/>
      <c r="AF86" s="330"/>
      <c r="AG86" s="330"/>
      <c r="AH86" s="330"/>
      <c r="AI86" s="330"/>
      <c r="AJ86" s="330"/>
      <c r="AK86" s="330"/>
      <c r="AL86" s="330"/>
      <c r="AM86" s="330"/>
      <c r="AN86" s="330"/>
      <c r="AO86" s="311"/>
      <c r="AP86" s="311"/>
      <c r="AQ86" s="311"/>
      <c r="AR86" s="312"/>
      <c r="BE86" s="375"/>
      <c r="BF86" s="375"/>
      <c r="BG86" s="375"/>
      <c r="BH86" s="375"/>
      <c r="BI86" s="376"/>
    </row>
    <row r="87" spans="1:66" ht="4.5" customHeight="1" x14ac:dyDescent="0.2">
      <c r="A87" s="347"/>
      <c r="B87" s="348"/>
      <c r="C87" s="348"/>
      <c r="D87" s="348"/>
      <c r="E87" s="348"/>
      <c r="F87" s="351"/>
      <c r="G87" s="351"/>
      <c r="H87" s="352"/>
      <c r="K87" s="323"/>
      <c r="L87" s="324"/>
      <c r="M87" s="324"/>
      <c r="N87" s="324"/>
      <c r="O87" s="10"/>
      <c r="P87" s="315"/>
      <c r="Q87" s="315"/>
      <c r="R87" s="315"/>
      <c r="S87" s="315"/>
      <c r="T87" s="315"/>
      <c r="U87" s="315"/>
      <c r="V87" s="315"/>
      <c r="W87" s="315"/>
      <c r="X87" s="315"/>
      <c r="Y87" s="315"/>
      <c r="Z87" s="315"/>
      <c r="AA87" s="317" t="e">
        <f>VLOOKUP(K84,選手リスト,8,FALSE)</f>
        <v>#N/A</v>
      </c>
      <c r="AB87" s="317"/>
      <c r="AC87" s="317"/>
      <c r="AD87" s="317"/>
      <c r="AE87" s="319" t="e">
        <f>VLOOKUP(K84,選手リスト,9,FALSE)</f>
        <v>#N/A</v>
      </c>
      <c r="AF87" s="319"/>
      <c r="AG87" s="319"/>
      <c r="AH87" s="319"/>
      <c r="AO87" s="311"/>
      <c r="AP87" s="311"/>
      <c r="AQ87" s="311"/>
      <c r="AR87" s="312"/>
      <c r="AS87" s="22"/>
      <c r="AT87" s="22"/>
      <c r="AU87" s="22"/>
      <c r="AV87" s="22"/>
      <c r="AW87" s="39"/>
      <c r="BE87" s="375"/>
      <c r="BF87" s="375"/>
      <c r="BG87" s="375"/>
      <c r="BH87" s="375"/>
      <c r="BI87" s="376"/>
    </row>
    <row r="88" spans="1:66" ht="4.5" customHeight="1" x14ac:dyDescent="0.2">
      <c r="A88" s="347"/>
      <c r="B88" s="348"/>
      <c r="C88" s="348"/>
      <c r="D88" s="348"/>
      <c r="E88" s="348"/>
      <c r="F88" s="351"/>
      <c r="G88" s="351"/>
      <c r="H88" s="352"/>
      <c r="K88" s="323"/>
      <c r="L88" s="324"/>
      <c r="M88" s="324"/>
      <c r="N88" s="324"/>
      <c r="O88" s="84"/>
      <c r="P88" s="315"/>
      <c r="Q88" s="315"/>
      <c r="R88" s="315"/>
      <c r="S88" s="315"/>
      <c r="T88" s="315"/>
      <c r="U88" s="315"/>
      <c r="V88" s="315"/>
      <c r="W88" s="315"/>
      <c r="X88" s="315"/>
      <c r="Y88" s="315"/>
      <c r="Z88" s="315"/>
      <c r="AA88" s="317"/>
      <c r="AB88" s="317"/>
      <c r="AC88" s="317"/>
      <c r="AD88" s="317"/>
      <c r="AE88" s="319"/>
      <c r="AF88" s="319"/>
      <c r="AG88" s="319"/>
      <c r="AH88" s="319"/>
      <c r="AO88" s="311"/>
      <c r="AP88" s="311"/>
      <c r="AQ88" s="311"/>
      <c r="AR88" s="312"/>
      <c r="AW88" s="41"/>
      <c r="BE88" s="375"/>
      <c r="BF88" s="375"/>
      <c r="BG88" s="375"/>
      <c r="BH88" s="375"/>
      <c r="BI88" s="376"/>
    </row>
    <row r="89" spans="1:66" ht="4.5" customHeight="1" x14ac:dyDescent="0.2">
      <c r="A89" s="347"/>
      <c r="B89" s="348"/>
      <c r="C89" s="348"/>
      <c r="D89" s="348"/>
      <c r="E89" s="348"/>
      <c r="F89" s="351"/>
      <c r="G89" s="351"/>
      <c r="H89" s="352"/>
      <c r="K89" s="325"/>
      <c r="L89" s="326"/>
      <c r="M89" s="326"/>
      <c r="N89" s="326"/>
      <c r="O89" s="23"/>
      <c r="P89" s="316"/>
      <c r="Q89" s="316"/>
      <c r="R89" s="316"/>
      <c r="S89" s="316"/>
      <c r="T89" s="316"/>
      <c r="U89" s="316"/>
      <c r="V89" s="316"/>
      <c r="W89" s="316"/>
      <c r="X89" s="316"/>
      <c r="Y89" s="316"/>
      <c r="Z89" s="316"/>
      <c r="AA89" s="318"/>
      <c r="AB89" s="318"/>
      <c r="AC89" s="318"/>
      <c r="AD89" s="318"/>
      <c r="AE89" s="320"/>
      <c r="AF89" s="320"/>
      <c r="AG89" s="320"/>
      <c r="AH89" s="320"/>
      <c r="AI89" s="34"/>
      <c r="AJ89" s="34"/>
      <c r="AK89" s="34"/>
      <c r="AL89" s="34"/>
      <c r="AM89" s="34"/>
      <c r="AN89" s="34"/>
      <c r="AO89" s="313"/>
      <c r="AP89" s="313"/>
      <c r="AQ89" s="313"/>
      <c r="AR89" s="314"/>
      <c r="AT89" s="381">
        <f>AT73+1</f>
        <v>27</v>
      </c>
      <c r="AU89" s="381"/>
      <c r="AV89" s="381"/>
      <c r="AW89" s="382"/>
      <c r="BI89" s="41"/>
    </row>
    <row r="90" spans="1:66" ht="4.5" customHeight="1" x14ac:dyDescent="0.2">
      <c r="A90" s="347"/>
      <c r="B90" s="348"/>
      <c r="C90" s="348"/>
      <c r="D90" s="348"/>
      <c r="E90" s="348"/>
      <c r="F90" s="351"/>
      <c r="G90" s="351"/>
      <c r="H90" s="352"/>
      <c r="AT90" s="381"/>
      <c r="AU90" s="381"/>
      <c r="AV90" s="381"/>
      <c r="AW90" s="382"/>
      <c r="BI90" s="41"/>
    </row>
    <row r="91" spans="1:66" ht="4.5" customHeight="1" x14ac:dyDescent="0.2">
      <c r="A91" s="347"/>
      <c r="B91" s="348"/>
      <c r="C91" s="348"/>
      <c r="D91" s="348"/>
      <c r="E91" s="348"/>
      <c r="F91" s="351"/>
      <c r="G91" s="351"/>
      <c r="H91" s="352"/>
      <c r="AT91" s="381"/>
      <c r="AU91" s="381"/>
      <c r="AV91" s="381"/>
      <c r="AW91" s="382"/>
      <c r="AX91" s="22"/>
      <c r="AY91" s="22"/>
      <c r="AZ91" s="22"/>
      <c r="BA91" s="39"/>
      <c r="BI91" s="41"/>
    </row>
    <row r="92" spans="1:66" ht="4.5" customHeight="1" x14ac:dyDescent="0.2">
      <c r="A92" s="347"/>
      <c r="B92" s="348"/>
      <c r="C92" s="348"/>
      <c r="D92" s="348"/>
      <c r="E92" s="348"/>
      <c r="F92" s="351"/>
      <c r="G92" s="351"/>
      <c r="H92" s="352"/>
      <c r="K92" s="321">
        <f t="shared" ref="K92" si="7">K84+1</f>
        <v>10</v>
      </c>
      <c r="L92" s="322"/>
      <c r="M92" s="322"/>
      <c r="N92" s="322"/>
      <c r="O92" s="6"/>
      <c r="P92" s="327" t="e">
        <f>VLOOKUP(K92,選手リスト,3,FALSE)</f>
        <v>#N/A</v>
      </c>
      <c r="Q92" s="327"/>
      <c r="R92" s="327"/>
      <c r="S92" s="327"/>
      <c r="T92" s="327"/>
      <c r="U92" s="327"/>
      <c r="V92" s="327"/>
      <c r="W92" s="327"/>
      <c r="X92" s="327"/>
      <c r="Y92" s="327"/>
      <c r="Z92" s="327"/>
      <c r="AA92" s="329" t="e">
        <f>VLOOKUP(K92,選手リスト,4,FALSE)</f>
        <v>#N/A</v>
      </c>
      <c r="AB92" s="329"/>
      <c r="AC92" s="329"/>
      <c r="AD92" s="329"/>
      <c r="AE92" s="329"/>
      <c r="AF92" s="329"/>
      <c r="AG92" s="329"/>
      <c r="AH92" s="329"/>
      <c r="AI92" s="329"/>
      <c r="AJ92" s="329"/>
      <c r="AK92" s="329"/>
      <c r="AL92" s="329"/>
      <c r="AM92" s="329"/>
      <c r="AN92" s="329"/>
      <c r="AO92" s="309" t="e">
        <f>VLOOKUP(K92,選手リスト,5,FALSE)</f>
        <v>#N/A</v>
      </c>
      <c r="AP92" s="309"/>
      <c r="AQ92" s="309"/>
      <c r="AR92" s="310"/>
      <c r="AT92" s="381"/>
      <c r="AU92" s="381"/>
      <c r="AV92" s="381"/>
      <c r="AW92" s="382"/>
      <c r="BA92" s="41"/>
      <c r="BI92" s="41"/>
    </row>
    <row r="93" spans="1:66" ht="4.5" customHeight="1" x14ac:dyDescent="0.2">
      <c r="A93" s="347"/>
      <c r="B93" s="348"/>
      <c r="C93" s="348"/>
      <c r="D93" s="348"/>
      <c r="E93" s="348"/>
      <c r="F93" s="351"/>
      <c r="G93" s="351"/>
      <c r="H93" s="352"/>
      <c r="K93" s="323"/>
      <c r="L93" s="324"/>
      <c r="M93" s="324"/>
      <c r="N93" s="324"/>
      <c r="O93" s="10"/>
      <c r="P93" s="328"/>
      <c r="Q93" s="328"/>
      <c r="R93" s="328"/>
      <c r="S93" s="328"/>
      <c r="T93" s="328"/>
      <c r="U93" s="328"/>
      <c r="V93" s="328"/>
      <c r="W93" s="328"/>
      <c r="X93" s="328"/>
      <c r="Y93" s="328"/>
      <c r="Z93" s="328"/>
      <c r="AA93" s="330"/>
      <c r="AB93" s="330"/>
      <c r="AC93" s="330"/>
      <c r="AD93" s="330"/>
      <c r="AE93" s="330"/>
      <c r="AF93" s="330"/>
      <c r="AG93" s="330"/>
      <c r="AH93" s="330"/>
      <c r="AI93" s="330"/>
      <c r="AJ93" s="330"/>
      <c r="AK93" s="330"/>
      <c r="AL93" s="330"/>
      <c r="AM93" s="330"/>
      <c r="AN93" s="330"/>
      <c r="AO93" s="311"/>
      <c r="AP93" s="311"/>
      <c r="AQ93" s="311"/>
      <c r="AR93" s="312"/>
      <c r="AW93" s="41"/>
      <c r="BA93" s="41"/>
      <c r="BI93" s="41"/>
    </row>
    <row r="94" spans="1:66" ht="4.5" customHeight="1" x14ac:dyDescent="0.2">
      <c r="A94" s="347"/>
      <c r="B94" s="348"/>
      <c r="C94" s="348"/>
      <c r="D94" s="348"/>
      <c r="E94" s="348"/>
      <c r="F94" s="351"/>
      <c r="G94" s="351"/>
      <c r="H94" s="352"/>
      <c r="K94" s="323"/>
      <c r="L94" s="324"/>
      <c r="M94" s="324"/>
      <c r="N94" s="324"/>
      <c r="O94" s="10"/>
      <c r="P94" s="315" t="e">
        <f>VLOOKUP(K92,選手リスト,2,FALSE)</f>
        <v>#N/A</v>
      </c>
      <c r="Q94" s="315"/>
      <c r="R94" s="315"/>
      <c r="S94" s="315"/>
      <c r="T94" s="315"/>
      <c r="U94" s="315"/>
      <c r="V94" s="315"/>
      <c r="W94" s="315"/>
      <c r="X94" s="315"/>
      <c r="Y94" s="315"/>
      <c r="Z94" s="315"/>
      <c r="AA94" s="330"/>
      <c r="AB94" s="330"/>
      <c r="AC94" s="330"/>
      <c r="AD94" s="330"/>
      <c r="AE94" s="330"/>
      <c r="AF94" s="330"/>
      <c r="AG94" s="330"/>
      <c r="AH94" s="330"/>
      <c r="AI94" s="330"/>
      <c r="AJ94" s="330"/>
      <c r="AK94" s="330"/>
      <c r="AL94" s="330"/>
      <c r="AM94" s="330"/>
      <c r="AN94" s="330"/>
      <c r="AO94" s="311"/>
      <c r="AP94" s="311"/>
      <c r="AQ94" s="311"/>
      <c r="AR94" s="312"/>
      <c r="AS94" s="34"/>
      <c r="AT94" s="34"/>
      <c r="AU94" s="34"/>
      <c r="AV94" s="34"/>
      <c r="AW94" s="35"/>
      <c r="BA94" s="41"/>
      <c r="BI94" s="41"/>
    </row>
    <row r="95" spans="1:66" ht="4.5" customHeight="1" x14ac:dyDescent="0.2">
      <c r="A95" s="347"/>
      <c r="B95" s="348"/>
      <c r="C95" s="348"/>
      <c r="D95" s="348"/>
      <c r="E95" s="348"/>
      <c r="F95" s="351"/>
      <c r="G95" s="351"/>
      <c r="H95" s="352"/>
      <c r="K95" s="323"/>
      <c r="L95" s="324"/>
      <c r="M95" s="324"/>
      <c r="N95" s="324"/>
      <c r="O95" s="10"/>
      <c r="P95" s="315"/>
      <c r="Q95" s="315"/>
      <c r="R95" s="315"/>
      <c r="S95" s="315"/>
      <c r="T95" s="315"/>
      <c r="U95" s="315"/>
      <c r="V95" s="315"/>
      <c r="W95" s="315"/>
      <c r="X95" s="315"/>
      <c r="Y95" s="315"/>
      <c r="Z95" s="315"/>
      <c r="AA95" s="317" t="e">
        <f>VLOOKUP(K92,選手リスト,8,FALSE)</f>
        <v>#N/A</v>
      </c>
      <c r="AB95" s="317"/>
      <c r="AC95" s="317"/>
      <c r="AD95" s="317"/>
      <c r="AE95" s="319" t="e">
        <f>VLOOKUP(K92,選手リスト,9,FALSE)</f>
        <v>#N/A</v>
      </c>
      <c r="AF95" s="319"/>
      <c r="AG95" s="319"/>
      <c r="AH95" s="319"/>
      <c r="AO95" s="311"/>
      <c r="AP95" s="311"/>
      <c r="AQ95" s="311"/>
      <c r="AR95" s="312"/>
      <c r="BA95" s="41"/>
      <c r="BI95" s="41"/>
    </row>
    <row r="96" spans="1:66" ht="4.5" customHeight="1" x14ac:dyDescent="0.2">
      <c r="A96" s="347"/>
      <c r="B96" s="348"/>
      <c r="C96" s="348"/>
      <c r="D96" s="348"/>
      <c r="E96" s="348"/>
      <c r="F96" s="351"/>
      <c r="G96" s="351"/>
      <c r="H96" s="352"/>
      <c r="K96" s="323"/>
      <c r="L96" s="324"/>
      <c r="M96" s="324"/>
      <c r="N96" s="324"/>
      <c r="O96" s="84"/>
      <c r="P96" s="315"/>
      <c r="Q96" s="315"/>
      <c r="R96" s="315"/>
      <c r="S96" s="315"/>
      <c r="T96" s="315"/>
      <c r="U96" s="315"/>
      <c r="V96" s="315"/>
      <c r="W96" s="315"/>
      <c r="X96" s="315"/>
      <c r="Y96" s="315"/>
      <c r="Z96" s="315"/>
      <c r="AA96" s="317"/>
      <c r="AB96" s="317"/>
      <c r="AC96" s="317"/>
      <c r="AD96" s="317"/>
      <c r="AE96" s="319"/>
      <c r="AF96" s="319"/>
      <c r="AG96" s="319"/>
      <c r="AH96" s="319"/>
      <c r="AO96" s="311"/>
      <c r="AP96" s="311"/>
      <c r="AQ96" s="311"/>
      <c r="AR96" s="312"/>
      <c r="BA96" s="41"/>
      <c r="BI96" s="41"/>
    </row>
    <row r="97" spans="1:61" ht="4.5" customHeight="1" x14ac:dyDescent="0.2">
      <c r="A97" s="347"/>
      <c r="B97" s="348"/>
      <c r="C97" s="348"/>
      <c r="D97" s="348"/>
      <c r="E97" s="348"/>
      <c r="F97" s="351"/>
      <c r="G97" s="351"/>
      <c r="H97" s="352"/>
      <c r="K97" s="325"/>
      <c r="L97" s="326"/>
      <c r="M97" s="326"/>
      <c r="N97" s="326"/>
      <c r="O97" s="23"/>
      <c r="P97" s="316"/>
      <c r="Q97" s="316"/>
      <c r="R97" s="316"/>
      <c r="S97" s="316"/>
      <c r="T97" s="316"/>
      <c r="U97" s="316"/>
      <c r="V97" s="316"/>
      <c r="W97" s="316"/>
      <c r="X97" s="316"/>
      <c r="Y97" s="316"/>
      <c r="Z97" s="316"/>
      <c r="AA97" s="318"/>
      <c r="AB97" s="318"/>
      <c r="AC97" s="318"/>
      <c r="AD97" s="318"/>
      <c r="AE97" s="320"/>
      <c r="AF97" s="320"/>
      <c r="AG97" s="320"/>
      <c r="AH97" s="320"/>
      <c r="AI97" s="34"/>
      <c r="AJ97" s="34"/>
      <c r="AK97" s="34"/>
      <c r="AL97" s="34"/>
      <c r="AM97" s="34"/>
      <c r="AN97" s="34"/>
      <c r="AO97" s="313"/>
      <c r="AP97" s="313"/>
      <c r="AQ97" s="313"/>
      <c r="AR97" s="314"/>
      <c r="AX97" s="381">
        <f>AX65+1</f>
        <v>25</v>
      </c>
      <c r="AY97" s="381"/>
      <c r="AZ97" s="381"/>
      <c r="BA97" s="382"/>
      <c r="BI97" s="41"/>
    </row>
    <row r="98" spans="1:61" ht="4.5" customHeight="1" x14ac:dyDescent="0.2">
      <c r="A98" s="347"/>
      <c r="B98" s="348"/>
      <c r="C98" s="348"/>
      <c r="D98" s="348"/>
      <c r="E98" s="348"/>
      <c r="F98" s="351"/>
      <c r="G98" s="351"/>
      <c r="H98" s="352"/>
      <c r="AX98" s="381"/>
      <c r="AY98" s="381"/>
      <c r="AZ98" s="381"/>
      <c r="BA98" s="382"/>
      <c r="BI98" s="41"/>
    </row>
    <row r="99" spans="1:61" ht="4.5" customHeight="1" x14ac:dyDescent="0.2">
      <c r="A99" s="347"/>
      <c r="B99" s="348"/>
      <c r="C99" s="348"/>
      <c r="D99" s="348"/>
      <c r="E99" s="348"/>
      <c r="F99" s="351"/>
      <c r="G99" s="351"/>
      <c r="H99" s="352"/>
      <c r="AS99" s="2"/>
      <c r="AT99" s="44"/>
      <c r="AU99" s="49"/>
      <c r="AV99" s="49"/>
      <c r="AW99" s="44"/>
      <c r="AX99" s="381"/>
      <c r="AY99" s="381"/>
      <c r="AZ99" s="381"/>
      <c r="BA99" s="382"/>
      <c r="BB99" s="22"/>
      <c r="BC99" s="22"/>
      <c r="BD99" s="22"/>
      <c r="BE99" s="39"/>
      <c r="BI99" s="41"/>
    </row>
    <row r="100" spans="1:61" ht="4.5" customHeight="1" x14ac:dyDescent="0.2">
      <c r="A100" s="347"/>
      <c r="B100" s="348"/>
      <c r="C100" s="348"/>
      <c r="D100" s="348"/>
      <c r="E100" s="348"/>
      <c r="F100" s="351"/>
      <c r="G100" s="351"/>
      <c r="H100" s="352"/>
      <c r="K100" s="321">
        <f t="shared" ref="K100" si="8">K92+1</f>
        <v>11</v>
      </c>
      <c r="L100" s="322"/>
      <c r="M100" s="322"/>
      <c r="N100" s="322"/>
      <c r="O100" s="6"/>
      <c r="P100" s="327" t="e">
        <f>VLOOKUP(K100,選手リスト,3,FALSE)</f>
        <v>#N/A</v>
      </c>
      <c r="Q100" s="327"/>
      <c r="R100" s="327"/>
      <c r="S100" s="327"/>
      <c r="T100" s="327"/>
      <c r="U100" s="327"/>
      <c r="V100" s="327"/>
      <c r="W100" s="327"/>
      <c r="X100" s="327"/>
      <c r="Y100" s="327"/>
      <c r="Z100" s="327"/>
      <c r="AA100" s="329" t="e">
        <f>VLOOKUP(K100,選手リスト,4,FALSE)</f>
        <v>#N/A</v>
      </c>
      <c r="AB100" s="329"/>
      <c r="AC100" s="329"/>
      <c r="AD100" s="329"/>
      <c r="AE100" s="329"/>
      <c r="AF100" s="329"/>
      <c r="AG100" s="329"/>
      <c r="AH100" s="329"/>
      <c r="AI100" s="329"/>
      <c r="AJ100" s="329"/>
      <c r="AK100" s="329"/>
      <c r="AL100" s="329"/>
      <c r="AM100" s="329"/>
      <c r="AN100" s="329"/>
      <c r="AO100" s="309" t="e">
        <f>VLOOKUP(K100,選手リスト,5,FALSE)</f>
        <v>#N/A</v>
      </c>
      <c r="AP100" s="309"/>
      <c r="AQ100" s="309"/>
      <c r="AR100" s="310"/>
      <c r="AX100" s="381"/>
      <c r="AY100" s="381"/>
      <c r="AZ100" s="381"/>
      <c r="BA100" s="382"/>
      <c r="BE100" s="41"/>
      <c r="BI100" s="41"/>
    </row>
    <row r="101" spans="1:61" ht="4.5" customHeight="1" x14ac:dyDescent="0.2">
      <c r="A101" s="347"/>
      <c r="B101" s="348"/>
      <c r="C101" s="348"/>
      <c r="D101" s="348"/>
      <c r="E101" s="348"/>
      <c r="F101" s="351"/>
      <c r="G101" s="351"/>
      <c r="H101" s="352"/>
      <c r="K101" s="323"/>
      <c r="L101" s="324"/>
      <c r="M101" s="324"/>
      <c r="N101" s="324"/>
      <c r="O101" s="10"/>
      <c r="P101" s="328"/>
      <c r="Q101" s="328"/>
      <c r="R101" s="328"/>
      <c r="S101" s="328"/>
      <c r="T101" s="328"/>
      <c r="U101" s="328"/>
      <c r="V101" s="328"/>
      <c r="W101" s="328"/>
      <c r="X101" s="328"/>
      <c r="Y101" s="328"/>
      <c r="Z101" s="328"/>
      <c r="AA101" s="330"/>
      <c r="AB101" s="330"/>
      <c r="AC101" s="330"/>
      <c r="AD101" s="330"/>
      <c r="AE101" s="330"/>
      <c r="AF101" s="330"/>
      <c r="AG101" s="330"/>
      <c r="AH101" s="330"/>
      <c r="AI101" s="330"/>
      <c r="AJ101" s="330"/>
      <c r="AK101" s="330"/>
      <c r="AL101" s="330"/>
      <c r="AM101" s="330"/>
      <c r="AN101" s="330"/>
      <c r="AO101" s="311"/>
      <c r="AP101" s="311"/>
      <c r="AQ101" s="311"/>
      <c r="AR101" s="312"/>
      <c r="BA101" s="41"/>
      <c r="BE101" s="41"/>
      <c r="BI101" s="41"/>
    </row>
    <row r="102" spans="1:61" ht="4.5" customHeight="1" x14ac:dyDescent="0.2">
      <c r="A102" s="347"/>
      <c r="B102" s="348"/>
      <c r="C102" s="348"/>
      <c r="D102" s="348"/>
      <c r="E102" s="348"/>
      <c r="F102" s="351"/>
      <c r="G102" s="351"/>
      <c r="H102" s="352"/>
      <c r="K102" s="323"/>
      <c r="L102" s="324"/>
      <c r="M102" s="324"/>
      <c r="N102" s="324"/>
      <c r="O102" s="10"/>
      <c r="P102" s="315" t="e">
        <f>VLOOKUP(K100,選手リスト,2,FALSE)</f>
        <v>#N/A</v>
      </c>
      <c r="Q102" s="315"/>
      <c r="R102" s="315"/>
      <c r="S102" s="315"/>
      <c r="T102" s="315"/>
      <c r="U102" s="315"/>
      <c r="V102" s="315"/>
      <c r="W102" s="315"/>
      <c r="X102" s="315"/>
      <c r="Y102" s="315"/>
      <c r="Z102" s="315"/>
      <c r="AA102" s="330"/>
      <c r="AB102" s="330"/>
      <c r="AC102" s="330"/>
      <c r="AD102" s="330"/>
      <c r="AE102" s="330"/>
      <c r="AF102" s="330"/>
      <c r="AG102" s="330"/>
      <c r="AH102" s="330"/>
      <c r="AI102" s="330"/>
      <c r="AJ102" s="330"/>
      <c r="AK102" s="330"/>
      <c r="AL102" s="330"/>
      <c r="AM102" s="330"/>
      <c r="AN102" s="330"/>
      <c r="AO102" s="311"/>
      <c r="AP102" s="311"/>
      <c r="AQ102" s="311"/>
      <c r="AR102" s="312"/>
      <c r="BA102" s="41"/>
      <c r="BE102" s="41"/>
      <c r="BI102" s="41"/>
    </row>
    <row r="103" spans="1:61" ht="4.5" customHeight="1" x14ac:dyDescent="0.2">
      <c r="A103" s="347"/>
      <c r="B103" s="348"/>
      <c r="C103" s="348"/>
      <c r="D103" s="348"/>
      <c r="E103" s="348"/>
      <c r="F103" s="351"/>
      <c r="G103" s="351"/>
      <c r="H103" s="352"/>
      <c r="K103" s="323"/>
      <c r="L103" s="324"/>
      <c r="M103" s="324"/>
      <c r="N103" s="324"/>
      <c r="O103" s="10"/>
      <c r="P103" s="315"/>
      <c r="Q103" s="315"/>
      <c r="R103" s="315"/>
      <c r="S103" s="315"/>
      <c r="T103" s="315"/>
      <c r="U103" s="315"/>
      <c r="V103" s="315"/>
      <c r="W103" s="315"/>
      <c r="X103" s="315"/>
      <c r="Y103" s="315"/>
      <c r="Z103" s="315"/>
      <c r="AA103" s="317" t="e">
        <f>VLOOKUP(K100,選手リスト,8,FALSE)</f>
        <v>#N/A</v>
      </c>
      <c r="AB103" s="317"/>
      <c r="AC103" s="317"/>
      <c r="AD103" s="317"/>
      <c r="AE103" s="319" t="e">
        <f>VLOOKUP(K100,選手リスト,9,FALSE)</f>
        <v>#N/A</v>
      </c>
      <c r="AF103" s="319"/>
      <c r="AG103" s="319"/>
      <c r="AH103" s="319"/>
      <c r="AO103" s="311"/>
      <c r="AP103" s="311"/>
      <c r="AQ103" s="311"/>
      <c r="AR103" s="312"/>
      <c r="AS103" s="22"/>
      <c r="AT103" s="22"/>
      <c r="AU103" s="22"/>
      <c r="AV103" s="22"/>
      <c r="AW103" s="39"/>
      <c r="BA103" s="41"/>
      <c r="BE103" s="41"/>
      <c r="BI103" s="41"/>
    </row>
    <row r="104" spans="1:61" ht="4.5" customHeight="1" x14ac:dyDescent="0.2">
      <c r="A104" s="347"/>
      <c r="B104" s="348"/>
      <c r="C104" s="348"/>
      <c r="D104" s="348"/>
      <c r="E104" s="348"/>
      <c r="F104" s="351"/>
      <c r="G104" s="351"/>
      <c r="H104" s="352"/>
      <c r="K104" s="323"/>
      <c r="L104" s="324"/>
      <c r="M104" s="324"/>
      <c r="N104" s="324"/>
      <c r="O104" s="84"/>
      <c r="P104" s="315"/>
      <c r="Q104" s="315"/>
      <c r="R104" s="315"/>
      <c r="S104" s="315"/>
      <c r="T104" s="315"/>
      <c r="U104" s="315"/>
      <c r="V104" s="315"/>
      <c r="W104" s="315"/>
      <c r="X104" s="315"/>
      <c r="Y104" s="315"/>
      <c r="Z104" s="315"/>
      <c r="AA104" s="317"/>
      <c r="AB104" s="317"/>
      <c r="AC104" s="317"/>
      <c r="AD104" s="317"/>
      <c r="AE104" s="319"/>
      <c r="AF104" s="319"/>
      <c r="AG104" s="319"/>
      <c r="AH104" s="319"/>
      <c r="AO104" s="311"/>
      <c r="AP104" s="311"/>
      <c r="AQ104" s="311"/>
      <c r="AR104" s="312"/>
      <c r="AW104" s="41"/>
      <c r="BA104" s="41"/>
      <c r="BE104" s="41"/>
      <c r="BI104" s="41"/>
    </row>
    <row r="105" spans="1:61" ht="4.5" customHeight="1" x14ac:dyDescent="0.2">
      <c r="A105" s="347"/>
      <c r="B105" s="348"/>
      <c r="C105" s="348"/>
      <c r="D105" s="348"/>
      <c r="E105" s="348"/>
      <c r="F105" s="351"/>
      <c r="G105" s="351"/>
      <c r="H105" s="352"/>
      <c r="K105" s="325"/>
      <c r="L105" s="326"/>
      <c r="M105" s="326"/>
      <c r="N105" s="326"/>
      <c r="O105" s="23"/>
      <c r="P105" s="316"/>
      <c r="Q105" s="316"/>
      <c r="R105" s="316"/>
      <c r="S105" s="316"/>
      <c r="T105" s="316"/>
      <c r="U105" s="316"/>
      <c r="V105" s="316"/>
      <c r="W105" s="316"/>
      <c r="X105" s="316"/>
      <c r="Y105" s="316"/>
      <c r="Z105" s="316"/>
      <c r="AA105" s="318"/>
      <c r="AB105" s="318"/>
      <c r="AC105" s="318"/>
      <c r="AD105" s="318"/>
      <c r="AE105" s="320"/>
      <c r="AF105" s="320"/>
      <c r="AG105" s="320"/>
      <c r="AH105" s="320"/>
      <c r="AI105" s="34"/>
      <c r="AJ105" s="34"/>
      <c r="AK105" s="34"/>
      <c r="AL105" s="34"/>
      <c r="AM105" s="34"/>
      <c r="AN105" s="34"/>
      <c r="AO105" s="313"/>
      <c r="AP105" s="313"/>
      <c r="AQ105" s="313"/>
      <c r="AR105" s="314"/>
      <c r="AT105" s="381">
        <f>AT89+1</f>
        <v>28</v>
      </c>
      <c r="AU105" s="381"/>
      <c r="AV105" s="381"/>
      <c r="AW105" s="382"/>
      <c r="BA105" s="41"/>
      <c r="BE105" s="41"/>
      <c r="BI105" s="41"/>
    </row>
    <row r="106" spans="1:61" ht="4.5" customHeight="1" x14ac:dyDescent="0.2">
      <c r="A106" s="347"/>
      <c r="B106" s="348"/>
      <c r="C106" s="348"/>
      <c r="D106" s="348"/>
      <c r="E106" s="348"/>
      <c r="F106" s="351"/>
      <c r="G106" s="351"/>
      <c r="H106" s="352"/>
      <c r="AT106" s="381"/>
      <c r="AU106" s="381"/>
      <c r="AV106" s="381"/>
      <c r="AW106" s="382"/>
      <c r="AX106" s="34"/>
      <c r="AY106" s="34"/>
      <c r="AZ106" s="34"/>
      <c r="BA106" s="35"/>
      <c r="BE106" s="41"/>
      <c r="BI106" s="41"/>
    </row>
    <row r="107" spans="1:61" ht="4.5" customHeight="1" x14ac:dyDescent="0.2">
      <c r="A107" s="347"/>
      <c r="B107" s="348"/>
      <c r="C107" s="348"/>
      <c r="D107" s="348"/>
      <c r="E107" s="348"/>
      <c r="F107" s="351"/>
      <c r="G107" s="351"/>
      <c r="H107" s="352"/>
      <c r="AT107" s="381"/>
      <c r="AU107" s="381"/>
      <c r="AV107" s="381"/>
      <c r="AW107" s="382"/>
      <c r="BE107" s="41"/>
      <c r="BI107" s="41"/>
    </row>
    <row r="108" spans="1:61" ht="4.5" customHeight="1" x14ac:dyDescent="0.2">
      <c r="A108" s="347"/>
      <c r="B108" s="348"/>
      <c r="C108" s="348"/>
      <c r="D108" s="348"/>
      <c r="E108" s="348"/>
      <c r="F108" s="351"/>
      <c r="G108" s="351"/>
      <c r="H108" s="352"/>
      <c r="K108" s="321">
        <f t="shared" ref="K108" si="9">K100+1</f>
        <v>12</v>
      </c>
      <c r="L108" s="322"/>
      <c r="M108" s="322"/>
      <c r="N108" s="322"/>
      <c r="O108" s="6"/>
      <c r="P108" s="327" t="e">
        <f>VLOOKUP(K108,選手リスト,3,FALSE)</f>
        <v>#N/A</v>
      </c>
      <c r="Q108" s="327"/>
      <c r="R108" s="327"/>
      <c r="S108" s="327"/>
      <c r="T108" s="327"/>
      <c r="U108" s="327"/>
      <c r="V108" s="327"/>
      <c r="W108" s="327"/>
      <c r="X108" s="327"/>
      <c r="Y108" s="327"/>
      <c r="Z108" s="327"/>
      <c r="AA108" s="329" t="e">
        <f>VLOOKUP(K108,選手リスト,4,FALSE)</f>
        <v>#N/A</v>
      </c>
      <c r="AB108" s="329"/>
      <c r="AC108" s="329"/>
      <c r="AD108" s="329"/>
      <c r="AE108" s="329"/>
      <c r="AF108" s="329"/>
      <c r="AG108" s="329"/>
      <c r="AH108" s="329"/>
      <c r="AI108" s="329"/>
      <c r="AJ108" s="329"/>
      <c r="AK108" s="329"/>
      <c r="AL108" s="329"/>
      <c r="AM108" s="329"/>
      <c r="AN108" s="329"/>
      <c r="AO108" s="309" t="e">
        <f>VLOOKUP(K108,選手リスト,5,FALSE)</f>
        <v>#N/A</v>
      </c>
      <c r="AP108" s="309"/>
      <c r="AQ108" s="309"/>
      <c r="AR108" s="310"/>
      <c r="AT108" s="381"/>
      <c r="AU108" s="381"/>
      <c r="AV108" s="381"/>
      <c r="AW108" s="382"/>
      <c r="BE108" s="41"/>
      <c r="BI108" s="41"/>
    </row>
    <row r="109" spans="1:61" ht="4.5" customHeight="1" x14ac:dyDescent="0.2">
      <c r="A109" s="347"/>
      <c r="B109" s="348"/>
      <c r="C109" s="348"/>
      <c r="D109" s="348"/>
      <c r="E109" s="348"/>
      <c r="F109" s="351"/>
      <c r="G109" s="351"/>
      <c r="H109" s="352"/>
      <c r="K109" s="323"/>
      <c r="L109" s="324"/>
      <c r="M109" s="324"/>
      <c r="N109" s="324"/>
      <c r="O109" s="10"/>
      <c r="P109" s="328"/>
      <c r="Q109" s="328"/>
      <c r="R109" s="328"/>
      <c r="S109" s="328"/>
      <c r="T109" s="328"/>
      <c r="U109" s="328"/>
      <c r="V109" s="328"/>
      <c r="W109" s="328"/>
      <c r="X109" s="328"/>
      <c r="Y109" s="328"/>
      <c r="Z109" s="328"/>
      <c r="AA109" s="330"/>
      <c r="AB109" s="330"/>
      <c r="AC109" s="330"/>
      <c r="AD109" s="330"/>
      <c r="AE109" s="330"/>
      <c r="AF109" s="330"/>
      <c r="AG109" s="330"/>
      <c r="AH109" s="330"/>
      <c r="AI109" s="330"/>
      <c r="AJ109" s="330"/>
      <c r="AK109" s="330"/>
      <c r="AL109" s="330"/>
      <c r="AM109" s="330"/>
      <c r="AN109" s="330"/>
      <c r="AO109" s="311"/>
      <c r="AP109" s="311"/>
      <c r="AQ109" s="311"/>
      <c r="AR109" s="312"/>
      <c r="AW109" s="41"/>
      <c r="BE109" s="41"/>
      <c r="BI109" s="41"/>
    </row>
    <row r="110" spans="1:61" ht="4.5" customHeight="1" x14ac:dyDescent="0.2">
      <c r="A110" s="347"/>
      <c r="B110" s="348"/>
      <c r="C110" s="348"/>
      <c r="D110" s="348"/>
      <c r="E110" s="348"/>
      <c r="F110" s="351"/>
      <c r="G110" s="351"/>
      <c r="H110" s="352"/>
      <c r="K110" s="323"/>
      <c r="L110" s="324"/>
      <c r="M110" s="324"/>
      <c r="N110" s="324"/>
      <c r="O110" s="10"/>
      <c r="P110" s="315" t="e">
        <f>VLOOKUP(K108,選手リスト,2,FALSE)</f>
        <v>#N/A</v>
      </c>
      <c r="Q110" s="315"/>
      <c r="R110" s="315"/>
      <c r="S110" s="315"/>
      <c r="T110" s="315"/>
      <c r="U110" s="315"/>
      <c r="V110" s="315"/>
      <c r="W110" s="315"/>
      <c r="X110" s="315"/>
      <c r="Y110" s="315"/>
      <c r="Z110" s="315"/>
      <c r="AA110" s="330"/>
      <c r="AB110" s="330"/>
      <c r="AC110" s="330"/>
      <c r="AD110" s="330"/>
      <c r="AE110" s="330"/>
      <c r="AF110" s="330"/>
      <c r="AG110" s="330"/>
      <c r="AH110" s="330"/>
      <c r="AI110" s="330"/>
      <c r="AJ110" s="330"/>
      <c r="AK110" s="330"/>
      <c r="AL110" s="330"/>
      <c r="AM110" s="330"/>
      <c r="AN110" s="330"/>
      <c r="AO110" s="311"/>
      <c r="AP110" s="311"/>
      <c r="AQ110" s="311"/>
      <c r="AR110" s="312"/>
      <c r="AS110" s="34"/>
      <c r="AT110" s="34"/>
      <c r="AU110" s="34"/>
      <c r="AV110" s="34"/>
      <c r="AW110" s="35"/>
      <c r="BE110" s="41"/>
      <c r="BI110" s="41"/>
    </row>
    <row r="111" spans="1:61" ht="4.5" customHeight="1" x14ac:dyDescent="0.2">
      <c r="A111" s="347"/>
      <c r="B111" s="348"/>
      <c r="C111" s="348"/>
      <c r="D111" s="348"/>
      <c r="E111" s="348"/>
      <c r="F111" s="351"/>
      <c r="G111" s="351"/>
      <c r="H111" s="352"/>
      <c r="K111" s="323"/>
      <c r="L111" s="324"/>
      <c r="M111" s="324"/>
      <c r="N111" s="324"/>
      <c r="O111" s="10"/>
      <c r="P111" s="315"/>
      <c r="Q111" s="315"/>
      <c r="R111" s="315"/>
      <c r="S111" s="315"/>
      <c r="T111" s="315"/>
      <c r="U111" s="315"/>
      <c r="V111" s="315"/>
      <c r="W111" s="315"/>
      <c r="X111" s="315"/>
      <c r="Y111" s="315"/>
      <c r="Z111" s="315"/>
      <c r="AA111" s="317" t="e">
        <f>VLOOKUP(K108,選手リスト,8,FALSE)</f>
        <v>#N/A</v>
      </c>
      <c r="AB111" s="317"/>
      <c r="AC111" s="317"/>
      <c r="AD111" s="317"/>
      <c r="AE111" s="319" t="e">
        <f>VLOOKUP(K108,選手リスト,9,FALSE)</f>
        <v>#N/A</v>
      </c>
      <c r="AF111" s="319"/>
      <c r="AG111" s="319"/>
      <c r="AH111" s="319"/>
      <c r="AO111" s="311"/>
      <c r="AP111" s="311"/>
      <c r="AQ111" s="311"/>
      <c r="AR111" s="312"/>
      <c r="BE111" s="41"/>
      <c r="BI111" s="41"/>
    </row>
    <row r="112" spans="1:61" ht="4.5" customHeight="1" x14ac:dyDescent="0.2">
      <c r="A112" s="347"/>
      <c r="B112" s="348"/>
      <c r="C112" s="348"/>
      <c r="D112" s="348"/>
      <c r="E112" s="348"/>
      <c r="F112" s="351"/>
      <c r="G112" s="351"/>
      <c r="H112" s="352"/>
      <c r="K112" s="323"/>
      <c r="L112" s="324"/>
      <c r="M112" s="324"/>
      <c r="N112" s="324"/>
      <c r="O112" s="84"/>
      <c r="P112" s="315"/>
      <c r="Q112" s="315"/>
      <c r="R112" s="315"/>
      <c r="S112" s="315"/>
      <c r="T112" s="315"/>
      <c r="U112" s="315"/>
      <c r="V112" s="315"/>
      <c r="W112" s="315"/>
      <c r="X112" s="315"/>
      <c r="Y112" s="315"/>
      <c r="Z112" s="315"/>
      <c r="AA112" s="317"/>
      <c r="AB112" s="317"/>
      <c r="AC112" s="317"/>
      <c r="AD112" s="317"/>
      <c r="AE112" s="319"/>
      <c r="AF112" s="319"/>
      <c r="AG112" s="319"/>
      <c r="AH112" s="319"/>
      <c r="AO112" s="311"/>
      <c r="AP112" s="311"/>
      <c r="AQ112" s="311"/>
      <c r="AR112" s="312"/>
      <c r="BE112" s="41"/>
      <c r="BI112" s="41"/>
    </row>
    <row r="113" spans="1:61" ht="4.5" customHeight="1" x14ac:dyDescent="0.2">
      <c r="A113" s="347"/>
      <c r="B113" s="348"/>
      <c r="C113" s="348"/>
      <c r="D113" s="348"/>
      <c r="E113" s="348"/>
      <c r="F113" s="351"/>
      <c r="G113" s="351"/>
      <c r="H113" s="352"/>
      <c r="K113" s="325"/>
      <c r="L113" s="326"/>
      <c r="M113" s="326"/>
      <c r="N113" s="326"/>
      <c r="O113" s="23"/>
      <c r="P113" s="316"/>
      <c r="Q113" s="316"/>
      <c r="R113" s="316"/>
      <c r="S113" s="316"/>
      <c r="T113" s="316"/>
      <c r="U113" s="316"/>
      <c r="V113" s="316"/>
      <c r="W113" s="316"/>
      <c r="X113" s="316"/>
      <c r="Y113" s="316"/>
      <c r="Z113" s="316"/>
      <c r="AA113" s="318"/>
      <c r="AB113" s="318"/>
      <c r="AC113" s="318"/>
      <c r="AD113" s="318"/>
      <c r="AE113" s="320"/>
      <c r="AF113" s="320"/>
      <c r="AG113" s="320"/>
      <c r="AH113" s="320"/>
      <c r="AI113" s="34"/>
      <c r="AJ113" s="34"/>
      <c r="AK113" s="34"/>
      <c r="AL113" s="34"/>
      <c r="AM113" s="34"/>
      <c r="AN113" s="34"/>
      <c r="AO113" s="313"/>
      <c r="AP113" s="313"/>
      <c r="AQ113" s="313"/>
      <c r="AR113" s="314"/>
      <c r="BB113" s="381">
        <f>BB49+1</f>
        <v>24</v>
      </c>
      <c r="BC113" s="381"/>
      <c r="BD113" s="381"/>
      <c r="BE113" s="382"/>
      <c r="BI113" s="41"/>
    </row>
    <row r="114" spans="1:61" ht="4.5" customHeight="1" x14ac:dyDescent="0.2">
      <c r="A114" s="347"/>
      <c r="B114" s="348"/>
      <c r="C114" s="348"/>
      <c r="D114" s="348"/>
      <c r="E114" s="348"/>
      <c r="F114" s="351"/>
      <c r="G114" s="351"/>
      <c r="H114" s="352"/>
      <c r="BB114" s="381"/>
      <c r="BC114" s="381"/>
      <c r="BD114" s="381"/>
      <c r="BE114" s="382"/>
      <c r="BF114" s="34"/>
      <c r="BG114" s="34"/>
      <c r="BH114" s="34"/>
      <c r="BI114" s="35"/>
    </row>
    <row r="115" spans="1:61" ht="4.5" customHeight="1" x14ac:dyDescent="0.2">
      <c r="A115" s="347"/>
      <c r="B115" s="348"/>
      <c r="C115" s="348"/>
      <c r="D115" s="348"/>
      <c r="E115" s="348"/>
      <c r="F115" s="351"/>
      <c r="G115" s="351"/>
      <c r="H115" s="352"/>
      <c r="AS115" s="2"/>
      <c r="AT115" s="44"/>
      <c r="AU115" s="49"/>
      <c r="AV115" s="49"/>
      <c r="AW115" s="44"/>
      <c r="AX115" s="44"/>
      <c r="BB115" s="381"/>
      <c r="BC115" s="381"/>
      <c r="BD115" s="381"/>
      <c r="BE115" s="382"/>
    </row>
    <row r="116" spans="1:61" ht="4.5" customHeight="1" x14ac:dyDescent="0.2">
      <c r="A116" s="347"/>
      <c r="B116" s="348"/>
      <c r="C116" s="348"/>
      <c r="D116" s="348"/>
      <c r="E116" s="348"/>
      <c r="F116" s="351"/>
      <c r="G116" s="351"/>
      <c r="H116" s="352"/>
      <c r="K116" s="321">
        <f t="shared" ref="K116" si="10">K108+1</f>
        <v>13</v>
      </c>
      <c r="L116" s="322"/>
      <c r="M116" s="322"/>
      <c r="N116" s="322"/>
      <c r="O116" s="6"/>
      <c r="P116" s="327" t="e">
        <f>VLOOKUP(K116,選手リスト,3,FALSE)</f>
        <v>#N/A</v>
      </c>
      <c r="Q116" s="327"/>
      <c r="R116" s="327"/>
      <c r="S116" s="327"/>
      <c r="T116" s="327"/>
      <c r="U116" s="327"/>
      <c r="V116" s="327"/>
      <c r="W116" s="327"/>
      <c r="X116" s="327"/>
      <c r="Y116" s="327"/>
      <c r="Z116" s="327"/>
      <c r="AA116" s="329" t="e">
        <f>VLOOKUP(K116,選手リスト,4,FALSE)</f>
        <v>#N/A</v>
      </c>
      <c r="AB116" s="329"/>
      <c r="AC116" s="329"/>
      <c r="AD116" s="329"/>
      <c r="AE116" s="329"/>
      <c r="AF116" s="329"/>
      <c r="AG116" s="329"/>
      <c r="AH116" s="329"/>
      <c r="AI116" s="329"/>
      <c r="AJ116" s="329"/>
      <c r="AK116" s="329"/>
      <c r="AL116" s="329"/>
      <c r="AM116" s="329"/>
      <c r="AN116" s="329"/>
      <c r="AO116" s="309" t="e">
        <f>VLOOKUP(K116,選手リスト,5,FALSE)</f>
        <v>#N/A</v>
      </c>
      <c r="AP116" s="309"/>
      <c r="AQ116" s="309"/>
      <c r="AR116" s="310"/>
      <c r="BB116" s="381"/>
      <c r="BC116" s="381"/>
      <c r="BD116" s="381"/>
      <c r="BE116" s="382"/>
    </row>
    <row r="117" spans="1:61" ht="4.5" customHeight="1" x14ac:dyDescent="0.2">
      <c r="A117" s="347"/>
      <c r="B117" s="348"/>
      <c r="C117" s="348"/>
      <c r="D117" s="348"/>
      <c r="E117" s="348"/>
      <c r="F117" s="351"/>
      <c r="G117" s="351"/>
      <c r="H117" s="352"/>
      <c r="K117" s="323"/>
      <c r="L117" s="324"/>
      <c r="M117" s="324"/>
      <c r="N117" s="324"/>
      <c r="O117" s="10"/>
      <c r="P117" s="328"/>
      <c r="Q117" s="328"/>
      <c r="R117" s="328"/>
      <c r="S117" s="328"/>
      <c r="T117" s="328"/>
      <c r="U117" s="328"/>
      <c r="V117" s="328"/>
      <c r="W117" s="328"/>
      <c r="X117" s="328"/>
      <c r="Y117" s="328"/>
      <c r="Z117" s="328"/>
      <c r="AA117" s="330"/>
      <c r="AB117" s="330"/>
      <c r="AC117" s="330"/>
      <c r="AD117" s="330"/>
      <c r="AE117" s="330"/>
      <c r="AF117" s="330"/>
      <c r="AG117" s="330"/>
      <c r="AH117" s="330"/>
      <c r="AI117" s="330"/>
      <c r="AJ117" s="330"/>
      <c r="AK117" s="330"/>
      <c r="AL117" s="330"/>
      <c r="AM117" s="330"/>
      <c r="AN117" s="330"/>
      <c r="AO117" s="311"/>
      <c r="AP117" s="311"/>
      <c r="AQ117" s="311"/>
      <c r="AR117" s="312"/>
      <c r="BE117" s="41"/>
    </row>
    <row r="118" spans="1:61" ht="4.5" customHeight="1" x14ac:dyDescent="0.2">
      <c r="A118" s="347"/>
      <c r="B118" s="348"/>
      <c r="C118" s="348"/>
      <c r="D118" s="348"/>
      <c r="E118" s="348"/>
      <c r="F118" s="351"/>
      <c r="G118" s="351"/>
      <c r="H118" s="352"/>
      <c r="K118" s="323"/>
      <c r="L118" s="324"/>
      <c r="M118" s="324"/>
      <c r="N118" s="324"/>
      <c r="O118" s="10"/>
      <c r="P118" s="315" t="e">
        <f>VLOOKUP(K116,選手リスト,2,FALSE)</f>
        <v>#N/A</v>
      </c>
      <c r="Q118" s="315"/>
      <c r="R118" s="315"/>
      <c r="S118" s="315"/>
      <c r="T118" s="315"/>
      <c r="U118" s="315"/>
      <c r="V118" s="315"/>
      <c r="W118" s="315"/>
      <c r="X118" s="315"/>
      <c r="Y118" s="315"/>
      <c r="Z118" s="315"/>
      <c r="AA118" s="330"/>
      <c r="AB118" s="330"/>
      <c r="AC118" s="330"/>
      <c r="AD118" s="330"/>
      <c r="AE118" s="330"/>
      <c r="AF118" s="330"/>
      <c r="AG118" s="330"/>
      <c r="AH118" s="330"/>
      <c r="AI118" s="330"/>
      <c r="AJ118" s="330"/>
      <c r="AK118" s="330"/>
      <c r="AL118" s="330"/>
      <c r="AM118" s="330"/>
      <c r="AN118" s="330"/>
      <c r="AO118" s="311"/>
      <c r="AP118" s="311"/>
      <c r="AQ118" s="311"/>
      <c r="AR118" s="312"/>
      <c r="BE118" s="41"/>
    </row>
    <row r="119" spans="1:61" ht="4.5" customHeight="1" x14ac:dyDescent="0.2">
      <c r="A119" s="347"/>
      <c r="B119" s="348"/>
      <c r="C119" s="348"/>
      <c r="D119" s="348"/>
      <c r="E119" s="348"/>
      <c r="F119" s="351"/>
      <c r="G119" s="351"/>
      <c r="H119" s="352"/>
      <c r="K119" s="323"/>
      <c r="L119" s="324"/>
      <c r="M119" s="324"/>
      <c r="N119" s="324"/>
      <c r="O119" s="10"/>
      <c r="P119" s="315"/>
      <c r="Q119" s="315"/>
      <c r="R119" s="315"/>
      <c r="S119" s="315"/>
      <c r="T119" s="315"/>
      <c r="U119" s="315"/>
      <c r="V119" s="315"/>
      <c r="W119" s="315"/>
      <c r="X119" s="315"/>
      <c r="Y119" s="315"/>
      <c r="Z119" s="315"/>
      <c r="AA119" s="317" t="e">
        <f>VLOOKUP(K116,選手リスト,8,FALSE)</f>
        <v>#N/A</v>
      </c>
      <c r="AB119" s="317"/>
      <c r="AC119" s="317"/>
      <c r="AD119" s="317"/>
      <c r="AE119" s="319" t="e">
        <f>VLOOKUP(K116,選手リスト,9,FALSE)</f>
        <v>#N/A</v>
      </c>
      <c r="AF119" s="319"/>
      <c r="AG119" s="319"/>
      <c r="AH119" s="319"/>
      <c r="AO119" s="311"/>
      <c r="AP119" s="311"/>
      <c r="AQ119" s="311"/>
      <c r="AR119" s="312"/>
      <c r="AS119" s="22"/>
      <c r="AT119" s="22"/>
      <c r="AU119" s="22"/>
      <c r="AV119" s="22"/>
      <c r="AW119" s="39"/>
      <c r="BE119" s="41"/>
    </row>
    <row r="120" spans="1:61" ht="4.5" customHeight="1" x14ac:dyDescent="0.2">
      <c r="A120" s="347"/>
      <c r="B120" s="348"/>
      <c r="C120" s="348"/>
      <c r="D120" s="348"/>
      <c r="E120" s="348"/>
      <c r="F120" s="351"/>
      <c r="G120" s="351"/>
      <c r="H120" s="352"/>
      <c r="K120" s="323"/>
      <c r="L120" s="324"/>
      <c r="M120" s="324"/>
      <c r="N120" s="324"/>
      <c r="O120" s="84"/>
      <c r="P120" s="315"/>
      <c r="Q120" s="315"/>
      <c r="R120" s="315"/>
      <c r="S120" s="315"/>
      <c r="T120" s="315"/>
      <c r="U120" s="315"/>
      <c r="V120" s="315"/>
      <c r="W120" s="315"/>
      <c r="X120" s="315"/>
      <c r="Y120" s="315"/>
      <c r="Z120" s="315"/>
      <c r="AA120" s="317"/>
      <c r="AB120" s="317"/>
      <c r="AC120" s="317"/>
      <c r="AD120" s="317"/>
      <c r="AE120" s="319"/>
      <c r="AF120" s="319"/>
      <c r="AG120" s="319"/>
      <c r="AH120" s="319"/>
      <c r="AO120" s="311"/>
      <c r="AP120" s="311"/>
      <c r="AQ120" s="311"/>
      <c r="AR120" s="312"/>
      <c r="AW120" s="41"/>
      <c r="BE120" s="41"/>
    </row>
    <row r="121" spans="1:61" ht="4.5" customHeight="1" x14ac:dyDescent="0.2">
      <c r="A121" s="347"/>
      <c r="B121" s="348"/>
      <c r="C121" s="348"/>
      <c r="D121" s="348"/>
      <c r="E121" s="348"/>
      <c r="F121" s="351"/>
      <c r="G121" s="351"/>
      <c r="H121" s="352"/>
      <c r="K121" s="325"/>
      <c r="L121" s="326"/>
      <c r="M121" s="326"/>
      <c r="N121" s="326"/>
      <c r="O121" s="23"/>
      <c r="P121" s="316"/>
      <c r="Q121" s="316"/>
      <c r="R121" s="316"/>
      <c r="S121" s="316"/>
      <c r="T121" s="316"/>
      <c r="U121" s="316"/>
      <c r="V121" s="316"/>
      <c r="W121" s="316"/>
      <c r="X121" s="316"/>
      <c r="Y121" s="316"/>
      <c r="Z121" s="316"/>
      <c r="AA121" s="318"/>
      <c r="AB121" s="318"/>
      <c r="AC121" s="318"/>
      <c r="AD121" s="318"/>
      <c r="AE121" s="320"/>
      <c r="AF121" s="320"/>
      <c r="AG121" s="320"/>
      <c r="AH121" s="320"/>
      <c r="AI121" s="34"/>
      <c r="AJ121" s="34"/>
      <c r="AK121" s="34"/>
      <c r="AL121" s="34"/>
      <c r="AM121" s="34"/>
      <c r="AN121" s="34"/>
      <c r="AO121" s="313"/>
      <c r="AP121" s="313"/>
      <c r="AQ121" s="313"/>
      <c r="AR121" s="314"/>
      <c r="AT121" s="381">
        <v>23</v>
      </c>
      <c r="AU121" s="381"/>
      <c r="AV121" s="381"/>
      <c r="AW121" s="382"/>
      <c r="BE121" s="41"/>
    </row>
    <row r="122" spans="1:61" ht="4.5" customHeight="1" x14ac:dyDescent="0.2">
      <c r="A122" s="347"/>
      <c r="B122" s="348"/>
      <c r="C122" s="348"/>
      <c r="D122" s="348"/>
      <c r="E122" s="348"/>
      <c r="F122" s="351"/>
      <c r="G122" s="351"/>
      <c r="H122" s="352"/>
      <c r="AT122" s="381"/>
      <c r="AU122" s="381"/>
      <c r="AV122" s="381"/>
      <c r="AW122" s="382"/>
      <c r="BE122" s="41"/>
    </row>
    <row r="123" spans="1:61" ht="4.5" customHeight="1" x14ac:dyDescent="0.2">
      <c r="A123" s="347"/>
      <c r="B123" s="348"/>
      <c r="C123" s="348"/>
      <c r="D123" s="348"/>
      <c r="E123" s="348"/>
      <c r="F123" s="351"/>
      <c r="G123" s="351"/>
      <c r="H123" s="352"/>
      <c r="AT123" s="381"/>
      <c r="AU123" s="381"/>
      <c r="AV123" s="381"/>
      <c r="AW123" s="382"/>
      <c r="AX123" s="22"/>
      <c r="AY123" s="22"/>
      <c r="AZ123" s="22"/>
      <c r="BA123" s="39"/>
      <c r="BE123" s="41"/>
    </row>
    <row r="124" spans="1:61" ht="4.5" customHeight="1" x14ac:dyDescent="0.2">
      <c r="A124" s="347"/>
      <c r="B124" s="348"/>
      <c r="C124" s="348"/>
      <c r="D124" s="348"/>
      <c r="E124" s="348"/>
      <c r="F124" s="351"/>
      <c r="G124" s="351"/>
      <c r="H124" s="352"/>
      <c r="K124" s="321">
        <f t="shared" ref="K124" si="11">K116+1</f>
        <v>14</v>
      </c>
      <c r="L124" s="322"/>
      <c r="M124" s="322"/>
      <c r="N124" s="322"/>
      <c r="O124" s="6"/>
      <c r="P124" s="327" t="e">
        <f>VLOOKUP(K124,選手リスト,3,FALSE)</f>
        <v>#N/A</v>
      </c>
      <c r="Q124" s="327"/>
      <c r="R124" s="327"/>
      <c r="S124" s="327"/>
      <c r="T124" s="327"/>
      <c r="U124" s="327"/>
      <c r="V124" s="327"/>
      <c r="W124" s="327"/>
      <c r="X124" s="327"/>
      <c r="Y124" s="327"/>
      <c r="Z124" s="327"/>
      <c r="AA124" s="329" t="e">
        <f>VLOOKUP(K124,選手リスト,4,FALSE)</f>
        <v>#N/A</v>
      </c>
      <c r="AB124" s="329"/>
      <c r="AC124" s="329"/>
      <c r="AD124" s="329"/>
      <c r="AE124" s="329"/>
      <c r="AF124" s="329"/>
      <c r="AG124" s="329"/>
      <c r="AH124" s="329"/>
      <c r="AI124" s="329"/>
      <c r="AJ124" s="329"/>
      <c r="AK124" s="329"/>
      <c r="AL124" s="329"/>
      <c r="AM124" s="329"/>
      <c r="AN124" s="329"/>
      <c r="AO124" s="309" t="e">
        <f>VLOOKUP(K124,選手リスト,5,FALSE)</f>
        <v>#N/A</v>
      </c>
      <c r="AP124" s="309"/>
      <c r="AQ124" s="309"/>
      <c r="AR124" s="310"/>
      <c r="AT124" s="381"/>
      <c r="AU124" s="381"/>
      <c r="AV124" s="381"/>
      <c r="AW124" s="382"/>
      <c r="BA124" s="41"/>
      <c r="BE124" s="41"/>
    </row>
    <row r="125" spans="1:61" ht="4.5" customHeight="1" x14ac:dyDescent="0.2">
      <c r="A125" s="347"/>
      <c r="B125" s="348"/>
      <c r="C125" s="348"/>
      <c r="D125" s="348"/>
      <c r="E125" s="348"/>
      <c r="F125" s="351"/>
      <c r="G125" s="351"/>
      <c r="H125" s="352"/>
      <c r="K125" s="323"/>
      <c r="L125" s="324"/>
      <c r="M125" s="324"/>
      <c r="N125" s="324"/>
      <c r="O125" s="10"/>
      <c r="P125" s="328"/>
      <c r="Q125" s="328"/>
      <c r="R125" s="328"/>
      <c r="S125" s="328"/>
      <c r="T125" s="328"/>
      <c r="U125" s="328"/>
      <c r="V125" s="328"/>
      <c r="W125" s="328"/>
      <c r="X125" s="328"/>
      <c r="Y125" s="328"/>
      <c r="Z125" s="328"/>
      <c r="AA125" s="330"/>
      <c r="AB125" s="330"/>
      <c r="AC125" s="330"/>
      <c r="AD125" s="330"/>
      <c r="AE125" s="330"/>
      <c r="AF125" s="330"/>
      <c r="AG125" s="330"/>
      <c r="AH125" s="330"/>
      <c r="AI125" s="330"/>
      <c r="AJ125" s="330"/>
      <c r="AK125" s="330"/>
      <c r="AL125" s="330"/>
      <c r="AM125" s="330"/>
      <c r="AN125" s="330"/>
      <c r="AO125" s="311"/>
      <c r="AP125" s="311"/>
      <c r="AQ125" s="311"/>
      <c r="AR125" s="312"/>
      <c r="AW125" s="41"/>
      <c r="BA125" s="41"/>
      <c r="BE125" s="41"/>
    </row>
    <row r="126" spans="1:61" ht="4.5" customHeight="1" x14ac:dyDescent="0.2">
      <c r="A126" s="347"/>
      <c r="B126" s="348"/>
      <c r="C126" s="348"/>
      <c r="D126" s="348"/>
      <c r="E126" s="348"/>
      <c r="F126" s="351"/>
      <c r="G126" s="351"/>
      <c r="H126" s="352"/>
      <c r="K126" s="323"/>
      <c r="L126" s="324"/>
      <c r="M126" s="324"/>
      <c r="N126" s="324"/>
      <c r="O126" s="10"/>
      <c r="P126" s="315" t="e">
        <f>VLOOKUP(K124,選手リスト,2,FALSE)</f>
        <v>#N/A</v>
      </c>
      <c r="Q126" s="315"/>
      <c r="R126" s="315"/>
      <c r="S126" s="315"/>
      <c r="T126" s="315"/>
      <c r="U126" s="315"/>
      <c r="V126" s="315"/>
      <c r="W126" s="315"/>
      <c r="X126" s="315"/>
      <c r="Y126" s="315"/>
      <c r="Z126" s="315"/>
      <c r="AA126" s="330"/>
      <c r="AB126" s="330"/>
      <c r="AC126" s="330"/>
      <c r="AD126" s="330"/>
      <c r="AE126" s="330"/>
      <c r="AF126" s="330"/>
      <c r="AG126" s="330"/>
      <c r="AH126" s="330"/>
      <c r="AI126" s="330"/>
      <c r="AJ126" s="330"/>
      <c r="AK126" s="330"/>
      <c r="AL126" s="330"/>
      <c r="AM126" s="330"/>
      <c r="AN126" s="330"/>
      <c r="AO126" s="311"/>
      <c r="AP126" s="311"/>
      <c r="AQ126" s="311"/>
      <c r="AR126" s="312"/>
      <c r="AS126" s="34"/>
      <c r="AT126" s="34"/>
      <c r="AU126" s="34"/>
      <c r="AV126" s="34"/>
      <c r="AW126" s="35"/>
      <c r="BA126" s="41"/>
      <c r="BE126" s="41"/>
    </row>
    <row r="127" spans="1:61" ht="4.5" customHeight="1" x14ac:dyDescent="0.2">
      <c r="A127" s="347"/>
      <c r="B127" s="348"/>
      <c r="C127" s="348"/>
      <c r="D127" s="348"/>
      <c r="E127" s="348"/>
      <c r="F127" s="351"/>
      <c r="G127" s="351"/>
      <c r="H127" s="352"/>
      <c r="K127" s="323"/>
      <c r="L127" s="324"/>
      <c r="M127" s="324"/>
      <c r="N127" s="324"/>
      <c r="O127" s="10"/>
      <c r="P127" s="315"/>
      <c r="Q127" s="315"/>
      <c r="R127" s="315"/>
      <c r="S127" s="315"/>
      <c r="T127" s="315"/>
      <c r="U127" s="315"/>
      <c r="V127" s="315"/>
      <c r="W127" s="315"/>
      <c r="X127" s="315"/>
      <c r="Y127" s="315"/>
      <c r="Z127" s="315"/>
      <c r="AA127" s="317" t="e">
        <f>VLOOKUP(K124,選手リスト,8,FALSE)</f>
        <v>#N/A</v>
      </c>
      <c r="AB127" s="317"/>
      <c r="AC127" s="317"/>
      <c r="AD127" s="317"/>
      <c r="AE127" s="319" t="e">
        <f>VLOOKUP(K124,選手リスト,9,FALSE)</f>
        <v>#N/A</v>
      </c>
      <c r="AF127" s="319"/>
      <c r="AG127" s="319"/>
      <c r="AH127" s="319"/>
      <c r="AO127" s="311"/>
      <c r="AP127" s="311"/>
      <c r="AQ127" s="311"/>
      <c r="AR127" s="312"/>
      <c r="BA127" s="41"/>
      <c r="BE127" s="41"/>
    </row>
    <row r="128" spans="1:61" ht="4.5" customHeight="1" x14ac:dyDescent="0.2">
      <c r="A128" s="347"/>
      <c r="B128" s="348"/>
      <c r="C128" s="348"/>
      <c r="D128" s="348"/>
      <c r="E128" s="348"/>
      <c r="F128" s="351"/>
      <c r="G128" s="351"/>
      <c r="H128" s="352"/>
      <c r="K128" s="323"/>
      <c r="L128" s="324"/>
      <c r="M128" s="324"/>
      <c r="N128" s="324"/>
      <c r="O128" s="84"/>
      <c r="P128" s="315"/>
      <c r="Q128" s="315"/>
      <c r="R128" s="315"/>
      <c r="S128" s="315"/>
      <c r="T128" s="315"/>
      <c r="U128" s="315"/>
      <c r="V128" s="315"/>
      <c r="W128" s="315"/>
      <c r="X128" s="315"/>
      <c r="Y128" s="315"/>
      <c r="Z128" s="315"/>
      <c r="AA128" s="317"/>
      <c r="AB128" s="317"/>
      <c r="AC128" s="317"/>
      <c r="AD128" s="317"/>
      <c r="AE128" s="319"/>
      <c r="AF128" s="319"/>
      <c r="AG128" s="319"/>
      <c r="AH128" s="319"/>
      <c r="AO128" s="311"/>
      <c r="AP128" s="311"/>
      <c r="AQ128" s="311"/>
      <c r="AR128" s="312"/>
      <c r="BA128" s="41"/>
      <c r="BE128" s="41"/>
    </row>
    <row r="129" spans="1:57" ht="4.5" customHeight="1" x14ac:dyDescent="0.2">
      <c r="A129" s="347"/>
      <c r="B129" s="348"/>
      <c r="C129" s="348"/>
      <c r="D129" s="348"/>
      <c r="E129" s="348"/>
      <c r="F129" s="351"/>
      <c r="G129" s="351"/>
      <c r="H129" s="352"/>
      <c r="K129" s="325"/>
      <c r="L129" s="326"/>
      <c r="M129" s="326"/>
      <c r="N129" s="326"/>
      <c r="O129" s="23"/>
      <c r="P129" s="316"/>
      <c r="Q129" s="316"/>
      <c r="R129" s="316"/>
      <c r="S129" s="316"/>
      <c r="T129" s="316"/>
      <c r="U129" s="316"/>
      <c r="V129" s="316"/>
      <c r="W129" s="316"/>
      <c r="X129" s="316"/>
      <c r="Y129" s="316"/>
      <c r="Z129" s="316"/>
      <c r="AA129" s="318"/>
      <c r="AB129" s="318"/>
      <c r="AC129" s="318"/>
      <c r="AD129" s="318"/>
      <c r="AE129" s="320"/>
      <c r="AF129" s="320"/>
      <c r="AG129" s="320"/>
      <c r="AH129" s="320"/>
      <c r="AI129" s="34"/>
      <c r="AJ129" s="34"/>
      <c r="AK129" s="34"/>
      <c r="AL129" s="34"/>
      <c r="AM129" s="34"/>
      <c r="AN129" s="34"/>
      <c r="AO129" s="313"/>
      <c r="AP129" s="313"/>
      <c r="AQ129" s="313"/>
      <c r="AR129" s="314"/>
      <c r="AX129" s="381">
        <f>AX97+1</f>
        <v>26</v>
      </c>
      <c r="AY129" s="381"/>
      <c r="AZ129" s="381"/>
      <c r="BA129" s="382"/>
      <c r="BE129" s="41"/>
    </row>
    <row r="130" spans="1:57" ht="4.5" customHeight="1" x14ac:dyDescent="0.2">
      <c r="A130" s="347"/>
      <c r="B130" s="348"/>
      <c r="C130" s="348"/>
      <c r="D130" s="348"/>
      <c r="E130" s="348"/>
      <c r="F130" s="351"/>
      <c r="G130" s="351"/>
      <c r="H130" s="352"/>
      <c r="AX130" s="381"/>
      <c r="AY130" s="381"/>
      <c r="AZ130" s="381"/>
      <c r="BA130" s="382"/>
      <c r="BB130" s="34"/>
      <c r="BC130" s="34"/>
      <c r="BD130" s="34"/>
      <c r="BE130" s="35"/>
    </row>
    <row r="131" spans="1:57" ht="4.5" customHeight="1" x14ac:dyDescent="0.2">
      <c r="A131" s="347"/>
      <c r="B131" s="348"/>
      <c r="C131" s="348"/>
      <c r="D131" s="348"/>
      <c r="E131" s="348"/>
      <c r="F131" s="351"/>
      <c r="G131" s="351"/>
      <c r="H131" s="352"/>
      <c r="AS131" s="2"/>
      <c r="AT131" s="44"/>
      <c r="AU131" s="49"/>
      <c r="AV131" s="49"/>
      <c r="AW131" s="44"/>
      <c r="AX131" s="381"/>
      <c r="AY131" s="381"/>
      <c r="AZ131" s="381"/>
      <c r="BA131" s="382"/>
    </row>
    <row r="132" spans="1:57" ht="4.5" customHeight="1" x14ac:dyDescent="0.2">
      <c r="A132" s="347"/>
      <c r="B132" s="348"/>
      <c r="C132" s="348"/>
      <c r="D132" s="348"/>
      <c r="E132" s="348"/>
      <c r="F132" s="351"/>
      <c r="G132" s="351"/>
      <c r="H132" s="352"/>
      <c r="K132" s="321">
        <f t="shared" ref="K132" si="12">K124+1</f>
        <v>15</v>
      </c>
      <c r="L132" s="322"/>
      <c r="M132" s="322"/>
      <c r="N132" s="322"/>
      <c r="O132" s="6"/>
      <c r="P132" s="327" t="e">
        <f>VLOOKUP(K132,選手リスト,3,FALSE)</f>
        <v>#N/A</v>
      </c>
      <c r="Q132" s="327"/>
      <c r="R132" s="327"/>
      <c r="S132" s="327"/>
      <c r="T132" s="327"/>
      <c r="U132" s="327"/>
      <c r="V132" s="327"/>
      <c r="W132" s="327"/>
      <c r="X132" s="327"/>
      <c r="Y132" s="327"/>
      <c r="Z132" s="327"/>
      <c r="AA132" s="329" t="e">
        <f>VLOOKUP(K132,選手リスト,4,FALSE)</f>
        <v>#N/A</v>
      </c>
      <c r="AB132" s="329"/>
      <c r="AC132" s="329"/>
      <c r="AD132" s="329"/>
      <c r="AE132" s="329"/>
      <c r="AF132" s="329"/>
      <c r="AG132" s="329"/>
      <c r="AH132" s="329"/>
      <c r="AI132" s="329"/>
      <c r="AJ132" s="329"/>
      <c r="AK132" s="329"/>
      <c r="AL132" s="329"/>
      <c r="AM132" s="329"/>
      <c r="AN132" s="329"/>
      <c r="AO132" s="309" t="e">
        <f>VLOOKUP(K132,選手リスト,5,FALSE)</f>
        <v>#N/A</v>
      </c>
      <c r="AP132" s="309"/>
      <c r="AQ132" s="309"/>
      <c r="AR132" s="310"/>
      <c r="AX132" s="381"/>
      <c r="AY132" s="381"/>
      <c r="AZ132" s="381"/>
      <c r="BA132" s="382"/>
    </row>
    <row r="133" spans="1:57" ht="4.5" customHeight="1" x14ac:dyDescent="0.2">
      <c r="A133" s="347"/>
      <c r="B133" s="348"/>
      <c r="C133" s="348"/>
      <c r="D133" s="348"/>
      <c r="E133" s="348"/>
      <c r="F133" s="351"/>
      <c r="G133" s="351"/>
      <c r="H133" s="352"/>
      <c r="K133" s="323"/>
      <c r="L133" s="324"/>
      <c r="M133" s="324"/>
      <c r="N133" s="324"/>
      <c r="O133" s="10"/>
      <c r="P133" s="328"/>
      <c r="Q133" s="328"/>
      <c r="R133" s="328"/>
      <c r="S133" s="328"/>
      <c r="T133" s="328"/>
      <c r="U133" s="328"/>
      <c r="V133" s="328"/>
      <c r="W133" s="328"/>
      <c r="X133" s="328"/>
      <c r="Y133" s="328"/>
      <c r="Z133" s="328"/>
      <c r="AA133" s="330"/>
      <c r="AB133" s="330"/>
      <c r="AC133" s="330"/>
      <c r="AD133" s="330"/>
      <c r="AE133" s="330"/>
      <c r="AF133" s="330"/>
      <c r="AG133" s="330"/>
      <c r="AH133" s="330"/>
      <c r="AI133" s="330"/>
      <c r="AJ133" s="330"/>
      <c r="AK133" s="330"/>
      <c r="AL133" s="330"/>
      <c r="AM133" s="330"/>
      <c r="AN133" s="330"/>
      <c r="AO133" s="311"/>
      <c r="AP133" s="311"/>
      <c r="AQ133" s="311"/>
      <c r="AR133" s="312"/>
      <c r="BA133" s="41"/>
    </row>
    <row r="134" spans="1:57" ht="4.5" customHeight="1" x14ac:dyDescent="0.2">
      <c r="A134" s="347"/>
      <c r="B134" s="348"/>
      <c r="C134" s="348"/>
      <c r="D134" s="348"/>
      <c r="E134" s="348"/>
      <c r="F134" s="351"/>
      <c r="G134" s="351"/>
      <c r="H134" s="352"/>
      <c r="K134" s="323"/>
      <c r="L134" s="324"/>
      <c r="M134" s="324"/>
      <c r="N134" s="324"/>
      <c r="O134" s="10"/>
      <c r="P134" s="315" t="e">
        <f>VLOOKUP(K132,選手リスト,2,FALSE)</f>
        <v>#N/A</v>
      </c>
      <c r="Q134" s="315"/>
      <c r="R134" s="315"/>
      <c r="S134" s="315"/>
      <c r="T134" s="315"/>
      <c r="U134" s="315"/>
      <c r="V134" s="315"/>
      <c r="W134" s="315"/>
      <c r="X134" s="315"/>
      <c r="Y134" s="315"/>
      <c r="Z134" s="315"/>
      <c r="AA134" s="330"/>
      <c r="AB134" s="330"/>
      <c r="AC134" s="330"/>
      <c r="AD134" s="330"/>
      <c r="AE134" s="330"/>
      <c r="AF134" s="330"/>
      <c r="AG134" s="330"/>
      <c r="AH134" s="330"/>
      <c r="AI134" s="330"/>
      <c r="AJ134" s="330"/>
      <c r="AK134" s="330"/>
      <c r="AL134" s="330"/>
      <c r="AM134" s="330"/>
      <c r="AN134" s="330"/>
      <c r="AO134" s="311"/>
      <c r="AP134" s="311"/>
      <c r="AQ134" s="311"/>
      <c r="AR134" s="312"/>
      <c r="BA134" s="41"/>
    </row>
    <row r="135" spans="1:57" ht="4.5" customHeight="1" x14ac:dyDescent="0.2">
      <c r="A135" s="349"/>
      <c r="B135" s="350"/>
      <c r="C135" s="350"/>
      <c r="D135" s="350"/>
      <c r="E135" s="350"/>
      <c r="F135" s="353"/>
      <c r="G135" s="353"/>
      <c r="H135" s="354"/>
      <c r="K135" s="323"/>
      <c r="L135" s="324"/>
      <c r="M135" s="324"/>
      <c r="N135" s="324"/>
      <c r="O135" s="10"/>
      <c r="P135" s="315"/>
      <c r="Q135" s="315"/>
      <c r="R135" s="315"/>
      <c r="S135" s="315"/>
      <c r="T135" s="315"/>
      <c r="U135" s="315"/>
      <c r="V135" s="315"/>
      <c r="W135" s="315"/>
      <c r="X135" s="315"/>
      <c r="Y135" s="315"/>
      <c r="Z135" s="315"/>
      <c r="AA135" s="317" t="e">
        <f>VLOOKUP(K132,選手リスト,8,FALSE)</f>
        <v>#N/A</v>
      </c>
      <c r="AB135" s="317"/>
      <c r="AC135" s="317"/>
      <c r="AD135" s="317"/>
      <c r="AE135" s="319" t="e">
        <f>VLOOKUP(K132,選手リスト,9,FALSE)</f>
        <v>#N/A</v>
      </c>
      <c r="AF135" s="319"/>
      <c r="AG135" s="319"/>
      <c r="AH135" s="319"/>
      <c r="AO135" s="311"/>
      <c r="AP135" s="311"/>
      <c r="AQ135" s="311"/>
      <c r="AR135" s="312"/>
      <c r="AS135" s="22"/>
      <c r="AT135" s="22"/>
      <c r="AU135" s="22"/>
      <c r="AV135" s="22"/>
      <c r="AW135" s="39"/>
      <c r="BA135" s="41"/>
    </row>
    <row r="136" spans="1:57" ht="4.5" customHeight="1" x14ac:dyDescent="0.2">
      <c r="K136" s="323"/>
      <c r="L136" s="324"/>
      <c r="M136" s="324"/>
      <c r="N136" s="324"/>
      <c r="O136" s="84"/>
      <c r="P136" s="315"/>
      <c r="Q136" s="315"/>
      <c r="R136" s="315"/>
      <c r="S136" s="315"/>
      <c r="T136" s="315"/>
      <c r="U136" s="315"/>
      <c r="V136" s="315"/>
      <c r="W136" s="315"/>
      <c r="X136" s="315"/>
      <c r="Y136" s="315"/>
      <c r="Z136" s="315"/>
      <c r="AA136" s="317"/>
      <c r="AB136" s="317"/>
      <c r="AC136" s="317"/>
      <c r="AD136" s="317"/>
      <c r="AE136" s="319"/>
      <c r="AF136" s="319"/>
      <c r="AG136" s="319"/>
      <c r="AH136" s="319"/>
      <c r="AO136" s="311"/>
      <c r="AP136" s="311"/>
      <c r="AQ136" s="311"/>
      <c r="AR136" s="312"/>
      <c r="AW136" s="41"/>
      <c r="BA136" s="41"/>
    </row>
    <row r="137" spans="1:57" ht="4.5" customHeight="1" x14ac:dyDescent="0.2">
      <c r="K137" s="325"/>
      <c r="L137" s="326"/>
      <c r="M137" s="326"/>
      <c r="N137" s="326"/>
      <c r="O137" s="23"/>
      <c r="P137" s="316"/>
      <c r="Q137" s="316"/>
      <c r="R137" s="316"/>
      <c r="S137" s="316"/>
      <c r="T137" s="316"/>
      <c r="U137" s="316"/>
      <c r="V137" s="316"/>
      <c r="W137" s="316"/>
      <c r="X137" s="316"/>
      <c r="Y137" s="316"/>
      <c r="Z137" s="316"/>
      <c r="AA137" s="318"/>
      <c r="AB137" s="318"/>
      <c r="AC137" s="318"/>
      <c r="AD137" s="318"/>
      <c r="AE137" s="320"/>
      <c r="AF137" s="320"/>
      <c r="AG137" s="320"/>
      <c r="AH137" s="320"/>
      <c r="AI137" s="34"/>
      <c r="AJ137" s="34"/>
      <c r="AK137" s="34"/>
      <c r="AL137" s="34"/>
      <c r="AM137" s="34"/>
      <c r="AN137" s="34"/>
      <c r="AO137" s="313"/>
      <c r="AP137" s="313"/>
      <c r="AQ137" s="313"/>
      <c r="AR137" s="314"/>
      <c r="AT137" s="381">
        <v>23</v>
      </c>
      <c r="AU137" s="381"/>
      <c r="AV137" s="381"/>
      <c r="AW137" s="382"/>
      <c r="BA137" s="41"/>
    </row>
    <row r="138" spans="1:57" ht="4.5" customHeight="1" x14ac:dyDescent="0.2">
      <c r="AT138" s="381"/>
      <c r="AU138" s="381"/>
      <c r="AV138" s="381"/>
      <c r="AW138" s="382"/>
      <c r="AX138" s="34"/>
      <c r="AY138" s="34"/>
      <c r="AZ138" s="34"/>
      <c r="BA138" s="35"/>
    </row>
    <row r="139" spans="1:57" ht="4.5" customHeight="1" x14ac:dyDescent="0.2">
      <c r="AT139" s="381"/>
      <c r="AU139" s="381"/>
      <c r="AV139" s="381"/>
      <c r="AW139" s="382"/>
    </row>
    <row r="140" spans="1:57" ht="4.5" customHeight="1" x14ac:dyDescent="0.2">
      <c r="K140" s="321">
        <f t="shared" ref="K140" si="13">K132+1</f>
        <v>16</v>
      </c>
      <c r="L140" s="322"/>
      <c r="M140" s="322"/>
      <c r="N140" s="322"/>
      <c r="O140" s="6"/>
      <c r="P140" s="327" t="e">
        <f>VLOOKUP(K140,選手リスト,3,FALSE)</f>
        <v>#N/A</v>
      </c>
      <c r="Q140" s="327"/>
      <c r="R140" s="327"/>
      <c r="S140" s="327"/>
      <c r="T140" s="327"/>
      <c r="U140" s="327"/>
      <c r="V140" s="327"/>
      <c r="W140" s="327"/>
      <c r="X140" s="327"/>
      <c r="Y140" s="327"/>
      <c r="Z140" s="327"/>
      <c r="AA140" s="329" t="e">
        <f>VLOOKUP(K140,選手リスト,4,FALSE)</f>
        <v>#N/A</v>
      </c>
      <c r="AB140" s="329"/>
      <c r="AC140" s="329"/>
      <c r="AD140" s="329"/>
      <c r="AE140" s="329"/>
      <c r="AF140" s="329"/>
      <c r="AG140" s="329"/>
      <c r="AH140" s="329"/>
      <c r="AI140" s="329"/>
      <c r="AJ140" s="329"/>
      <c r="AK140" s="329"/>
      <c r="AL140" s="329"/>
      <c r="AM140" s="329"/>
      <c r="AN140" s="329"/>
      <c r="AO140" s="309" t="e">
        <f>VLOOKUP(K140,選手リスト,5,FALSE)</f>
        <v>#N/A</v>
      </c>
      <c r="AP140" s="309"/>
      <c r="AQ140" s="309"/>
      <c r="AR140" s="310"/>
      <c r="AT140" s="381"/>
      <c r="AU140" s="381"/>
      <c r="AV140" s="381"/>
      <c r="AW140" s="382"/>
    </row>
    <row r="141" spans="1:57" ht="4.5" customHeight="1" x14ac:dyDescent="0.2">
      <c r="K141" s="323"/>
      <c r="L141" s="324"/>
      <c r="M141" s="324"/>
      <c r="N141" s="324"/>
      <c r="O141" s="10"/>
      <c r="P141" s="328"/>
      <c r="Q141" s="328"/>
      <c r="R141" s="328"/>
      <c r="S141" s="328"/>
      <c r="T141" s="328"/>
      <c r="U141" s="328"/>
      <c r="V141" s="328"/>
      <c r="W141" s="328"/>
      <c r="X141" s="328"/>
      <c r="Y141" s="328"/>
      <c r="Z141" s="328"/>
      <c r="AA141" s="330"/>
      <c r="AB141" s="330"/>
      <c r="AC141" s="330"/>
      <c r="AD141" s="330"/>
      <c r="AE141" s="330"/>
      <c r="AF141" s="330"/>
      <c r="AG141" s="330"/>
      <c r="AH141" s="330"/>
      <c r="AI141" s="330"/>
      <c r="AJ141" s="330"/>
      <c r="AK141" s="330"/>
      <c r="AL141" s="330"/>
      <c r="AM141" s="330"/>
      <c r="AN141" s="330"/>
      <c r="AO141" s="311"/>
      <c r="AP141" s="311"/>
      <c r="AQ141" s="311"/>
      <c r="AR141" s="312"/>
      <c r="AW141" s="41"/>
    </row>
    <row r="142" spans="1:57" ht="4.5" customHeight="1" x14ac:dyDescent="0.2">
      <c r="K142" s="323"/>
      <c r="L142" s="324"/>
      <c r="M142" s="324"/>
      <c r="N142" s="324"/>
      <c r="O142" s="10"/>
      <c r="P142" s="315" t="e">
        <f>VLOOKUP(K140,選手リスト,2,FALSE)</f>
        <v>#N/A</v>
      </c>
      <c r="Q142" s="315"/>
      <c r="R142" s="315"/>
      <c r="S142" s="315"/>
      <c r="T142" s="315"/>
      <c r="U142" s="315"/>
      <c r="V142" s="315"/>
      <c r="W142" s="315"/>
      <c r="X142" s="315"/>
      <c r="Y142" s="315"/>
      <c r="Z142" s="315"/>
      <c r="AA142" s="330"/>
      <c r="AB142" s="330"/>
      <c r="AC142" s="330"/>
      <c r="AD142" s="330"/>
      <c r="AE142" s="330"/>
      <c r="AF142" s="330"/>
      <c r="AG142" s="330"/>
      <c r="AH142" s="330"/>
      <c r="AI142" s="330"/>
      <c r="AJ142" s="330"/>
      <c r="AK142" s="330"/>
      <c r="AL142" s="330"/>
      <c r="AM142" s="330"/>
      <c r="AN142" s="330"/>
      <c r="AO142" s="311"/>
      <c r="AP142" s="311"/>
      <c r="AQ142" s="311"/>
      <c r="AR142" s="312"/>
      <c r="AS142" s="34"/>
      <c r="AT142" s="34"/>
      <c r="AU142" s="34"/>
      <c r="AV142" s="34"/>
      <c r="AW142" s="35"/>
    </row>
    <row r="143" spans="1:57" ht="4.5" customHeight="1" x14ac:dyDescent="0.2">
      <c r="K143" s="323"/>
      <c r="L143" s="324"/>
      <c r="M143" s="324"/>
      <c r="N143" s="324"/>
      <c r="O143" s="10"/>
      <c r="P143" s="315"/>
      <c r="Q143" s="315"/>
      <c r="R143" s="315"/>
      <c r="S143" s="315"/>
      <c r="T143" s="315"/>
      <c r="U143" s="315"/>
      <c r="V143" s="315"/>
      <c r="W143" s="315"/>
      <c r="X143" s="315"/>
      <c r="Y143" s="315"/>
      <c r="Z143" s="315"/>
      <c r="AA143" s="317" t="e">
        <f>VLOOKUP(K140,選手リスト,8,FALSE)</f>
        <v>#N/A</v>
      </c>
      <c r="AB143" s="317"/>
      <c r="AC143" s="317"/>
      <c r="AD143" s="317"/>
      <c r="AE143" s="319" t="e">
        <f>VLOOKUP(K140,選手リスト,9,FALSE)</f>
        <v>#N/A</v>
      </c>
      <c r="AF143" s="319"/>
      <c r="AG143" s="319"/>
      <c r="AH143" s="319"/>
      <c r="AO143" s="311"/>
      <c r="AP143" s="311"/>
      <c r="AQ143" s="311"/>
      <c r="AR143" s="312"/>
    </row>
    <row r="144" spans="1:57" ht="4.5" customHeight="1" x14ac:dyDescent="0.2">
      <c r="K144" s="323"/>
      <c r="L144" s="324"/>
      <c r="M144" s="324"/>
      <c r="N144" s="324"/>
      <c r="O144" s="84"/>
      <c r="P144" s="315"/>
      <c r="Q144" s="315"/>
      <c r="R144" s="315"/>
      <c r="S144" s="315"/>
      <c r="T144" s="315"/>
      <c r="U144" s="315"/>
      <c r="V144" s="315"/>
      <c r="W144" s="315"/>
      <c r="X144" s="315"/>
      <c r="Y144" s="315"/>
      <c r="Z144" s="315"/>
      <c r="AA144" s="317"/>
      <c r="AB144" s="317"/>
      <c r="AC144" s="317"/>
      <c r="AD144" s="317"/>
      <c r="AE144" s="319"/>
      <c r="AF144" s="319"/>
      <c r="AG144" s="319"/>
      <c r="AH144" s="319"/>
      <c r="AO144" s="311"/>
      <c r="AP144" s="311"/>
      <c r="AQ144" s="311"/>
      <c r="AR144" s="312"/>
    </row>
    <row r="145" spans="11:66" ht="4.5" customHeight="1" x14ac:dyDescent="0.2">
      <c r="K145" s="325"/>
      <c r="L145" s="326"/>
      <c r="M145" s="326"/>
      <c r="N145" s="326"/>
      <c r="O145" s="23"/>
      <c r="P145" s="316"/>
      <c r="Q145" s="316"/>
      <c r="R145" s="316"/>
      <c r="S145" s="316"/>
      <c r="T145" s="316"/>
      <c r="U145" s="316"/>
      <c r="V145" s="316"/>
      <c r="W145" s="316"/>
      <c r="X145" s="316"/>
      <c r="Y145" s="316"/>
      <c r="Z145" s="316"/>
      <c r="AA145" s="318"/>
      <c r="AB145" s="318"/>
      <c r="AC145" s="318"/>
      <c r="AD145" s="318"/>
      <c r="AE145" s="320"/>
      <c r="AF145" s="320"/>
      <c r="AG145" s="320"/>
      <c r="AH145" s="320"/>
      <c r="AI145" s="34"/>
      <c r="AJ145" s="34"/>
      <c r="AK145" s="34"/>
      <c r="AL145" s="34"/>
      <c r="AM145" s="34"/>
      <c r="AN145" s="34"/>
      <c r="AO145" s="313"/>
      <c r="AP145" s="313"/>
      <c r="AQ145" s="313"/>
      <c r="AR145" s="314"/>
    </row>
    <row r="150" spans="11:66" ht="4.5" customHeight="1" x14ac:dyDescent="0.2">
      <c r="K150" s="379">
        <f>K20</f>
        <v>1</v>
      </c>
      <c r="L150" s="379"/>
      <c r="M150" s="379"/>
      <c r="N150" s="379"/>
      <c r="O150" s="379"/>
      <c r="P150" s="379"/>
      <c r="Q150" s="379"/>
      <c r="R150" s="379">
        <f>K28</f>
        <v>2</v>
      </c>
      <c r="S150" s="379"/>
      <c r="T150" s="379"/>
      <c r="U150" s="379"/>
      <c r="V150" s="379"/>
      <c r="W150" s="379"/>
      <c r="X150" s="379"/>
      <c r="Y150" s="379">
        <f>K36</f>
        <v>3</v>
      </c>
      <c r="Z150" s="379"/>
      <c r="AA150" s="379"/>
      <c r="AB150" s="379"/>
      <c r="AC150" s="379"/>
      <c r="AD150" s="379"/>
      <c r="AE150" s="379"/>
      <c r="AF150" s="379">
        <f>K44</f>
        <v>4</v>
      </c>
      <c r="AG150" s="379"/>
      <c r="AH150" s="379"/>
      <c r="AI150" s="379"/>
      <c r="AJ150" s="379"/>
      <c r="AK150" s="379"/>
      <c r="AL150" s="379"/>
      <c r="AM150" s="379">
        <f>K52</f>
        <v>5</v>
      </c>
      <c r="AN150" s="379"/>
      <c r="AO150" s="379"/>
      <c r="AP150" s="379"/>
      <c r="AQ150" s="379"/>
      <c r="AR150" s="379"/>
      <c r="AS150" s="379"/>
      <c r="AT150" s="379">
        <f>K60</f>
        <v>6</v>
      </c>
      <c r="AU150" s="379"/>
      <c r="AV150" s="379"/>
      <c r="AW150" s="379"/>
      <c r="AX150" s="379"/>
      <c r="AY150" s="379"/>
      <c r="AZ150" s="379"/>
      <c r="BA150" s="379">
        <f>K68</f>
        <v>7</v>
      </c>
      <c r="BB150" s="379"/>
      <c r="BC150" s="379"/>
      <c r="BD150" s="379"/>
      <c r="BE150" s="379"/>
      <c r="BF150" s="379"/>
      <c r="BG150" s="379"/>
      <c r="BH150" s="379">
        <f>K76</f>
        <v>8</v>
      </c>
      <c r="BI150" s="379"/>
      <c r="BJ150" s="379"/>
      <c r="BK150" s="379"/>
      <c r="BL150" s="379"/>
      <c r="BM150" s="379"/>
      <c r="BN150" s="379"/>
    </row>
    <row r="151" spans="11:66" ht="4.5" customHeight="1" x14ac:dyDescent="0.2">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c r="AR151" s="379"/>
      <c r="AS151" s="379"/>
      <c r="AT151" s="379"/>
      <c r="AU151" s="379"/>
      <c r="AV151" s="379"/>
      <c r="AW151" s="379"/>
      <c r="AX151" s="379"/>
      <c r="AY151" s="379"/>
      <c r="AZ151" s="379"/>
      <c r="BA151" s="379"/>
      <c r="BB151" s="379"/>
      <c r="BC151" s="379"/>
      <c r="BD151" s="379"/>
      <c r="BE151" s="379"/>
      <c r="BF151" s="379"/>
      <c r="BG151" s="379"/>
      <c r="BH151" s="379"/>
      <c r="BI151" s="379"/>
      <c r="BJ151" s="379"/>
      <c r="BK151" s="379"/>
      <c r="BL151" s="379"/>
      <c r="BM151" s="379"/>
      <c r="BN151" s="379"/>
    </row>
    <row r="169" spans="11:66" ht="4.5" customHeight="1" x14ac:dyDescent="0.2">
      <c r="K169" s="380" t="e">
        <f>VLOOKUP(K150,選手リスト,2,FALSE)</f>
        <v>#N/A</v>
      </c>
      <c r="L169" s="380"/>
      <c r="M169" s="380"/>
      <c r="N169" s="380"/>
      <c r="O169" s="380"/>
      <c r="P169" s="380"/>
      <c r="Q169" s="380"/>
      <c r="R169" s="380" t="e">
        <f>VLOOKUP(R150,選手リスト,2,FALSE)</f>
        <v>#N/A</v>
      </c>
      <c r="S169" s="380"/>
      <c r="T169" s="380"/>
      <c r="U169" s="380"/>
      <c r="V169" s="380"/>
      <c r="W169" s="380"/>
      <c r="X169" s="380"/>
      <c r="Y169" s="380" t="e">
        <f>VLOOKUP(Y150,選手リスト,2,FALSE)</f>
        <v>#N/A</v>
      </c>
      <c r="Z169" s="380"/>
      <c r="AA169" s="380"/>
      <c r="AB169" s="380"/>
      <c r="AC169" s="380"/>
      <c r="AD169" s="380"/>
      <c r="AE169" s="380"/>
      <c r="AF169" s="380" t="e">
        <f>VLOOKUP(AF150,選手リスト,2,FALSE)</f>
        <v>#N/A</v>
      </c>
      <c r="AG169" s="380"/>
      <c r="AH169" s="380"/>
      <c r="AI169" s="380"/>
      <c r="AJ169" s="380"/>
      <c r="AK169" s="380"/>
      <c r="AL169" s="380"/>
      <c r="AM169" s="380" t="e">
        <f>VLOOKUP(AM150,選手リスト,2,FALSE)</f>
        <v>#N/A</v>
      </c>
      <c r="AN169" s="380"/>
      <c r="AO169" s="380"/>
      <c r="AP169" s="380"/>
      <c r="AQ169" s="380"/>
      <c r="AR169" s="380"/>
      <c r="AS169" s="380"/>
      <c r="AT169" s="380" t="e">
        <f>VLOOKUP(AT150,選手リスト,2,FALSE)</f>
        <v>#N/A</v>
      </c>
      <c r="AU169" s="380"/>
      <c r="AV169" s="380"/>
      <c r="AW169" s="380"/>
      <c r="AX169" s="380"/>
      <c r="AY169" s="380"/>
      <c r="AZ169" s="380"/>
      <c r="BA169" s="380" t="e">
        <f>VLOOKUP(BA150,選手リスト,2,FALSE)</f>
        <v>#N/A</v>
      </c>
      <c r="BB169" s="380"/>
      <c r="BC169" s="380"/>
      <c r="BD169" s="380"/>
      <c r="BE169" s="380"/>
      <c r="BF169" s="380"/>
      <c r="BG169" s="380"/>
      <c r="BH169" s="380" t="e">
        <f>VLOOKUP(BH150,選手リスト,2,FALSE)</f>
        <v>#N/A</v>
      </c>
      <c r="BI169" s="380"/>
      <c r="BJ169" s="380"/>
      <c r="BK169" s="380"/>
      <c r="BL169" s="380"/>
      <c r="BM169" s="380"/>
      <c r="BN169" s="380"/>
    </row>
    <row r="170" spans="11:66" ht="4.5" customHeight="1" x14ac:dyDescent="0.2">
      <c r="K170" s="380"/>
      <c r="L170" s="380"/>
      <c r="M170" s="380"/>
      <c r="N170" s="380"/>
      <c r="O170" s="380"/>
      <c r="P170" s="380"/>
      <c r="Q170" s="380"/>
      <c r="R170" s="380"/>
      <c r="S170" s="380"/>
      <c r="T170" s="380"/>
      <c r="U170" s="380"/>
      <c r="V170" s="380"/>
      <c r="W170" s="380"/>
      <c r="X170" s="380"/>
      <c r="Y170" s="380"/>
      <c r="Z170" s="380"/>
      <c r="AA170" s="380"/>
      <c r="AB170" s="380"/>
      <c r="AC170" s="380"/>
      <c r="AD170" s="380"/>
      <c r="AE170" s="380"/>
      <c r="AF170" s="380"/>
      <c r="AG170" s="380"/>
      <c r="AH170" s="380"/>
      <c r="AI170" s="380"/>
      <c r="AJ170" s="380"/>
      <c r="AK170" s="380"/>
      <c r="AL170" s="380"/>
      <c r="AM170" s="380"/>
      <c r="AN170" s="380"/>
      <c r="AO170" s="380"/>
      <c r="AP170" s="380"/>
      <c r="AQ170" s="380"/>
      <c r="AR170" s="380"/>
      <c r="AS170" s="380"/>
      <c r="AT170" s="380"/>
      <c r="AU170" s="380"/>
      <c r="AV170" s="380"/>
      <c r="AW170" s="380"/>
      <c r="AX170" s="380"/>
      <c r="AY170" s="380"/>
      <c r="AZ170" s="380"/>
      <c r="BA170" s="380"/>
      <c r="BB170" s="380"/>
      <c r="BC170" s="380"/>
      <c r="BD170" s="380"/>
      <c r="BE170" s="380"/>
      <c r="BF170" s="380"/>
      <c r="BG170" s="380"/>
      <c r="BH170" s="380"/>
      <c r="BI170" s="380"/>
      <c r="BJ170" s="380"/>
      <c r="BK170" s="380"/>
      <c r="BL170" s="380"/>
      <c r="BM170" s="380"/>
      <c r="BN170" s="380"/>
    </row>
    <row r="171" spans="11:66" ht="4.5" customHeight="1" x14ac:dyDescent="0.2">
      <c r="K171" s="380"/>
      <c r="L171" s="380"/>
      <c r="M171" s="380"/>
      <c r="N171" s="380"/>
      <c r="O171" s="380"/>
      <c r="P171" s="380"/>
      <c r="Q171" s="380"/>
      <c r="R171" s="380"/>
      <c r="S171" s="380"/>
      <c r="T171" s="380"/>
      <c r="U171" s="380"/>
      <c r="V171" s="380"/>
      <c r="W171" s="380"/>
      <c r="X171" s="380"/>
      <c r="Y171" s="380"/>
      <c r="Z171" s="380"/>
      <c r="AA171" s="380"/>
      <c r="AB171" s="380"/>
      <c r="AC171" s="380"/>
      <c r="AD171" s="380"/>
      <c r="AE171" s="380"/>
      <c r="AF171" s="380"/>
      <c r="AG171" s="380"/>
      <c r="AH171" s="380"/>
      <c r="AI171" s="380"/>
      <c r="AJ171" s="380"/>
      <c r="AK171" s="380"/>
      <c r="AL171" s="380"/>
      <c r="AM171" s="380"/>
      <c r="AN171" s="380"/>
      <c r="AO171" s="380"/>
      <c r="AP171" s="380"/>
      <c r="AQ171" s="380"/>
      <c r="AR171" s="380"/>
      <c r="AS171" s="380"/>
      <c r="AT171" s="380"/>
      <c r="AU171" s="380"/>
      <c r="AV171" s="380"/>
      <c r="AW171" s="380"/>
      <c r="AX171" s="380"/>
      <c r="AY171" s="380"/>
      <c r="AZ171" s="380"/>
      <c r="BA171" s="380"/>
      <c r="BB171" s="380"/>
      <c r="BC171" s="380"/>
      <c r="BD171" s="380"/>
      <c r="BE171" s="380"/>
      <c r="BF171" s="380"/>
      <c r="BG171" s="380"/>
      <c r="BH171" s="380"/>
      <c r="BI171" s="380"/>
      <c r="BJ171" s="380"/>
      <c r="BK171" s="380"/>
      <c r="BL171" s="380"/>
      <c r="BM171" s="380"/>
      <c r="BN171" s="380"/>
    </row>
    <row r="173" spans="11:66" ht="4.5" customHeight="1" x14ac:dyDescent="0.2">
      <c r="K173" s="379">
        <f>K84</f>
        <v>9</v>
      </c>
      <c r="L173" s="379"/>
      <c r="M173" s="379"/>
      <c r="N173" s="379"/>
      <c r="O173" s="379"/>
      <c r="P173" s="379"/>
      <c r="Q173" s="379"/>
      <c r="R173" s="379">
        <f>K92</f>
        <v>10</v>
      </c>
      <c r="S173" s="379"/>
      <c r="T173" s="379"/>
      <c r="U173" s="379"/>
      <c r="V173" s="379"/>
      <c r="W173" s="379"/>
      <c r="X173" s="379"/>
      <c r="Y173" s="379">
        <f>K100</f>
        <v>11</v>
      </c>
      <c r="Z173" s="379"/>
      <c r="AA173" s="379"/>
      <c r="AB173" s="379"/>
      <c r="AC173" s="379"/>
      <c r="AD173" s="379"/>
      <c r="AE173" s="379"/>
      <c r="AF173" s="379">
        <f>K108</f>
        <v>12</v>
      </c>
      <c r="AG173" s="379"/>
      <c r="AH173" s="379"/>
      <c r="AI173" s="379"/>
      <c r="AJ173" s="379"/>
      <c r="AK173" s="379"/>
      <c r="AL173" s="379"/>
      <c r="AM173" s="379">
        <f>K116</f>
        <v>13</v>
      </c>
      <c r="AN173" s="379"/>
      <c r="AO173" s="379"/>
      <c r="AP173" s="379"/>
      <c r="AQ173" s="379"/>
      <c r="AR173" s="379"/>
      <c r="AS173" s="379"/>
      <c r="AT173" s="379">
        <f>K124</f>
        <v>14</v>
      </c>
      <c r="AU173" s="379"/>
      <c r="AV173" s="379"/>
      <c r="AW173" s="379"/>
      <c r="AX173" s="379"/>
      <c r="AY173" s="379"/>
      <c r="AZ173" s="379"/>
      <c r="BA173" s="379">
        <f>K132</f>
        <v>15</v>
      </c>
      <c r="BB173" s="379"/>
      <c r="BC173" s="379"/>
      <c r="BD173" s="379"/>
      <c r="BE173" s="379"/>
      <c r="BF173" s="379"/>
      <c r="BG173" s="379"/>
      <c r="BH173" s="379">
        <f>K140</f>
        <v>16</v>
      </c>
      <c r="BI173" s="379"/>
      <c r="BJ173" s="379"/>
      <c r="BK173" s="379"/>
      <c r="BL173" s="379"/>
      <c r="BM173" s="379"/>
      <c r="BN173" s="379"/>
    </row>
    <row r="174" spans="11:66" ht="4.5" customHeight="1" x14ac:dyDescent="0.2">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c r="AR174" s="379"/>
      <c r="AS174" s="379"/>
      <c r="AT174" s="379"/>
      <c r="AU174" s="379"/>
      <c r="AV174" s="379"/>
      <c r="AW174" s="379"/>
      <c r="AX174" s="379"/>
      <c r="AY174" s="379"/>
      <c r="AZ174" s="379"/>
      <c r="BA174" s="379"/>
      <c r="BB174" s="379"/>
      <c r="BC174" s="379"/>
      <c r="BD174" s="379"/>
      <c r="BE174" s="379"/>
      <c r="BF174" s="379"/>
      <c r="BG174" s="379"/>
      <c r="BH174" s="379"/>
      <c r="BI174" s="379"/>
      <c r="BJ174" s="379"/>
      <c r="BK174" s="379"/>
      <c r="BL174" s="379"/>
      <c r="BM174" s="379"/>
      <c r="BN174" s="379"/>
    </row>
    <row r="192" spans="11:66" ht="4.5" customHeight="1" x14ac:dyDescent="0.2">
      <c r="K192" s="380" t="e">
        <f>VLOOKUP(K173,選手リスト,2,FALSE)</f>
        <v>#N/A</v>
      </c>
      <c r="L192" s="380"/>
      <c r="M192" s="380"/>
      <c r="N192" s="380"/>
      <c r="O192" s="380"/>
      <c r="P192" s="380"/>
      <c r="Q192" s="380"/>
      <c r="R192" s="380" t="e">
        <f>VLOOKUP(R173,選手リスト,2,FALSE)</f>
        <v>#N/A</v>
      </c>
      <c r="S192" s="380"/>
      <c r="T192" s="380"/>
      <c r="U192" s="380"/>
      <c r="V192" s="380"/>
      <c r="W192" s="380"/>
      <c r="X192" s="380"/>
      <c r="Y192" s="380" t="e">
        <f>VLOOKUP(Y173,選手リスト,2,FALSE)</f>
        <v>#N/A</v>
      </c>
      <c r="Z192" s="380"/>
      <c r="AA192" s="380"/>
      <c r="AB192" s="380"/>
      <c r="AC192" s="380"/>
      <c r="AD192" s="380"/>
      <c r="AE192" s="380"/>
      <c r="AF192" s="380" t="e">
        <f>VLOOKUP(AF173,選手リスト,2,FALSE)</f>
        <v>#N/A</v>
      </c>
      <c r="AG192" s="380"/>
      <c r="AH192" s="380"/>
      <c r="AI192" s="380"/>
      <c r="AJ192" s="380"/>
      <c r="AK192" s="380"/>
      <c r="AL192" s="380"/>
      <c r="AM192" s="380" t="e">
        <f>VLOOKUP(AM173,選手リスト,2,FALSE)</f>
        <v>#N/A</v>
      </c>
      <c r="AN192" s="380"/>
      <c r="AO192" s="380"/>
      <c r="AP192" s="380"/>
      <c r="AQ192" s="380"/>
      <c r="AR192" s="380"/>
      <c r="AS192" s="380"/>
      <c r="AT192" s="380" t="e">
        <f>VLOOKUP(AT173,選手リスト,2,FALSE)</f>
        <v>#N/A</v>
      </c>
      <c r="AU192" s="380"/>
      <c r="AV192" s="380"/>
      <c r="AW192" s="380"/>
      <c r="AX192" s="380"/>
      <c r="AY192" s="380"/>
      <c r="AZ192" s="380"/>
      <c r="BA192" s="380" t="e">
        <f>VLOOKUP(BA173,選手リスト,2,FALSE)</f>
        <v>#N/A</v>
      </c>
      <c r="BB192" s="380"/>
      <c r="BC192" s="380"/>
      <c r="BD192" s="380"/>
      <c r="BE192" s="380"/>
      <c r="BF192" s="380"/>
      <c r="BG192" s="380"/>
      <c r="BH192" s="380" t="e">
        <f>VLOOKUP(BH173,選手リスト,2,FALSE)</f>
        <v>#N/A</v>
      </c>
      <c r="BI192" s="380"/>
      <c r="BJ192" s="380"/>
      <c r="BK192" s="380"/>
      <c r="BL192" s="380"/>
      <c r="BM192" s="380"/>
      <c r="BN192" s="380"/>
    </row>
    <row r="193" spans="11:66" ht="4.5" customHeight="1" x14ac:dyDescent="0.2">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c r="AK193" s="380"/>
      <c r="AL193" s="380"/>
      <c r="AM193" s="380"/>
      <c r="AN193" s="380"/>
      <c r="AO193" s="380"/>
      <c r="AP193" s="380"/>
      <c r="AQ193" s="380"/>
      <c r="AR193" s="380"/>
      <c r="AS193" s="380"/>
      <c r="AT193" s="380"/>
      <c r="AU193" s="380"/>
      <c r="AV193" s="380"/>
      <c r="AW193" s="380"/>
      <c r="AX193" s="380"/>
      <c r="AY193" s="380"/>
      <c r="AZ193" s="380"/>
      <c r="BA193" s="380"/>
      <c r="BB193" s="380"/>
      <c r="BC193" s="380"/>
      <c r="BD193" s="380"/>
      <c r="BE193" s="380"/>
      <c r="BF193" s="380"/>
      <c r="BG193" s="380"/>
      <c r="BH193" s="380"/>
      <c r="BI193" s="380"/>
      <c r="BJ193" s="380"/>
      <c r="BK193" s="380"/>
      <c r="BL193" s="380"/>
      <c r="BM193" s="380"/>
      <c r="BN193" s="380"/>
    </row>
    <row r="194" spans="11:66" ht="4.5" customHeight="1" x14ac:dyDescent="0.2">
      <c r="K194" s="380"/>
      <c r="L194" s="380"/>
      <c r="M194" s="380"/>
      <c r="N194" s="380"/>
      <c r="O194" s="380"/>
      <c r="P194" s="380"/>
      <c r="Q194" s="380"/>
      <c r="R194" s="380"/>
      <c r="S194" s="380"/>
      <c r="T194" s="380"/>
      <c r="U194" s="380"/>
      <c r="V194" s="380"/>
      <c r="W194" s="380"/>
      <c r="X194" s="380"/>
      <c r="Y194" s="380"/>
      <c r="Z194" s="380"/>
      <c r="AA194" s="380"/>
      <c r="AB194" s="380"/>
      <c r="AC194" s="380"/>
      <c r="AD194" s="380"/>
      <c r="AE194" s="380"/>
      <c r="AF194" s="380"/>
      <c r="AG194" s="380"/>
      <c r="AH194" s="380"/>
      <c r="AI194" s="380"/>
      <c r="AJ194" s="380"/>
      <c r="AK194" s="380"/>
      <c r="AL194" s="380"/>
      <c r="AM194" s="380"/>
      <c r="AN194" s="380"/>
      <c r="AO194" s="380"/>
      <c r="AP194" s="380"/>
      <c r="AQ194" s="380"/>
      <c r="AR194" s="380"/>
      <c r="AS194" s="380"/>
      <c r="AT194" s="380"/>
      <c r="AU194" s="380"/>
      <c r="AV194" s="380"/>
      <c r="AW194" s="380"/>
      <c r="AX194" s="380"/>
      <c r="AY194" s="380"/>
      <c r="AZ194" s="380"/>
      <c r="BA194" s="380"/>
      <c r="BB194" s="380"/>
      <c r="BC194" s="380"/>
      <c r="BD194" s="380"/>
      <c r="BE194" s="380"/>
      <c r="BF194" s="380"/>
      <c r="BG194" s="380"/>
      <c r="BH194" s="380"/>
      <c r="BI194" s="380"/>
      <c r="BJ194" s="380"/>
      <c r="BK194" s="380"/>
      <c r="BL194" s="380"/>
      <c r="BM194" s="380"/>
      <c r="BN194" s="380"/>
    </row>
  </sheetData>
  <mergeCells count="175">
    <mergeCell ref="BA173:BG174"/>
    <mergeCell ref="BH173:BN174"/>
    <mergeCell ref="K192:Q194"/>
    <mergeCell ref="R192:X194"/>
    <mergeCell ref="Y192:AE194"/>
    <mergeCell ref="AF192:AL194"/>
    <mergeCell ref="AM192:AS194"/>
    <mergeCell ref="AT192:AZ194"/>
    <mergeCell ref="BA192:BG194"/>
    <mergeCell ref="BH192:BN194"/>
    <mergeCell ref="K173:Q174"/>
    <mergeCell ref="R173:X174"/>
    <mergeCell ref="Y173:AE174"/>
    <mergeCell ref="AF173:AL174"/>
    <mergeCell ref="AM173:AS174"/>
    <mergeCell ref="AT173:AZ174"/>
    <mergeCell ref="BA150:BG151"/>
    <mergeCell ref="BH150:BN151"/>
    <mergeCell ref="K169:Q171"/>
    <mergeCell ref="R169:X171"/>
    <mergeCell ref="Y169:AE171"/>
    <mergeCell ref="AF169:AL171"/>
    <mergeCell ref="AM169:AS171"/>
    <mergeCell ref="AT169:AZ171"/>
    <mergeCell ref="BA169:BG171"/>
    <mergeCell ref="BH169:BN171"/>
    <mergeCell ref="K150:Q151"/>
    <mergeCell ref="R150:X151"/>
    <mergeCell ref="Y150:AE151"/>
    <mergeCell ref="AF150:AL151"/>
    <mergeCell ref="AM150:AS151"/>
    <mergeCell ref="AT150:AZ151"/>
    <mergeCell ref="P140:Z141"/>
    <mergeCell ref="AA140:AN142"/>
    <mergeCell ref="AO140:AR145"/>
    <mergeCell ref="P142:Z145"/>
    <mergeCell ref="AA143:AD145"/>
    <mergeCell ref="AE143:AH145"/>
    <mergeCell ref="AX129:BA132"/>
    <mergeCell ref="K132:N137"/>
    <mergeCell ref="P132:Z133"/>
    <mergeCell ref="AA132:AN134"/>
    <mergeCell ref="AO132:AR137"/>
    <mergeCell ref="P134:Z137"/>
    <mergeCell ref="AA135:AD137"/>
    <mergeCell ref="AE135:AH137"/>
    <mergeCell ref="AT137:AW140"/>
    <mergeCell ref="K140:N145"/>
    <mergeCell ref="P124:Z125"/>
    <mergeCell ref="AA124:AN126"/>
    <mergeCell ref="AO124:AR129"/>
    <mergeCell ref="P126:Z129"/>
    <mergeCell ref="AA127:AD129"/>
    <mergeCell ref="AE127:AH129"/>
    <mergeCell ref="BB113:BE116"/>
    <mergeCell ref="K116:N121"/>
    <mergeCell ref="P116:Z117"/>
    <mergeCell ref="AA116:AN118"/>
    <mergeCell ref="AO116:AR121"/>
    <mergeCell ref="P118:Z121"/>
    <mergeCell ref="AA119:AD121"/>
    <mergeCell ref="AE119:AH121"/>
    <mergeCell ref="AT121:AW124"/>
    <mergeCell ref="K124:N129"/>
    <mergeCell ref="P108:Z109"/>
    <mergeCell ref="AA108:AN110"/>
    <mergeCell ref="AO108:AR113"/>
    <mergeCell ref="P110:Z113"/>
    <mergeCell ref="AA111:AD113"/>
    <mergeCell ref="AE111:AH113"/>
    <mergeCell ref="AX97:BA100"/>
    <mergeCell ref="K100:N105"/>
    <mergeCell ref="P100:Z101"/>
    <mergeCell ref="AA100:AN102"/>
    <mergeCell ref="AO100:AR105"/>
    <mergeCell ref="P102:Z105"/>
    <mergeCell ref="AA103:AD105"/>
    <mergeCell ref="AE103:AH105"/>
    <mergeCell ref="AT105:AW108"/>
    <mergeCell ref="K108:N113"/>
    <mergeCell ref="K92:N97"/>
    <mergeCell ref="P92:Z93"/>
    <mergeCell ref="AA92:AN94"/>
    <mergeCell ref="AO92:AR97"/>
    <mergeCell ref="P94:Z97"/>
    <mergeCell ref="AA95:AD97"/>
    <mergeCell ref="AE95:AH97"/>
    <mergeCell ref="BE81:BI84"/>
    <mergeCell ref="K84:N89"/>
    <mergeCell ref="P84:Z85"/>
    <mergeCell ref="AA84:AN86"/>
    <mergeCell ref="AO84:AR89"/>
    <mergeCell ref="BE85:BI88"/>
    <mergeCell ref="P86:Z89"/>
    <mergeCell ref="AA87:AD89"/>
    <mergeCell ref="AE87:AH89"/>
    <mergeCell ref="AT89:AW92"/>
    <mergeCell ref="P76:Z77"/>
    <mergeCell ref="AA76:AN78"/>
    <mergeCell ref="AO76:AR81"/>
    <mergeCell ref="P78:Z81"/>
    <mergeCell ref="AA79:AD81"/>
    <mergeCell ref="AE79:AH81"/>
    <mergeCell ref="AX65:BA68"/>
    <mergeCell ref="K68:N73"/>
    <mergeCell ref="P68:Z69"/>
    <mergeCell ref="AA68:AN70"/>
    <mergeCell ref="AO68:AR73"/>
    <mergeCell ref="P70:Z73"/>
    <mergeCell ref="AA71:AD73"/>
    <mergeCell ref="AE71:AH73"/>
    <mergeCell ref="AT73:AW76"/>
    <mergeCell ref="K76:N81"/>
    <mergeCell ref="BB49:BE52"/>
    <mergeCell ref="K52:N57"/>
    <mergeCell ref="P52:Z53"/>
    <mergeCell ref="AA52:AN54"/>
    <mergeCell ref="AO52:AR57"/>
    <mergeCell ref="P54:Z57"/>
    <mergeCell ref="AA55:AD57"/>
    <mergeCell ref="AE55:AH57"/>
    <mergeCell ref="AT57:AW60"/>
    <mergeCell ref="K60:N65"/>
    <mergeCell ref="K44:N49"/>
    <mergeCell ref="P44:Z45"/>
    <mergeCell ref="AA44:AN46"/>
    <mergeCell ref="AO44:AR49"/>
    <mergeCell ref="P46:Z49"/>
    <mergeCell ref="AA47:AD49"/>
    <mergeCell ref="AE47:AH49"/>
    <mergeCell ref="AA36:AN38"/>
    <mergeCell ref="AO36:AR41"/>
    <mergeCell ref="P38:Z41"/>
    <mergeCell ref="AA39:AD41"/>
    <mergeCell ref="AE39:AH41"/>
    <mergeCell ref="AT41:AW44"/>
    <mergeCell ref="P60:Z61"/>
    <mergeCell ref="AA60:AN62"/>
    <mergeCell ref="AO60:AR65"/>
    <mergeCell ref="P62:Z65"/>
    <mergeCell ref="AA63:AD65"/>
    <mergeCell ref="AE63:AH65"/>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AT25:AW28"/>
    <mergeCell ref="K28:N33"/>
    <mergeCell ref="P28:Z29"/>
    <mergeCell ref="AA28:AN30"/>
    <mergeCell ref="AO28:AR33"/>
    <mergeCell ref="P30:Z33"/>
    <mergeCell ref="AA31:AD33"/>
    <mergeCell ref="AE31:AH33"/>
    <mergeCell ref="AX33:BA36"/>
    <mergeCell ref="K36:N41"/>
    <mergeCell ref="P36:Z37"/>
    <mergeCell ref="A1:H10"/>
    <mergeCell ref="J1:W3"/>
    <mergeCell ref="Y1:AL3"/>
    <mergeCell ref="AN1:BA3"/>
    <mergeCell ref="BC1:BP3"/>
    <mergeCell ref="J4:W10"/>
    <mergeCell ref="Y4:AL10"/>
    <mergeCell ref="AN4:BA10"/>
    <mergeCell ref="BC4:BP10"/>
  </mergeCells>
  <phoneticPr fontId="2"/>
  <pageMargins left="0" right="0" top="0.19685039370078741" bottom="0.19685039370078741" header="0.31496062992125984" footer="0.31496062992125984"/>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6"/>
  <dimension ref="N1:AA59"/>
  <sheetViews>
    <sheetView topLeftCell="A13" zoomScale="55" zoomScaleNormal="55" zoomScalePageLayoutView="59" workbookViewId="0">
      <selection activeCell="A25" sqref="A1:XFD1048576"/>
    </sheetView>
  </sheetViews>
  <sheetFormatPr defaultColWidth="8.77734375" defaultRowHeight="13.2" x14ac:dyDescent="0.2"/>
  <cols>
    <col min="1" max="16384" width="8.77734375" style="278"/>
  </cols>
  <sheetData>
    <row r="1" spans="14:27" x14ac:dyDescent="0.2">
      <c r="Z1" s="418">
        <v>835</v>
      </c>
      <c r="AA1" s="418"/>
    </row>
    <row r="2" spans="14:27" x14ac:dyDescent="0.2">
      <c r="Z2" s="418"/>
      <c r="AA2" s="418"/>
    </row>
    <row r="3" spans="14:27" x14ac:dyDescent="0.2">
      <c r="Z3" s="418"/>
      <c r="AA3" s="418"/>
    </row>
    <row r="11" spans="14:27" ht="13.2" customHeight="1" x14ac:dyDescent="0.2">
      <c r="N11" s="69"/>
      <c r="O11" s="69"/>
      <c r="P11" s="69"/>
      <c r="Q11" s="69"/>
      <c r="R11" s="69"/>
      <c r="S11" s="69"/>
    </row>
    <row r="12" spans="14:27" x14ac:dyDescent="0.2">
      <c r="N12" s="69"/>
      <c r="O12" s="69"/>
      <c r="P12" s="69"/>
      <c r="Q12" s="69"/>
      <c r="R12" s="69"/>
      <c r="S12" s="69"/>
    </row>
    <row r="13" spans="14:27" x14ac:dyDescent="0.2">
      <c r="N13" s="69"/>
      <c r="O13" s="69"/>
      <c r="P13" s="69"/>
      <c r="Q13" s="69"/>
      <c r="R13" s="69"/>
      <c r="S13" s="69"/>
    </row>
    <row r="14" spans="14:27" ht="13.2" customHeight="1" x14ac:dyDescent="0.2">
      <c r="N14" s="69"/>
      <c r="O14" s="69"/>
      <c r="P14" s="69"/>
      <c r="Q14" s="69"/>
      <c r="R14" s="69"/>
      <c r="S14" s="69"/>
    </row>
    <row r="15" spans="14:27" x14ac:dyDescent="0.2">
      <c r="N15" s="69"/>
      <c r="O15" s="69"/>
      <c r="P15" s="69"/>
      <c r="Q15" s="69"/>
      <c r="R15" s="69"/>
      <c r="S15" s="69"/>
    </row>
    <row r="16" spans="14:27" x14ac:dyDescent="0.2">
      <c r="N16" s="69"/>
      <c r="O16" s="69"/>
      <c r="P16" s="417" t="e">
        <f>VLOOKUP(Z1,選手リスト,3,FALSE)</f>
        <v>#N/A</v>
      </c>
      <c r="Q16" s="417"/>
      <c r="R16" s="69"/>
      <c r="S16" s="69"/>
    </row>
    <row r="17" spans="14:21" x14ac:dyDescent="0.2">
      <c r="N17" s="69"/>
      <c r="O17" s="69"/>
      <c r="P17" s="417"/>
      <c r="Q17" s="417"/>
      <c r="R17" s="69"/>
      <c r="S17" s="69"/>
    </row>
    <row r="18" spans="14:21" x14ac:dyDescent="0.2">
      <c r="N18" s="69"/>
      <c r="O18" s="69"/>
      <c r="P18" s="417"/>
      <c r="Q18" s="417"/>
      <c r="R18" s="69"/>
      <c r="S18" s="69"/>
    </row>
    <row r="19" spans="14:21" x14ac:dyDescent="0.2">
      <c r="N19" s="69"/>
      <c r="O19" s="69"/>
      <c r="P19" s="417"/>
      <c r="Q19" s="417"/>
      <c r="R19" s="69"/>
      <c r="S19" s="69"/>
    </row>
    <row r="20" spans="14:21" x14ac:dyDescent="0.2">
      <c r="N20" s="69"/>
      <c r="O20" s="69"/>
      <c r="P20" s="417"/>
      <c r="Q20" s="417"/>
      <c r="R20" s="69"/>
      <c r="S20" s="69"/>
    </row>
    <row r="21" spans="14:21" x14ac:dyDescent="0.2">
      <c r="N21" s="69"/>
      <c r="O21" s="69"/>
      <c r="P21" s="417"/>
      <c r="Q21" s="417"/>
      <c r="R21" s="69"/>
      <c r="S21" s="69"/>
    </row>
    <row r="22" spans="14:21" x14ac:dyDescent="0.2">
      <c r="N22" s="69"/>
      <c r="O22" s="69"/>
      <c r="P22" s="417"/>
      <c r="Q22" s="417"/>
      <c r="R22" s="69"/>
      <c r="S22" s="69"/>
    </row>
    <row r="23" spans="14:21" x14ac:dyDescent="0.2">
      <c r="N23" s="69"/>
      <c r="O23" s="69"/>
      <c r="P23" s="417"/>
      <c r="Q23" s="417"/>
      <c r="R23" s="69"/>
      <c r="S23" s="69"/>
    </row>
    <row r="24" spans="14:21" x14ac:dyDescent="0.2">
      <c r="N24" s="69"/>
      <c r="O24" s="69"/>
      <c r="P24" s="417"/>
      <c r="Q24" s="417"/>
      <c r="R24" s="69"/>
      <c r="S24" s="69"/>
    </row>
    <row r="25" spans="14:21" x14ac:dyDescent="0.2">
      <c r="N25" s="69"/>
      <c r="O25" s="69"/>
      <c r="P25" s="417"/>
      <c r="Q25" s="417"/>
      <c r="R25" s="69"/>
      <c r="S25" s="69"/>
    </row>
    <row r="26" spans="14:21" x14ac:dyDescent="0.2">
      <c r="N26" s="69"/>
      <c r="O26" s="69"/>
      <c r="P26" s="417"/>
      <c r="Q26" s="417"/>
      <c r="R26" s="69"/>
      <c r="S26" s="69"/>
    </row>
    <row r="27" spans="14:21" x14ac:dyDescent="0.2">
      <c r="N27" s="69"/>
      <c r="O27" s="69"/>
      <c r="P27" s="417"/>
      <c r="Q27" s="417"/>
      <c r="R27" s="69"/>
      <c r="S27" s="69"/>
    </row>
    <row r="28" spans="14:21" x14ac:dyDescent="0.2">
      <c r="N28" s="69"/>
      <c r="O28" s="69"/>
      <c r="P28" s="417"/>
      <c r="Q28" s="417"/>
      <c r="R28" s="69"/>
      <c r="S28" s="69"/>
    </row>
    <row r="29" spans="14:21" x14ac:dyDescent="0.2">
      <c r="N29" s="69"/>
      <c r="O29" s="69"/>
      <c r="P29" s="417"/>
      <c r="Q29" s="417"/>
      <c r="R29" s="69"/>
      <c r="S29" s="69"/>
    </row>
    <row r="30" spans="14:21" x14ac:dyDescent="0.2">
      <c r="N30" s="69"/>
      <c r="O30" s="69"/>
      <c r="P30" s="417"/>
      <c r="Q30" s="417"/>
      <c r="R30" s="69"/>
      <c r="S30" s="69"/>
    </row>
    <row r="31" spans="14:21" x14ac:dyDescent="0.2">
      <c r="N31" s="69"/>
      <c r="O31" s="69"/>
      <c r="P31" s="417"/>
      <c r="Q31" s="417"/>
      <c r="R31" s="69"/>
      <c r="S31" s="69"/>
      <c r="U31" s="296"/>
    </row>
    <row r="32" spans="14:21" x14ac:dyDescent="0.2">
      <c r="N32" s="69"/>
      <c r="O32" s="69"/>
      <c r="P32" s="417"/>
      <c r="Q32" s="417"/>
      <c r="R32" s="69"/>
      <c r="S32" s="69"/>
    </row>
    <row r="33" spans="14:19" x14ac:dyDescent="0.2">
      <c r="N33" s="69"/>
      <c r="O33" s="69"/>
      <c r="P33" s="417"/>
      <c r="Q33" s="417"/>
      <c r="R33" s="69"/>
      <c r="S33" s="69"/>
    </row>
    <row r="34" spans="14:19" x14ac:dyDescent="0.2">
      <c r="N34" s="69"/>
      <c r="O34" s="69"/>
      <c r="P34" s="417"/>
      <c r="Q34" s="417"/>
      <c r="R34" s="69"/>
      <c r="S34" s="69"/>
    </row>
    <row r="35" spans="14:19" x14ac:dyDescent="0.2">
      <c r="N35" s="69"/>
      <c r="O35" s="69"/>
      <c r="P35" s="417"/>
      <c r="Q35" s="417"/>
      <c r="R35" s="69"/>
      <c r="S35" s="69"/>
    </row>
    <row r="36" spans="14:19" x14ac:dyDescent="0.2">
      <c r="N36" s="69"/>
      <c r="O36" s="69"/>
      <c r="P36" s="417"/>
      <c r="Q36" s="417"/>
      <c r="R36" s="69"/>
      <c r="S36" s="69"/>
    </row>
    <row r="37" spans="14:19" x14ac:dyDescent="0.2">
      <c r="N37" s="69"/>
      <c r="O37" s="69"/>
      <c r="P37" s="417"/>
      <c r="Q37" s="417"/>
      <c r="R37" s="69"/>
      <c r="S37" s="69"/>
    </row>
    <row r="38" spans="14:19" x14ac:dyDescent="0.2">
      <c r="N38" s="69"/>
      <c r="O38" s="69"/>
      <c r="P38" s="417"/>
      <c r="Q38" s="417"/>
      <c r="R38" s="69"/>
      <c r="S38" s="69"/>
    </row>
    <row r="39" spans="14:19" x14ac:dyDescent="0.2">
      <c r="N39" s="69"/>
      <c r="O39" s="69"/>
      <c r="P39" s="417"/>
      <c r="Q39" s="417"/>
      <c r="R39" s="69"/>
      <c r="S39" s="69"/>
    </row>
    <row r="40" spans="14:19" x14ac:dyDescent="0.2">
      <c r="N40" s="69"/>
      <c r="O40" s="69"/>
      <c r="P40" s="417"/>
      <c r="Q40" s="417"/>
      <c r="R40" s="69"/>
      <c r="S40" s="69"/>
    </row>
    <row r="41" spans="14:19" x14ac:dyDescent="0.2">
      <c r="N41" s="69"/>
      <c r="O41" s="69"/>
      <c r="P41" s="417"/>
      <c r="Q41" s="417"/>
      <c r="R41" s="69"/>
      <c r="S41" s="69"/>
    </row>
    <row r="42" spans="14:19" x14ac:dyDescent="0.2">
      <c r="N42" s="69"/>
      <c r="O42" s="69"/>
      <c r="P42" s="417"/>
      <c r="Q42" s="417"/>
      <c r="R42" s="69"/>
      <c r="S42" s="69"/>
    </row>
    <row r="43" spans="14:19" x14ac:dyDescent="0.2">
      <c r="N43" s="69"/>
      <c r="O43" s="69"/>
      <c r="P43" s="417"/>
      <c r="Q43" s="417"/>
      <c r="R43" s="69"/>
      <c r="S43" s="69"/>
    </row>
    <row r="44" spans="14:19" x14ac:dyDescent="0.2">
      <c r="N44" s="69"/>
      <c r="O44" s="69"/>
      <c r="P44" s="417"/>
      <c r="Q44" s="417"/>
      <c r="R44" s="69"/>
      <c r="S44" s="69"/>
    </row>
    <row r="45" spans="14:19" x14ac:dyDescent="0.2">
      <c r="N45" s="69"/>
      <c r="O45" s="69"/>
      <c r="P45" s="417"/>
      <c r="Q45" s="417"/>
      <c r="R45" s="69"/>
      <c r="S45" s="69"/>
    </row>
    <row r="46" spans="14:19" x14ac:dyDescent="0.2">
      <c r="N46" s="69"/>
      <c r="O46" s="69"/>
      <c r="P46" s="417"/>
      <c r="Q46" s="417"/>
      <c r="R46" s="69"/>
      <c r="S46" s="69"/>
    </row>
    <row r="47" spans="14:19" x14ac:dyDescent="0.2">
      <c r="N47" s="69"/>
      <c r="O47" s="69"/>
      <c r="P47" s="417"/>
      <c r="Q47" s="417"/>
      <c r="R47" s="69"/>
      <c r="S47" s="69"/>
    </row>
    <row r="48" spans="14:19" x14ac:dyDescent="0.2">
      <c r="N48" s="69"/>
      <c r="O48" s="69"/>
      <c r="P48" s="417"/>
      <c r="Q48" s="417"/>
      <c r="R48" s="69"/>
      <c r="S48" s="69"/>
    </row>
    <row r="49" spans="14:19" x14ac:dyDescent="0.2">
      <c r="N49" s="69"/>
      <c r="O49" s="69"/>
      <c r="P49" s="417"/>
      <c r="Q49" s="417"/>
      <c r="R49" s="69"/>
      <c r="S49" s="69"/>
    </row>
    <row r="50" spans="14:19" x14ac:dyDescent="0.2">
      <c r="N50" s="69"/>
      <c r="O50" s="69"/>
      <c r="P50" s="417"/>
      <c r="Q50" s="417"/>
      <c r="R50" s="69"/>
      <c r="S50" s="69"/>
    </row>
    <row r="51" spans="14:19" x14ac:dyDescent="0.2">
      <c r="N51" s="69"/>
      <c r="O51" s="69"/>
      <c r="P51" s="417"/>
      <c r="Q51" s="417"/>
      <c r="R51" s="69"/>
      <c r="S51" s="69"/>
    </row>
    <row r="52" spans="14:19" x14ac:dyDescent="0.2">
      <c r="N52" s="69"/>
      <c r="O52" s="69"/>
      <c r="P52" s="417"/>
      <c r="Q52" s="417"/>
      <c r="R52" s="69"/>
      <c r="S52" s="69"/>
    </row>
    <row r="53" spans="14:19" x14ac:dyDescent="0.2">
      <c r="N53" s="69"/>
      <c r="O53" s="69"/>
      <c r="P53" s="417"/>
      <c r="Q53" s="417"/>
      <c r="R53" s="69"/>
      <c r="S53" s="69"/>
    </row>
    <row r="54" spans="14:19" x14ac:dyDescent="0.2">
      <c r="N54" s="69"/>
      <c r="O54" s="69"/>
      <c r="R54" s="69"/>
      <c r="S54" s="69"/>
    </row>
    <row r="55" spans="14:19" x14ac:dyDescent="0.2">
      <c r="N55" s="69"/>
      <c r="O55" s="69"/>
      <c r="R55" s="69"/>
      <c r="S55" s="69"/>
    </row>
    <row r="56" spans="14:19" x14ac:dyDescent="0.2">
      <c r="N56" s="69"/>
      <c r="O56" s="69"/>
      <c r="P56" s="419" t="s">
        <v>72</v>
      </c>
      <c r="Q56" s="420"/>
      <c r="R56" s="69"/>
      <c r="S56" s="69"/>
    </row>
    <row r="57" spans="14:19" x14ac:dyDescent="0.2">
      <c r="P57" s="420"/>
      <c r="Q57" s="420"/>
      <c r="R57" s="69"/>
      <c r="S57" s="69"/>
    </row>
    <row r="58" spans="14:19" x14ac:dyDescent="0.2">
      <c r="P58" s="420"/>
      <c r="Q58" s="420"/>
      <c r="R58" s="69"/>
      <c r="S58" s="69"/>
    </row>
    <row r="59" spans="14:19" ht="13.2" customHeight="1" x14ac:dyDescent="0.2">
      <c r="N59" s="70"/>
      <c r="P59" s="420"/>
      <c r="Q59" s="420"/>
      <c r="R59" s="69"/>
      <c r="S59" s="69"/>
    </row>
  </sheetData>
  <mergeCells count="3">
    <mergeCell ref="P16:Q53"/>
    <mergeCell ref="Z1:AA3"/>
    <mergeCell ref="P56:Q59"/>
  </mergeCells>
  <phoneticPr fontId="2"/>
  <pageMargins left="0.7" right="0.7" top="0.75" bottom="0.75" header="0.3" footer="0.3"/>
  <pageSetup paperSize="258" orientation="landscape" horizontalDpi="0" verticalDpi="0"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51D8-3788-4720-A8EB-372309B46A1C}">
  <dimension ref="L1:AO62"/>
  <sheetViews>
    <sheetView view="pageBreakPreview" topLeftCell="A46" zoomScale="73" zoomScaleNormal="73" zoomScaleSheetLayoutView="73" zoomScalePageLayoutView="60" workbookViewId="0">
      <selection activeCell="A46" sqref="A1:XFD1048576"/>
    </sheetView>
  </sheetViews>
  <sheetFormatPr defaultColWidth="8.77734375" defaultRowHeight="13.2" x14ac:dyDescent="0.2"/>
  <cols>
    <col min="1" max="16384" width="8.77734375" style="278"/>
  </cols>
  <sheetData>
    <row r="1" spans="12:34" ht="13.5" customHeight="1" x14ac:dyDescent="0.2"/>
    <row r="2" spans="12:34" ht="13.5" customHeight="1" x14ac:dyDescent="0.2"/>
    <row r="3" spans="12:34" ht="14.25" customHeight="1" x14ac:dyDescent="0.2"/>
    <row r="6" spans="12:34" ht="13.8" thickBot="1" x14ac:dyDescent="0.25"/>
    <row r="7" spans="12:34" x14ac:dyDescent="0.2">
      <c r="AF7" s="287" t="s">
        <v>76</v>
      </c>
      <c r="AG7" s="288"/>
      <c r="AH7" s="289"/>
    </row>
    <row r="8" spans="12:34" x14ac:dyDescent="0.2">
      <c r="AF8" s="290" t="s">
        <v>77</v>
      </c>
      <c r="AG8" s="291"/>
      <c r="AH8" s="292"/>
    </row>
    <row r="9" spans="12:34" x14ac:dyDescent="0.2">
      <c r="AF9" s="290" t="s">
        <v>78</v>
      </c>
      <c r="AG9" s="291"/>
      <c r="AH9" s="292"/>
    </row>
    <row r="10" spans="12:34" x14ac:dyDescent="0.2">
      <c r="AF10" s="290" t="s">
        <v>126</v>
      </c>
      <c r="AG10" s="291"/>
      <c r="AH10" s="292"/>
    </row>
    <row r="11" spans="12:34" ht="13.2" customHeight="1" x14ac:dyDescent="0.2">
      <c r="L11" s="69"/>
      <c r="M11" s="69"/>
      <c r="N11" s="69"/>
      <c r="O11" s="69"/>
      <c r="P11" s="69"/>
      <c r="Q11" s="69"/>
      <c r="R11" s="69"/>
      <c r="S11" s="69"/>
      <c r="AF11" s="290" t="s">
        <v>127</v>
      </c>
      <c r="AG11" s="291"/>
      <c r="AH11" s="292"/>
    </row>
    <row r="12" spans="12:34" x14ac:dyDescent="0.2">
      <c r="L12" s="69"/>
      <c r="M12" s="69"/>
      <c r="N12" s="69"/>
      <c r="O12" s="69"/>
      <c r="P12" s="428" t="e">
        <f>VLOOKUP(AB28,選手リスト,2,FALSE)</f>
        <v>#N/A</v>
      </c>
      <c r="Q12" s="428"/>
      <c r="R12" s="428"/>
      <c r="AF12" s="290" t="s">
        <v>128</v>
      </c>
      <c r="AG12" s="291"/>
      <c r="AH12" s="292"/>
    </row>
    <row r="13" spans="12:34" ht="13.5" customHeight="1" x14ac:dyDescent="0.2">
      <c r="L13" s="69"/>
      <c r="M13" s="69"/>
      <c r="N13" s="69"/>
      <c r="O13" s="69"/>
      <c r="P13" s="428"/>
      <c r="Q13" s="428"/>
      <c r="R13" s="428"/>
      <c r="AF13" s="290" t="s">
        <v>129</v>
      </c>
      <c r="AG13" s="291"/>
      <c r="AH13" s="292"/>
    </row>
    <row r="14" spans="12:34" ht="13.2" customHeight="1" x14ac:dyDescent="0.2">
      <c r="L14" s="69"/>
      <c r="M14" s="69"/>
      <c r="N14" s="69"/>
      <c r="O14" s="69"/>
      <c r="P14" s="428"/>
      <c r="Q14" s="428"/>
      <c r="R14" s="428"/>
      <c r="AF14" s="290" t="s">
        <v>130</v>
      </c>
      <c r="AG14" s="291"/>
      <c r="AH14" s="292"/>
    </row>
    <row r="15" spans="12:34" x14ac:dyDescent="0.2">
      <c r="L15" s="69"/>
      <c r="M15" s="69"/>
      <c r="N15" s="69"/>
      <c r="O15" s="69"/>
      <c r="P15" s="428"/>
      <c r="Q15" s="428"/>
      <c r="R15" s="428"/>
      <c r="AF15" s="290" t="s">
        <v>131</v>
      </c>
      <c r="AG15" s="291"/>
      <c r="AH15" s="292"/>
    </row>
    <row r="16" spans="12:34" ht="13.5" customHeight="1" x14ac:dyDescent="0.2">
      <c r="L16" s="69"/>
      <c r="M16" s="69"/>
      <c r="N16" s="69"/>
      <c r="O16" s="69"/>
      <c r="P16" s="428"/>
      <c r="Q16" s="428"/>
      <c r="R16" s="428"/>
      <c r="AF16" s="290" t="s">
        <v>132</v>
      </c>
      <c r="AG16" s="291"/>
      <c r="AH16" s="292"/>
    </row>
    <row r="17" spans="12:34" x14ac:dyDescent="0.2">
      <c r="L17" s="69"/>
      <c r="M17" s="69"/>
      <c r="N17" s="69"/>
      <c r="O17" s="69"/>
      <c r="P17" s="428"/>
      <c r="Q17" s="428"/>
      <c r="R17" s="428"/>
      <c r="AF17" s="290" t="s">
        <v>133</v>
      </c>
      <c r="AG17" s="291"/>
      <c r="AH17" s="292"/>
    </row>
    <row r="18" spans="12:34" x14ac:dyDescent="0.2">
      <c r="L18" s="69"/>
      <c r="M18" s="69"/>
      <c r="N18" s="69"/>
      <c r="O18" s="69"/>
      <c r="P18" s="428"/>
      <c r="Q18" s="428"/>
      <c r="R18" s="428"/>
      <c r="AF18" s="290" t="s">
        <v>134</v>
      </c>
      <c r="AG18" s="291"/>
      <c r="AH18" s="292"/>
    </row>
    <row r="19" spans="12:34" x14ac:dyDescent="0.2">
      <c r="L19" s="69"/>
      <c r="M19" s="69"/>
      <c r="N19" s="69"/>
      <c r="O19" s="69"/>
      <c r="P19" s="428"/>
      <c r="Q19" s="428"/>
      <c r="R19" s="428"/>
      <c r="AF19" s="290" t="s">
        <v>135</v>
      </c>
      <c r="AG19" s="291"/>
      <c r="AH19" s="292"/>
    </row>
    <row r="20" spans="12:34" x14ac:dyDescent="0.2">
      <c r="L20" s="69"/>
      <c r="M20" s="69"/>
      <c r="N20" s="69"/>
      <c r="O20" s="69"/>
      <c r="P20" s="428"/>
      <c r="Q20" s="428"/>
      <c r="R20" s="428"/>
      <c r="AF20" s="290" t="s">
        <v>136</v>
      </c>
      <c r="AG20" s="291"/>
      <c r="AH20" s="292"/>
    </row>
    <row r="21" spans="12:34" x14ac:dyDescent="0.2">
      <c r="L21" s="69"/>
      <c r="M21" s="69"/>
      <c r="N21" s="69"/>
      <c r="O21" s="69"/>
      <c r="P21" s="428"/>
      <c r="Q21" s="428"/>
      <c r="R21" s="428"/>
      <c r="AF21" s="290" t="s">
        <v>137</v>
      </c>
      <c r="AG21" s="291"/>
      <c r="AH21" s="292"/>
    </row>
    <row r="22" spans="12:34" x14ac:dyDescent="0.2">
      <c r="L22" s="69"/>
      <c r="M22" s="69"/>
      <c r="N22" s="69"/>
      <c r="O22" s="69"/>
      <c r="P22" s="428"/>
      <c r="Q22" s="428"/>
      <c r="R22" s="428"/>
      <c r="AF22" s="290" t="s">
        <v>138</v>
      </c>
      <c r="AG22" s="291"/>
      <c r="AH22" s="292"/>
    </row>
    <row r="23" spans="12:34" x14ac:dyDescent="0.2">
      <c r="L23" s="69"/>
      <c r="M23" s="69"/>
      <c r="N23" s="69"/>
      <c r="O23" s="69"/>
      <c r="P23" s="428"/>
      <c r="Q23" s="428"/>
      <c r="R23" s="428"/>
      <c r="AF23" s="290" t="s">
        <v>139</v>
      </c>
      <c r="AG23" s="291"/>
      <c r="AH23" s="292"/>
    </row>
    <row r="24" spans="12:34" x14ac:dyDescent="0.2">
      <c r="L24" s="69"/>
      <c r="M24" s="69"/>
      <c r="N24" s="69"/>
      <c r="O24" s="69"/>
      <c r="P24" s="428"/>
      <c r="Q24" s="428"/>
      <c r="R24" s="428"/>
      <c r="AF24" s="290" t="s">
        <v>140</v>
      </c>
      <c r="AG24" s="291"/>
      <c r="AH24" s="292"/>
    </row>
    <row r="25" spans="12:34" x14ac:dyDescent="0.2">
      <c r="L25" s="69"/>
      <c r="M25" s="69"/>
      <c r="N25" s="69"/>
      <c r="O25" s="69"/>
      <c r="P25" s="428"/>
      <c r="Q25" s="428"/>
      <c r="R25" s="428"/>
      <c r="AF25" s="290" t="s">
        <v>141</v>
      </c>
      <c r="AG25" s="291"/>
      <c r="AH25" s="292"/>
    </row>
    <row r="26" spans="12:34" x14ac:dyDescent="0.2">
      <c r="L26" s="69"/>
      <c r="M26" s="69"/>
      <c r="N26" s="69"/>
      <c r="O26" s="69"/>
      <c r="P26" s="428"/>
      <c r="Q26" s="428"/>
      <c r="R26" s="428"/>
      <c r="AF26" s="290" t="s">
        <v>142</v>
      </c>
      <c r="AG26" s="291"/>
      <c r="AH26" s="292"/>
    </row>
    <row r="27" spans="12:34" ht="13.8" thickBot="1" x14ac:dyDescent="0.25">
      <c r="L27" s="69"/>
      <c r="M27" s="69"/>
      <c r="N27" s="69"/>
      <c r="O27" s="69"/>
      <c r="P27" s="428"/>
      <c r="Q27" s="428"/>
      <c r="R27" s="428"/>
      <c r="AF27" s="290" t="s">
        <v>143</v>
      </c>
      <c r="AG27" s="291"/>
      <c r="AH27" s="292"/>
    </row>
    <row r="28" spans="12:34" x14ac:dyDescent="0.2">
      <c r="L28" s="69"/>
      <c r="M28" s="69"/>
      <c r="N28" s="69"/>
      <c r="O28" s="69"/>
      <c r="P28" s="428"/>
      <c r="Q28" s="428"/>
      <c r="R28" s="428"/>
      <c r="AB28" s="421">
        <v>211</v>
      </c>
      <c r="AC28" s="422"/>
      <c r="AF28" s="290" t="s">
        <v>144</v>
      </c>
      <c r="AG28" s="291"/>
      <c r="AH28" s="292"/>
    </row>
    <row r="29" spans="12:34" x14ac:dyDescent="0.2">
      <c r="L29" s="69"/>
      <c r="M29" s="69"/>
      <c r="N29" s="69"/>
      <c r="O29" s="69"/>
      <c r="P29" s="428"/>
      <c r="Q29" s="428"/>
      <c r="R29" s="428"/>
      <c r="AB29" s="423"/>
      <c r="AC29" s="424"/>
      <c r="AF29" s="290" t="s">
        <v>145</v>
      </c>
      <c r="AG29" s="291"/>
      <c r="AH29" s="292"/>
    </row>
    <row r="30" spans="12:34" ht="13.8" thickBot="1" x14ac:dyDescent="0.25">
      <c r="L30" s="69"/>
      <c r="M30" s="69"/>
      <c r="N30" s="69"/>
      <c r="O30" s="69"/>
      <c r="P30" s="428"/>
      <c r="Q30" s="428"/>
      <c r="R30" s="428"/>
      <c r="AB30" s="425"/>
      <c r="AC30" s="426"/>
      <c r="AF30" s="290" t="s">
        <v>146</v>
      </c>
      <c r="AG30" s="291"/>
      <c r="AH30" s="292"/>
    </row>
    <row r="31" spans="12:34" x14ac:dyDescent="0.2">
      <c r="L31" s="69"/>
      <c r="M31" s="69"/>
      <c r="N31" s="69"/>
      <c r="O31" s="69"/>
      <c r="P31" s="428"/>
      <c r="Q31" s="428"/>
      <c r="R31" s="428"/>
      <c r="AF31" s="290" t="s">
        <v>147</v>
      </c>
      <c r="AG31" s="291"/>
      <c r="AH31" s="292"/>
    </row>
    <row r="32" spans="12:34" x14ac:dyDescent="0.2">
      <c r="L32" s="69"/>
      <c r="M32" s="69"/>
      <c r="N32" s="69"/>
      <c r="O32" s="69"/>
      <c r="P32" s="428"/>
      <c r="Q32" s="428"/>
      <c r="R32" s="428"/>
      <c r="AF32" s="290" t="s">
        <v>148</v>
      </c>
      <c r="AG32" s="291"/>
      <c r="AH32" s="292"/>
    </row>
    <row r="33" spans="12:41" x14ac:dyDescent="0.2">
      <c r="L33" s="69"/>
      <c r="M33" s="69"/>
      <c r="N33" s="69"/>
      <c r="O33" s="69"/>
      <c r="P33" s="428"/>
      <c r="Q33" s="428"/>
      <c r="R33" s="428"/>
      <c r="AF33" s="290" t="s">
        <v>149</v>
      </c>
      <c r="AG33" s="291"/>
      <c r="AH33" s="292"/>
    </row>
    <row r="34" spans="12:41" x14ac:dyDescent="0.2">
      <c r="L34" s="69"/>
      <c r="M34" s="69"/>
      <c r="N34" s="69"/>
      <c r="O34" s="69"/>
      <c r="P34" s="428"/>
      <c r="Q34" s="428"/>
      <c r="R34" s="428"/>
      <c r="AF34" s="290" t="s">
        <v>150</v>
      </c>
      <c r="AG34" s="291"/>
      <c r="AH34" s="292"/>
    </row>
    <row r="35" spans="12:41" x14ac:dyDescent="0.2">
      <c r="L35" s="69"/>
      <c r="M35" s="69"/>
      <c r="N35" s="69"/>
      <c r="O35" s="69"/>
      <c r="P35" s="428"/>
      <c r="Q35" s="428"/>
      <c r="R35" s="428"/>
      <c r="AF35" s="290" t="s">
        <v>151</v>
      </c>
      <c r="AG35" s="291"/>
      <c r="AH35" s="292"/>
    </row>
    <row r="36" spans="12:41" x14ac:dyDescent="0.2">
      <c r="L36" s="69"/>
      <c r="M36" s="69"/>
      <c r="N36" s="69"/>
      <c r="O36" s="69"/>
      <c r="P36" s="428"/>
      <c r="Q36" s="428"/>
      <c r="R36" s="428"/>
      <c r="AF36" s="290" t="s">
        <v>152</v>
      </c>
      <c r="AG36" s="291"/>
      <c r="AH36" s="292"/>
    </row>
    <row r="37" spans="12:41" x14ac:dyDescent="0.2">
      <c r="L37" s="69"/>
      <c r="M37" s="69"/>
      <c r="N37" s="69"/>
      <c r="O37" s="69"/>
      <c r="P37" s="428"/>
      <c r="Q37" s="428"/>
      <c r="R37" s="428"/>
      <c r="AF37" s="290" t="s">
        <v>153</v>
      </c>
      <c r="AG37" s="291"/>
      <c r="AH37" s="292"/>
    </row>
    <row r="38" spans="12:41" ht="13.8" thickBot="1" x14ac:dyDescent="0.25">
      <c r="L38" s="69"/>
      <c r="M38" s="69"/>
      <c r="N38" s="69"/>
      <c r="O38" s="69"/>
      <c r="P38" s="428"/>
      <c r="Q38" s="428"/>
      <c r="R38" s="428"/>
      <c r="AF38" s="293" t="s">
        <v>104</v>
      </c>
      <c r="AG38" s="294"/>
      <c r="AH38" s="295"/>
    </row>
    <row r="39" spans="12:41" x14ac:dyDescent="0.2">
      <c r="L39" s="69"/>
      <c r="M39" s="69"/>
      <c r="N39" s="69"/>
      <c r="O39" s="69"/>
      <c r="P39" s="428"/>
      <c r="Q39" s="428"/>
      <c r="R39" s="428"/>
    </row>
    <row r="40" spans="12:41" x14ac:dyDescent="0.2">
      <c r="L40" s="69"/>
      <c r="M40" s="69"/>
      <c r="N40" s="69"/>
      <c r="O40" s="69"/>
      <c r="P40" s="428"/>
      <c r="Q40" s="428"/>
      <c r="R40" s="428"/>
    </row>
    <row r="41" spans="12:41" x14ac:dyDescent="0.2">
      <c r="L41" s="69"/>
      <c r="M41" s="69"/>
      <c r="N41" s="69"/>
      <c r="O41" s="69"/>
      <c r="P41" s="428"/>
      <c r="Q41" s="428"/>
      <c r="R41" s="428"/>
    </row>
    <row r="42" spans="12:41" ht="13.5" customHeight="1" x14ac:dyDescent="0.2">
      <c r="L42" s="69"/>
      <c r="M42" s="69"/>
      <c r="N42" s="69"/>
      <c r="O42" s="69"/>
      <c r="P42" s="428"/>
      <c r="Q42" s="428"/>
      <c r="R42" s="428"/>
      <c r="AB42" s="427" t="s">
        <v>155</v>
      </c>
      <c r="AC42" s="427"/>
      <c r="AD42" s="427"/>
      <c r="AE42" s="427"/>
      <c r="AF42" s="427"/>
      <c r="AG42" s="427"/>
      <c r="AH42" s="427"/>
      <c r="AI42" s="427"/>
      <c r="AJ42" s="427"/>
      <c r="AK42" s="427"/>
      <c r="AL42" s="427"/>
      <c r="AM42" s="427"/>
      <c r="AN42" s="427"/>
      <c r="AO42" s="427"/>
    </row>
    <row r="43" spans="12:41" ht="13.5" customHeight="1" x14ac:dyDescent="0.2">
      <c r="L43" s="69"/>
      <c r="M43" s="69"/>
      <c r="N43" s="69"/>
      <c r="O43" s="69"/>
      <c r="P43" s="428"/>
      <c r="Q43" s="428"/>
      <c r="R43" s="428"/>
      <c r="AB43" s="427"/>
      <c r="AC43" s="427"/>
      <c r="AD43" s="427"/>
      <c r="AE43" s="427"/>
      <c r="AF43" s="427"/>
      <c r="AG43" s="427"/>
      <c r="AH43" s="427"/>
      <c r="AI43" s="427"/>
      <c r="AJ43" s="427"/>
      <c r="AK43" s="427"/>
      <c r="AL43" s="427"/>
      <c r="AM43" s="427"/>
      <c r="AN43" s="427"/>
      <c r="AO43" s="427"/>
    </row>
    <row r="44" spans="12:41" ht="13.5" customHeight="1" x14ac:dyDescent="0.2">
      <c r="L44" s="69"/>
      <c r="M44" s="69"/>
      <c r="N44" s="69"/>
      <c r="O44" s="69"/>
      <c r="P44" s="428"/>
      <c r="Q44" s="428"/>
      <c r="R44" s="428"/>
      <c r="AB44" s="427"/>
      <c r="AC44" s="427"/>
      <c r="AD44" s="427"/>
      <c r="AE44" s="427"/>
      <c r="AF44" s="427"/>
      <c r="AG44" s="427"/>
      <c r="AH44" s="427"/>
      <c r="AI44" s="427"/>
      <c r="AJ44" s="427"/>
      <c r="AK44" s="427"/>
      <c r="AL44" s="427"/>
      <c r="AM44" s="427"/>
      <c r="AN44" s="427"/>
      <c r="AO44" s="427"/>
    </row>
    <row r="45" spans="12:41" ht="13.5" customHeight="1" x14ac:dyDescent="0.2">
      <c r="L45" s="69"/>
      <c r="M45" s="69"/>
      <c r="N45" s="69"/>
      <c r="O45" s="69"/>
      <c r="P45" s="428"/>
      <c r="Q45" s="428"/>
      <c r="R45" s="428"/>
      <c r="AB45" s="427"/>
      <c r="AC45" s="427"/>
      <c r="AD45" s="427"/>
      <c r="AE45" s="427"/>
      <c r="AF45" s="427"/>
      <c r="AG45" s="427"/>
      <c r="AH45" s="427"/>
      <c r="AI45" s="427"/>
      <c r="AJ45" s="427"/>
      <c r="AK45" s="427"/>
      <c r="AL45" s="427"/>
      <c r="AM45" s="427"/>
      <c r="AN45" s="427"/>
      <c r="AO45" s="427"/>
    </row>
    <row r="46" spans="12:41" ht="13.5" customHeight="1" x14ac:dyDescent="0.2">
      <c r="L46" s="69"/>
      <c r="M46" s="69"/>
      <c r="N46" s="69"/>
      <c r="O46" s="69"/>
      <c r="P46" s="428"/>
      <c r="Q46" s="428"/>
      <c r="R46" s="428"/>
      <c r="AB46" s="427"/>
      <c r="AC46" s="427"/>
      <c r="AD46" s="427"/>
      <c r="AE46" s="427"/>
      <c r="AF46" s="427"/>
      <c r="AG46" s="427"/>
      <c r="AH46" s="427"/>
      <c r="AI46" s="427"/>
      <c r="AJ46" s="427"/>
      <c r="AK46" s="427"/>
      <c r="AL46" s="427"/>
      <c r="AM46" s="427"/>
      <c r="AN46" s="427"/>
      <c r="AO46" s="427"/>
    </row>
    <row r="47" spans="12:41" x14ac:dyDescent="0.2">
      <c r="L47" s="69"/>
      <c r="M47" s="69"/>
      <c r="N47" s="69"/>
      <c r="O47" s="69"/>
      <c r="P47" s="428"/>
      <c r="Q47" s="428"/>
      <c r="R47" s="428"/>
    </row>
    <row r="48" spans="12:41" x14ac:dyDescent="0.2">
      <c r="L48" s="69"/>
      <c r="M48" s="69"/>
      <c r="N48" s="69"/>
      <c r="O48" s="69"/>
      <c r="P48" s="428"/>
      <c r="Q48" s="428"/>
      <c r="R48" s="428"/>
    </row>
    <row r="49" spans="12:19" x14ac:dyDescent="0.2">
      <c r="L49" s="69"/>
      <c r="M49" s="69"/>
      <c r="N49" s="69"/>
      <c r="O49" s="69"/>
      <c r="P49" s="428"/>
      <c r="Q49" s="428"/>
      <c r="R49" s="428"/>
    </row>
    <row r="50" spans="12:19" x14ac:dyDescent="0.2">
      <c r="L50" s="69"/>
      <c r="M50" s="69"/>
      <c r="N50" s="69"/>
      <c r="O50" s="69"/>
    </row>
    <row r="51" spans="12:19" x14ac:dyDescent="0.2">
      <c r="L51" s="69"/>
      <c r="M51" s="69"/>
      <c r="N51" s="69"/>
      <c r="O51" s="69"/>
    </row>
    <row r="52" spans="12:19" x14ac:dyDescent="0.2">
      <c r="L52" s="69"/>
      <c r="M52" s="69"/>
      <c r="N52" s="69"/>
      <c r="O52" s="69"/>
      <c r="P52" s="429" t="s">
        <v>72</v>
      </c>
      <c r="Q52" s="429"/>
      <c r="R52" s="429"/>
    </row>
    <row r="53" spans="12:19" x14ac:dyDescent="0.2">
      <c r="L53" s="69"/>
      <c r="M53" s="69"/>
      <c r="N53" s="69"/>
      <c r="O53" s="69"/>
      <c r="P53" s="429"/>
      <c r="Q53" s="429"/>
      <c r="R53" s="429"/>
    </row>
    <row r="54" spans="12:19" x14ac:dyDescent="0.2">
      <c r="L54" s="69"/>
      <c r="M54" s="69"/>
      <c r="N54" s="69"/>
      <c r="O54" s="69"/>
      <c r="P54" s="429"/>
      <c r="Q54" s="429"/>
      <c r="R54" s="429"/>
    </row>
    <row r="55" spans="12:19" x14ac:dyDescent="0.2">
      <c r="L55" s="69"/>
      <c r="M55" s="69"/>
      <c r="N55" s="69"/>
      <c r="O55" s="69"/>
      <c r="P55" s="429"/>
      <c r="Q55" s="429"/>
      <c r="R55" s="429"/>
    </row>
    <row r="56" spans="12:19" ht="13.5" customHeight="1" x14ac:dyDescent="0.2">
      <c r="L56" s="69"/>
      <c r="M56" s="69"/>
      <c r="N56" s="69"/>
      <c r="O56" s="69"/>
      <c r="S56" s="256"/>
    </row>
    <row r="57" spans="12:19" ht="13.5" customHeight="1" x14ac:dyDescent="0.2">
      <c r="S57" s="256"/>
    </row>
    <row r="58" spans="12:19" ht="13.5" customHeight="1" x14ac:dyDescent="0.2">
      <c r="S58" s="256"/>
    </row>
    <row r="59" spans="12:19" ht="13.2" customHeight="1" x14ac:dyDescent="0.2">
      <c r="L59" s="70"/>
      <c r="M59" s="70"/>
      <c r="N59" s="70"/>
      <c r="S59" s="256"/>
    </row>
    <row r="60" spans="12:19" x14ac:dyDescent="0.2">
      <c r="R60" s="256"/>
      <c r="S60" s="256"/>
    </row>
    <row r="61" spans="12:19" x14ac:dyDescent="0.2">
      <c r="R61" s="256"/>
      <c r="S61" s="256"/>
    </row>
    <row r="62" spans="12:19" x14ac:dyDescent="0.2">
      <c r="R62" s="256"/>
      <c r="S62" s="256"/>
    </row>
  </sheetData>
  <mergeCells count="4">
    <mergeCell ref="AB28:AC30"/>
    <mergeCell ref="AB42:AO46"/>
    <mergeCell ref="P12:R49"/>
    <mergeCell ref="P52:R55"/>
  </mergeCells>
  <phoneticPr fontId="2"/>
  <pageMargins left="0.70866141732283472" right="0.70866141732283472" top="0.74803149606299213" bottom="0.74803149606299213" header="0.31496062992125984" footer="0.31496062992125984"/>
  <pageSetup paperSize="128" orientation="landscape" horizontalDpi="4294967293" verticalDpi="0"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tabColor rgb="FF7030A0"/>
  </sheetPr>
  <dimension ref="L1:AO62"/>
  <sheetViews>
    <sheetView view="pageBreakPreview" topLeftCell="A37" zoomScale="70" zoomScaleNormal="73" zoomScaleSheetLayoutView="70" zoomScalePageLayoutView="60" workbookViewId="0">
      <selection activeCell="E59" sqref="E59"/>
    </sheetView>
  </sheetViews>
  <sheetFormatPr defaultColWidth="8.77734375" defaultRowHeight="13.2" x14ac:dyDescent="0.2"/>
  <cols>
    <col min="1" max="18" width="8.77734375" style="278"/>
    <col min="19" max="19" width="6.21875" style="278" customWidth="1"/>
    <col min="20" max="25" width="8.77734375" style="278"/>
    <col min="26" max="26" width="11.21875" style="278" customWidth="1"/>
    <col min="27" max="16384" width="8.77734375" style="278"/>
  </cols>
  <sheetData>
    <row r="1" spans="12:34" ht="13.5" customHeight="1" x14ac:dyDescent="0.2"/>
    <row r="2" spans="12:34" ht="13.5" customHeight="1" x14ac:dyDescent="0.2"/>
    <row r="3" spans="12:34" ht="14.25" customHeight="1" x14ac:dyDescent="0.2"/>
    <row r="6" spans="12:34" ht="13.8" thickBot="1" x14ac:dyDescent="0.25"/>
    <row r="7" spans="12:34" x14ac:dyDescent="0.2">
      <c r="AF7" s="279" t="s">
        <v>76</v>
      </c>
      <c r="AG7" s="280"/>
      <c r="AH7" s="281"/>
    </row>
    <row r="8" spans="12:34" x14ac:dyDescent="0.2">
      <c r="AF8" s="282" t="s">
        <v>189</v>
      </c>
      <c r="AH8" s="283"/>
    </row>
    <row r="9" spans="12:34" x14ac:dyDescent="0.2">
      <c r="AF9" s="282" t="s">
        <v>190</v>
      </c>
      <c r="AH9" s="283"/>
    </row>
    <row r="10" spans="12:34" x14ac:dyDescent="0.2">
      <c r="AF10" s="282" t="s">
        <v>191</v>
      </c>
      <c r="AH10" s="283"/>
    </row>
    <row r="11" spans="12:34" ht="13.2" customHeight="1" x14ac:dyDescent="0.2">
      <c r="L11" s="69"/>
      <c r="M11" s="69"/>
      <c r="N11" s="69"/>
      <c r="O11" s="69"/>
      <c r="P11" s="69"/>
      <c r="Q11" s="69"/>
      <c r="R11" s="69"/>
      <c r="S11" s="69"/>
      <c r="AF11" s="282" t="s">
        <v>192</v>
      </c>
      <c r="AH11" s="283"/>
    </row>
    <row r="12" spans="12:34" x14ac:dyDescent="0.2">
      <c r="L12" s="69"/>
      <c r="M12" s="69"/>
      <c r="N12" s="69"/>
      <c r="O12" s="69"/>
      <c r="P12" s="430" t="e">
        <f>VLOOKUP(AB28,選手リスト,2,FALSE)</f>
        <v>#N/A</v>
      </c>
      <c r="Q12" s="430"/>
      <c r="AF12" s="282" t="s">
        <v>193</v>
      </c>
      <c r="AH12" s="283"/>
    </row>
    <row r="13" spans="12:34" ht="13.5" customHeight="1" x14ac:dyDescent="0.2">
      <c r="L13" s="69"/>
      <c r="M13" s="69"/>
      <c r="N13" s="69"/>
      <c r="O13" s="69"/>
      <c r="P13" s="430"/>
      <c r="Q13" s="430"/>
      <c r="AF13" s="282" t="s">
        <v>194</v>
      </c>
      <c r="AH13" s="283"/>
    </row>
    <row r="14" spans="12:34" ht="13.2" customHeight="1" x14ac:dyDescent="0.2">
      <c r="L14" s="69"/>
      <c r="M14" s="69"/>
      <c r="N14" s="69"/>
      <c r="O14" s="69"/>
      <c r="P14" s="430"/>
      <c r="Q14" s="430"/>
      <c r="AF14" s="282" t="s">
        <v>195</v>
      </c>
      <c r="AH14" s="283"/>
    </row>
    <row r="15" spans="12:34" x14ac:dyDescent="0.2">
      <c r="L15" s="69"/>
      <c r="M15" s="69"/>
      <c r="N15" s="69"/>
      <c r="O15" s="69"/>
      <c r="P15" s="430"/>
      <c r="Q15" s="430"/>
      <c r="AF15" s="282" t="s">
        <v>196</v>
      </c>
      <c r="AH15" s="283"/>
    </row>
    <row r="16" spans="12:34" x14ac:dyDescent="0.2">
      <c r="L16" s="69"/>
      <c r="M16" s="69"/>
      <c r="N16" s="69"/>
      <c r="O16" s="69"/>
      <c r="P16" s="430"/>
      <c r="Q16" s="430"/>
      <c r="AF16" s="282" t="s">
        <v>197</v>
      </c>
      <c r="AH16" s="283"/>
    </row>
    <row r="17" spans="12:34" x14ac:dyDescent="0.2">
      <c r="L17" s="69"/>
      <c r="M17" s="69"/>
      <c r="N17" s="69"/>
      <c r="O17" s="69"/>
      <c r="P17" s="430"/>
      <c r="Q17" s="430"/>
      <c r="R17" s="433" t="s">
        <v>154</v>
      </c>
      <c r="S17" s="433"/>
      <c r="T17" s="434" t="s">
        <v>209</v>
      </c>
      <c r="AF17" s="282" t="s">
        <v>198</v>
      </c>
      <c r="AH17" s="283"/>
    </row>
    <row r="18" spans="12:34" x14ac:dyDescent="0.2">
      <c r="L18" s="69"/>
      <c r="M18" s="69"/>
      <c r="N18" s="69"/>
      <c r="O18" s="69"/>
      <c r="P18" s="430"/>
      <c r="Q18" s="430"/>
      <c r="R18" s="433"/>
      <c r="S18" s="433"/>
      <c r="T18" s="434"/>
      <c r="AF18" s="282" t="s">
        <v>199</v>
      </c>
      <c r="AH18" s="283"/>
    </row>
    <row r="19" spans="12:34" x14ac:dyDescent="0.2">
      <c r="L19" s="69"/>
      <c r="M19" s="69"/>
      <c r="N19" s="69"/>
      <c r="O19" s="69"/>
      <c r="P19" s="430"/>
      <c r="Q19" s="430"/>
      <c r="R19" s="433"/>
      <c r="S19" s="433"/>
      <c r="T19" s="434"/>
      <c r="AF19" s="282" t="s">
        <v>200</v>
      </c>
      <c r="AH19" s="283"/>
    </row>
    <row r="20" spans="12:34" x14ac:dyDescent="0.2">
      <c r="L20" s="69"/>
      <c r="M20" s="69"/>
      <c r="N20" s="69"/>
      <c r="O20" s="69"/>
      <c r="P20" s="430"/>
      <c r="Q20" s="430"/>
      <c r="R20" s="433"/>
      <c r="S20" s="433"/>
      <c r="T20" s="434"/>
      <c r="AF20" s="282" t="s">
        <v>201</v>
      </c>
      <c r="AH20" s="283"/>
    </row>
    <row r="21" spans="12:34" x14ac:dyDescent="0.2">
      <c r="L21" s="69"/>
      <c r="M21" s="69"/>
      <c r="N21" s="69"/>
      <c r="O21" s="69"/>
      <c r="P21" s="430"/>
      <c r="Q21" s="430"/>
      <c r="R21" s="433"/>
      <c r="S21" s="433"/>
      <c r="T21" s="434"/>
      <c r="AF21" s="282" t="s">
        <v>202</v>
      </c>
      <c r="AH21" s="283"/>
    </row>
    <row r="22" spans="12:34" x14ac:dyDescent="0.2">
      <c r="L22" s="69"/>
      <c r="M22" s="69"/>
      <c r="N22" s="69"/>
      <c r="O22" s="69"/>
      <c r="P22" s="430"/>
      <c r="Q22" s="430"/>
      <c r="R22" s="433"/>
      <c r="S22" s="433"/>
      <c r="T22" s="434"/>
      <c r="AF22" s="282" t="s">
        <v>203</v>
      </c>
      <c r="AH22" s="283"/>
    </row>
    <row r="23" spans="12:34" x14ac:dyDescent="0.2">
      <c r="L23" s="69"/>
      <c r="M23" s="69"/>
      <c r="N23" s="69"/>
      <c r="O23" s="69"/>
      <c r="P23" s="430"/>
      <c r="Q23" s="430"/>
      <c r="R23" s="433"/>
      <c r="S23" s="433"/>
      <c r="T23" s="434"/>
      <c r="AF23" s="282" t="s">
        <v>204</v>
      </c>
      <c r="AH23" s="283"/>
    </row>
    <row r="24" spans="12:34" x14ac:dyDescent="0.2">
      <c r="L24" s="69"/>
      <c r="M24" s="69"/>
      <c r="N24" s="69"/>
      <c r="O24" s="69"/>
      <c r="P24" s="430"/>
      <c r="Q24" s="430"/>
      <c r="R24" s="433"/>
      <c r="S24" s="433"/>
      <c r="T24" s="434"/>
      <c r="AF24" s="282" t="s">
        <v>205</v>
      </c>
      <c r="AH24" s="283"/>
    </row>
    <row r="25" spans="12:34" x14ac:dyDescent="0.2">
      <c r="L25" s="69"/>
      <c r="M25" s="69"/>
      <c r="N25" s="69"/>
      <c r="O25" s="69"/>
      <c r="P25" s="430"/>
      <c r="Q25" s="430"/>
      <c r="R25" s="433"/>
      <c r="S25" s="433"/>
      <c r="T25" s="434"/>
      <c r="AF25" s="282" t="s">
        <v>206</v>
      </c>
      <c r="AH25" s="283"/>
    </row>
    <row r="26" spans="12:34" x14ac:dyDescent="0.2">
      <c r="L26" s="69"/>
      <c r="M26" s="69"/>
      <c r="N26" s="69"/>
      <c r="O26" s="69"/>
      <c r="P26" s="430"/>
      <c r="Q26" s="430"/>
      <c r="R26" s="433"/>
      <c r="S26" s="433"/>
      <c r="T26" s="434"/>
      <c r="AF26" s="282" t="s">
        <v>207</v>
      </c>
      <c r="AH26" s="283"/>
    </row>
    <row r="27" spans="12:34" ht="13.8" thickBot="1" x14ac:dyDescent="0.25">
      <c r="L27" s="69"/>
      <c r="M27" s="69"/>
      <c r="N27" s="69"/>
      <c r="O27" s="69"/>
      <c r="P27" s="430"/>
      <c r="Q27" s="430"/>
      <c r="R27" s="433"/>
      <c r="S27" s="433"/>
      <c r="T27" s="434"/>
      <c r="AF27" s="282" t="s">
        <v>208</v>
      </c>
      <c r="AH27" s="283"/>
    </row>
    <row r="28" spans="12:34" x14ac:dyDescent="0.2">
      <c r="L28" s="69"/>
      <c r="M28" s="69"/>
      <c r="N28" s="69"/>
      <c r="O28" s="69"/>
      <c r="P28" s="430"/>
      <c r="Q28" s="430"/>
      <c r="R28" s="433"/>
      <c r="S28" s="433"/>
      <c r="T28" s="434"/>
      <c r="AB28" s="421">
        <v>362</v>
      </c>
      <c r="AC28" s="422"/>
      <c r="AF28" s="282" t="s">
        <v>209</v>
      </c>
      <c r="AH28" s="283"/>
    </row>
    <row r="29" spans="12:34" x14ac:dyDescent="0.2">
      <c r="L29" s="69"/>
      <c r="M29" s="69"/>
      <c r="N29" s="69"/>
      <c r="O29" s="69"/>
      <c r="P29" s="430"/>
      <c r="Q29" s="430"/>
      <c r="R29" s="433"/>
      <c r="S29" s="433"/>
      <c r="T29" s="434"/>
      <c r="AB29" s="423"/>
      <c r="AC29" s="424"/>
      <c r="AF29" s="282" t="s">
        <v>210</v>
      </c>
      <c r="AH29" s="283"/>
    </row>
    <row r="30" spans="12:34" ht="13.8" thickBot="1" x14ac:dyDescent="0.25">
      <c r="L30" s="69"/>
      <c r="M30" s="69"/>
      <c r="N30" s="69"/>
      <c r="O30" s="69"/>
      <c r="P30" s="430"/>
      <c r="Q30" s="430"/>
      <c r="R30" s="433"/>
      <c r="S30" s="433"/>
      <c r="T30" s="434"/>
      <c r="AB30" s="425"/>
      <c r="AC30" s="426"/>
      <c r="AF30" s="282" t="s">
        <v>211</v>
      </c>
      <c r="AH30" s="283"/>
    </row>
    <row r="31" spans="12:34" x14ac:dyDescent="0.2">
      <c r="L31" s="69"/>
      <c r="M31" s="69"/>
      <c r="N31" s="69"/>
      <c r="O31" s="69"/>
      <c r="P31" s="430"/>
      <c r="Q31" s="430"/>
      <c r="T31" s="434"/>
      <c r="AF31" s="282" t="s">
        <v>212</v>
      </c>
      <c r="AH31" s="283"/>
    </row>
    <row r="32" spans="12:34" x14ac:dyDescent="0.2">
      <c r="L32" s="69"/>
      <c r="M32" s="69"/>
      <c r="N32" s="69"/>
      <c r="O32" s="69"/>
      <c r="P32" s="430"/>
      <c r="Q32" s="430"/>
      <c r="T32" s="434"/>
      <c r="AF32" s="282" t="s">
        <v>148</v>
      </c>
      <c r="AH32" s="283"/>
    </row>
    <row r="33" spans="12:41" x14ac:dyDescent="0.2">
      <c r="L33" s="69"/>
      <c r="M33" s="69"/>
      <c r="N33" s="69"/>
      <c r="O33" s="69"/>
      <c r="P33" s="430"/>
      <c r="Q33" s="430"/>
      <c r="T33" s="434"/>
      <c r="AF33" s="282" t="s">
        <v>149</v>
      </c>
      <c r="AH33" s="283"/>
    </row>
    <row r="34" spans="12:41" x14ac:dyDescent="0.2">
      <c r="L34" s="69"/>
      <c r="M34" s="69"/>
      <c r="N34" s="69"/>
      <c r="O34" s="69"/>
      <c r="P34" s="430"/>
      <c r="Q34" s="430"/>
      <c r="T34" s="434"/>
      <c r="AF34" s="282" t="s">
        <v>150</v>
      </c>
      <c r="AH34" s="283"/>
    </row>
    <row r="35" spans="12:41" x14ac:dyDescent="0.2">
      <c r="L35" s="69"/>
      <c r="M35" s="69"/>
      <c r="N35" s="69"/>
      <c r="O35" s="69"/>
      <c r="P35" s="430"/>
      <c r="Q35" s="430"/>
      <c r="T35" s="434"/>
      <c r="AF35" s="282" t="s">
        <v>151</v>
      </c>
      <c r="AH35" s="283"/>
    </row>
    <row r="36" spans="12:41" x14ac:dyDescent="0.2">
      <c r="L36" s="69"/>
      <c r="M36" s="69"/>
      <c r="N36" s="69"/>
      <c r="O36" s="69"/>
      <c r="P36" s="430"/>
      <c r="Q36" s="430"/>
      <c r="T36" s="434"/>
      <c r="AF36" s="282" t="s">
        <v>152</v>
      </c>
      <c r="AH36" s="283"/>
    </row>
    <row r="37" spans="12:41" x14ac:dyDescent="0.2">
      <c r="L37" s="69"/>
      <c r="M37" s="69"/>
      <c r="N37" s="69"/>
      <c r="O37" s="69"/>
      <c r="P37" s="430"/>
      <c r="Q37" s="430"/>
      <c r="T37" s="434"/>
      <c r="AF37" s="282" t="s">
        <v>153</v>
      </c>
      <c r="AH37" s="283"/>
    </row>
    <row r="38" spans="12:41" ht="13.8" thickBot="1" x14ac:dyDescent="0.25">
      <c r="L38" s="69"/>
      <c r="M38" s="69"/>
      <c r="N38" s="69"/>
      <c r="O38" s="69"/>
      <c r="P38" s="430"/>
      <c r="Q38" s="430"/>
      <c r="T38" s="434"/>
      <c r="AF38" s="284" t="s">
        <v>104</v>
      </c>
      <c r="AG38" s="285"/>
      <c r="AH38" s="286"/>
    </row>
    <row r="39" spans="12:41" x14ac:dyDescent="0.2">
      <c r="L39" s="69"/>
      <c r="M39" s="69"/>
      <c r="N39" s="69"/>
      <c r="O39" s="69"/>
      <c r="P39" s="430"/>
      <c r="Q39" s="430"/>
      <c r="T39" s="434"/>
    </row>
    <row r="40" spans="12:41" x14ac:dyDescent="0.2">
      <c r="L40" s="69"/>
      <c r="M40" s="69"/>
      <c r="N40" s="69"/>
      <c r="O40" s="69"/>
      <c r="P40" s="430"/>
      <c r="Q40" s="430"/>
      <c r="T40" s="434"/>
    </row>
    <row r="41" spans="12:41" x14ac:dyDescent="0.2">
      <c r="L41" s="69"/>
      <c r="M41" s="69"/>
      <c r="N41" s="69"/>
      <c r="O41" s="69"/>
      <c r="P41" s="430"/>
      <c r="Q41" s="430"/>
      <c r="T41" s="434"/>
    </row>
    <row r="42" spans="12:41" ht="13.5" customHeight="1" x14ac:dyDescent="0.2">
      <c r="L42" s="69"/>
      <c r="M42" s="69"/>
      <c r="N42" s="69"/>
      <c r="O42" s="69"/>
      <c r="P42" s="430"/>
      <c r="Q42" s="430"/>
      <c r="T42" s="434"/>
      <c r="AB42" s="427" t="s">
        <v>155</v>
      </c>
      <c r="AC42" s="427"/>
      <c r="AD42" s="427"/>
      <c r="AE42" s="427"/>
      <c r="AF42" s="427"/>
      <c r="AG42" s="427"/>
      <c r="AH42" s="427"/>
      <c r="AI42" s="427"/>
      <c r="AJ42" s="427"/>
      <c r="AK42" s="427"/>
      <c r="AL42" s="427"/>
      <c r="AM42" s="427"/>
      <c r="AN42" s="427"/>
      <c r="AO42" s="427"/>
    </row>
    <row r="43" spans="12:41" ht="13.5" customHeight="1" x14ac:dyDescent="0.2">
      <c r="L43" s="69"/>
      <c r="M43" s="69"/>
      <c r="N43" s="69"/>
      <c r="O43" s="69"/>
      <c r="P43" s="430"/>
      <c r="Q43" s="430"/>
      <c r="T43" s="434"/>
      <c r="AB43" s="427"/>
      <c r="AC43" s="427"/>
      <c r="AD43" s="427"/>
      <c r="AE43" s="427"/>
      <c r="AF43" s="427"/>
      <c r="AG43" s="427"/>
      <c r="AH43" s="427"/>
      <c r="AI43" s="427"/>
      <c r="AJ43" s="427"/>
      <c r="AK43" s="427"/>
      <c r="AL43" s="427"/>
      <c r="AM43" s="427"/>
      <c r="AN43" s="427"/>
      <c r="AO43" s="427"/>
    </row>
    <row r="44" spans="12:41" ht="13.5" customHeight="1" x14ac:dyDescent="0.2">
      <c r="L44" s="69"/>
      <c r="M44" s="69"/>
      <c r="N44" s="69"/>
      <c r="O44" s="69"/>
      <c r="P44" s="430"/>
      <c r="Q44" s="430"/>
      <c r="T44" s="434"/>
      <c r="AB44" s="427"/>
      <c r="AC44" s="427"/>
      <c r="AD44" s="427"/>
      <c r="AE44" s="427"/>
      <c r="AF44" s="427"/>
      <c r="AG44" s="427"/>
      <c r="AH44" s="427"/>
      <c r="AI44" s="427"/>
      <c r="AJ44" s="427"/>
      <c r="AK44" s="427"/>
      <c r="AL44" s="427"/>
      <c r="AM44" s="427"/>
      <c r="AN44" s="427"/>
      <c r="AO44" s="427"/>
    </row>
    <row r="45" spans="12:41" ht="13.5" customHeight="1" x14ac:dyDescent="0.2">
      <c r="L45" s="69"/>
      <c r="M45" s="69"/>
      <c r="N45" s="69"/>
      <c r="O45" s="69"/>
      <c r="P45" s="430"/>
      <c r="Q45" s="430"/>
      <c r="T45" s="434"/>
      <c r="AB45" s="427"/>
      <c r="AC45" s="427"/>
      <c r="AD45" s="427"/>
      <c r="AE45" s="427"/>
      <c r="AF45" s="427"/>
      <c r="AG45" s="427"/>
      <c r="AH45" s="427"/>
      <c r="AI45" s="427"/>
      <c r="AJ45" s="427"/>
      <c r="AK45" s="427"/>
      <c r="AL45" s="427"/>
      <c r="AM45" s="427"/>
      <c r="AN45" s="427"/>
      <c r="AO45" s="427"/>
    </row>
    <row r="46" spans="12:41" ht="13.5" customHeight="1" x14ac:dyDescent="0.2">
      <c r="L46" s="69"/>
      <c r="M46" s="69"/>
      <c r="N46" s="69"/>
      <c r="O46" s="69"/>
      <c r="P46" s="430"/>
      <c r="Q46" s="430"/>
      <c r="T46" s="434"/>
      <c r="AB46" s="427"/>
      <c r="AC46" s="427"/>
      <c r="AD46" s="427"/>
      <c r="AE46" s="427"/>
      <c r="AF46" s="427"/>
      <c r="AG46" s="427"/>
      <c r="AH46" s="427"/>
      <c r="AI46" s="427"/>
      <c r="AJ46" s="427"/>
      <c r="AK46" s="427"/>
      <c r="AL46" s="427"/>
      <c r="AM46" s="427"/>
      <c r="AN46" s="427"/>
      <c r="AO46" s="427"/>
    </row>
    <row r="47" spans="12:41" x14ac:dyDescent="0.2">
      <c r="L47" s="69"/>
      <c r="M47" s="69"/>
      <c r="N47" s="69"/>
      <c r="O47" s="69"/>
      <c r="P47" s="430"/>
      <c r="Q47" s="430"/>
      <c r="T47" s="434"/>
    </row>
    <row r="48" spans="12:41" x14ac:dyDescent="0.2">
      <c r="L48" s="69"/>
      <c r="M48" s="69"/>
      <c r="N48" s="69"/>
      <c r="O48" s="69"/>
      <c r="P48" s="430"/>
      <c r="Q48" s="430"/>
      <c r="T48" s="434"/>
    </row>
    <row r="49" spans="12:20" x14ac:dyDescent="0.2">
      <c r="L49" s="69"/>
      <c r="M49" s="69"/>
      <c r="N49" s="69"/>
      <c r="O49" s="69"/>
      <c r="P49" s="430"/>
      <c r="Q49" s="430"/>
      <c r="T49" s="434"/>
    </row>
    <row r="50" spans="12:20" x14ac:dyDescent="0.2">
      <c r="L50" s="69"/>
      <c r="M50" s="69"/>
      <c r="N50" s="69"/>
      <c r="O50" s="69"/>
      <c r="T50" s="434"/>
    </row>
    <row r="51" spans="12:20" x14ac:dyDescent="0.2">
      <c r="L51" s="69"/>
      <c r="M51" s="69"/>
      <c r="N51" s="69"/>
      <c r="O51" s="69"/>
      <c r="T51" s="434"/>
    </row>
    <row r="52" spans="12:20" x14ac:dyDescent="0.2">
      <c r="L52" s="69"/>
      <c r="M52" s="69"/>
      <c r="N52" s="69"/>
      <c r="O52" s="69"/>
      <c r="P52" s="431" t="s">
        <v>72</v>
      </c>
      <c r="Q52" s="432"/>
    </row>
    <row r="53" spans="12:20" x14ac:dyDescent="0.2">
      <c r="L53" s="69"/>
      <c r="M53" s="69"/>
      <c r="N53" s="69"/>
      <c r="O53" s="69"/>
      <c r="P53" s="432"/>
      <c r="Q53" s="432"/>
    </row>
    <row r="54" spans="12:20" x14ac:dyDescent="0.2">
      <c r="L54" s="69"/>
      <c r="M54" s="69"/>
      <c r="N54" s="69"/>
      <c r="O54" s="69"/>
      <c r="P54" s="432"/>
      <c r="Q54" s="432"/>
    </row>
    <row r="55" spans="12:20" x14ac:dyDescent="0.2">
      <c r="L55" s="69"/>
      <c r="M55" s="69"/>
      <c r="N55" s="69"/>
      <c r="O55" s="69"/>
      <c r="P55" s="432"/>
      <c r="Q55" s="432"/>
    </row>
    <row r="56" spans="12:20" x14ac:dyDescent="0.2">
      <c r="L56" s="69"/>
      <c r="M56" s="69"/>
      <c r="N56" s="69"/>
      <c r="O56" s="69"/>
      <c r="R56" s="256"/>
      <c r="S56" s="256"/>
    </row>
    <row r="57" spans="12:20" x14ac:dyDescent="0.2">
      <c r="R57" s="256"/>
      <c r="S57" s="256"/>
    </row>
    <row r="58" spans="12:20" x14ac:dyDescent="0.2">
      <c r="R58" s="256"/>
      <c r="S58" s="256"/>
    </row>
    <row r="59" spans="12:20" ht="13.2" customHeight="1" x14ac:dyDescent="0.2">
      <c r="L59" s="70"/>
      <c r="M59" s="70"/>
      <c r="N59" s="70"/>
      <c r="R59" s="256"/>
      <c r="S59" s="256"/>
    </row>
    <row r="60" spans="12:20" x14ac:dyDescent="0.2">
      <c r="R60" s="256"/>
      <c r="S60" s="256"/>
    </row>
    <row r="61" spans="12:20" x14ac:dyDescent="0.2">
      <c r="R61" s="256"/>
      <c r="S61" s="256"/>
    </row>
    <row r="62" spans="12:20" x14ac:dyDescent="0.2">
      <c r="R62" s="256"/>
      <c r="S62" s="256"/>
    </row>
  </sheetData>
  <mergeCells count="6">
    <mergeCell ref="P12:Q49"/>
    <mergeCell ref="P52:Q55"/>
    <mergeCell ref="R17:S30"/>
    <mergeCell ref="T17:T51"/>
    <mergeCell ref="AB42:AO46"/>
    <mergeCell ref="AB28:AC30"/>
  </mergeCells>
  <phoneticPr fontId="2"/>
  <dataValidations count="2">
    <dataValidation type="list" allowBlank="1" showInputMessage="1" showErrorMessage="1" sqref="R17:S30" xr:uid="{4A89010F-78EA-4453-890B-06A4343420B1}">
      <formula1>"優勝,準優勝,第三位,第四位"</formula1>
    </dataValidation>
    <dataValidation type="list" allowBlank="1" showInputMessage="1" showErrorMessage="1" sqref="T17:T51" xr:uid="{8F2187FB-65A6-47B1-900C-11E70F683281}">
      <formula1>$AF$7:$AF$38</formula1>
    </dataValidation>
  </dataValidations>
  <pageMargins left="0.70866141732283472" right="0.70866141732283472" top="0.74803149606299213" bottom="0.74803149606299213" header="0.31496062992125984" footer="0.31496062992125984"/>
  <pageSetup paperSize="128" orientation="landscape" horizontalDpi="4294967293"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B33B2-DED2-4427-BBAE-6D9AE5362FED}">
  <dimension ref="A1:ET144"/>
  <sheetViews>
    <sheetView view="pageBreakPreview" zoomScaleNormal="100" zoomScaleSheetLayoutView="100" workbookViewId="0">
      <selection activeCell="BV202" sqref="BV202"/>
    </sheetView>
  </sheetViews>
  <sheetFormatPr defaultColWidth="1.33203125" defaultRowHeight="4.5" customHeight="1" x14ac:dyDescent="0.2"/>
  <sheetData>
    <row r="1" spans="1:150"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Q1" s="81"/>
      <c r="BR1" s="81"/>
      <c r="BS1" s="81"/>
      <c r="BT1" s="81"/>
    </row>
    <row r="2" spans="1:150"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Q2" s="76"/>
      <c r="BR2" s="76"/>
      <c r="BS2" s="76"/>
      <c r="BT2" s="76"/>
    </row>
    <row r="3" spans="1:150"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Q3" s="76"/>
      <c r="BR3" s="81"/>
      <c r="BS3" s="81"/>
      <c r="BT3" s="81"/>
    </row>
    <row r="4" spans="1:150"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Q4" s="12"/>
      <c r="BR4" s="12"/>
      <c r="BS4" s="12"/>
      <c r="BT4" s="12"/>
    </row>
    <row r="5" spans="1:150"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Q5" s="12"/>
      <c r="BR5" s="12"/>
      <c r="BS5" s="12"/>
      <c r="BT5" s="12"/>
    </row>
    <row r="6" spans="1:150"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Q6" s="12"/>
      <c r="BR6" s="12"/>
      <c r="BS6" s="12"/>
      <c r="BT6" s="12"/>
    </row>
    <row r="7" spans="1:150"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Q7" s="12"/>
      <c r="BR7" s="12"/>
      <c r="BS7" s="12"/>
      <c r="BT7" s="12"/>
    </row>
    <row r="8" spans="1:150"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Q8" s="12"/>
      <c r="BR8" s="12"/>
      <c r="BS8" s="12"/>
      <c r="BT8" s="12"/>
    </row>
    <row r="9" spans="1:150"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Q9" s="12"/>
      <c r="BR9" s="12"/>
      <c r="BS9" s="12"/>
      <c r="BT9" s="12"/>
    </row>
    <row r="10" spans="1:150"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Q10" s="12"/>
      <c r="BR10" s="12"/>
      <c r="BS10" s="12"/>
      <c r="BT10" s="12"/>
    </row>
    <row r="11" spans="1:150"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150"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150"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150"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150"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CU15" s="346" t="s">
        <v>30</v>
      </c>
      <c r="CV15" s="346"/>
      <c r="CW15" s="346"/>
      <c r="CX15" s="346"/>
      <c r="CY15" s="84"/>
      <c r="EC15" s="2"/>
      <c r="ED15" s="2"/>
      <c r="EE15" s="4"/>
      <c r="EF15" s="4"/>
      <c r="EG15" s="2"/>
      <c r="EH15" s="2"/>
      <c r="EI15" s="2"/>
      <c r="EJ15" s="2"/>
      <c r="EK15" s="2"/>
      <c r="EL15" s="2"/>
      <c r="EM15" s="2"/>
      <c r="EN15" s="2"/>
      <c r="EO15" s="2"/>
      <c r="EP15" s="2"/>
      <c r="EQ15" s="2"/>
      <c r="ER15" s="2"/>
      <c r="ES15" s="2"/>
      <c r="ET15" s="2"/>
    </row>
    <row r="16" spans="1:150"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CU16" s="346"/>
      <c r="CV16" s="346"/>
      <c r="CW16" s="346"/>
      <c r="CX16" s="346"/>
      <c r="EC16" s="2"/>
      <c r="ED16" s="44"/>
      <c r="EE16" s="49"/>
      <c r="EF16" s="49"/>
      <c r="EG16" s="44"/>
      <c r="EH16" s="44"/>
      <c r="EI16" s="44"/>
      <c r="EJ16" s="44"/>
      <c r="EK16" s="44"/>
      <c r="EL16" s="44"/>
      <c r="EM16" s="44"/>
      <c r="EN16" s="44"/>
      <c r="EO16" s="44"/>
      <c r="EP16" s="44"/>
      <c r="EQ16" s="44"/>
      <c r="ER16" s="44"/>
      <c r="ES16" s="44"/>
      <c r="ET16" s="44"/>
    </row>
    <row r="17" spans="1:146" ht="4.5" customHeight="1" x14ac:dyDescent="0.2">
      <c r="A17" s="343"/>
      <c r="B17" s="344"/>
      <c r="C17" s="344"/>
      <c r="D17" s="344"/>
      <c r="E17" s="344"/>
      <c r="F17" s="344"/>
      <c r="G17" s="344"/>
      <c r="H17" s="345"/>
      <c r="J17" s="84"/>
      <c r="O17" s="84"/>
      <c r="CU17" s="321">
        <v>1</v>
      </c>
      <c r="CV17" s="322"/>
      <c r="CW17" s="322"/>
      <c r="CX17" s="322"/>
      <c r="CY17" s="6"/>
      <c r="CZ17" s="327" t="e">
        <f>VLOOKUP(CU17,選手リスト,3,FALSE)</f>
        <v>#N/A</v>
      </c>
      <c r="DA17" s="327"/>
      <c r="DB17" s="327"/>
      <c r="DC17" s="327"/>
      <c r="DD17" s="327"/>
      <c r="DE17" s="327"/>
      <c r="DF17" s="327"/>
      <c r="DG17" s="327"/>
      <c r="DH17" s="327"/>
      <c r="DI17" s="327"/>
      <c r="DJ17" s="327"/>
      <c r="DK17" s="329" t="e">
        <f>VLOOKUP(CU17,選手リスト,4,FALSE)</f>
        <v>#N/A</v>
      </c>
      <c r="DL17" s="329"/>
      <c r="DM17" s="329"/>
      <c r="DN17" s="329"/>
      <c r="DO17" s="329"/>
      <c r="DP17" s="329"/>
      <c r="DQ17" s="329"/>
      <c r="DR17" s="329"/>
      <c r="DS17" s="329"/>
      <c r="DT17" s="329"/>
      <c r="DU17" s="329"/>
      <c r="DV17" s="329"/>
      <c r="DW17" s="329"/>
      <c r="DX17" s="329"/>
      <c r="DY17" s="309" t="e">
        <f>VLOOKUP(CU17,選手リスト,5,FALSE)</f>
        <v>#N/A</v>
      </c>
      <c r="DZ17" s="309"/>
      <c r="EA17" s="309"/>
      <c r="EB17" s="310"/>
    </row>
    <row r="18" spans="1:146"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L18" s="2"/>
      <c r="BM18" s="2"/>
      <c r="BN18" s="2"/>
      <c r="BO18" s="2"/>
      <c r="BP18" s="2"/>
      <c r="BQ18" s="2"/>
      <c r="BR18" s="84"/>
      <c r="CU18" s="323"/>
      <c r="CV18" s="324"/>
      <c r="CW18" s="324"/>
      <c r="CX18" s="324"/>
      <c r="CY18" s="10"/>
      <c r="CZ18" s="328"/>
      <c r="DA18" s="328"/>
      <c r="DB18" s="328"/>
      <c r="DC18" s="328"/>
      <c r="DD18" s="328"/>
      <c r="DE18" s="328"/>
      <c r="DF18" s="328"/>
      <c r="DG18" s="328"/>
      <c r="DH18" s="328"/>
      <c r="DI18" s="328"/>
      <c r="DJ18" s="328"/>
      <c r="DK18" s="330"/>
      <c r="DL18" s="330"/>
      <c r="DM18" s="330"/>
      <c r="DN18" s="330"/>
      <c r="DO18" s="330"/>
      <c r="DP18" s="330"/>
      <c r="DQ18" s="330"/>
      <c r="DR18" s="330"/>
      <c r="DS18" s="330"/>
      <c r="DT18" s="330"/>
      <c r="DU18" s="330"/>
      <c r="DV18" s="330"/>
      <c r="DW18" s="330"/>
      <c r="DX18" s="330"/>
      <c r="DY18" s="311"/>
      <c r="DZ18" s="311"/>
      <c r="EA18" s="311"/>
      <c r="EB18" s="312"/>
    </row>
    <row r="19" spans="1:146" ht="4.5" customHeight="1" x14ac:dyDescent="0.2">
      <c r="A19" s="343"/>
      <c r="B19" s="344"/>
      <c r="C19" s="344"/>
      <c r="D19" s="344"/>
      <c r="E19" s="344"/>
      <c r="F19" s="344"/>
      <c r="G19" s="344"/>
      <c r="H19" s="345"/>
      <c r="J19" s="10"/>
      <c r="K19" s="346"/>
      <c r="L19" s="346"/>
      <c r="M19" s="346"/>
      <c r="N19" s="346"/>
      <c r="AS19" s="2"/>
      <c r="AT19" s="109"/>
      <c r="AU19" s="205"/>
      <c r="AV19" s="205"/>
      <c r="AW19" s="109"/>
      <c r="AX19" s="109"/>
      <c r="AY19" s="109"/>
      <c r="AZ19" s="109"/>
      <c r="BA19" s="109"/>
      <c r="BB19" s="109"/>
      <c r="BC19" s="109"/>
      <c r="BD19" s="109"/>
      <c r="BE19" s="109"/>
      <c r="BF19" s="109"/>
      <c r="BG19" s="109"/>
      <c r="BH19" s="109"/>
      <c r="BI19" s="109"/>
      <c r="BJ19" s="109"/>
      <c r="BL19" s="44"/>
      <c r="BM19" s="44"/>
      <c r="BN19" s="44"/>
      <c r="BO19" s="44"/>
      <c r="BP19" s="44"/>
      <c r="BQ19" s="44"/>
      <c r="BR19" s="44"/>
      <c r="CU19" s="323"/>
      <c r="CV19" s="324"/>
      <c r="CW19" s="324"/>
      <c r="CX19" s="324"/>
      <c r="CY19" s="10"/>
      <c r="CZ19" s="315" t="e">
        <f>VLOOKUP(CU17,選手リスト,2,FALSE)</f>
        <v>#N/A</v>
      </c>
      <c r="DA19" s="315"/>
      <c r="DB19" s="315"/>
      <c r="DC19" s="315"/>
      <c r="DD19" s="315"/>
      <c r="DE19" s="315"/>
      <c r="DF19" s="315"/>
      <c r="DG19" s="315"/>
      <c r="DH19" s="315"/>
      <c r="DI19" s="315"/>
      <c r="DJ19" s="315"/>
      <c r="DK19" s="330"/>
      <c r="DL19" s="330"/>
      <c r="DM19" s="330"/>
      <c r="DN19" s="330"/>
      <c r="DO19" s="330"/>
      <c r="DP19" s="330"/>
      <c r="DQ19" s="330"/>
      <c r="DR19" s="330"/>
      <c r="DS19" s="330"/>
      <c r="DT19" s="330"/>
      <c r="DU19" s="330"/>
      <c r="DV19" s="330"/>
      <c r="DW19" s="330"/>
      <c r="DX19" s="330"/>
      <c r="DY19" s="311"/>
      <c r="DZ19" s="311"/>
      <c r="EA19" s="311"/>
      <c r="EB19" s="312"/>
    </row>
    <row r="20" spans="1:146" ht="4.5" customHeight="1" x14ac:dyDescent="0.2">
      <c r="A20" s="343"/>
      <c r="B20" s="344"/>
      <c r="C20" s="344"/>
      <c r="D20" s="344"/>
      <c r="E20" s="344"/>
      <c r="F20" s="344"/>
      <c r="G20" s="344"/>
      <c r="H20" s="345"/>
      <c r="J20" s="10"/>
      <c r="K20" s="321">
        <v>1</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AT20" s="102"/>
      <c r="AU20" s="102"/>
      <c r="AV20" s="102"/>
      <c r="AW20" s="102"/>
      <c r="AX20" s="102"/>
      <c r="AY20" s="102"/>
      <c r="AZ20" s="102"/>
      <c r="BA20" s="102"/>
      <c r="BB20" s="102"/>
      <c r="BC20" s="102"/>
      <c r="BD20" s="102"/>
      <c r="BE20" s="102"/>
      <c r="BF20" s="102"/>
      <c r="BG20" s="102"/>
      <c r="BH20" s="102"/>
      <c r="BI20" s="102"/>
      <c r="BJ20" s="102"/>
      <c r="CU20" s="323"/>
      <c r="CV20" s="324"/>
      <c r="CW20" s="324"/>
      <c r="CX20" s="324"/>
      <c r="CY20" s="10"/>
      <c r="CZ20" s="315"/>
      <c r="DA20" s="315"/>
      <c r="DB20" s="315"/>
      <c r="DC20" s="315"/>
      <c r="DD20" s="315"/>
      <c r="DE20" s="315"/>
      <c r="DF20" s="315"/>
      <c r="DG20" s="315"/>
      <c r="DH20" s="315"/>
      <c r="DI20" s="315"/>
      <c r="DJ20" s="315"/>
      <c r="DK20" s="317" t="e">
        <f>VLOOKUP(CU17,選手リスト,8,FALSE)</f>
        <v>#N/A</v>
      </c>
      <c r="DL20" s="317"/>
      <c r="DM20" s="317"/>
      <c r="DN20" s="317"/>
      <c r="DO20" s="319" t="e">
        <f>VLOOKUP(CU17,選手リスト,9,FALSE)</f>
        <v>#N/A</v>
      </c>
      <c r="DP20" s="319"/>
      <c r="DQ20" s="319"/>
      <c r="DR20" s="319"/>
      <c r="DY20" s="311"/>
      <c r="DZ20" s="311"/>
      <c r="EA20" s="311"/>
      <c r="EB20" s="312"/>
      <c r="EC20" s="22"/>
      <c r="ED20" s="22"/>
      <c r="EE20" s="22"/>
      <c r="EF20" s="22"/>
      <c r="EG20" s="22"/>
      <c r="EH20" s="22"/>
      <c r="EI20" s="22"/>
      <c r="EJ20" s="22"/>
      <c r="EK20" s="39"/>
    </row>
    <row r="21" spans="1:146" ht="4.5" customHeight="1" x14ac:dyDescent="0.2">
      <c r="A21" s="347" t="s">
        <v>322</v>
      </c>
      <c r="B21" s="348"/>
      <c r="C21" s="348"/>
      <c r="D21" s="348"/>
      <c r="E21" s="348"/>
      <c r="F21" s="351" t="s">
        <v>111</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T21" s="102"/>
      <c r="AU21" s="102"/>
      <c r="AV21" s="102"/>
      <c r="AW21" s="102"/>
      <c r="AX21" s="102"/>
      <c r="AY21" s="102"/>
      <c r="AZ21" s="102"/>
      <c r="BA21" s="102"/>
      <c r="BB21" s="102"/>
      <c r="BC21" s="102"/>
      <c r="BD21" s="102"/>
      <c r="BE21" s="102"/>
      <c r="BF21" s="102"/>
      <c r="BG21" s="102"/>
      <c r="BH21" s="102"/>
      <c r="BI21" s="102"/>
      <c r="BJ21" s="102"/>
      <c r="CU21" s="323"/>
      <c r="CV21" s="324"/>
      <c r="CW21" s="324"/>
      <c r="CX21" s="324"/>
      <c r="CY21" s="84"/>
      <c r="CZ21" s="315"/>
      <c r="DA21" s="315"/>
      <c r="DB21" s="315"/>
      <c r="DC21" s="315"/>
      <c r="DD21" s="315"/>
      <c r="DE21" s="315"/>
      <c r="DF21" s="315"/>
      <c r="DG21" s="315"/>
      <c r="DH21" s="315"/>
      <c r="DI21" s="315"/>
      <c r="DJ21" s="315"/>
      <c r="DK21" s="317"/>
      <c r="DL21" s="317"/>
      <c r="DM21" s="317"/>
      <c r="DN21" s="317"/>
      <c r="DO21" s="319"/>
      <c r="DP21" s="319"/>
      <c r="DQ21" s="319"/>
      <c r="DR21" s="319"/>
      <c r="DY21" s="311"/>
      <c r="DZ21" s="311"/>
      <c r="EA21" s="311"/>
      <c r="EB21" s="312"/>
      <c r="EK21" s="41"/>
    </row>
    <row r="22" spans="1:146"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T22" s="102"/>
      <c r="AU22" s="102"/>
      <c r="AV22" s="102"/>
      <c r="AW22" s="102"/>
      <c r="AX22" s="102"/>
      <c r="AY22" s="102"/>
      <c r="AZ22" s="102"/>
      <c r="BA22" s="102"/>
      <c r="BB22" s="102"/>
      <c r="BC22" s="102"/>
      <c r="BD22" s="102"/>
      <c r="BE22" s="102"/>
      <c r="BF22" s="102"/>
      <c r="BG22" s="102"/>
      <c r="BH22" s="102"/>
      <c r="BI22" s="102"/>
      <c r="BJ22" s="102"/>
      <c r="CU22" s="325"/>
      <c r="CV22" s="326"/>
      <c r="CW22" s="326"/>
      <c r="CX22" s="326"/>
      <c r="CY22" s="23"/>
      <c r="CZ22" s="316"/>
      <c r="DA22" s="316"/>
      <c r="DB22" s="316"/>
      <c r="DC22" s="316"/>
      <c r="DD22" s="316"/>
      <c r="DE22" s="316"/>
      <c r="DF22" s="316"/>
      <c r="DG22" s="316"/>
      <c r="DH22" s="316"/>
      <c r="DI22" s="316"/>
      <c r="DJ22" s="316"/>
      <c r="DK22" s="318"/>
      <c r="DL22" s="318"/>
      <c r="DM22" s="318"/>
      <c r="DN22" s="318"/>
      <c r="DO22" s="320"/>
      <c r="DP22" s="320"/>
      <c r="DQ22" s="320"/>
      <c r="DR22" s="320"/>
      <c r="DS22" s="34"/>
      <c r="DT22" s="34"/>
      <c r="DU22" s="34"/>
      <c r="DV22" s="34"/>
      <c r="DW22" s="34"/>
      <c r="DX22" s="34"/>
      <c r="DY22" s="313"/>
      <c r="DZ22" s="313"/>
      <c r="EA22" s="313"/>
      <c r="EB22" s="314"/>
      <c r="EH22" s="381">
        <f>AT9+1</f>
        <v>1</v>
      </c>
      <c r="EI22" s="381"/>
      <c r="EJ22" s="381"/>
      <c r="EK22" s="382"/>
    </row>
    <row r="23" spans="1:146"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103"/>
      <c r="AU23" s="103"/>
      <c r="AV23" s="103"/>
      <c r="AW23" s="103"/>
      <c r="AX23" s="103"/>
      <c r="AY23" s="103"/>
      <c r="AZ23" s="103"/>
      <c r="BA23" s="104"/>
      <c r="BB23" s="102"/>
      <c r="BC23" s="102"/>
      <c r="BD23" s="102"/>
      <c r="BE23" s="102"/>
      <c r="BF23" s="102"/>
      <c r="BG23" s="102"/>
      <c r="BH23" s="102"/>
      <c r="BI23" s="102"/>
      <c r="BJ23" s="102"/>
      <c r="EH23" s="381"/>
      <c r="EI23" s="381"/>
      <c r="EJ23" s="381"/>
      <c r="EK23" s="382"/>
    </row>
    <row r="24" spans="1:146"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T24" s="102"/>
      <c r="AU24" s="102"/>
      <c r="AV24" s="102"/>
      <c r="AW24" s="102"/>
      <c r="AX24" s="102"/>
      <c r="AY24" s="102"/>
      <c r="AZ24" s="102"/>
      <c r="BA24" s="105"/>
      <c r="BB24" s="102"/>
      <c r="BC24" s="102"/>
      <c r="BD24" s="102"/>
      <c r="BE24" s="102"/>
      <c r="BF24" s="102"/>
      <c r="BG24" s="102"/>
      <c r="BH24" s="102"/>
      <c r="BI24" s="102"/>
      <c r="BJ24" s="102"/>
      <c r="EH24" s="381"/>
      <c r="EI24" s="381"/>
      <c r="EJ24" s="381"/>
      <c r="EK24" s="382"/>
      <c r="EL24" s="22"/>
      <c r="EM24" s="22"/>
      <c r="EN24" s="22"/>
      <c r="EO24" s="22"/>
      <c r="EP24" s="39"/>
    </row>
    <row r="25" spans="1:146"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T25" s="102"/>
      <c r="AU25" s="102"/>
      <c r="AV25" s="102"/>
      <c r="AW25" s="102"/>
      <c r="AX25" s="102"/>
      <c r="AY25" s="102"/>
      <c r="AZ25" s="102"/>
      <c r="BA25" s="105"/>
      <c r="BB25" s="102"/>
      <c r="BC25" s="102"/>
      <c r="BD25" s="102"/>
      <c r="BE25" s="102"/>
      <c r="BF25" s="102"/>
      <c r="BG25" s="102"/>
      <c r="BH25" s="102"/>
      <c r="BI25" s="102"/>
      <c r="BJ25" s="102"/>
      <c r="CU25" s="321">
        <v>2</v>
      </c>
      <c r="CV25" s="322"/>
      <c r="CW25" s="322"/>
      <c r="CX25" s="322"/>
      <c r="CY25" s="6"/>
      <c r="CZ25" s="327" t="e">
        <f>VLOOKUP(CU25,選手リスト,3,FALSE)</f>
        <v>#N/A</v>
      </c>
      <c r="DA25" s="327"/>
      <c r="DB25" s="327"/>
      <c r="DC25" s="327"/>
      <c r="DD25" s="327"/>
      <c r="DE25" s="327"/>
      <c r="DF25" s="327"/>
      <c r="DG25" s="327"/>
      <c r="DH25" s="327"/>
      <c r="DI25" s="327"/>
      <c r="DJ25" s="327"/>
      <c r="DK25" s="329" t="e">
        <f>VLOOKUP(CU25,選手リスト,4,FALSE)</f>
        <v>#N/A</v>
      </c>
      <c r="DL25" s="329"/>
      <c r="DM25" s="329"/>
      <c r="DN25" s="329"/>
      <c r="DO25" s="329"/>
      <c r="DP25" s="329"/>
      <c r="DQ25" s="329"/>
      <c r="DR25" s="329"/>
      <c r="DS25" s="329"/>
      <c r="DT25" s="329"/>
      <c r="DU25" s="329"/>
      <c r="DV25" s="329"/>
      <c r="DW25" s="329"/>
      <c r="DX25" s="329"/>
      <c r="DY25" s="309" t="e">
        <f>VLOOKUP(CU25,選手リスト,5,FALSE)</f>
        <v>#N/A</v>
      </c>
      <c r="DZ25" s="309"/>
      <c r="EA25" s="309"/>
      <c r="EB25" s="310"/>
      <c r="EH25" s="381"/>
      <c r="EI25" s="381"/>
      <c r="EJ25" s="381"/>
      <c r="EK25" s="382"/>
      <c r="EP25" s="41"/>
    </row>
    <row r="26" spans="1:146" ht="4.5" customHeight="1" x14ac:dyDescent="0.2">
      <c r="A26" s="347"/>
      <c r="B26" s="348"/>
      <c r="C26" s="348"/>
      <c r="D26" s="348"/>
      <c r="E26" s="348"/>
      <c r="F26" s="351"/>
      <c r="G26" s="351"/>
      <c r="H26" s="352"/>
      <c r="J26" s="10"/>
      <c r="AT26" s="102"/>
      <c r="AU26" s="102"/>
      <c r="AV26" s="102"/>
      <c r="AW26" s="102"/>
      <c r="AX26" s="383">
        <v>52</v>
      </c>
      <c r="AY26" s="383"/>
      <c r="AZ26" s="383"/>
      <c r="BA26" s="384"/>
      <c r="BB26" s="102"/>
      <c r="BC26" s="102"/>
      <c r="BD26" s="102"/>
      <c r="BE26" s="102"/>
      <c r="BF26" s="102"/>
      <c r="BG26" s="102"/>
      <c r="BH26" s="102"/>
      <c r="BI26" s="102"/>
      <c r="BJ26" s="102"/>
      <c r="CU26" s="323"/>
      <c r="CV26" s="324"/>
      <c r="CW26" s="324"/>
      <c r="CX26" s="324"/>
      <c r="CY26" s="10"/>
      <c r="CZ26" s="328"/>
      <c r="DA26" s="328"/>
      <c r="DB26" s="328"/>
      <c r="DC26" s="328"/>
      <c r="DD26" s="328"/>
      <c r="DE26" s="328"/>
      <c r="DF26" s="328"/>
      <c r="DG26" s="328"/>
      <c r="DH26" s="328"/>
      <c r="DI26" s="328"/>
      <c r="DJ26" s="328"/>
      <c r="DK26" s="330"/>
      <c r="DL26" s="330"/>
      <c r="DM26" s="330"/>
      <c r="DN26" s="330"/>
      <c r="DO26" s="330"/>
      <c r="DP26" s="330"/>
      <c r="DQ26" s="330"/>
      <c r="DR26" s="330"/>
      <c r="DS26" s="330"/>
      <c r="DT26" s="330"/>
      <c r="DU26" s="330"/>
      <c r="DV26" s="330"/>
      <c r="DW26" s="330"/>
      <c r="DX26" s="330"/>
      <c r="DY26" s="311"/>
      <c r="DZ26" s="311"/>
      <c r="EA26" s="311"/>
      <c r="EB26" s="312"/>
      <c r="EK26" s="41"/>
      <c r="EP26" s="41"/>
    </row>
    <row r="27" spans="1:146" ht="4.5" customHeight="1" x14ac:dyDescent="0.2">
      <c r="A27" s="347"/>
      <c r="B27" s="348"/>
      <c r="C27" s="348"/>
      <c r="D27" s="348"/>
      <c r="E27" s="348"/>
      <c r="F27" s="351"/>
      <c r="G27" s="351"/>
      <c r="H27" s="352"/>
      <c r="J27" s="9"/>
      <c r="AT27" s="102"/>
      <c r="AU27" s="102"/>
      <c r="AV27" s="102"/>
      <c r="AW27" s="102"/>
      <c r="AX27" s="383"/>
      <c r="AY27" s="383"/>
      <c r="AZ27" s="383"/>
      <c r="BA27" s="384"/>
      <c r="BB27" s="102"/>
      <c r="BC27" s="102"/>
      <c r="BD27" s="102"/>
      <c r="BE27" s="102"/>
      <c r="BF27" s="102"/>
      <c r="BG27" s="102"/>
      <c r="BH27" s="102"/>
      <c r="BI27" s="102"/>
      <c r="BJ27" s="102"/>
      <c r="CU27" s="323"/>
      <c r="CV27" s="324"/>
      <c r="CW27" s="324"/>
      <c r="CX27" s="324"/>
      <c r="CY27" s="10"/>
      <c r="CZ27" s="315" t="e">
        <f>VLOOKUP(CU25,選手リスト,2,FALSE)</f>
        <v>#N/A</v>
      </c>
      <c r="DA27" s="315"/>
      <c r="DB27" s="315"/>
      <c r="DC27" s="315"/>
      <c r="DD27" s="315"/>
      <c r="DE27" s="315"/>
      <c r="DF27" s="315"/>
      <c r="DG27" s="315"/>
      <c r="DH27" s="315"/>
      <c r="DI27" s="315"/>
      <c r="DJ27" s="315"/>
      <c r="DK27" s="330"/>
      <c r="DL27" s="330"/>
      <c r="DM27" s="330"/>
      <c r="DN27" s="330"/>
      <c r="DO27" s="330"/>
      <c r="DP27" s="330"/>
      <c r="DQ27" s="330"/>
      <c r="DR27" s="330"/>
      <c r="DS27" s="330"/>
      <c r="DT27" s="330"/>
      <c r="DU27" s="330"/>
      <c r="DV27" s="330"/>
      <c r="DW27" s="330"/>
      <c r="DX27" s="330"/>
      <c r="DY27" s="311"/>
      <c r="DZ27" s="311"/>
      <c r="EA27" s="311"/>
      <c r="EB27" s="312"/>
      <c r="EC27" s="34"/>
      <c r="ED27" s="34"/>
      <c r="EE27" s="34"/>
      <c r="EF27" s="34"/>
      <c r="EG27" s="34"/>
      <c r="EH27" s="34"/>
      <c r="EI27" s="34"/>
      <c r="EJ27" s="34"/>
      <c r="EK27" s="35"/>
      <c r="EP27" s="41"/>
    </row>
    <row r="28" spans="1:146" ht="4.5" customHeight="1" x14ac:dyDescent="0.2">
      <c r="A28" s="347"/>
      <c r="B28" s="348"/>
      <c r="C28" s="348"/>
      <c r="D28" s="348"/>
      <c r="E28" s="348"/>
      <c r="F28" s="351"/>
      <c r="G28" s="351"/>
      <c r="H28" s="352"/>
      <c r="J28" s="10"/>
      <c r="AT28" s="102"/>
      <c r="AU28" s="102"/>
      <c r="AV28" s="102"/>
      <c r="AW28" s="102"/>
      <c r="AX28" s="383"/>
      <c r="AY28" s="383"/>
      <c r="AZ28" s="383"/>
      <c r="BA28" s="384"/>
      <c r="BB28" s="103"/>
      <c r="BC28" s="103"/>
      <c r="BD28" s="103"/>
      <c r="BE28" s="104"/>
      <c r="BF28" s="102"/>
      <c r="BG28" s="102"/>
      <c r="BH28" s="102"/>
      <c r="BI28" s="102"/>
      <c r="BJ28" s="102"/>
      <c r="CU28" s="323"/>
      <c r="CV28" s="324"/>
      <c r="CW28" s="324"/>
      <c r="CX28" s="324"/>
      <c r="CY28" s="10"/>
      <c r="CZ28" s="315"/>
      <c r="DA28" s="315"/>
      <c r="DB28" s="315"/>
      <c r="DC28" s="315"/>
      <c r="DD28" s="315"/>
      <c r="DE28" s="315"/>
      <c r="DF28" s="315"/>
      <c r="DG28" s="315"/>
      <c r="DH28" s="315"/>
      <c r="DI28" s="315"/>
      <c r="DJ28" s="315"/>
      <c r="DK28" s="317" t="e">
        <f>VLOOKUP(CU25,選手リスト,8,FALSE)</f>
        <v>#N/A</v>
      </c>
      <c r="DL28" s="317"/>
      <c r="DM28" s="317"/>
      <c r="DN28" s="317"/>
      <c r="DO28" s="319" t="e">
        <f>VLOOKUP(CU25,選手リスト,9,FALSE)</f>
        <v>#N/A</v>
      </c>
      <c r="DP28" s="319"/>
      <c r="DQ28" s="319"/>
      <c r="DR28" s="319"/>
      <c r="DY28" s="311"/>
      <c r="DZ28" s="311"/>
      <c r="EA28" s="311"/>
      <c r="EB28" s="312"/>
      <c r="EP28" s="41"/>
    </row>
    <row r="29" spans="1:146" ht="4.5" customHeight="1" x14ac:dyDescent="0.2">
      <c r="A29" s="347"/>
      <c r="B29" s="348"/>
      <c r="C29" s="348"/>
      <c r="D29" s="348"/>
      <c r="E29" s="348"/>
      <c r="F29" s="351"/>
      <c r="G29" s="351"/>
      <c r="H29" s="352"/>
      <c r="J29" s="10"/>
      <c r="AT29" s="102"/>
      <c r="AU29" s="102"/>
      <c r="AV29" s="102"/>
      <c r="AW29" s="102"/>
      <c r="AX29" s="383"/>
      <c r="AY29" s="383"/>
      <c r="AZ29" s="383"/>
      <c r="BA29" s="384"/>
      <c r="BB29" s="102"/>
      <c r="BC29" s="102"/>
      <c r="BD29" s="102"/>
      <c r="BE29" s="105"/>
      <c r="BF29" s="102"/>
      <c r="BG29" s="102"/>
      <c r="BH29" s="102"/>
      <c r="BI29" s="102"/>
      <c r="BJ29" s="102"/>
      <c r="CU29" s="323"/>
      <c r="CV29" s="324"/>
      <c r="CW29" s="324"/>
      <c r="CX29" s="324"/>
      <c r="CY29" s="84"/>
      <c r="CZ29" s="315"/>
      <c r="DA29" s="315"/>
      <c r="DB29" s="315"/>
      <c r="DC29" s="315"/>
      <c r="DD29" s="315"/>
      <c r="DE29" s="315"/>
      <c r="DF29" s="315"/>
      <c r="DG29" s="315"/>
      <c r="DH29" s="315"/>
      <c r="DI29" s="315"/>
      <c r="DJ29" s="315"/>
      <c r="DK29" s="317"/>
      <c r="DL29" s="317"/>
      <c r="DM29" s="317"/>
      <c r="DN29" s="317"/>
      <c r="DO29" s="319"/>
      <c r="DP29" s="319"/>
      <c r="DQ29" s="319"/>
      <c r="DR29" s="319"/>
      <c r="DY29" s="311"/>
      <c r="DZ29" s="311"/>
      <c r="EA29" s="311"/>
      <c r="EB29" s="312"/>
      <c r="EP29" s="41"/>
    </row>
    <row r="30" spans="1:146" ht="4.5" customHeight="1" x14ac:dyDescent="0.2">
      <c r="A30" s="347"/>
      <c r="B30" s="348"/>
      <c r="C30" s="348"/>
      <c r="D30" s="348"/>
      <c r="E30" s="348"/>
      <c r="F30" s="351"/>
      <c r="G30" s="351"/>
      <c r="H30" s="352"/>
      <c r="J30" s="10"/>
      <c r="K30" s="321">
        <f>K20+1</f>
        <v>2</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T30" s="102"/>
      <c r="AU30" s="102"/>
      <c r="AV30" s="102"/>
      <c r="AW30" s="102"/>
      <c r="AX30" s="102"/>
      <c r="AY30" s="102"/>
      <c r="AZ30" s="102"/>
      <c r="BA30" s="105"/>
      <c r="BB30" s="102"/>
      <c r="BC30" s="102"/>
      <c r="BD30" s="102"/>
      <c r="BE30" s="105"/>
      <c r="BF30" s="102"/>
      <c r="BG30" s="102"/>
      <c r="BH30" s="102"/>
      <c r="BI30" s="102"/>
      <c r="BJ30" s="102"/>
      <c r="CU30" s="325"/>
      <c r="CV30" s="326"/>
      <c r="CW30" s="326"/>
      <c r="CX30" s="326"/>
      <c r="CY30" s="23"/>
      <c r="CZ30" s="316"/>
      <c r="DA30" s="316"/>
      <c r="DB30" s="316"/>
      <c r="DC30" s="316"/>
      <c r="DD30" s="316"/>
      <c r="DE30" s="316"/>
      <c r="DF30" s="316"/>
      <c r="DG30" s="316"/>
      <c r="DH30" s="316"/>
      <c r="DI30" s="316"/>
      <c r="DJ30" s="316"/>
      <c r="DK30" s="318"/>
      <c r="DL30" s="318"/>
      <c r="DM30" s="318"/>
      <c r="DN30" s="318"/>
      <c r="DO30" s="320"/>
      <c r="DP30" s="320"/>
      <c r="DQ30" s="320"/>
      <c r="DR30" s="320"/>
      <c r="DS30" s="34"/>
      <c r="DT30" s="34"/>
      <c r="DU30" s="34"/>
      <c r="DV30" s="34"/>
      <c r="DW30" s="34"/>
      <c r="DX30" s="34"/>
      <c r="DY30" s="313"/>
      <c r="DZ30" s="313"/>
      <c r="EA30" s="313"/>
      <c r="EB30" s="314"/>
      <c r="EP30" s="41"/>
    </row>
    <row r="31" spans="1:146"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T31" s="102"/>
      <c r="AU31" s="102"/>
      <c r="AV31" s="102"/>
      <c r="AW31" s="102"/>
      <c r="AX31" s="102"/>
      <c r="AY31" s="102"/>
      <c r="AZ31" s="102"/>
      <c r="BA31" s="105"/>
      <c r="BB31" s="102"/>
      <c r="BC31" s="102"/>
      <c r="BD31" s="102"/>
      <c r="BE31" s="105"/>
      <c r="BF31" s="102"/>
      <c r="BG31" s="102"/>
      <c r="BH31" s="102"/>
      <c r="BI31" s="102"/>
      <c r="BJ31" s="102"/>
      <c r="EP31" s="41"/>
    </row>
    <row r="32" spans="1:146"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34"/>
      <c r="AT32" s="106"/>
      <c r="AU32" s="106"/>
      <c r="AV32" s="106"/>
      <c r="AW32" s="106"/>
      <c r="AX32" s="106"/>
      <c r="AY32" s="106"/>
      <c r="AZ32" s="106"/>
      <c r="BA32" s="107"/>
      <c r="BB32" s="102"/>
      <c r="BC32" s="102"/>
      <c r="BD32" s="102"/>
      <c r="BE32" s="105"/>
      <c r="BF32" s="102"/>
      <c r="BG32" s="102"/>
      <c r="BH32" s="102"/>
      <c r="BI32" s="102"/>
      <c r="BJ32" s="102"/>
      <c r="EC32" s="2"/>
      <c r="ED32" s="44"/>
      <c r="EE32" s="49"/>
      <c r="EF32" s="49"/>
      <c r="EG32" s="44"/>
      <c r="EP32" s="41"/>
    </row>
    <row r="33" spans="1:150"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T33" s="102"/>
      <c r="AU33" s="102"/>
      <c r="AV33" s="102"/>
      <c r="AW33" s="102"/>
      <c r="AX33" s="102"/>
      <c r="AY33" s="102"/>
      <c r="AZ33" s="102"/>
      <c r="BA33" s="102"/>
      <c r="BB33" s="102"/>
      <c r="BC33" s="102"/>
      <c r="BD33" s="102"/>
      <c r="BE33" s="105"/>
      <c r="BF33" s="102"/>
      <c r="BG33" s="102"/>
      <c r="BH33" s="102"/>
      <c r="BI33" s="102"/>
      <c r="BJ33" s="102"/>
      <c r="CU33" s="321">
        <v>3</v>
      </c>
      <c r="CV33" s="322"/>
      <c r="CW33" s="322"/>
      <c r="CX33" s="322"/>
      <c r="CY33" s="6"/>
      <c r="CZ33" s="327" t="e">
        <f>VLOOKUP(CU33,選手リスト,3,FALSE)</f>
        <v>#N/A</v>
      </c>
      <c r="DA33" s="327"/>
      <c r="DB33" s="327"/>
      <c r="DC33" s="327"/>
      <c r="DD33" s="327"/>
      <c r="DE33" s="327"/>
      <c r="DF33" s="327"/>
      <c r="DG33" s="327"/>
      <c r="DH33" s="327"/>
      <c r="DI33" s="327"/>
      <c r="DJ33" s="327"/>
      <c r="DK33" s="329" t="e">
        <f>VLOOKUP(CU33,選手リスト,4,FALSE)</f>
        <v>#N/A</v>
      </c>
      <c r="DL33" s="329"/>
      <c r="DM33" s="329"/>
      <c r="DN33" s="329"/>
      <c r="DO33" s="329"/>
      <c r="DP33" s="329"/>
      <c r="DQ33" s="329"/>
      <c r="DR33" s="329"/>
      <c r="DS33" s="329"/>
      <c r="DT33" s="329"/>
      <c r="DU33" s="329"/>
      <c r="DV33" s="329"/>
      <c r="DW33" s="329"/>
      <c r="DX33" s="329"/>
      <c r="DY33" s="309" t="e">
        <f>VLOOKUP(CU33,選手リスト,5,FALSE)</f>
        <v>#N/A</v>
      </c>
      <c r="DZ33" s="309"/>
      <c r="EA33" s="309"/>
      <c r="EB33" s="310"/>
      <c r="EL33" s="381">
        <v>64</v>
      </c>
      <c r="EM33" s="381"/>
      <c r="EN33" s="381"/>
      <c r="EO33" s="381"/>
      <c r="EP33" s="382"/>
    </row>
    <row r="34" spans="1:150"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T34" s="102"/>
      <c r="AU34" s="102"/>
      <c r="AV34" s="102"/>
      <c r="AW34" s="102"/>
      <c r="AX34" s="102"/>
      <c r="AY34" s="102"/>
      <c r="AZ34" s="102"/>
      <c r="BA34" s="102"/>
      <c r="BB34" s="102"/>
      <c r="BC34" s="102"/>
      <c r="BD34" s="102"/>
      <c r="BE34" s="105"/>
      <c r="BF34" s="102"/>
      <c r="BG34" s="102"/>
      <c r="BH34" s="102"/>
      <c r="BI34" s="102"/>
      <c r="BJ34" s="102"/>
      <c r="CU34" s="323"/>
      <c r="CV34" s="324"/>
      <c r="CW34" s="324"/>
      <c r="CX34" s="324"/>
      <c r="CY34" s="10"/>
      <c r="CZ34" s="328"/>
      <c r="DA34" s="328"/>
      <c r="DB34" s="328"/>
      <c r="DC34" s="328"/>
      <c r="DD34" s="328"/>
      <c r="DE34" s="328"/>
      <c r="DF34" s="328"/>
      <c r="DG34" s="328"/>
      <c r="DH34" s="328"/>
      <c r="DI34" s="328"/>
      <c r="DJ34" s="328"/>
      <c r="DK34" s="330"/>
      <c r="DL34" s="330"/>
      <c r="DM34" s="330"/>
      <c r="DN34" s="330"/>
      <c r="DO34" s="330"/>
      <c r="DP34" s="330"/>
      <c r="DQ34" s="330"/>
      <c r="DR34" s="330"/>
      <c r="DS34" s="330"/>
      <c r="DT34" s="330"/>
      <c r="DU34" s="330"/>
      <c r="DV34" s="330"/>
      <c r="DW34" s="330"/>
      <c r="DX34" s="330"/>
      <c r="DY34" s="311"/>
      <c r="DZ34" s="311"/>
      <c r="EA34" s="311"/>
      <c r="EB34" s="312"/>
      <c r="EL34" s="381"/>
      <c r="EM34" s="381"/>
      <c r="EN34" s="381"/>
      <c r="EO34" s="381"/>
      <c r="EP34" s="382"/>
    </row>
    <row r="35" spans="1:150"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T35" s="102"/>
      <c r="AU35" s="102"/>
      <c r="AV35" s="102"/>
      <c r="AW35" s="102"/>
      <c r="AX35" s="102"/>
      <c r="AY35" s="102"/>
      <c r="AZ35" s="102"/>
      <c r="BA35" s="102"/>
      <c r="BB35" s="102"/>
      <c r="BC35" s="102"/>
      <c r="BD35" s="102"/>
      <c r="BE35" s="105"/>
      <c r="BF35" s="102"/>
      <c r="BG35" s="102"/>
      <c r="BH35" s="102"/>
      <c r="BI35" s="102"/>
      <c r="BJ35" s="102"/>
      <c r="CU35" s="323"/>
      <c r="CV35" s="324"/>
      <c r="CW35" s="324"/>
      <c r="CX35" s="324"/>
      <c r="CY35" s="10"/>
      <c r="CZ35" s="315" t="e">
        <f>VLOOKUP(CU33,選手リスト,2,FALSE)</f>
        <v>#N/A</v>
      </c>
      <c r="DA35" s="315"/>
      <c r="DB35" s="315"/>
      <c r="DC35" s="315"/>
      <c r="DD35" s="315"/>
      <c r="DE35" s="315"/>
      <c r="DF35" s="315"/>
      <c r="DG35" s="315"/>
      <c r="DH35" s="315"/>
      <c r="DI35" s="315"/>
      <c r="DJ35" s="315"/>
      <c r="DK35" s="330"/>
      <c r="DL35" s="330"/>
      <c r="DM35" s="330"/>
      <c r="DN35" s="330"/>
      <c r="DO35" s="330"/>
      <c r="DP35" s="330"/>
      <c r="DQ35" s="330"/>
      <c r="DR35" s="330"/>
      <c r="DS35" s="330"/>
      <c r="DT35" s="330"/>
      <c r="DU35" s="330"/>
      <c r="DV35" s="330"/>
      <c r="DW35" s="330"/>
      <c r="DX35" s="330"/>
      <c r="DY35" s="311"/>
      <c r="DZ35" s="311"/>
      <c r="EA35" s="311"/>
      <c r="EB35" s="312"/>
      <c r="EL35" s="381"/>
      <c r="EM35" s="381"/>
      <c r="EN35" s="381"/>
      <c r="EO35" s="381"/>
      <c r="EP35" s="382"/>
      <c r="EQ35" s="31"/>
      <c r="ER35" s="22"/>
      <c r="ES35" s="22"/>
      <c r="ET35" s="22"/>
    </row>
    <row r="36" spans="1:150" ht="4.5" customHeight="1" x14ac:dyDescent="0.2">
      <c r="A36" s="347"/>
      <c r="B36" s="348"/>
      <c r="C36" s="348"/>
      <c r="D36" s="348"/>
      <c r="E36" s="348"/>
      <c r="F36" s="351"/>
      <c r="G36" s="351"/>
      <c r="H36" s="352"/>
      <c r="AT36" s="102"/>
      <c r="AU36" s="102"/>
      <c r="AV36" s="102"/>
      <c r="AW36" s="102"/>
      <c r="AX36" s="102"/>
      <c r="AY36" s="102"/>
      <c r="AZ36" s="102"/>
      <c r="BA36" s="102"/>
      <c r="BB36" s="102"/>
      <c r="BC36" s="102"/>
      <c r="BD36" s="102"/>
      <c r="BE36" s="105"/>
      <c r="BF36" s="102"/>
      <c r="BG36" s="102"/>
      <c r="BH36" s="102"/>
      <c r="BI36" s="102"/>
      <c r="BJ36" s="102"/>
      <c r="CU36" s="323"/>
      <c r="CV36" s="324"/>
      <c r="CW36" s="324"/>
      <c r="CX36" s="324"/>
      <c r="CY36" s="10"/>
      <c r="CZ36" s="315"/>
      <c r="DA36" s="315"/>
      <c r="DB36" s="315"/>
      <c r="DC36" s="315"/>
      <c r="DD36" s="315"/>
      <c r="DE36" s="315"/>
      <c r="DF36" s="315"/>
      <c r="DG36" s="315"/>
      <c r="DH36" s="315"/>
      <c r="DI36" s="315"/>
      <c r="DJ36" s="315"/>
      <c r="DK36" s="317" t="e">
        <f>VLOOKUP(CU33,選手リスト,8,FALSE)</f>
        <v>#N/A</v>
      </c>
      <c r="DL36" s="317"/>
      <c r="DM36" s="317"/>
      <c r="DN36" s="317"/>
      <c r="DO36" s="319" t="e">
        <f>VLOOKUP(CU33,選手リスト,9,FALSE)</f>
        <v>#N/A</v>
      </c>
      <c r="DP36" s="319"/>
      <c r="DQ36" s="319"/>
      <c r="DR36" s="319"/>
      <c r="DY36" s="311"/>
      <c r="DZ36" s="311"/>
      <c r="EA36" s="311"/>
      <c r="EB36" s="312"/>
      <c r="EC36" s="22"/>
      <c r="ED36" s="22"/>
      <c r="EE36" s="22"/>
      <c r="EF36" s="22"/>
      <c r="EG36" s="39"/>
      <c r="EL36" s="381"/>
      <c r="EM36" s="381"/>
      <c r="EN36" s="381"/>
      <c r="EO36" s="381"/>
      <c r="EP36" s="382"/>
      <c r="EQ36" s="30"/>
    </row>
    <row r="37" spans="1:150" ht="4.5" customHeight="1" x14ac:dyDescent="0.2">
      <c r="A37" s="347"/>
      <c r="B37" s="348"/>
      <c r="C37" s="348"/>
      <c r="D37" s="348"/>
      <c r="E37" s="348"/>
      <c r="F37" s="351"/>
      <c r="G37" s="351"/>
      <c r="H37" s="352"/>
      <c r="AT37" s="102"/>
      <c r="AU37" s="102"/>
      <c r="AV37" s="102"/>
      <c r="AW37" s="102"/>
      <c r="AX37" s="102"/>
      <c r="AY37" s="102"/>
      <c r="AZ37" s="102"/>
      <c r="BA37" s="102"/>
      <c r="BB37" s="102"/>
      <c r="BC37" s="102"/>
      <c r="BD37" s="102"/>
      <c r="BE37" s="105"/>
      <c r="BF37" s="102"/>
      <c r="BG37" s="102"/>
      <c r="BH37" s="102"/>
      <c r="BI37" s="102"/>
      <c r="BJ37" s="102"/>
      <c r="CU37" s="323"/>
      <c r="CV37" s="324"/>
      <c r="CW37" s="324"/>
      <c r="CX37" s="324"/>
      <c r="CY37" s="84"/>
      <c r="CZ37" s="315"/>
      <c r="DA37" s="315"/>
      <c r="DB37" s="315"/>
      <c r="DC37" s="315"/>
      <c r="DD37" s="315"/>
      <c r="DE37" s="315"/>
      <c r="DF37" s="315"/>
      <c r="DG37" s="315"/>
      <c r="DH37" s="315"/>
      <c r="DI37" s="315"/>
      <c r="DJ37" s="315"/>
      <c r="DK37" s="317"/>
      <c r="DL37" s="317"/>
      <c r="DM37" s="317"/>
      <c r="DN37" s="317"/>
      <c r="DO37" s="319"/>
      <c r="DP37" s="319"/>
      <c r="DQ37" s="319"/>
      <c r="DR37" s="319"/>
      <c r="DY37" s="311"/>
      <c r="DZ37" s="311"/>
      <c r="EA37" s="311"/>
      <c r="EB37" s="312"/>
      <c r="EG37" s="41"/>
      <c r="EL37" s="375" t="s">
        <v>113</v>
      </c>
      <c r="EM37" s="375"/>
      <c r="EN37" s="375"/>
      <c r="EO37" s="375"/>
      <c r="EP37" s="376"/>
    </row>
    <row r="38" spans="1:150" ht="4.5" customHeight="1" x14ac:dyDescent="0.2">
      <c r="A38" s="347"/>
      <c r="B38" s="348"/>
      <c r="C38" s="348"/>
      <c r="D38" s="348"/>
      <c r="E38" s="348"/>
      <c r="F38" s="351"/>
      <c r="G38" s="351"/>
      <c r="H38" s="352"/>
      <c r="AT38" s="102"/>
      <c r="AU38" s="102"/>
      <c r="AV38" s="102"/>
      <c r="AW38" s="102"/>
      <c r="AX38" s="102"/>
      <c r="AY38" s="102"/>
      <c r="AZ38" s="102"/>
      <c r="BA38" s="102"/>
      <c r="BB38" s="102"/>
      <c r="BC38" s="102"/>
      <c r="BD38" s="102"/>
      <c r="BE38" s="105"/>
      <c r="BF38" s="102"/>
      <c r="BG38" s="102"/>
      <c r="BH38" s="102"/>
      <c r="BI38" s="102"/>
      <c r="BJ38" s="102"/>
      <c r="CU38" s="325"/>
      <c r="CV38" s="326"/>
      <c r="CW38" s="326"/>
      <c r="CX38" s="326"/>
      <c r="CY38" s="23"/>
      <c r="CZ38" s="316"/>
      <c r="DA38" s="316"/>
      <c r="DB38" s="316"/>
      <c r="DC38" s="316"/>
      <c r="DD38" s="316"/>
      <c r="DE38" s="316"/>
      <c r="DF38" s="316"/>
      <c r="DG38" s="316"/>
      <c r="DH38" s="316"/>
      <c r="DI38" s="316"/>
      <c r="DJ38" s="316"/>
      <c r="DK38" s="318"/>
      <c r="DL38" s="318"/>
      <c r="DM38" s="318"/>
      <c r="DN38" s="318"/>
      <c r="DO38" s="320"/>
      <c r="DP38" s="320"/>
      <c r="DQ38" s="320"/>
      <c r="DR38" s="320"/>
      <c r="DS38" s="34"/>
      <c r="DT38" s="34"/>
      <c r="DU38" s="34"/>
      <c r="DV38" s="34"/>
      <c r="DW38" s="34"/>
      <c r="DX38" s="34"/>
      <c r="DY38" s="313"/>
      <c r="DZ38" s="313"/>
      <c r="EA38" s="313"/>
      <c r="EB38" s="314"/>
      <c r="ED38" s="381">
        <f>EH22+1</f>
        <v>2</v>
      </c>
      <c r="EE38" s="381"/>
      <c r="EF38" s="381"/>
      <c r="EG38" s="382"/>
      <c r="EL38" s="375"/>
      <c r="EM38" s="375"/>
      <c r="EN38" s="375"/>
      <c r="EO38" s="375"/>
      <c r="EP38" s="376"/>
    </row>
    <row r="39" spans="1:150" ht="4.5" customHeight="1" x14ac:dyDescent="0.2">
      <c r="A39" s="347"/>
      <c r="B39" s="348"/>
      <c r="C39" s="348"/>
      <c r="D39" s="348"/>
      <c r="E39" s="348"/>
      <c r="F39" s="351"/>
      <c r="G39" s="351"/>
      <c r="H39" s="352"/>
      <c r="AT39" s="102"/>
      <c r="AU39" s="102"/>
      <c r="AV39" s="102"/>
      <c r="AW39" s="102"/>
      <c r="AX39" s="102"/>
      <c r="AY39" s="102"/>
      <c r="AZ39" s="102"/>
      <c r="BA39" s="102"/>
      <c r="BB39" s="102"/>
      <c r="BC39" s="102"/>
      <c r="BD39" s="102"/>
      <c r="BE39" s="105"/>
      <c r="BF39" s="102"/>
      <c r="BG39" s="102"/>
      <c r="BH39" s="102"/>
      <c r="BI39" s="102"/>
      <c r="BJ39" s="102"/>
      <c r="ED39" s="381"/>
      <c r="EE39" s="381"/>
      <c r="EF39" s="381"/>
      <c r="EG39" s="382"/>
      <c r="EL39" s="375"/>
      <c r="EM39" s="375"/>
      <c r="EN39" s="375"/>
      <c r="EO39" s="375"/>
      <c r="EP39" s="376"/>
    </row>
    <row r="40" spans="1:150" ht="4.5" customHeight="1" x14ac:dyDescent="0.2">
      <c r="A40" s="347"/>
      <c r="B40" s="348"/>
      <c r="C40" s="348"/>
      <c r="D40" s="348"/>
      <c r="E40" s="348"/>
      <c r="F40" s="351"/>
      <c r="G40" s="351"/>
      <c r="H40" s="352"/>
      <c r="K40" s="321">
        <f>K30+1</f>
        <v>3</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T40" s="102"/>
      <c r="AU40" s="102"/>
      <c r="AV40" s="102"/>
      <c r="AW40" s="102"/>
      <c r="AX40" s="102"/>
      <c r="AY40" s="102"/>
      <c r="AZ40" s="102"/>
      <c r="BA40" s="383">
        <v>64</v>
      </c>
      <c r="BB40" s="383"/>
      <c r="BC40" s="383"/>
      <c r="BD40" s="383"/>
      <c r="BE40" s="384"/>
      <c r="BF40" s="109"/>
      <c r="BG40" s="109"/>
      <c r="BH40" s="109"/>
      <c r="BI40" s="109"/>
      <c r="BJ40" s="109"/>
      <c r="ED40" s="381"/>
      <c r="EE40" s="381"/>
      <c r="EF40" s="381"/>
      <c r="EG40" s="382"/>
      <c r="EH40" s="22"/>
      <c r="EI40" s="22"/>
      <c r="EJ40" s="22"/>
      <c r="EK40" s="39"/>
      <c r="EL40" s="375"/>
      <c r="EM40" s="375"/>
      <c r="EN40" s="375"/>
      <c r="EO40" s="375"/>
      <c r="EP40" s="376"/>
    </row>
    <row r="41" spans="1:150" ht="4.5" customHeight="1" x14ac:dyDescent="0.2">
      <c r="A41" s="347"/>
      <c r="B41" s="348"/>
      <c r="C41" s="348"/>
      <c r="D41" s="348"/>
      <c r="E41" s="348"/>
      <c r="F41" s="351"/>
      <c r="G41" s="351"/>
      <c r="H41" s="352"/>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T41" s="102"/>
      <c r="AU41" s="102"/>
      <c r="AV41" s="102"/>
      <c r="AW41" s="102"/>
      <c r="AX41" s="102"/>
      <c r="AY41" s="102"/>
      <c r="AZ41" s="102"/>
      <c r="BA41" s="383"/>
      <c r="BB41" s="383"/>
      <c r="BC41" s="383"/>
      <c r="BD41" s="383"/>
      <c r="BE41" s="384"/>
      <c r="BF41" s="203"/>
      <c r="BG41" s="204"/>
      <c r="BH41" s="204"/>
      <c r="BI41" s="204"/>
      <c r="BJ41" s="204"/>
      <c r="CU41" s="321">
        <v>4</v>
      </c>
      <c r="CV41" s="322"/>
      <c r="CW41" s="322"/>
      <c r="CX41" s="322"/>
      <c r="CY41" s="6"/>
      <c r="CZ41" s="327" t="e">
        <f>VLOOKUP(CU41,選手リスト,3,FALSE)</f>
        <v>#N/A</v>
      </c>
      <c r="DA41" s="327"/>
      <c r="DB41" s="327"/>
      <c r="DC41" s="327"/>
      <c r="DD41" s="327"/>
      <c r="DE41" s="327"/>
      <c r="DF41" s="327"/>
      <c r="DG41" s="327"/>
      <c r="DH41" s="327"/>
      <c r="DI41" s="327"/>
      <c r="DJ41" s="327"/>
      <c r="DK41" s="329" t="e">
        <f>VLOOKUP(CU41,選手リスト,4,FALSE)</f>
        <v>#N/A</v>
      </c>
      <c r="DL41" s="329"/>
      <c r="DM41" s="329"/>
      <c r="DN41" s="329"/>
      <c r="DO41" s="329"/>
      <c r="DP41" s="329"/>
      <c r="DQ41" s="329"/>
      <c r="DR41" s="329"/>
      <c r="DS41" s="329"/>
      <c r="DT41" s="329"/>
      <c r="DU41" s="329"/>
      <c r="DV41" s="329"/>
      <c r="DW41" s="329"/>
      <c r="DX41" s="329"/>
      <c r="DY41" s="309" t="e">
        <f>VLOOKUP(CU41,選手リスト,5,FALSE)</f>
        <v>#N/A</v>
      </c>
      <c r="DZ41" s="309"/>
      <c r="EA41" s="309"/>
      <c r="EB41" s="310"/>
      <c r="ED41" s="381"/>
      <c r="EE41" s="381"/>
      <c r="EF41" s="381"/>
      <c r="EG41" s="382"/>
      <c r="EK41" s="41"/>
      <c r="EP41" s="41"/>
    </row>
    <row r="42" spans="1:150" ht="4.5" customHeight="1" x14ac:dyDescent="0.2">
      <c r="A42" s="347"/>
      <c r="B42" s="348"/>
      <c r="C42" s="348"/>
      <c r="D42" s="348"/>
      <c r="E42" s="348"/>
      <c r="F42" s="351"/>
      <c r="G42" s="351"/>
      <c r="H42" s="352"/>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T42" s="102"/>
      <c r="AU42" s="102"/>
      <c r="AV42" s="102"/>
      <c r="AW42" s="102"/>
      <c r="AX42" s="102"/>
      <c r="AY42" s="102"/>
      <c r="AZ42" s="102"/>
      <c r="BA42" s="383"/>
      <c r="BB42" s="383"/>
      <c r="BC42" s="383"/>
      <c r="BD42" s="383"/>
      <c r="BE42" s="384"/>
      <c r="BF42" s="109"/>
      <c r="BG42" s="109"/>
      <c r="BH42" s="109"/>
      <c r="BI42" s="109"/>
      <c r="BJ42" s="109"/>
      <c r="CU42" s="323"/>
      <c r="CV42" s="324"/>
      <c r="CW42" s="324"/>
      <c r="CX42" s="324"/>
      <c r="CY42" s="10"/>
      <c r="CZ42" s="328"/>
      <c r="DA42" s="328"/>
      <c r="DB42" s="328"/>
      <c r="DC42" s="328"/>
      <c r="DD42" s="328"/>
      <c r="DE42" s="328"/>
      <c r="DF42" s="328"/>
      <c r="DG42" s="328"/>
      <c r="DH42" s="328"/>
      <c r="DI42" s="328"/>
      <c r="DJ42" s="328"/>
      <c r="DK42" s="330"/>
      <c r="DL42" s="330"/>
      <c r="DM42" s="330"/>
      <c r="DN42" s="330"/>
      <c r="DO42" s="330"/>
      <c r="DP42" s="330"/>
      <c r="DQ42" s="330"/>
      <c r="DR42" s="330"/>
      <c r="DS42" s="330"/>
      <c r="DT42" s="330"/>
      <c r="DU42" s="330"/>
      <c r="DV42" s="330"/>
      <c r="DW42" s="330"/>
      <c r="DX42" s="330"/>
      <c r="DY42" s="311"/>
      <c r="DZ42" s="311"/>
      <c r="EA42" s="311"/>
      <c r="EB42" s="312"/>
      <c r="EG42" s="41"/>
      <c r="EK42" s="41"/>
      <c r="EP42" s="41"/>
    </row>
    <row r="43" spans="1:150" ht="4.5" customHeight="1" x14ac:dyDescent="0.2">
      <c r="A43" s="347"/>
      <c r="B43" s="348"/>
      <c r="C43" s="348"/>
      <c r="D43" s="348"/>
      <c r="E43" s="348"/>
      <c r="F43" s="351"/>
      <c r="G43" s="351"/>
      <c r="H43" s="352"/>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22"/>
      <c r="AT43" s="103"/>
      <c r="AU43" s="103"/>
      <c r="AV43" s="103"/>
      <c r="AW43" s="104"/>
      <c r="AX43" s="102"/>
      <c r="AY43" s="102"/>
      <c r="AZ43" s="102"/>
      <c r="BA43" s="383"/>
      <c r="BB43" s="383"/>
      <c r="BC43" s="383"/>
      <c r="BD43" s="383"/>
      <c r="BE43" s="384"/>
      <c r="BF43" s="109"/>
      <c r="BG43" s="109"/>
      <c r="BH43" s="109"/>
      <c r="BI43" s="109"/>
      <c r="BJ43" s="109"/>
      <c r="CU43" s="323"/>
      <c r="CV43" s="324"/>
      <c r="CW43" s="324"/>
      <c r="CX43" s="324"/>
      <c r="CY43" s="10"/>
      <c r="CZ43" s="315" t="e">
        <f>VLOOKUP(CU41,選手リスト,2,FALSE)</f>
        <v>#N/A</v>
      </c>
      <c r="DA43" s="315"/>
      <c r="DB43" s="315"/>
      <c r="DC43" s="315"/>
      <c r="DD43" s="315"/>
      <c r="DE43" s="315"/>
      <c r="DF43" s="315"/>
      <c r="DG43" s="315"/>
      <c r="DH43" s="315"/>
      <c r="DI43" s="315"/>
      <c r="DJ43" s="315"/>
      <c r="DK43" s="330"/>
      <c r="DL43" s="330"/>
      <c r="DM43" s="330"/>
      <c r="DN43" s="330"/>
      <c r="DO43" s="330"/>
      <c r="DP43" s="330"/>
      <c r="DQ43" s="330"/>
      <c r="DR43" s="330"/>
      <c r="DS43" s="330"/>
      <c r="DT43" s="330"/>
      <c r="DU43" s="330"/>
      <c r="DV43" s="330"/>
      <c r="DW43" s="330"/>
      <c r="DX43" s="330"/>
      <c r="DY43" s="311"/>
      <c r="DZ43" s="311"/>
      <c r="EA43" s="311"/>
      <c r="EB43" s="312"/>
      <c r="EC43" s="34"/>
      <c r="ED43" s="34"/>
      <c r="EE43" s="34"/>
      <c r="EF43" s="34"/>
      <c r="EG43" s="35"/>
      <c r="EK43" s="41"/>
      <c r="EP43" s="41"/>
    </row>
    <row r="44" spans="1:150" ht="4.5" customHeight="1" x14ac:dyDescent="0.2">
      <c r="A44" s="347"/>
      <c r="B44" s="348"/>
      <c r="C44" s="348"/>
      <c r="D44" s="348"/>
      <c r="E44" s="348"/>
      <c r="F44" s="351"/>
      <c r="G44" s="351"/>
      <c r="H44" s="352"/>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T44" s="102"/>
      <c r="AU44" s="102"/>
      <c r="AV44" s="102"/>
      <c r="AW44" s="105"/>
      <c r="AX44" s="102"/>
      <c r="AY44" s="102"/>
      <c r="AZ44" s="102"/>
      <c r="BA44" s="375" t="s">
        <v>117</v>
      </c>
      <c r="BB44" s="375"/>
      <c r="BC44" s="375"/>
      <c r="BD44" s="375"/>
      <c r="BE44" s="376"/>
      <c r="BF44" s="109"/>
      <c r="BG44" s="109"/>
      <c r="BH44" s="109"/>
      <c r="BI44" s="109"/>
      <c r="BJ44" s="109"/>
      <c r="CU44" s="323"/>
      <c r="CV44" s="324"/>
      <c r="CW44" s="324"/>
      <c r="CX44" s="324"/>
      <c r="CY44" s="10"/>
      <c r="CZ44" s="315"/>
      <c r="DA44" s="315"/>
      <c r="DB44" s="315"/>
      <c r="DC44" s="315"/>
      <c r="DD44" s="315"/>
      <c r="DE44" s="315"/>
      <c r="DF44" s="315"/>
      <c r="DG44" s="315"/>
      <c r="DH44" s="315"/>
      <c r="DI44" s="315"/>
      <c r="DJ44" s="315"/>
      <c r="DK44" s="317" t="e">
        <f>VLOOKUP(CU41,選手リスト,8,FALSE)</f>
        <v>#N/A</v>
      </c>
      <c r="DL44" s="317"/>
      <c r="DM44" s="317"/>
      <c r="DN44" s="317"/>
      <c r="DO44" s="319" t="e">
        <f>VLOOKUP(CU41,選手リスト,9,FALSE)</f>
        <v>#N/A</v>
      </c>
      <c r="DP44" s="319"/>
      <c r="DQ44" s="319"/>
      <c r="DR44" s="319"/>
      <c r="DY44" s="311"/>
      <c r="DZ44" s="311"/>
      <c r="EA44" s="311"/>
      <c r="EB44" s="312"/>
      <c r="EH44" s="381">
        <f>EL28+1</f>
        <v>1</v>
      </c>
      <c r="EI44" s="381"/>
      <c r="EJ44" s="381"/>
      <c r="EK44" s="382"/>
      <c r="EP44" s="41"/>
    </row>
    <row r="45" spans="1:150" ht="4.5" customHeight="1" x14ac:dyDescent="0.2">
      <c r="A45" s="347"/>
      <c r="B45" s="348"/>
      <c r="C45" s="348"/>
      <c r="D45" s="348"/>
      <c r="E45" s="348"/>
      <c r="F45" s="351"/>
      <c r="G45" s="351"/>
      <c r="H45" s="352"/>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T45" s="102"/>
      <c r="AU45" s="102"/>
      <c r="AV45" s="102"/>
      <c r="AW45" s="105"/>
      <c r="AX45" s="102"/>
      <c r="AY45" s="102"/>
      <c r="AZ45" s="102"/>
      <c r="BA45" s="375"/>
      <c r="BB45" s="375"/>
      <c r="BC45" s="375"/>
      <c r="BD45" s="375"/>
      <c r="BE45" s="376"/>
      <c r="BF45" s="109"/>
      <c r="BG45" s="109"/>
      <c r="BH45" s="109"/>
      <c r="BI45" s="109"/>
      <c r="BJ45" s="109"/>
      <c r="CU45" s="323"/>
      <c r="CV45" s="324"/>
      <c r="CW45" s="324"/>
      <c r="CX45" s="324"/>
      <c r="CY45" s="84"/>
      <c r="CZ45" s="315"/>
      <c r="DA45" s="315"/>
      <c r="DB45" s="315"/>
      <c r="DC45" s="315"/>
      <c r="DD45" s="315"/>
      <c r="DE45" s="315"/>
      <c r="DF45" s="315"/>
      <c r="DG45" s="315"/>
      <c r="DH45" s="315"/>
      <c r="DI45" s="315"/>
      <c r="DJ45" s="315"/>
      <c r="DK45" s="317"/>
      <c r="DL45" s="317"/>
      <c r="DM45" s="317"/>
      <c r="DN45" s="317"/>
      <c r="DO45" s="319"/>
      <c r="DP45" s="319"/>
      <c r="DQ45" s="319"/>
      <c r="DR45" s="319"/>
      <c r="DY45" s="311"/>
      <c r="DZ45" s="311"/>
      <c r="EA45" s="311"/>
      <c r="EB45" s="312"/>
      <c r="EH45" s="381"/>
      <c r="EI45" s="381"/>
      <c r="EJ45" s="381"/>
      <c r="EK45" s="382"/>
      <c r="EL45" s="34"/>
      <c r="EM45" s="34"/>
      <c r="EN45" s="34"/>
      <c r="EO45" s="34"/>
      <c r="EP45" s="35"/>
    </row>
    <row r="46" spans="1:150" ht="4.5" customHeight="1" x14ac:dyDescent="0.2">
      <c r="A46" s="347"/>
      <c r="B46" s="348"/>
      <c r="C46" s="348"/>
      <c r="D46" s="348"/>
      <c r="E46" s="348"/>
      <c r="F46" s="351"/>
      <c r="G46" s="351"/>
      <c r="H46" s="352"/>
      <c r="AT46" s="383">
        <v>42</v>
      </c>
      <c r="AU46" s="383"/>
      <c r="AV46" s="383"/>
      <c r="AW46" s="384"/>
      <c r="AX46" s="102"/>
      <c r="AY46" s="102"/>
      <c r="AZ46" s="102"/>
      <c r="BA46" s="375"/>
      <c r="BB46" s="375"/>
      <c r="BC46" s="375"/>
      <c r="BD46" s="375"/>
      <c r="BE46" s="376"/>
      <c r="BF46" s="109"/>
      <c r="BG46" s="109"/>
      <c r="BH46" s="109"/>
      <c r="BI46" s="109"/>
      <c r="BJ46" s="109"/>
      <c r="CU46" s="325"/>
      <c r="CV46" s="326"/>
      <c r="CW46" s="326"/>
      <c r="CX46" s="326"/>
      <c r="CY46" s="23"/>
      <c r="CZ46" s="316"/>
      <c r="DA46" s="316"/>
      <c r="DB46" s="316"/>
      <c r="DC46" s="316"/>
      <c r="DD46" s="316"/>
      <c r="DE46" s="316"/>
      <c r="DF46" s="316"/>
      <c r="DG46" s="316"/>
      <c r="DH46" s="316"/>
      <c r="DI46" s="316"/>
      <c r="DJ46" s="316"/>
      <c r="DK46" s="318"/>
      <c r="DL46" s="318"/>
      <c r="DM46" s="318"/>
      <c r="DN46" s="318"/>
      <c r="DO46" s="320"/>
      <c r="DP46" s="320"/>
      <c r="DQ46" s="320"/>
      <c r="DR46" s="320"/>
      <c r="DS46" s="34"/>
      <c r="DT46" s="34"/>
      <c r="DU46" s="34"/>
      <c r="DV46" s="34"/>
      <c r="DW46" s="34"/>
      <c r="DX46" s="34"/>
      <c r="DY46" s="313"/>
      <c r="DZ46" s="313"/>
      <c r="EA46" s="313"/>
      <c r="EB46" s="314"/>
      <c r="EH46" s="381"/>
      <c r="EI46" s="381"/>
      <c r="EJ46" s="381"/>
      <c r="EK46" s="382"/>
    </row>
    <row r="47" spans="1:150" ht="4.5" customHeight="1" x14ac:dyDescent="0.2">
      <c r="A47" s="347"/>
      <c r="B47" s="348"/>
      <c r="C47" s="348"/>
      <c r="D47" s="348"/>
      <c r="E47" s="348"/>
      <c r="F47" s="351"/>
      <c r="G47" s="351"/>
      <c r="H47" s="352"/>
      <c r="AT47" s="383"/>
      <c r="AU47" s="383"/>
      <c r="AV47" s="383"/>
      <c r="AW47" s="384"/>
      <c r="AX47" s="102"/>
      <c r="AY47" s="102"/>
      <c r="AZ47" s="102"/>
      <c r="BA47" s="375"/>
      <c r="BB47" s="375"/>
      <c r="BC47" s="375"/>
      <c r="BD47" s="375"/>
      <c r="BE47" s="376"/>
      <c r="BF47" s="109"/>
      <c r="BG47" s="109"/>
      <c r="BH47" s="109"/>
      <c r="BI47" s="109"/>
      <c r="BJ47" s="109"/>
      <c r="EH47" s="381"/>
      <c r="EI47" s="381"/>
      <c r="EJ47" s="381"/>
      <c r="EK47" s="382"/>
    </row>
    <row r="48" spans="1:150" ht="4.5" customHeight="1" x14ac:dyDescent="0.2">
      <c r="A48" s="347"/>
      <c r="B48" s="348"/>
      <c r="C48" s="348"/>
      <c r="D48" s="348"/>
      <c r="E48" s="348"/>
      <c r="F48" s="351"/>
      <c r="G48" s="351"/>
      <c r="H48" s="352"/>
      <c r="AT48" s="383"/>
      <c r="AU48" s="383"/>
      <c r="AV48" s="383"/>
      <c r="AW48" s="384"/>
      <c r="AX48" s="103"/>
      <c r="AY48" s="103"/>
      <c r="AZ48" s="103"/>
      <c r="BA48" s="104"/>
      <c r="BB48" s="102"/>
      <c r="BC48" s="102"/>
      <c r="BD48" s="102"/>
      <c r="BE48" s="105"/>
      <c r="BF48" s="102"/>
      <c r="BG48" s="102"/>
      <c r="BH48" s="102"/>
      <c r="BI48" s="102"/>
      <c r="BJ48" s="102"/>
      <c r="EK48" s="41"/>
    </row>
    <row r="49" spans="1:141" ht="4.5" customHeight="1" x14ac:dyDescent="0.2">
      <c r="A49" s="347"/>
      <c r="B49" s="348"/>
      <c r="C49" s="348"/>
      <c r="D49" s="348"/>
      <c r="E49" s="348"/>
      <c r="F49" s="351"/>
      <c r="G49" s="351"/>
      <c r="H49" s="352"/>
      <c r="AT49" s="383"/>
      <c r="AU49" s="383"/>
      <c r="AV49" s="383"/>
      <c r="AW49" s="384"/>
      <c r="AX49" s="102"/>
      <c r="AY49" s="102"/>
      <c r="AZ49" s="102"/>
      <c r="BA49" s="105"/>
      <c r="BB49" s="102"/>
      <c r="BC49" s="102"/>
      <c r="BD49" s="102"/>
      <c r="BE49" s="105"/>
      <c r="BF49" s="102"/>
      <c r="BG49" s="102"/>
      <c r="BH49" s="102"/>
      <c r="BI49" s="102"/>
      <c r="BJ49" s="102"/>
      <c r="CU49" s="321">
        <v>5</v>
      </c>
      <c r="CV49" s="322"/>
      <c r="CW49" s="322"/>
      <c r="CX49" s="322"/>
      <c r="CY49" s="6"/>
      <c r="CZ49" s="327" t="e">
        <f>VLOOKUP(CU49,選手リスト,3,FALSE)</f>
        <v>#N/A</v>
      </c>
      <c r="DA49" s="327"/>
      <c r="DB49" s="327"/>
      <c r="DC49" s="327"/>
      <c r="DD49" s="327"/>
      <c r="DE49" s="327"/>
      <c r="DF49" s="327"/>
      <c r="DG49" s="327"/>
      <c r="DH49" s="327"/>
      <c r="DI49" s="327"/>
      <c r="DJ49" s="327"/>
      <c r="DK49" s="329" t="e">
        <f>VLOOKUP(CU49,選手リスト,4,FALSE)</f>
        <v>#N/A</v>
      </c>
      <c r="DL49" s="329"/>
      <c r="DM49" s="329"/>
      <c r="DN49" s="329"/>
      <c r="DO49" s="329"/>
      <c r="DP49" s="329"/>
      <c r="DQ49" s="329"/>
      <c r="DR49" s="329"/>
      <c r="DS49" s="329"/>
      <c r="DT49" s="329"/>
      <c r="DU49" s="329"/>
      <c r="DV49" s="329"/>
      <c r="DW49" s="329"/>
      <c r="DX49" s="329"/>
      <c r="DY49" s="309" t="e">
        <f>VLOOKUP(CU49,選手リスト,5,FALSE)</f>
        <v>#N/A</v>
      </c>
      <c r="DZ49" s="309"/>
      <c r="EA49" s="309"/>
      <c r="EB49" s="310"/>
      <c r="EK49" s="41"/>
    </row>
    <row r="50" spans="1:141" ht="4.5" customHeight="1" x14ac:dyDescent="0.2">
      <c r="A50" s="347"/>
      <c r="B50" s="348"/>
      <c r="C50" s="348"/>
      <c r="D50" s="348"/>
      <c r="E50" s="348"/>
      <c r="F50" s="351"/>
      <c r="G50" s="351"/>
      <c r="H50" s="352"/>
      <c r="K50" s="321">
        <f>K40+1</f>
        <v>4</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T50" s="102"/>
      <c r="AU50" s="102"/>
      <c r="AV50" s="102"/>
      <c r="AW50" s="105"/>
      <c r="AX50" s="102"/>
      <c r="AY50" s="102"/>
      <c r="AZ50" s="102"/>
      <c r="BA50" s="105"/>
      <c r="BB50" s="102"/>
      <c r="BC50" s="102"/>
      <c r="BD50" s="102"/>
      <c r="BE50" s="105"/>
      <c r="BF50" s="102"/>
      <c r="BG50" s="102"/>
      <c r="BH50" s="102"/>
      <c r="BI50" s="102"/>
      <c r="BJ50" s="102"/>
      <c r="CU50" s="323"/>
      <c r="CV50" s="324"/>
      <c r="CW50" s="324"/>
      <c r="CX50" s="324"/>
      <c r="CY50" s="10"/>
      <c r="CZ50" s="328"/>
      <c r="DA50" s="328"/>
      <c r="DB50" s="328"/>
      <c r="DC50" s="328"/>
      <c r="DD50" s="328"/>
      <c r="DE50" s="328"/>
      <c r="DF50" s="328"/>
      <c r="DG50" s="328"/>
      <c r="DH50" s="328"/>
      <c r="DI50" s="328"/>
      <c r="DJ50" s="328"/>
      <c r="DK50" s="330"/>
      <c r="DL50" s="330"/>
      <c r="DM50" s="330"/>
      <c r="DN50" s="330"/>
      <c r="DO50" s="330"/>
      <c r="DP50" s="330"/>
      <c r="DQ50" s="330"/>
      <c r="DR50" s="330"/>
      <c r="DS50" s="330"/>
      <c r="DT50" s="330"/>
      <c r="DU50" s="330"/>
      <c r="DV50" s="330"/>
      <c r="DW50" s="330"/>
      <c r="DX50" s="330"/>
      <c r="DY50" s="311"/>
      <c r="DZ50" s="311"/>
      <c r="EA50" s="311"/>
      <c r="EB50" s="312"/>
      <c r="EK50" s="41"/>
    </row>
    <row r="51" spans="1:141" ht="4.5" customHeight="1" x14ac:dyDescent="0.2">
      <c r="A51" s="347"/>
      <c r="B51" s="348"/>
      <c r="C51" s="348"/>
      <c r="D51" s="348"/>
      <c r="E51" s="348"/>
      <c r="F51" s="351"/>
      <c r="G51" s="351"/>
      <c r="H51" s="352"/>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T51" s="102"/>
      <c r="AU51" s="102"/>
      <c r="AV51" s="102"/>
      <c r="AW51" s="105"/>
      <c r="AX51" s="102"/>
      <c r="AY51" s="102"/>
      <c r="AZ51" s="102"/>
      <c r="BA51" s="105"/>
      <c r="BB51" s="102"/>
      <c r="BC51" s="102"/>
      <c r="BD51" s="102"/>
      <c r="BE51" s="105"/>
      <c r="BF51" s="102"/>
      <c r="BG51" s="102"/>
      <c r="BH51" s="102"/>
      <c r="BI51" s="102"/>
      <c r="BJ51" s="102"/>
      <c r="CU51" s="323"/>
      <c r="CV51" s="324"/>
      <c r="CW51" s="324"/>
      <c r="CX51" s="324"/>
      <c r="CY51" s="10"/>
      <c r="CZ51" s="315" t="e">
        <f>VLOOKUP(CU49,選手リスト,2,FALSE)</f>
        <v>#N/A</v>
      </c>
      <c r="DA51" s="315"/>
      <c r="DB51" s="315"/>
      <c r="DC51" s="315"/>
      <c r="DD51" s="315"/>
      <c r="DE51" s="315"/>
      <c r="DF51" s="315"/>
      <c r="DG51" s="315"/>
      <c r="DH51" s="315"/>
      <c r="DI51" s="315"/>
      <c r="DJ51" s="315"/>
      <c r="DK51" s="330"/>
      <c r="DL51" s="330"/>
      <c r="DM51" s="330"/>
      <c r="DN51" s="330"/>
      <c r="DO51" s="330"/>
      <c r="DP51" s="330"/>
      <c r="DQ51" s="330"/>
      <c r="DR51" s="330"/>
      <c r="DS51" s="330"/>
      <c r="DT51" s="330"/>
      <c r="DU51" s="330"/>
      <c r="DV51" s="330"/>
      <c r="DW51" s="330"/>
      <c r="DX51" s="330"/>
      <c r="DY51" s="311"/>
      <c r="DZ51" s="311"/>
      <c r="EA51" s="311"/>
      <c r="EB51" s="312"/>
      <c r="EC51" s="34"/>
      <c r="ED51" s="34"/>
      <c r="EE51" s="34"/>
      <c r="EF51" s="34"/>
      <c r="EG51" s="34"/>
      <c r="EH51" s="34"/>
      <c r="EI51" s="34"/>
      <c r="EJ51" s="34"/>
      <c r="EK51" s="35"/>
    </row>
    <row r="52" spans="1:141" ht="4.5" customHeight="1" x14ac:dyDescent="0.2">
      <c r="A52" s="347"/>
      <c r="B52" s="348"/>
      <c r="C52" s="348"/>
      <c r="D52" s="348"/>
      <c r="E52" s="348"/>
      <c r="F52" s="351"/>
      <c r="G52" s="351"/>
      <c r="H52" s="352"/>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34"/>
      <c r="AT52" s="106"/>
      <c r="AU52" s="106"/>
      <c r="AV52" s="106"/>
      <c r="AW52" s="107"/>
      <c r="AX52" s="102"/>
      <c r="AY52" s="102"/>
      <c r="AZ52" s="102"/>
      <c r="BA52" s="105"/>
      <c r="BB52" s="102"/>
      <c r="BC52" s="102"/>
      <c r="BD52" s="102"/>
      <c r="BE52" s="105"/>
      <c r="BF52" s="102"/>
      <c r="BG52" s="102"/>
      <c r="BH52" s="102"/>
      <c r="BI52" s="102"/>
      <c r="BJ52" s="102"/>
      <c r="CU52" s="323"/>
      <c r="CV52" s="324"/>
      <c r="CW52" s="324"/>
      <c r="CX52" s="324"/>
      <c r="CY52" s="10"/>
      <c r="CZ52" s="315"/>
      <c r="DA52" s="315"/>
      <c r="DB52" s="315"/>
      <c r="DC52" s="315"/>
      <c r="DD52" s="315"/>
      <c r="DE52" s="315"/>
      <c r="DF52" s="315"/>
      <c r="DG52" s="315"/>
      <c r="DH52" s="315"/>
      <c r="DI52" s="315"/>
      <c r="DJ52" s="315"/>
      <c r="DK52" s="317" t="e">
        <f>VLOOKUP(CU49,選手リスト,8,FALSE)</f>
        <v>#N/A</v>
      </c>
      <c r="DL52" s="317"/>
      <c r="DM52" s="317"/>
      <c r="DN52" s="317"/>
      <c r="DO52" s="319" t="e">
        <f>VLOOKUP(CU49,選手リスト,9,FALSE)</f>
        <v>#N/A</v>
      </c>
      <c r="DP52" s="319"/>
      <c r="DQ52" s="319"/>
      <c r="DR52" s="319"/>
      <c r="DY52" s="311"/>
      <c r="DZ52" s="311"/>
      <c r="EA52" s="311"/>
      <c r="EB52" s="312"/>
    </row>
    <row r="53" spans="1:141" ht="4.5" customHeight="1" x14ac:dyDescent="0.2">
      <c r="A53" s="347"/>
      <c r="B53" s="348"/>
      <c r="C53" s="348"/>
      <c r="D53" s="348"/>
      <c r="E53" s="348"/>
      <c r="F53" s="351"/>
      <c r="G53" s="351"/>
      <c r="H53" s="35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T53" s="102"/>
      <c r="AU53" s="102"/>
      <c r="AV53" s="102"/>
      <c r="AW53" s="102"/>
      <c r="AX53" s="383">
        <f>AX26+1</f>
        <v>53</v>
      </c>
      <c r="AY53" s="383"/>
      <c r="AZ53" s="383"/>
      <c r="BA53" s="384"/>
      <c r="BB53" s="102"/>
      <c r="BC53" s="102"/>
      <c r="BD53" s="102"/>
      <c r="BE53" s="105"/>
      <c r="BF53" s="102"/>
      <c r="BG53" s="102"/>
      <c r="BH53" s="102"/>
      <c r="BI53" s="102"/>
      <c r="BJ53" s="102"/>
      <c r="CU53" s="323"/>
      <c r="CV53" s="324"/>
      <c r="CW53" s="324"/>
      <c r="CX53" s="324"/>
      <c r="CY53" s="84"/>
      <c r="CZ53" s="315"/>
      <c r="DA53" s="315"/>
      <c r="DB53" s="315"/>
      <c r="DC53" s="315"/>
      <c r="DD53" s="315"/>
      <c r="DE53" s="315"/>
      <c r="DF53" s="315"/>
      <c r="DG53" s="315"/>
      <c r="DH53" s="315"/>
      <c r="DI53" s="315"/>
      <c r="DJ53" s="315"/>
      <c r="DK53" s="317"/>
      <c r="DL53" s="317"/>
      <c r="DM53" s="317"/>
      <c r="DN53" s="317"/>
      <c r="DO53" s="319"/>
      <c r="DP53" s="319"/>
      <c r="DQ53" s="319"/>
      <c r="DR53" s="319"/>
      <c r="DY53" s="311"/>
      <c r="DZ53" s="311"/>
      <c r="EA53" s="311"/>
      <c r="EB53" s="312"/>
    </row>
    <row r="54" spans="1:141" ht="4.5" customHeight="1" x14ac:dyDescent="0.2">
      <c r="A54" s="347"/>
      <c r="B54" s="348"/>
      <c r="C54" s="348"/>
      <c r="D54" s="348"/>
      <c r="E54" s="348"/>
      <c r="F54" s="351"/>
      <c r="G54" s="351"/>
      <c r="H54" s="352"/>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T54" s="102"/>
      <c r="AU54" s="102"/>
      <c r="AV54" s="102"/>
      <c r="AW54" s="102"/>
      <c r="AX54" s="383"/>
      <c r="AY54" s="383"/>
      <c r="AZ54" s="383"/>
      <c r="BA54" s="384"/>
      <c r="BB54" s="106"/>
      <c r="BC54" s="106"/>
      <c r="BD54" s="106"/>
      <c r="BE54" s="107"/>
      <c r="BF54" s="102"/>
      <c r="BG54" s="102"/>
      <c r="BH54" s="102"/>
      <c r="BI54" s="102"/>
      <c r="BJ54" s="102"/>
      <c r="CU54" s="325"/>
      <c r="CV54" s="326"/>
      <c r="CW54" s="326"/>
      <c r="CX54" s="326"/>
      <c r="CY54" s="23"/>
      <c r="CZ54" s="316"/>
      <c r="DA54" s="316"/>
      <c r="DB54" s="316"/>
      <c r="DC54" s="316"/>
      <c r="DD54" s="316"/>
      <c r="DE54" s="316"/>
      <c r="DF54" s="316"/>
      <c r="DG54" s="316"/>
      <c r="DH54" s="316"/>
      <c r="DI54" s="316"/>
      <c r="DJ54" s="316"/>
      <c r="DK54" s="318"/>
      <c r="DL54" s="318"/>
      <c r="DM54" s="318"/>
      <c r="DN54" s="318"/>
      <c r="DO54" s="320"/>
      <c r="DP54" s="320"/>
      <c r="DQ54" s="320"/>
      <c r="DR54" s="320"/>
      <c r="DS54" s="34"/>
      <c r="DT54" s="34"/>
      <c r="DU54" s="34"/>
      <c r="DV54" s="34"/>
      <c r="DW54" s="34"/>
      <c r="DX54" s="34"/>
      <c r="DY54" s="313"/>
      <c r="DZ54" s="313"/>
      <c r="EA54" s="313"/>
      <c r="EB54" s="314"/>
    </row>
    <row r="55" spans="1:141" ht="4.5" customHeight="1" x14ac:dyDescent="0.2">
      <c r="A55" s="347"/>
      <c r="B55" s="348"/>
      <c r="C55" s="348"/>
      <c r="D55" s="348"/>
      <c r="E55" s="348"/>
      <c r="F55" s="351"/>
      <c r="G55" s="351"/>
      <c r="H55" s="352"/>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T55" s="102"/>
      <c r="AU55" s="102"/>
      <c r="AV55" s="102"/>
      <c r="AW55" s="102"/>
      <c r="AX55" s="383"/>
      <c r="AY55" s="383"/>
      <c r="AZ55" s="383"/>
      <c r="BA55" s="384"/>
      <c r="BB55" s="102"/>
      <c r="BC55" s="102"/>
      <c r="BD55" s="102"/>
      <c r="BE55" s="102"/>
      <c r="BF55" s="102"/>
      <c r="BG55" s="102"/>
      <c r="BH55" s="102"/>
      <c r="BI55" s="102"/>
      <c r="BJ55" s="102"/>
    </row>
    <row r="56" spans="1:141" ht="4.5" customHeight="1" x14ac:dyDescent="0.2">
      <c r="A56" s="347"/>
      <c r="B56" s="348"/>
      <c r="C56" s="348"/>
      <c r="D56" s="348"/>
      <c r="E56" s="348"/>
      <c r="F56" s="351"/>
      <c r="G56" s="351"/>
      <c r="H56" s="352"/>
      <c r="AT56" s="102"/>
      <c r="AU56" s="102"/>
      <c r="AV56" s="102"/>
      <c r="AW56" s="102"/>
      <c r="AX56" s="383"/>
      <c r="AY56" s="383"/>
      <c r="AZ56" s="383"/>
      <c r="BA56" s="384"/>
      <c r="BB56" s="102"/>
      <c r="BC56" s="102"/>
      <c r="BD56" s="102"/>
      <c r="BE56" s="102"/>
      <c r="BF56" s="102"/>
      <c r="BG56" s="102"/>
      <c r="BH56" s="102"/>
      <c r="BI56" s="102"/>
      <c r="BJ56" s="102"/>
    </row>
    <row r="57" spans="1:141" ht="4.5" customHeight="1" x14ac:dyDescent="0.2">
      <c r="A57" s="347"/>
      <c r="B57" s="348"/>
      <c r="C57" s="348"/>
      <c r="D57" s="348"/>
      <c r="E57" s="348"/>
      <c r="F57" s="351"/>
      <c r="G57" s="351"/>
      <c r="H57" s="352"/>
      <c r="AT57" s="102"/>
      <c r="AU57" s="102"/>
      <c r="AV57" s="102"/>
      <c r="AW57" s="102"/>
      <c r="AX57" s="102"/>
      <c r="AY57" s="102"/>
      <c r="AZ57" s="102"/>
      <c r="BA57" s="105"/>
      <c r="BB57" s="102"/>
      <c r="BC57" s="102"/>
      <c r="BD57" s="102"/>
      <c r="BE57" s="102"/>
      <c r="BF57" s="102"/>
      <c r="BG57" s="102"/>
      <c r="BH57" s="102"/>
      <c r="BI57" s="102"/>
      <c r="BJ57" s="102"/>
    </row>
    <row r="58" spans="1:141" ht="4.5" customHeight="1" x14ac:dyDescent="0.2">
      <c r="A58" s="347"/>
      <c r="B58" s="348"/>
      <c r="C58" s="348"/>
      <c r="D58" s="348"/>
      <c r="E58" s="348"/>
      <c r="F58" s="351"/>
      <c r="G58" s="351"/>
      <c r="H58" s="352"/>
      <c r="AT58" s="102"/>
      <c r="AU58" s="102"/>
      <c r="AV58" s="102"/>
      <c r="AW58" s="102"/>
      <c r="AX58" s="102"/>
      <c r="AY58" s="102"/>
      <c r="AZ58" s="102"/>
      <c r="BA58" s="105"/>
      <c r="BB58" s="102"/>
      <c r="BC58" s="102"/>
      <c r="BD58" s="102"/>
      <c r="BE58" s="102"/>
      <c r="BF58" s="102"/>
      <c r="BG58" s="102"/>
      <c r="BH58" s="102"/>
      <c r="BI58" s="102"/>
      <c r="BJ58" s="102"/>
    </row>
    <row r="59" spans="1:141" ht="4.5" customHeight="1" x14ac:dyDescent="0.2">
      <c r="A59" s="347"/>
      <c r="B59" s="348"/>
      <c r="C59" s="348"/>
      <c r="D59" s="348"/>
      <c r="E59" s="348"/>
      <c r="F59" s="351"/>
      <c r="G59" s="351"/>
      <c r="H59" s="352"/>
      <c r="AT59" s="102"/>
      <c r="AU59" s="102"/>
      <c r="AV59" s="102"/>
      <c r="AW59" s="102"/>
      <c r="AX59" s="102"/>
      <c r="AY59" s="102"/>
      <c r="AZ59" s="102"/>
      <c r="BA59" s="105"/>
      <c r="BB59" s="102"/>
      <c r="BC59" s="102"/>
      <c r="BD59" s="102"/>
      <c r="BE59" s="102"/>
      <c r="BF59" s="102"/>
      <c r="BG59" s="102"/>
      <c r="BH59" s="102"/>
      <c r="BI59" s="102"/>
      <c r="BJ59" s="102"/>
    </row>
    <row r="60" spans="1:141" ht="4.5" customHeight="1" x14ac:dyDescent="0.2">
      <c r="A60" s="347"/>
      <c r="B60" s="348"/>
      <c r="C60" s="348"/>
      <c r="D60" s="348"/>
      <c r="E60" s="348"/>
      <c r="F60" s="351"/>
      <c r="G60" s="351"/>
      <c r="H60" s="352"/>
      <c r="K60" s="321">
        <f>K50+1</f>
        <v>5</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T60" s="102"/>
      <c r="AU60" s="102"/>
      <c r="AV60" s="102"/>
      <c r="AW60" s="102"/>
      <c r="AX60" s="102"/>
      <c r="AY60" s="102"/>
      <c r="AZ60" s="102"/>
      <c r="BA60" s="105"/>
      <c r="BB60" s="102"/>
      <c r="BC60" s="102"/>
      <c r="BD60" s="102"/>
      <c r="BE60" s="102"/>
      <c r="BF60" s="102"/>
      <c r="BG60" s="102"/>
      <c r="BH60" s="102"/>
      <c r="BI60" s="102"/>
      <c r="BJ60" s="102"/>
    </row>
    <row r="61" spans="1:141" ht="4.5" customHeight="1" x14ac:dyDescent="0.2">
      <c r="A61" s="347"/>
      <c r="B61" s="348"/>
      <c r="C61" s="348"/>
      <c r="D61" s="348"/>
      <c r="E61" s="348"/>
      <c r="F61" s="351"/>
      <c r="G61" s="351"/>
      <c r="H61" s="352"/>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T61" s="102"/>
      <c r="AU61" s="102"/>
      <c r="AV61" s="102"/>
      <c r="AW61" s="102"/>
      <c r="AX61" s="102"/>
      <c r="AY61" s="102"/>
      <c r="AZ61" s="102"/>
      <c r="BA61" s="105"/>
      <c r="BB61" s="102"/>
      <c r="BC61" s="102"/>
      <c r="BD61" s="102"/>
      <c r="BE61" s="102"/>
      <c r="BF61" s="102"/>
      <c r="BG61" s="102"/>
      <c r="BH61" s="102"/>
      <c r="BI61" s="102"/>
      <c r="BJ61" s="102"/>
    </row>
    <row r="62" spans="1:141" ht="4.5" customHeight="1" x14ac:dyDescent="0.2">
      <c r="A62" s="347"/>
      <c r="B62" s="348"/>
      <c r="C62" s="348"/>
      <c r="D62" s="348"/>
      <c r="E62" s="348"/>
      <c r="F62" s="351"/>
      <c r="G62" s="351"/>
      <c r="H62" s="352"/>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34"/>
      <c r="AT62" s="106"/>
      <c r="AU62" s="106"/>
      <c r="AV62" s="106"/>
      <c r="AW62" s="106"/>
      <c r="AX62" s="106"/>
      <c r="AY62" s="106"/>
      <c r="AZ62" s="106"/>
      <c r="BA62" s="107"/>
      <c r="BB62" s="102"/>
      <c r="BC62" s="102"/>
      <c r="BD62" s="102"/>
      <c r="BE62" s="102"/>
      <c r="BF62" s="102"/>
      <c r="BG62" s="102"/>
      <c r="BH62" s="102"/>
      <c r="BI62" s="102"/>
      <c r="BJ62" s="102"/>
    </row>
    <row r="63" spans="1:141" ht="4.5" customHeight="1" x14ac:dyDescent="0.2">
      <c r="A63" s="347"/>
      <c r="B63" s="348"/>
      <c r="C63" s="348"/>
      <c r="D63" s="348"/>
      <c r="E63" s="348"/>
      <c r="F63" s="351"/>
      <c r="G63" s="351"/>
      <c r="H63" s="352"/>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T63" s="102"/>
      <c r="AU63" s="102"/>
      <c r="AV63" s="102"/>
      <c r="AW63" s="102"/>
      <c r="AX63" s="102"/>
      <c r="AY63" s="102"/>
      <c r="AZ63" s="102"/>
      <c r="BA63" s="102"/>
      <c r="BB63" s="102"/>
      <c r="BC63" s="102"/>
      <c r="BD63" s="102"/>
      <c r="BE63" s="102"/>
      <c r="BF63" s="102"/>
      <c r="BG63" s="102"/>
      <c r="BH63" s="102"/>
      <c r="BI63" s="102"/>
      <c r="BJ63" s="102"/>
    </row>
    <row r="64" spans="1:141" ht="4.5" customHeight="1" x14ac:dyDescent="0.2">
      <c r="A64" s="347"/>
      <c r="B64" s="348"/>
      <c r="C64" s="348"/>
      <c r="D64" s="348"/>
      <c r="E64" s="348"/>
      <c r="F64" s="351"/>
      <c r="G64" s="351"/>
      <c r="H64" s="352"/>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T64" s="102"/>
      <c r="AU64" s="102"/>
      <c r="AV64" s="102"/>
      <c r="AW64" s="102"/>
      <c r="AX64" s="102"/>
      <c r="AY64" s="102"/>
      <c r="AZ64" s="102"/>
      <c r="BA64" s="102"/>
      <c r="BB64" s="102"/>
      <c r="BC64" s="102"/>
      <c r="BD64" s="102"/>
      <c r="BE64" s="102"/>
      <c r="BF64" s="102"/>
      <c r="BG64" s="102"/>
      <c r="BH64" s="102"/>
      <c r="BI64" s="102"/>
      <c r="BJ64" s="102"/>
    </row>
    <row r="65" spans="1:64" ht="4.5" customHeight="1" x14ac:dyDescent="0.2">
      <c r="A65" s="347"/>
      <c r="B65" s="348"/>
      <c r="C65" s="348"/>
      <c r="D65" s="348"/>
      <c r="E65" s="348"/>
      <c r="F65" s="351"/>
      <c r="G65" s="351"/>
      <c r="H65" s="352"/>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T65" s="102"/>
      <c r="AU65" s="102"/>
      <c r="AV65" s="102"/>
      <c r="AW65" s="102"/>
      <c r="AX65" s="102"/>
      <c r="AY65" s="102"/>
      <c r="AZ65" s="102"/>
      <c r="BA65" s="102"/>
      <c r="BB65" s="102"/>
      <c r="BC65" s="102"/>
      <c r="BD65" s="102"/>
      <c r="BE65" s="102"/>
      <c r="BF65" s="102"/>
      <c r="BG65" s="102"/>
      <c r="BH65" s="102"/>
      <c r="BI65" s="102"/>
      <c r="BJ65" s="102"/>
    </row>
    <row r="66" spans="1:64" ht="4.5" customHeight="1" x14ac:dyDescent="0.2">
      <c r="A66" s="347"/>
      <c r="B66" s="348"/>
      <c r="C66" s="348"/>
      <c r="D66" s="348"/>
      <c r="E66" s="348"/>
      <c r="F66" s="351"/>
      <c r="G66" s="351"/>
      <c r="H66" s="352"/>
    </row>
    <row r="67" spans="1:64" ht="4.5" customHeight="1" x14ac:dyDescent="0.2">
      <c r="A67" s="347"/>
      <c r="B67" s="348"/>
      <c r="C67" s="348"/>
      <c r="D67" s="348"/>
      <c r="E67" s="348"/>
      <c r="F67" s="351"/>
      <c r="G67" s="351"/>
      <c r="H67" s="352"/>
    </row>
    <row r="68" spans="1:64" ht="4.5" customHeight="1" x14ac:dyDescent="0.2">
      <c r="A68" s="347"/>
      <c r="B68" s="348"/>
      <c r="C68" s="348"/>
      <c r="D68" s="348"/>
      <c r="E68" s="348"/>
      <c r="F68" s="351"/>
      <c r="G68" s="351"/>
      <c r="H68" s="352"/>
    </row>
    <row r="69" spans="1:64" ht="4.5" customHeight="1" x14ac:dyDescent="0.2">
      <c r="A69" s="347"/>
      <c r="B69" s="348"/>
      <c r="C69" s="348"/>
      <c r="D69" s="348"/>
      <c r="E69" s="348"/>
      <c r="F69" s="351"/>
      <c r="G69" s="351"/>
      <c r="H69" s="352"/>
    </row>
    <row r="70" spans="1:64" ht="4.5" customHeight="1" x14ac:dyDescent="0.2">
      <c r="A70" s="347"/>
      <c r="B70" s="348"/>
      <c r="C70" s="348"/>
      <c r="D70" s="348"/>
      <c r="E70" s="348"/>
      <c r="F70" s="351"/>
      <c r="G70" s="351"/>
      <c r="H70" s="352"/>
    </row>
    <row r="71" spans="1:64" ht="4.5" customHeight="1" x14ac:dyDescent="0.2">
      <c r="A71" s="347"/>
      <c r="B71" s="348"/>
      <c r="C71" s="348"/>
      <c r="D71" s="348"/>
      <c r="E71" s="348"/>
      <c r="F71" s="351"/>
      <c r="G71" s="351"/>
      <c r="H71" s="352"/>
      <c r="AR71" s="111"/>
      <c r="AS71" s="111"/>
      <c r="AT71" s="111"/>
      <c r="AU71" s="111"/>
      <c r="AV71" s="111"/>
      <c r="AW71" s="111"/>
      <c r="AX71" s="111"/>
      <c r="AY71" s="111"/>
      <c r="AZ71" s="111"/>
      <c r="BA71" s="111"/>
    </row>
    <row r="72" spans="1:64" ht="4.5" customHeight="1" x14ac:dyDescent="0.2">
      <c r="A72" s="347"/>
      <c r="B72" s="348"/>
      <c r="C72" s="348"/>
      <c r="D72" s="348"/>
      <c r="E72" s="348"/>
      <c r="F72" s="351"/>
      <c r="G72" s="351"/>
      <c r="H72" s="352"/>
      <c r="AR72" s="133"/>
      <c r="AS72" s="133"/>
      <c r="AT72" s="133"/>
      <c r="AU72" s="133"/>
      <c r="AV72" s="133"/>
      <c r="AW72" s="133"/>
      <c r="AX72" s="134"/>
      <c r="AY72" s="134"/>
      <c r="AZ72" s="134"/>
      <c r="BA72" s="135"/>
      <c r="BB72" s="25"/>
      <c r="BC72" s="385" t="s">
        <v>67</v>
      </c>
      <c r="BD72" s="385"/>
      <c r="BE72" s="385"/>
      <c r="BF72" s="385"/>
      <c r="BG72" s="385"/>
      <c r="BH72" s="385"/>
      <c r="BI72" s="385"/>
      <c r="BJ72" s="385"/>
      <c r="BK72" s="385"/>
      <c r="BL72" s="385"/>
    </row>
    <row r="73" spans="1:64" ht="4.5" customHeight="1" x14ac:dyDescent="0.2">
      <c r="A73" s="347"/>
      <c r="B73" s="348"/>
      <c r="C73" s="348"/>
      <c r="D73" s="348"/>
      <c r="E73" s="348"/>
      <c r="F73" s="351"/>
      <c r="G73" s="351"/>
      <c r="H73" s="352"/>
      <c r="AR73" s="136"/>
      <c r="AS73" s="136"/>
      <c r="AT73" s="136"/>
      <c r="AU73" s="136"/>
      <c r="AV73" s="136"/>
      <c r="AW73" s="136"/>
      <c r="AX73" s="128"/>
      <c r="AY73" s="128"/>
      <c r="AZ73" s="128"/>
      <c r="BA73" s="137"/>
      <c r="BB73" s="25"/>
      <c r="BC73" s="385"/>
      <c r="BD73" s="385"/>
      <c r="BE73" s="385"/>
      <c r="BF73" s="385"/>
      <c r="BG73" s="385"/>
      <c r="BH73" s="385"/>
      <c r="BI73" s="385"/>
      <c r="BJ73" s="385"/>
      <c r="BK73" s="385"/>
      <c r="BL73" s="385"/>
    </row>
    <row r="74" spans="1:64" ht="4.5" customHeight="1" x14ac:dyDescent="0.2">
      <c r="A74" s="347"/>
      <c r="B74" s="348"/>
      <c r="C74" s="348"/>
      <c r="D74" s="348"/>
      <c r="E74" s="348"/>
      <c r="F74" s="351"/>
      <c r="G74" s="351"/>
      <c r="H74" s="352"/>
      <c r="AR74" s="136"/>
      <c r="AS74" s="136"/>
      <c r="AT74" s="136"/>
      <c r="AU74" s="136"/>
      <c r="AV74" s="136"/>
      <c r="AW74" s="136"/>
      <c r="AX74" s="128"/>
      <c r="AY74" s="128"/>
      <c r="AZ74" s="128"/>
      <c r="BA74" s="137"/>
      <c r="BB74" s="25"/>
      <c r="BC74" s="385"/>
      <c r="BD74" s="385"/>
      <c r="BE74" s="385"/>
      <c r="BF74" s="385"/>
      <c r="BG74" s="385"/>
      <c r="BH74" s="385"/>
      <c r="BI74" s="385"/>
      <c r="BJ74" s="385"/>
      <c r="BK74" s="385"/>
      <c r="BL74" s="385"/>
    </row>
    <row r="75" spans="1:64" ht="4.5" customHeight="1" x14ac:dyDescent="0.2">
      <c r="A75" s="347"/>
      <c r="B75" s="348"/>
      <c r="C75" s="348"/>
      <c r="D75" s="348"/>
      <c r="E75" s="348"/>
      <c r="F75" s="351"/>
      <c r="G75" s="351"/>
      <c r="H75" s="352"/>
      <c r="AR75" s="136"/>
      <c r="AS75" s="136"/>
      <c r="AT75" s="136"/>
      <c r="AU75" s="136"/>
      <c r="AV75" s="136"/>
      <c r="AW75" s="136"/>
      <c r="AX75" s="375">
        <v>27</v>
      </c>
      <c r="AY75" s="375"/>
      <c r="AZ75" s="375"/>
      <c r="BA75" s="376"/>
      <c r="BB75" s="25"/>
      <c r="BC75" s="385"/>
      <c r="BD75" s="385"/>
      <c r="BE75" s="385"/>
      <c r="BF75" s="385"/>
      <c r="BG75" s="385"/>
      <c r="BH75" s="385"/>
      <c r="BI75" s="385"/>
      <c r="BJ75" s="385"/>
      <c r="BK75" s="385"/>
      <c r="BL75" s="385"/>
    </row>
    <row r="76" spans="1:64" ht="4.5" customHeight="1" x14ac:dyDescent="0.2">
      <c r="A76" s="347"/>
      <c r="B76" s="348"/>
      <c r="C76" s="348"/>
      <c r="D76" s="348"/>
      <c r="E76" s="348"/>
      <c r="F76" s="351"/>
      <c r="G76" s="351"/>
      <c r="H76" s="352"/>
      <c r="AR76" s="136"/>
      <c r="AS76" s="136"/>
      <c r="AT76" s="136"/>
      <c r="AU76" s="136"/>
      <c r="AV76" s="136"/>
      <c r="AW76" s="136"/>
      <c r="AX76" s="375"/>
      <c r="AY76" s="375"/>
      <c r="AZ76" s="375"/>
      <c r="BA76" s="376"/>
      <c r="BB76" s="26"/>
      <c r="BC76" s="26"/>
      <c r="BD76" s="26"/>
      <c r="BE76" s="26"/>
      <c r="BF76" s="26"/>
      <c r="BG76" s="34"/>
    </row>
    <row r="77" spans="1:64" ht="4.5" customHeight="1" x14ac:dyDescent="0.2">
      <c r="A77" s="347"/>
      <c r="B77" s="348"/>
      <c r="C77" s="348"/>
      <c r="D77" s="348"/>
      <c r="E77" s="348"/>
      <c r="F77" s="351"/>
      <c r="G77" s="351"/>
      <c r="H77" s="352"/>
      <c r="AR77" s="136"/>
      <c r="AS77" s="136"/>
      <c r="AT77" s="136"/>
      <c r="AU77" s="136"/>
      <c r="AV77" s="136"/>
      <c r="AW77" s="136"/>
      <c r="AX77" s="375"/>
      <c r="AY77" s="375"/>
      <c r="AZ77" s="375"/>
      <c r="BA77" s="376"/>
      <c r="BB77" s="25"/>
      <c r="BC77" s="25"/>
      <c r="BD77" s="25"/>
      <c r="BE77" s="25"/>
      <c r="BF77" s="25"/>
    </row>
    <row r="78" spans="1:64" ht="4.5" customHeight="1" x14ac:dyDescent="0.2">
      <c r="A78" s="347"/>
      <c r="B78" s="348"/>
      <c r="C78" s="348"/>
      <c r="D78" s="348"/>
      <c r="E78" s="348"/>
      <c r="F78" s="351"/>
      <c r="G78" s="351"/>
      <c r="H78" s="352"/>
      <c r="AR78" s="136"/>
      <c r="AS78" s="136"/>
      <c r="AT78" s="136"/>
      <c r="AU78" s="136"/>
      <c r="AV78" s="136"/>
      <c r="AW78" s="136"/>
      <c r="AX78" s="375"/>
      <c r="AY78" s="375"/>
      <c r="AZ78" s="375"/>
      <c r="BA78" s="376"/>
      <c r="BB78" s="25"/>
      <c r="BC78" s="25"/>
      <c r="BD78" s="25"/>
      <c r="BE78" s="25"/>
      <c r="BF78" s="25"/>
    </row>
    <row r="79" spans="1:64" ht="4.5" customHeight="1" x14ac:dyDescent="0.2">
      <c r="A79" s="347"/>
      <c r="B79" s="348"/>
      <c r="C79" s="348"/>
      <c r="D79" s="348"/>
      <c r="E79" s="348"/>
      <c r="F79" s="351"/>
      <c r="G79" s="351"/>
      <c r="H79" s="352"/>
      <c r="AR79" s="136"/>
      <c r="AS79" s="136"/>
      <c r="AT79" s="136"/>
      <c r="AU79" s="136"/>
      <c r="AV79" s="136"/>
      <c r="AW79" s="136"/>
      <c r="AX79" s="136"/>
      <c r="AY79" s="136"/>
      <c r="AZ79" s="136"/>
      <c r="BA79" s="138"/>
      <c r="BB79" s="25"/>
      <c r="BC79" s="25"/>
      <c r="BD79" s="25"/>
      <c r="BE79" s="25"/>
      <c r="BF79" s="25"/>
      <c r="BH79" s="25"/>
      <c r="BI79" s="25"/>
      <c r="BJ79" s="25"/>
      <c r="BK79" s="25"/>
      <c r="BL79" s="25"/>
    </row>
    <row r="80" spans="1:64" ht="4.5" customHeight="1" x14ac:dyDescent="0.2">
      <c r="A80" s="347"/>
      <c r="B80" s="348"/>
      <c r="C80" s="348"/>
      <c r="D80" s="348"/>
      <c r="E80" s="348"/>
      <c r="F80" s="351"/>
      <c r="G80" s="351"/>
      <c r="H80" s="352"/>
      <c r="AR80" s="136"/>
      <c r="AS80" s="136"/>
      <c r="AT80" s="136"/>
      <c r="AU80" s="136"/>
      <c r="AV80" s="136"/>
      <c r="AW80" s="136"/>
      <c r="AX80" s="136"/>
      <c r="AY80" s="136"/>
      <c r="AZ80" s="136"/>
      <c r="BA80" s="138"/>
      <c r="BB80" s="25"/>
      <c r="BC80" s="25"/>
      <c r="BD80" s="25"/>
      <c r="BE80" s="25"/>
      <c r="BF80" s="25"/>
      <c r="BH80" s="25"/>
      <c r="BI80" s="25"/>
      <c r="BJ80" s="25"/>
      <c r="BK80" s="25"/>
      <c r="BL80" s="25"/>
    </row>
    <row r="81" spans="1:64" ht="4.5" customHeight="1" x14ac:dyDescent="0.2">
      <c r="A81" s="347"/>
      <c r="B81" s="348"/>
      <c r="C81" s="348"/>
      <c r="D81" s="348"/>
      <c r="E81" s="348"/>
      <c r="F81" s="351"/>
      <c r="G81" s="351"/>
      <c r="H81" s="352"/>
      <c r="AR81" s="139"/>
      <c r="AS81" s="139"/>
      <c r="AT81" s="139"/>
      <c r="AU81" s="139"/>
      <c r="AV81" s="139"/>
      <c r="AW81" s="139"/>
      <c r="AX81" s="139"/>
      <c r="AY81" s="139"/>
      <c r="AZ81" s="139"/>
      <c r="BA81" s="140"/>
      <c r="BB81" s="25"/>
      <c r="BC81" s="25"/>
      <c r="BD81" s="25"/>
      <c r="BE81" s="25"/>
      <c r="BF81" s="25"/>
      <c r="BH81" s="25"/>
      <c r="BI81" s="25"/>
      <c r="BJ81" s="25"/>
      <c r="BK81" s="25"/>
      <c r="BL81" s="25"/>
    </row>
    <row r="82" spans="1:64" ht="4.5" customHeight="1" x14ac:dyDescent="0.2">
      <c r="A82" s="347"/>
      <c r="B82" s="348"/>
      <c r="C82" s="348"/>
      <c r="D82" s="348"/>
      <c r="E82" s="348"/>
      <c r="F82" s="351"/>
      <c r="G82" s="351"/>
      <c r="H82" s="352"/>
    </row>
    <row r="83" spans="1:64" ht="4.5" customHeight="1" x14ac:dyDescent="0.2">
      <c r="A83" s="347"/>
      <c r="B83" s="348"/>
      <c r="C83" s="348"/>
      <c r="D83" s="348"/>
      <c r="E83" s="348"/>
      <c r="F83" s="351"/>
      <c r="G83" s="351"/>
      <c r="H83" s="352"/>
    </row>
    <row r="84" spans="1:64" ht="4.5" customHeight="1" x14ac:dyDescent="0.2">
      <c r="A84" s="347"/>
      <c r="B84" s="348"/>
      <c r="C84" s="348"/>
      <c r="D84" s="348"/>
      <c r="E84" s="348"/>
      <c r="F84" s="351"/>
      <c r="G84" s="351"/>
      <c r="H84" s="352"/>
    </row>
    <row r="85" spans="1:64" ht="4.5" customHeight="1" x14ac:dyDescent="0.2">
      <c r="A85" s="347"/>
      <c r="B85" s="348"/>
      <c r="C85" s="348"/>
      <c r="D85" s="348"/>
      <c r="E85" s="348"/>
      <c r="F85" s="351"/>
      <c r="G85" s="351"/>
      <c r="H85" s="352"/>
    </row>
    <row r="86" spans="1:64" ht="4.5" customHeight="1" x14ac:dyDescent="0.2">
      <c r="A86" s="347"/>
      <c r="B86" s="348"/>
      <c r="C86" s="348"/>
      <c r="D86" s="348"/>
      <c r="E86" s="348"/>
      <c r="F86" s="351"/>
      <c r="G86" s="351"/>
      <c r="H86" s="352"/>
    </row>
    <row r="87" spans="1:64" ht="4.5" customHeight="1" x14ac:dyDescent="0.2">
      <c r="A87" s="347"/>
      <c r="B87" s="348"/>
      <c r="C87" s="348"/>
      <c r="D87" s="348"/>
      <c r="E87" s="348"/>
      <c r="F87" s="351"/>
      <c r="G87" s="351"/>
      <c r="H87" s="352"/>
    </row>
    <row r="88" spans="1:64" ht="4.5" customHeight="1" x14ac:dyDescent="0.2">
      <c r="A88" s="347"/>
      <c r="B88" s="348"/>
      <c r="C88" s="348"/>
      <c r="D88" s="348"/>
      <c r="E88" s="348"/>
      <c r="F88" s="351"/>
      <c r="G88" s="351"/>
      <c r="H88" s="352"/>
    </row>
    <row r="89" spans="1:64" ht="4.5" customHeight="1" x14ac:dyDescent="0.2">
      <c r="A89" s="347"/>
      <c r="B89" s="348"/>
      <c r="C89" s="348"/>
      <c r="D89" s="348"/>
      <c r="E89" s="348"/>
      <c r="F89" s="351"/>
      <c r="G89" s="351"/>
      <c r="H89" s="352"/>
    </row>
    <row r="90" spans="1:64" ht="4.5" customHeight="1" x14ac:dyDescent="0.2">
      <c r="A90" s="347"/>
      <c r="B90" s="348"/>
      <c r="C90" s="348"/>
      <c r="D90" s="348"/>
      <c r="E90" s="348"/>
      <c r="F90" s="351"/>
      <c r="G90" s="351"/>
      <c r="H90" s="352"/>
    </row>
    <row r="91" spans="1:64" ht="4.5" customHeight="1" x14ac:dyDescent="0.2">
      <c r="A91" s="347"/>
      <c r="B91" s="348"/>
      <c r="C91" s="348"/>
      <c r="D91" s="348"/>
      <c r="E91" s="348"/>
      <c r="F91" s="351"/>
      <c r="G91" s="351"/>
      <c r="H91" s="352"/>
    </row>
    <row r="92" spans="1:64" ht="4.5" customHeight="1" x14ac:dyDescent="0.2">
      <c r="A92" s="347"/>
      <c r="B92" s="348"/>
      <c r="C92" s="348"/>
      <c r="D92" s="348"/>
      <c r="E92" s="348"/>
      <c r="F92" s="351"/>
      <c r="G92" s="351"/>
      <c r="H92" s="352"/>
    </row>
    <row r="93" spans="1:64" ht="4.5" customHeight="1" x14ac:dyDescent="0.2">
      <c r="A93" s="347"/>
      <c r="B93" s="348"/>
      <c r="C93" s="348"/>
      <c r="D93" s="348"/>
      <c r="E93" s="348"/>
      <c r="F93" s="351"/>
      <c r="G93" s="351"/>
      <c r="H93" s="352"/>
    </row>
    <row r="94" spans="1:64" ht="4.5" customHeight="1" x14ac:dyDescent="0.2">
      <c r="A94" s="347"/>
      <c r="B94" s="348"/>
      <c r="C94" s="348"/>
      <c r="D94" s="348"/>
      <c r="E94" s="348"/>
      <c r="F94" s="351"/>
      <c r="G94" s="351"/>
      <c r="H94" s="352"/>
    </row>
    <row r="95" spans="1:64" ht="4.5" customHeight="1" x14ac:dyDescent="0.2">
      <c r="A95" s="347"/>
      <c r="B95" s="348"/>
      <c r="C95" s="348"/>
      <c r="D95" s="348"/>
      <c r="E95" s="348"/>
      <c r="F95" s="351"/>
      <c r="G95" s="351"/>
      <c r="H95" s="352"/>
    </row>
    <row r="96" spans="1:64" ht="4.5" customHeight="1" x14ac:dyDescent="0.2">
      <c r="A96" s="347"/>
      <c r="B96" s="348"/>
      <c r="C96" s="348"/>
      <c r="D96" s="348"/>
      <c r="E96" s="348"/>
      <c r="F96" s="351"/>
      <c r="G96" s="351"/>
      <c r="H96" s="352"/>
    </row>
    <row r="97" spans="1:50" ht="4.5" customHeight="1" x14ac:dyDescent="0.2">
      <c r="A97" s="347"/>
      <c r="B97" s="348"/>
      <c r="C97" s="348"/>
      <c r="D97" s="348"/>
      <c r="E97" s="348"/>
      <c r="F97" s="351"/>
      <c r="G97" s="351"/>
      <c r="H97" s="352"/>
    </row>
    <row r="98" spans="1:50" ht="4.5" customHeight="1" x14ac:dyDescent="0.2">
      <c r="A98" s="347"/>
      <c r="B98" s="348"/>
      <c r="C98" s="348"/>
      <c r="D98" s="348"/>
      <c r="E98" s="348"/>
      <c r="F98" s="351"/>
      <c r="G98" s="351"/>
      <c r="H98" s="352"/>
    </row>
    <row r="99" spans="1:50" ht="4.5" customHeight="1" x14ac:dyDescent="0.2">
      <c r="A99" s="347"/>
      <c r="B99" s="348"/>
      <c r="C99" s="348"/>
      <c r="D99" s="348"/>
      <c r="E99" s="348"/>
      <c r="F99" s="351"/>
      <c r="G99" s="351"/>
      <c r="H99" s="352"/>
    </row>
    <row r="100" spans="1:50" ht="4.5" customHeight="1" x14ac:dyDescent="0.2">
      <c r="A100" s="347"/>
      <c r="B100" s="348"/>
      <c r="C100" s="348"/>
      <c r="D100" s="348"/>
      <c r="E100" s="348"/>
      <c r="F100" s="351"/>
      <c r="G100" s="351"/>
      <c r="H100" s="352"/>
    </row>
    <row r="101" spans="1:50" ht="4.5" customHeight="1" x14ac:dyDescent="0.2">
      <c r="A101" s="347"/>
      <c r="B101" s="348"/>
      <c r="C101" s="348"/>
      <c r="D101" s="348"/>
      <c r="E101" s="348"/>
      <c r="F101" s="351"/>
      <c r="G101" s="351"/>
      <c r="H101" s="352"/>
    </row>
    <row r="102" spans="1:50" ht="4.5" customHeight="1" x14ac:dyDescent="0.2">
      <c r="A102" s="347"/>
      <c r="B102" s="348"/>
      <c r="C102" s="348"/>
      <c r="D102" s="348"/>
      <c r="E102" s="348"/>
      <c r="F102" s="351"/>
      <c r="G102" s="351"/>
      <c r="H102" s="352"/>
    </row>
    <row r="103" spans="1:50" ht="4.5" customHeight="1" x14ac:dyDescent="0.2">
      <c r="A103" s="347"/>
      <c r="B103" s="348"/>
      <c r="C103" s="348"/>
      <c r="D103" s="348"/>
      <c r="E103" s="348"/>
      <c r="F103" s="351"/>
      <c r="G103" s="351"/>
      <c r="H103" s="352"/>
    </row>
    <row r="104" spans="1:50" ht="4.5" customHeight="1" x14ac:dyDescent="0.2">
      <c r="A104" s="347"/>
      <c r="B104" s="348"/>
      <c r="C104" s="348"/>
      <c r="D104" s="348"/>
      <c r="E104" s="348"/>
      <c r="F104" s="351"/>
      <c r="G104" s="351"/>
      <c r="H104" s="352"/>
    </row>
    <row r="105" spans="1:50" ht="4.5" customHeight="1" x14ac:dyDescent="0.2">
      <c r="A105" s="347"/>
      <c r="B105" s="348"/>
      <c r="C105" s="348"/>
      <c r="D105" s="348"/>
      <c r="E105" s="348"/>
      <c r="F105" s="351"/>
      <c r="G105" s="351"/>
      <c r="H105" s="352"/>
    </row>
    <row r="106" spans="1:50" ht="4.5" customHeight="1" x14ac:dyDescent="0.2">
      <c r="A106" s="347"/>
      <c r="B106" s="348"/>
      <c r="C106" s="348"/>
      <c r="D106" s="348"/>
      <c r="E106" s="348"/>
      <c r="F106" s="351"/>
      <c r="G106" s="351"/>
      <c r="H106" s="352"/>
    </row>
    <row r="107" spans="1:50" ht="4.5" customHeight="1" x14ac:dyDescent="0.2">
      <c r="A107" s="347"/>
      <c r="B107" s="348"/>
      <c r="C107" s="348"/>
      <c r="D107" s="348"/>
      <c r="E107" s="348"/>
      <c r="F107" s="351"/>
      <c r="G107" s="351"/>
      <c r="H107" s="352"/>
    </row>
    <row r="108" spans="1:50" ht="4.5" customHeight="1" x14ac:dyDescent="0.2">
      <c r="A108" s="347"/>
      <c r="B108" s="348"/>
      <c r="C108" s="348"/>
      <c r="D108" s="348"/>
      <c r="E108" s="348"/>
      <c r="F108" s="351"/>
      <c r="G108" s="351"/>
      <c r="H108" s="352"/>
    </row>
    <row r="109" spans="1:50" ht="4.5" customHeight="1" x14ac:dyDescent="0.2">
      <c r="A109" s="347"/>
      <c r="B109" s="348"/>
      <c r="C109" s="348"/>
      <c r="D109" s="348"/>
      <c r="E109" s="348"/>
      <c r="F109" s="351"/>
      <c r="G109" s="351"/>
      <c r="H109" s="352"/>
      <c r="P109" s="379">
        <f>K20</f>
        <v>1</v>
      </c>
      <c r="Q109" s="379"/>
      <c r="R109" s="379"/>
      <c r="S109" s="379"/>
      <c r="T109" s="379"/>
      <c r="U109" s="379"/>
      <c r="V109" s="379"/>
      <c r="W109" s="379">
        <f>P109+1</f>
        <v>2</v>
      </c>
      <c r="X109" s="379"/>
      <c r="Y109" s="379"/>
      <c r="Z109" s="379"/>
      <c r="AA109" s="379"/>
      <c r="AB109" s="379"/>
      <c r="AC109" s="379"/>
      <c r="AD109" s="379">
        <f t="shared" ref="AD109" si="0">W109+1</f>
        <v>3</v>
      </c>
      <c r="AE109" s="379"/>
      <c r="AF109" s="379"/>
      <c r="AG109" s="379"/>
      <c r="AH109" s="379"/>
      <c r="AI109" s="379"/>
      <c r="AJ109" s="379"/>
      <c r="AK109" s="379">
        <f t="shared" ref="AK109" si="1">AD109+1</f>
        <v>4</v>
      </c>
      <c r="AL109" s="379"/>
      <c r="AM109" s="379"/>
      <c r="AN109" s="379"/>
      <c r="AO109" s="379"/>
      <c r="AP109" s="379"/>
      <c r="AQ109" s="379"/>
      <c r="AR109" s="379">
        <f t="shared" ref="AR109" si="2">AK109+1</f>
        <v>5</v>
      </c>
      <c r="AS109" s="379"/>
      <c r="AT109" s="379"/>
      <c r="AU109" s="379"/>
      <c r="AV109" s="379"/>
      <c r="AW109" s="379"/>
      <c r="AX109" s="379"/>
    </row>
    <row r="110" spans="1:50" ht="4.5" customHeight="1" x14ac:dyDescent="0.2">
      <c r="A110" s="347"/>
      <c r="B110" s="348"/>
      <c r="C110" s="348"/>
      <c r="D110" s="348"/>
      <c r="E110" s="348"/>
      <c r="F110" s="351"/>
      <c r="G110" s="351"/>
      <c r="H110" s="352"/>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c r="AR110" s="379"/>
      <c r="AS110" s="379"/>
      <c r="AT110" s="379"/>
      <c r="AU110" s="379"/>
      <c r="AV110" s="379"/>
      <c r="AW110" s="379"/>
      <c r="AX110" s="379"/>
    </row>
    <row r="111" spans="1:50" ht="4.5" customHeight="1" x14ac:dyDescent="0.2">
      <c r="A111" s="347"/>
      <c r="B111" s="348"/>
      <c r="C111" s="348"/>
      <c r="D111" s="348"/>
      <c r="E111" s="348"/>
      <c r="F111" s="351"/>
      <c r="G111" s="351"/>
      <c r="H111" s="352"/>
    </row>
    <row r="112" spans="1:50" ht="4.5" customHeight="1" x14ac:dyDescent="0.2">
      <c r="A112" s="347"/>
      <c r="B112" s="348"/>
      <c r="C112" s="348"/>
      <c r="D112" s="348"/>
      <c r="E112" s="348"/>
      <c r="F112" s="351"/>
      <c r="G112" s="351"/>
      <c r="H112" s="352"/>
    </row>
    <row r="113" spans="1:50" ht="4.5" customHeight="1" x14ac:dyDescent="0.2">
      <c r="A113" s="347"/>
      <c r="B113" s="348"/>
      <c r="C113" s="348"/>
      <c r="D113" s="348"/>
      <c r="E113" s="348"/>
      <c r="F113" s="351"/>
      <c r="G113" s="351"/>
      <c r="H113" s="352"/>
    </row>
    <row r="114" spans="1:50" ht="4.5" customHeight="1" x14ac:dyDescent="0.2">
      <c r="A114" s="347"/>
      <c r="B114" s="348"/>
      <c r="C114" s="348"/>
      <c r="D114" s="348"/>
      <c r="E114" s="348"/>
      <c r="F114" s="351"/>
      <c r="G114" s="351"/>
      <c r="H114" s="352"/>
    </row>
    <row r="115" spans="1:50" ht="4.5" customHeight="1" x14ac:dyDescent="0.2">
      <c r="A115" s="347"/>
      <c r="B115" s="348"/>
      <c r="C115" s="348"/>
      <c r="D115" s="348"/>
      <c r="E115" s="348"/>
      <c r="F115" s="351"/>
      <c r="G115" s="351"/>
      <c r="H115" s="352"/>
    </row>
    <row r="116" spans="1:50" ht="4.5" customHeight="1" x14ac:dyDescent="0.2">
      <c r="A116" s="347"/>
      <c r="B116" s="348"/>
      <c r="C116" s="348"/>
      <c r="D116" s="348"/>
      <c r="E116" s="348"/>
      <c r="F116" s="351"/>
      <c r="G116" s="351"/>
      <c r="H116" s="352"/>
    </row>
    <row r="117" spans="1:50" ht="4.5" customHeight="1" x14ac:dyDescent="0.2">
      <c r="A117" s="347"/>
      <c r="B117" s="348"/>
      <c r="C117" s="348"/>
      <c r="D117" s="348"/>
      <c r="E117" s="348"/>
      <c r="F117" s="351"/>
      <c r="G117" s="351"/>
      <c r="H117" s="352"/>
    </row>
    <row r="118" spans="1:50" ht="4.5" customHeight="1" x14ac:dyDescent="0.2">
      <c r="A118" s="347"/>
      <c r="B118" s="348"/>
      <c r="C118" s="348"/>
      <c r="D118" s="348"/>
      <c r="E118" s="348"/>
      <c r="F118" s="351"/>
      <c r="G118" s="351"/>
      <c r="H118" s="352"/>
    </row>
    <row r="119" spans="1:50" ht="4.5" customHeight="1" x14ac:dyDescent="0.2">
      <c r="A119" s="347"/>
      <c r="B119" s="348"/>
      <c r="C119" s="348"/>
      <c r="D119" s="348"/>
      <c r="E119" s="348"/>
      <c r="F119" s="351"/>
      <c r="G119" s="351"/>
      <c r="H119" s="352"/>
    </row>
    <row r="120" spans="1:50" ht="4.5" customHeight="1" x14ac:dyDescent="0.2">
      <c r="A120" s="347"/>
      <c r="B120" s="348"/>
      <c r="C120" s="348"/>
      <c r="D120" s="348"/>
      <c r="E120" s="348"/>
      <c r="F120" s="351"/>
      <c r="G120" s="351"/>
      <c r="H120" s="352"/>
    </row>
    <row r="121" spans="1:50" ht="4.5" customHeight="1" x14ac:dyDescent="0.2">
      <c r="A121" s="347"/>
      <c r="B121" s="348"/>
      <c r="C121" s="348"/>
      <c r="D121" s="348"/>
      <c r="E121" s="348"/>
      <c r="F121" s="351"/>
      <c r="G121" s="351"/>
      <c r="H121" s="352"/>
    </row>
    <row r="122" spans="1:50" ht="4.5" customHeight="1" x14ac:dyDescent="0.2">
      <c r="A122" s="347"/>
      <c r="B122" s="348"/>
      <c r="C122" s="348"/>
      <c r="D122" s="348"/>
      <c r="E122" s="348"/>
      <c r="F122" s="351"/>
      <c r="G122" s="351"/>
      <c r="H122" s="352"/>
    </row>
    <row r="123" spans="1:50" ht="4.5" customHeight="1" x14ac:dyDescent="0.2">
      <c r="A123" s="347"/>
      <c r="B123" s="348"/>
      <c r="C123" s="348"/>
      <c r="D123" s="348"/>
      <c r="E123" s="348"/>
      <c r="F123" s="351"/>
      <c r="G123" s="351"/>
      <c r="H123" s="352"/>
    </row>
    <row r="124" spans="1:50" ht="4.5" customHeight="1" x14ac:dyDescent="0.2">
      <c r="A124" s="347"/>
      <c r="B124" s="348"/>
      <c r="C124" s="348"/>
      <c r="D124" s="348"/>
      <c r="E124" s="348"/>
      <c r="F124" s="351"/>
      <c r="G124" s="351"/>
      <c r="H124" s="352"/>
    </row>
    <row r="125" spans="1:50" ht="4.5" customHeight="1" x14ac:dyDescent="0.2">
      <c r="A125" s="347"/>
      <c r="B125" s="348"/>
      <c r="C125" s="348"/>
      <c r="D125" s="348"/>
      <c r="E125" s="348"/>
      <c r="F125" s="351"/>
      <c r="G125" s="351"/>
      <c r="H125" s="352"/>
    </row>
    <row r="126" spans="1:50" ht="4.5" customHeight="1" x14ac:dyDescent="0.2">
      <c r="A126" s="347"/>
      <c r="B126" s="348"/>
      <c r="C126" s="348"/>
      <c r="D126" s="348"/>
      <c r="E126" s="348"/>
      <c r="F126" s="351"/>
      <c r="G126" s="351"/>
      <c r="H126" s="352"/>
    </row>
    <row r="127" spans="1:50" ht="4.5" customHeight="1" x14ac:dyDescent="0.2">
      <c r="A127" s="347"/>
      <c r="B127" s="348"/>
      <c r="C127" s="348"/>
      <c r="D127" s="348"/>
      <c r="E127" s="348"/>
      <c r="F127" s="351"/>
      <c r="G127" s="351"/>
      <c r="H127" s="352"/>
    </row>
    <row r="128" spans="1:50" ht="4.5" customHeight="1" x14ac:dyDescent="0.2">
      <c r="A128" s="347"/>
      <c r="B128" s="348"/>
      <c r="C128" s="348"/>
      <c r="D128" s="348"/>
      <c r="E128" s="348"/>
      <c r="F128" s="351"/>
      <c r="G128" s="351"/>
      <c r="H128" s="352"/>
      <c r="P128" s="380" t="e">
        <f>VLOOKUP(P109,選手リスト,2,FALSE)</f>
        <v>#N/A</v>
      </c>
      <c r="Q128" s="380"/>
      <c r="R128" s="380"/>
      <c r="S128" s="380"/>
      <c r="T128" s="380"/>
      <c r="U128" s="380"/>
      <c r="V128" s="380"/>
      <c r="W128" s="380" t="e">
        <f>VLOOKUP(W109,選手リスト,2,FALSE)</f>
        <v>#N/A</v>
      </c>
      <c r="X128" s="380"/>
      <c r="Y128" s="380"/>
      <c r="Z128" s="380"/>
      <c r="AA128" s="380"/>
      <c r="AB128" s="380"/>
      <c r="AC128" s="380"/>
      <c r="AD128" s="380" t="e">
        <f>VLOOKUP(AD109,選手リスト,2,FALSE)</f>
        <v>#N/A</v>
      </c>
      <c r="AE128" s="380"/>
      <c r="AF128" s="380"/>
      <c r="AG128" s="380"/>
      <c r="AH128" s="380"/>
      <c r="AI128" s="380"/>
      <c r="AJ128" s="380"/>
      <c r="AK128" s="380" t="e">
        <f>VLOOKUP(AK109,選手リスト,2,FALSE)</f>
        <v>#N/A</v>
      </c>
      <c r="AL128" s="380"/>
      <c r="AM128" s="380"/>
      <c r="AN128" s="380"/>
      <c r="AO128" s="380"/>
      <c r="AP128" s="380"/>
      <c r="AQ128" s="380"/>
      <c r="AR128" s="380" t="e">
        <f>VLOOKUP(AR109,選手リスト,2,FALSE)</f>
        <v>#N/A</v>
      </c>
      <c r="AS128" s="380"/>
      <c r="AT128" s="380"/>
      <c r="AU128" s="380"/>
      <c r="AV128" s="380"/>
      <c r="AW128" s="380"/>
      <c r="AX128" s="380"/>
    </row>
    <row r="129" spans="1:144" ht="4.5" customHeight="1" x14ac:dyDescent="0.2">
      <c r="A129" s="347"/>
      <c r="B129" s="348"/>
      <c r="C129" s="348"/>
      <c r="D129" s="348"/>
      <c r="E129" s="348"/>
      <c r="F129" s="351"/>
      <c r="G129" s="351"/>
      <c r="H129" s="352"/>
      <c r="P129" s="380"/>
      <c r="Q129" s="380"/>
      <c r="R129" s="380"/>
      <c r="S129" s="380"/>
      <c r="T129" s="380"/>
      <c r="U129" s="380"/>
      <c r="V129" s="380"/>
      <c r="W129" s="380"/>
      <c r="X129" s="380"/>
      <c r="Y129" s="380"/>
      <c r="Z129" s="380"/>
      <c r="AA129" s="380"/>
      <c r="AB129" s="380"/>
      <c r="AC129" s="380"/>
      <c r="AD129" s="380"/>
      <c r="AE129" s="380"/>
      <c r="AF129" s="380"/>
      <c r="AG129" s="380"/>
      <c r="AH129" s="380"/>
      <c r="AI129" s="380"/>
      <c r="AJ129" s="380"/>
      <c r="AK129" s="380"/>
      <c r="AL129" s="380"/>
      <c r="AM129" s="380"/>
      <c r="AN129" s="380"/>
      <c r="AO129" s="380"/>
      <c r="AP129" s="380"/>
      <c r="AQ129" s="380"/>
      <c r="AR129" s="380"/>
      <c r="AS129" s="380"/>
      <c r="AT129" s="380"/>
      <c r="AU129" s="380"/>
      <c r="AV129" s="380"/>
      <c r="AW129" s="380"/>
      <c r="AX129" s="380"/>
    </row>
    <row r="130" spans="1:144" ht="4.5" customHeight="1" x14ac:dyDescent="0.2">
      <c r="A130" s="347"/>
      <c r="B130" s="348"/>
      <c r="C130" s="348"/>
      <c r="D130" s="348"/>
      <c r="E130" s="348"/>
      <c r="F130" s="351"/>
      <c r="G130" s="351"/>
      <c r="H130" s="352"/>
      <c r="P130" s="380"/>
      <c r="Q130" s="380"/>
      <c r="R130" s="380"/>
      <c r="S130" s="380"/>
      <c r="T130" s="380"/>
      <c r="U130" s="380"/>
      <c r="V130" s="380"/>
      <c r="W130" s="380"/>
      <c r="X130" s="380"/>
      <c r="Y130" s="380"/>
      <c r="Z130" s="380"/>
      <c r="AA130" s="380"/>
      <c r="AB130" s="380"/>
      <c r="AC130" s="380"/>
      <c r="AD130" s="380"/>
      <c r="AE130" s="380"/>
      <c r="AF130" s="380"/>
      <c r="AG130" s="380"/>
      <c r="AH130" s="380"/>
      <c r="AI130" s="380"/>
      <c r="AJ130" s="380"/>
      <c r="AK130" s="380"/>
      <c r="AL130" s="380"/>
      <c r="AM130" s="380"/>
      <c r="AN130" s="380"/>
      <c r="AO130" s="380"/>
      <c r="AP130" s="380"/>
      <c r="AQ130" s="380"/>
      <c r="AR130" s="380"/>
      <c r="AS130" s="380"/>
      <c r="AT130" s="380"/>
      <c r="AU130" s="380"/>
      <c r="AV130" s="380"/>
      <c r="AW130" s="380"/>
      <c r="AX130" s="380"/>
    </row>
    <row r="131" spans="1:144" ht="4.5" customHeight="1" x14ac:dyDescent="0.2">
      <c r="A131" s="347"/>
      <c r="B131" s="348"/>
      <c r="C131" s="348"/>
      <c r="D131" s="348"/>
      <c r="E131" s="348"/>
      <c r="F131" s="351"/>
      <c r="G131" s="351"/>
      <c r="H131" s="352"/>
    </row>
    <row r="132" spans="1:144" ht="4.5" customHeight="1" x14ac:dyDescent="0.2">
      <c r="A132" s="347"/>
      <c r="B132" s="348"/>
      <c r="C132" s="348"/>
      <c r="D132" s="348"/>
      <c r="E132" s="348"/>
      <c r="F132" s="351"/>
      <c r="G132" s="351"/>
      <c r="H132" s="352"/>
    </row>
    <row r="133" spans="1:144" ht="4.5" customHeight="1" x14ac:dyDescent="0.2">
      <c r="A133" s="347"/>
      <c r="B133" s="348"/>
      <c r="C133" s="348"/>
      <c r="D133" s="348"/>
      <c r="E133" s="348"/>
      <c r="F133" s="351"/>
      <c r="G133" s="351"/>
      <c r="H133" s="352"/>
    </row>
    <row r="134" spans="1:144" ht="4.5" customHeight="1" x14ac:dyDescent="0.2">
      <c r="A134" s="347"/>
      <c r="B134" s="348"/>
      <c r="C134" s="348"/>
      <c r="D134" s="348"/>
      <c r="E134" s="348"/>
      <c r="F134" s="351"/>
      <c r="G134" s="351"/>
      <c r="H134" s="352"/>
    </row>
    <row r="135" spans="1:144" ht="4.5" customHeight="1" x14ac:dyDescent="0.2">
      <c r="A135" s="349"/>
      <c r="B135" s="350"/>
      <c r="C135" s="350"/>
      <c r="D135" s="350"/>
      <c r="E135" s="350"/>
      <c r="F135" s="353"/>
      <c r="G135" s="353"/>
      <c r="H135" s="354"/>
    </row>
    <row r="144" spans="1:144" ht="4.5" customHeight="1" x14ac:dyDescent="0.2">
      <c r="EN144" s="171"/>
    </row>
  </sheetData>
  <mergeCells count="106">
    <mergeCell ref="K60:N65"/>
    <mergeCell ref="P60:Z61"/>
    <mergeCell ref="AA60:AN62"/>
    <mergeCell ref="AO60:AR65"/>
    <mergeCell ref="P62:Z65"/>
    <mergeCell ref="AA63:AD65"/>
    <mergeCell ref="AE63:AH65"/>
    <mergeCell ref="K50:N55"/>
    <mergeCell ref="P50:Z51"/>
    <mergeCell ref="AD109:AJ110"/>
    <mergeCell ref="AK109:AQ110"/>
    <mergeCell ref="AR109:AX110"/>
    <mergeCell ref="P128:V130"/>
    <mergeCell ref="AE43:AH45"/>
    <mergeCell ref="CZ43:DJ46"/>
    <mergeCell ref="BA44:BE47"/>
    <mergeCell ref="AA50:AN52"/>
    <mergeCell ref="AO50:AR55"/>
    <mergeCell ref="CZ51:DJ54"/>
    <mergeCell ref="P52:Z55"/>
    <mergeCell ref="AA53:AD55"/>
    <mergeCell ref="AE53:AH55"/>
    <mergeCell ref="P109:V110"/>
    <mergeCell ref="W109:AC110"/>
    <mergeCell ref="CU49:CX54"/>
    <mergeCell ref="CZ49:DJ50"/>
    <mergeCell ref="W128:AC130"/>
    <mergeCell ref="AD128:AJ130"/>
    <mergeCell ref="AK128:AQ130"/>
    <mergeCell ref="AR128:AX130"/>
    <mergeCell ref="BC72:BL75"/>
    <mergeCell ref="AX75:BA78"/>
    <mergeCell ref="AX53:BA56"/>
    <mergeCell ref="P40:Z41"/>
    <mergeCell ref="AA40:AN42"/>
    <mergeCell ref="AO40:AR45"/>
    <mergeCell ref="BA40:BE43"/>
    <mergeCell ref="CU41:CX46"/>
    <mergeCell ref="CZ41:DJ42"/>
    <mergeCell ref="DK41:DX43"/>
    <mergeCell ref="DY41:EB46"/>
    <mergeCell ref="P42:Z45"/>
    <mergeCell ref="AA43:AD45"/>
    <mergeCell ref="DK44:DN46"/>
    <mergeCell ref="DO44:DR46"/>
    <mergeCell ref="DY33:EB38"/>
    <mergeCell ref="EL33:EP36"/>
    <mergeCell ref="CZ35:DJ38"/>
    <mergeCell ref="DK36:DN38"/>
    <mergeCell ref="DO36:DR38"/>
    <mergeCell ref="EL37:EP40"/>
    <mergeCell ref="EH44:EK47"/>
    <mergeCell ref="AT46:AW49"/>
    <mergeCell ref="DY49:EB54"/>
    <mergeCell ref="DK52:DN54"/>
    <mergeCell ref="DO52:DR54"/>
    <mergeCell ref="DK49:DX51"/>
    <mergeCell ref="ED38:EG41"/>
    <mergeCell ref="K40:N45"/>
    <mergeCell ref="AA20:AN22"/>
    <mergeCell ref="AO20:AR25"/>
    <mergeCell ref="DK20:DN22"/>
    <mergeCell ref="DO20:DR22"/>
    <mergeCell ref="P22:Z25"/>
    <mergeCell ref="EH22:EK25"/>
    <mergeCell ref="AA23:AD25"/>
    <mergeCell ref="AE23:AH25"/>
    <mergeCell ref="DK25:DX27"/>
    <mergeCell ref="DY25:EB30"/>
    <mergeCell ref="AX26:BA29"/>
    <mergeCell ref="CZ27:DJ30"/>
    <mergeCell ref="DK28:DN30"/>
    <mergeCell ref="DO28:DR30"/>
    <mergeCell ref="K30:N35"/>
    <mergeCell ref="P30:Z31"/>
    <mergeCell ref="AA30:AN32"/>
    <mergeCell ref="AO30:AR35"/>
    <mergeCell ref="P32:Z35"/>
    <mergeCell ref="AA33:AD35"/>
    <mergeCell ref="AE33:AH35"/>
    <mergeCell ref="CU33:CX38"/>
    <mergeCell ref="DK33:DX35"/>
    <mergeCell ref="A11:H15"/>
    <mergeCell ref="J12:BP14"/>
    <mergeCell ref="A16:H20"/>
    <mergeCell ref="CU15:CX16"/>
    <mergeCell ref="CU17:CX22"/>
    <mergeCell ref="CZ17:DJ18"/>
    <mergeCell ref="DK17:DX19"/>
    <mergeCell ref="DY17:EB22"/>
    <mergeCell ref="A1:H10"/>
    <mergeCell ref="J1:W3"/>
    <mergeCell ref="Y1:AL3"/>
    <mergeCell ref="AN1:BA3"/>
    <mergeCell ref="J4:W10"/>
    <mergeCell ref="Y4:AL10"/>
    <mergeCell ref="AN4:BA10"/>
    <mergeCell ref="K18:N19"/>
    <mergeCell ref="A21:E135"/>
    <mergeCell ref="F21:H135"/>
    <mergeCell ref="CZ19:DJ22"/>
    <mergeCell ref="K20:N25"/>
    <mergeCell ref="P20:Z21"/>
    <mergeCell ref="CU25:CX30"/>
    <mergeCell ref="CZ25:DJ26"/>
    <mergeCell ref="CZ33:DJ34"/>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E3140-506C-4F0D-9BB0-D8AA8F3F3D4F}">
  <dimension ref="A1:EN144"/>
  <sheetViews>
    <sheetView view="pageBreakPreview" zoomScaleNormal="100" zoomScaleSheetLayoutView="100" workbookViewId="0">
      <selection activeCell="BV202" sqref="BV202"/>
    </sheetView>
  </sheetViews>
  <sheetFormatPr defaultColWidth="1.33203125" defaultRowHeight="4.5" customHeight="1" x14ac:dyDescent="0.2"/>
  <cols>
    <col min="4" max="4" width="1.33203125" customWidth="1"/>
  </cols>
  <sheetData>
    <row r="1" spans="1:72" ht="4.5" customHeight="1" x14ac:dyDescent="0.2">
      <c r="A1" s="355" t="s">
        <v>287</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288</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0" ht="4.5" customHeight="1" x14ac:dyDescent="0.2">
      <c r="A17" s="343"/>
      <c r="B17" s="344"/>
      <c r="C17" s="344"/>
      <c r="D17" s="344"/>
      <c r="E17" s="344"/>
      <c r="F17" s="344"/>
      <c r="G17" s="344"/>
      <c r="H17" s="345"/>
      <c r="J17" s="84"/>
      <c r="O17" s="84"/>
    </row>
    <row r="18" spans="1:70"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0" ht="4.5" customHeight="1" x14ac:dyDescent="0.2">
      <c r="A19" s="343"/>
      <c r="B19" s="344"/>
      <c r="C19" s="344"/>
      <c r="D19" s="344"/>
      <c r="E19" s="344"/>
      <c r="F19" s="344"/>
      <c r="G19" s="344"/>
      <c r="H19" s="345"/>
      <c r="J19" s="10"/>
      <c r="K19" s="346"/>
      <c r="L19" s="346"/>
      <c r="M19" s="346"/>
      <c r="N19" s="346"/>
      <c r="AS19" s="2"/>
      <c r="AT19" s="49"/>
      <c r="AU19" s="49"/>
      <c r="AV19" s="44"/>
      <c r="AW19" s="44"/>
      <c r="AX19" s="44"/>
      <c r="AY19" s="44"/>
      <c r="AZ19" s="44"/>
      <c r="BA19" s="44"/>
      <c r="BB19" s="44"/>
      <c r="BC19" s="44"/>
      <c r="BD19" s="44"/>
      <c r="BE19" s="44"/>
      <c r="BF19" s="44"/>
      <c r="BG19" s="44"/>
      <c r="BH19" s="44"/>
      <c r="BI19" s="44"/>
      <c r="BJ19" s="44"/>
      <c r="BK19" s="44"/>
      <c r="BL19" s="44"/>
      <c r="BM19" s="44"/>
      <c r="BN19" s="44"/>
      <c r="BO19" s="44"/>
      <c r="BP19" s="44"/>
      <c r="BQ19" s="44"/>
    </row>
    <row r="20" spans="1:70" ht="4.5" customHeight="1" x14ac:dyDescent="0.2">
      <c r="A20" s="343"/>
      <c r="B20" s="344"/>
      <c r="C20" s="344"/>
      <c r="D20" s="344"/>
      <c r="E20" s="344"/>
      <c r="F20" s="344"/>
      <c r="G20" s="344"/>
      <c r="H20" s="345"/>
      <c r="J20" s="10"/>
    </row>
    <row r="21" spans="1:70" ht="4.5" customHeight="1" x14ac:dyDescent="0.2">
      <c r="A21" s="347" t="s">
        <v>323</v>
      </c>
      <c r="B21" s="348"/>
      <c r="C21" s="348"/>
      <c r="D21" s="348"/>
      <c r="E21" s="348"/>
      <c r="F21" s="351" t="s">
        <v>111</v>
      </c>
      <c r="G21" s="351"/>
      <c r="H21" s="352"/>
      <c r="J21" s="10"/>
      <c r="K21" s="321">
        <v>366</v>
      </c>
      <c r="L21" s="322"/>
      <c r="M21" s="322"/>
      <c r="N21" s="322"/>
      <c r="O21" s="6"/>
      <c r="P21" s="327" t="e">
        <f>VLOOKUP(K21,選手リスト,3,FALSE)</f>
        <v>#N/A</v>
      </c>
      <c r="Q21" s="327"/>
      <c r="R21" s="327"/>
      <c r="S21" s="327"/>
      <c r="T21" s="327"/>
      <c r="U21" s="327"/>
      <c r="V21" s="327"/>
      <c r="W21" s="327"/>
      <c r="X21" s="327"/>
      <c r="Y21" s="327"/>
      <c r="Z21" s="327"/>
      <c r="AA21" s="329" t="e">
        <f>VLOOKUP(K21,選手リスト,4,FALSE)</f>
        <v>#N/A</v>
      </c>
      <c r="AB21" s="329"/>
      <c r="AC21" s="329"/>
      <c r="AD21" s="329"/>
      <c r="AE21" s="329"/>
      <c r="AF21" s="329"/>
      <c r="AG21" s="329"/>
      <c r="AH21" s="329"/>
      <c r="AI21" s="329"/>
      <c r="AJ21" s="329"/>
      <c r="AK21" s="329"/>
      <c r="AL21" s="329"/>
      <c r="AM21" s="329"/>
      <c r="AN21" s="329"/>
      <c r="AO21" s="309" t="e">
        <f>VLOOKUP(K21,選手リスト,5,FALSE)</f>
        <v>#N/A</v>
      </c>
      <c r="AP21" s="309"/>
      <c r="AQ21" s="309"/>
      <c r="AR21" s="310"/>
      <c r="AT21" s="171"/>
      <c r="AU21" s="171"/>
      <c r="AV21" s="171"/>
      <c r="AW21" s="171"/>
      <c r="AX21" s="171"/>
      <c r="AY21" s="171"/>
      <c r="AZ21" s="171"/>
      <c r="BA21" s="171"/>
      <c r="BB21" s="171"/>
      <c r="BC21" s="171"/>
      <c r="BD21" s="171"/>
      <c r="BE21" s="171"/>
      <c r="BF21" s="171"/>
      <c r="BG21" s="171"/>
      <c r="BH21" s="171"/>
      <c r="BI21" s="171"/>
      <c r="BJ21" s="171"/>
      <c r="BK21" s="171"/>
      <c r="BL21" s="171"/>
    </row>
    <row r="22" spans="1:70" ht="4.5" customHeight="1" x14ac:dyDescent="0.2">
      <c r="A22" s="347"/>
      <c r="B22" s="348"/>
      <c r="C22" s="348"/>
      <c r="D22" s="348"/>
      <c r="E22" s="348"/>
      <c r="F22" s="351"/>
      <c r="G22" s="351"/>
      <c r="H22" s="352"/>
      <c r="J22" s="10"/>
      <c r="K22" s="323"/>
      <c r="L22" s="324"/>
      <c r="M22" s="324"/>
      <c r="N22" s="324"/>
      <c r="O22" s="10"/>
      <c r="P22" s="328"/>
      <c r="Q22" s="328"/>
      <c r="R22" s="328"/>
      <c r="S22" s="328"/>
      <c r="T22" s="328"/>
      <c r="U22" s="328"/>
      <c r="V22" s="328"/>
      <c r="W22" s="328"/>
      <c r="X22" s="328"/>
      <c r="Y22" s="328"/>
      <c r="Z22" s="328"/>
      <c r="AA22" s="330"/>
      <c r="AB22" s="330"/>
      <c r="AC22" s="330"/>
      <c r="AD22" s="330"/>
      <c r="AE22" s="330"/>
      <c r="AF22" s="330"/>
      <c r="AG22" s="330"/>
      <c r="AH22" s="330"/>
      <c r="AI22" s="330"/>
      <c r="AJ22" s="330"/>
      <c r="AK22" s="330"/>
      <c r="AL22" s="330"/>
      <c r="AM22" s="330"/>
      <c r="AN22" s="330"/>
      <c r="AO22" s="311"/>
      <c r="AP22" s="311"/>
      <c r="AQ22" s="311"/>
      <c r="AR22" s="312"/>
      <c r="AT22" s="171"/>
      <c r="AU22" s="171"/>
      <c r="AV22" s="171"/>
      <c r="AW22" s="171"/>
      <c r="AX22" s="171"/>
      <c r="AY22" s="171"/>
      <c r="AZ22" s="171"/>
      <c r="BA22" s="171"/>
      <c r="BB22" s="171"/>
      <c r="BC22" s="171"/>
      <c r="BD22" s="171"/>
      <c r="BE22" s="171"/>
      <c r="BF22" s="171"/>
      <c r="BG22" s="171"/>
      <c r="BH22" s="171"/>
      <c r="BI22" s="171"/>
    </row>
    <row r="23" spans="1:70" ht="4.5" customHeight="1" x14ac:dyDescent="0.2">
      <c r="A23" s="347"/>
      <c r="B23" s="348"/>
      <c r="C23" s="348"/>
      <c r="D23" s="348"/>
      <c r="E23" s="348"/>
      <c r="F23" s="351"/>
      <c r="G23" s="351"/>
      <c r="H23" s="352"/>
      <c r="J23" s="10"/>
      <c r="K23" s="323"/>
      <c r="L23" s="324"/>
      <c r="M23" s="324"/>
      <c r="N23" s="324"/>
      <c r="O23" s="10"/>
      <c r="P23" s="315" t="e">
        <f>VLOOKUP(K21,選手リスト,2,FALSE)</f>
        <v>#N/A</v>
      </c>
      <c r="Q23" s="315"/>
      <c r="R23" s="315"/>
      <c r="S23" s="315"/>
      <c r="T23" s="315"/>
      <c r="U23" s="315"/>
      <c r="V23" s="315"/>
      <c r="W23" s="315"/>
      <c r="X23" s="315"/>
      <c r="Y23" s="315"/>
      <c r="Z23" s="315"/>
      <c r="AA23" s="330"/>
      <c r="AB23" s="330"/>
      <c r="AC23" s="330"/>
      <c r="AD23" s="330"/>
      <c r="AE23" s="330"/>
      <c r="AF23" s="330"/>
      <c r="AG23" s="330"/>
      <c r="AH23" s="330"/>
      <c r="AI23" s="330"/>
      <c r="AJ23" s="330"/>
      <c r="AK23" s="330"/>
      <c r="AL23" s="330"/>
      <c r="AM23" s="330"/>
      <c r="AN23" s="330"/>
      <c r="AO23" s="311"/>
      <c r="AP23" s="311"/>
      <c r="AQ23" s="311"/>
      <c r="AR23" s="312"/>
      <c r="AT23" s="171"/>
      <c r="AU23" s="171"/>
      <c r="AV23" s="171"/>
      <c r="AW23" s="171"/>
      <c r="AX23" s="171"/>
      <c r="AY23" s="171"/>
      <c r="AZ23" s="171"/>
      <c r="BA23" s="171"/>
      <c r="BB23" s="171"/>
      <c r="BC23" s="171"/>
      <c r="BD23" s="171"/>
      <c r="BE23" s="171"/>
      <c r="BF23" s="171"/>
      <c r="BG23" s="171"/>
      <c r="BH23" s="171"/>
      <c r="BI23" s="171"/>
    </row>
    <row r="24" spans="1:70" ht="4.5" customHeight="1" x14ac:dyDescent="0.2">
      <c r="A24" s="347"/>
      <c r="B24" s="348"/>
      <c r="C24" s="348"/>
      <c r="D24" s="348"/>
      <c r="E24" s="348"/>
      <c r="F24" s="351"/>
      <c r="G24" s="351"/>
      <c r="H24" s="352"/>
      <c r="J24" s="10"/>
      <c r="K24" s="323"/>
      <c r="L24" s="324"/>
      <c r="M24" s="324"/>
      <c r="N24" s="324"/>
      <c r="O24" s="10"/>
      <c r="P24" s="315"/>
      <c r="Q24" s="315"/>
      <c r="R24" s="315"/>
      <c r="S24" s="315"/>
      <c r="T24" s="315"/>
      <c r="U24" s="315"/>
      <c r="V24" s="315"/>
      <c r="W24" s="315"/>
      <c r="X24" s="315"/>
      <c r="Y24" s="315"/>
      <c r="Z24" s="315"/>
      <c r="AA24" s="317" t="e">
        <f>VLOOKUP(K21,選手リスト,8,FALSE)</f>
        <v>#N/A</v>
      </c>
      <c r="AB24" s="317"/>
      <c r="AC24" s="317"/>
      <c r="AD24" s="317"/>
      <c r="AE24" s="319" t="e">
        <f>VLOOKUP(K21,選手リスト,9,FALSE)</f>
        <v>#N/A</v>
      </c>
      <c r="AF24" s="319"/>
      <c r="AG24" s="319"/>
      <c r="AH24" s="319"/>
      <c r="AO24" s="311"/>
      <c r="AP24" s="311"/>
      <c r="AQ24" s="311"/>
      <c r="AR24" s="312"/>
      <c r="AS24" s="22"/>
      <c r="AT24" s="172"/>
      <c r="AU24" s="172"/>
      <c r="AV24" s="172"/>
      <c r="AW24" s="172"/>
      <c r="AX24" s="172"/>
      <c r="AY24" s="172"/>
      <c r="AZ24" s="172"/>
      <c r="BA24" s="173"/>
      <c r="BB24" s="171"/>
      <c r="BC24" s="171"/>
      <c r="BD24" s="171"/>
      <c r="BE24" s="171"/>
      <c r="BF24" s="171"/>
      <c r="BG24" s="171"/>
      <c r="BH24" s="171"/>
      <c r="BI24" s="171"/>
      <c r="BJ24" s="171"/>
      <c r="BK24" s="171"/>
    </row>
    <row r="25" spans="1:70" ht="4.5" customHeight="1" x14ac:dyDescent="0.2">
      <c r="A25" s="347"/>
      <c r="B25" s="348"/>
      <c r="C25" s="348"/>
      <c r="D25" s="348"/>
      <c r="E25" s="348"/>
      <c r="F25" s="351"/>
      <c r="G25" s="351"/>
      <c r="H25" s="352"/>
      <c r="J25" s="10"/>
      <c r="K25" s="323"/>
      <c r="L25" s="324"/>
      <c r="M25" s="324"/>
      <c r="N25" s="324"/>
      <c r="O25" s="84"/>
      <c r="P25" s="315"/>
      <c r="Q25" s="315"/>
      <c r="R25" s="315"/>
      <c r="S25" s="315"/>
      <c r="T25" s="315"/>
      <c r="U25" s="315"/>
      <c r="V25" s="315"/>
      <c r="W25" s="315"/>
      <c r="X25" s="315"/>
      <c r="Y25" s="315"/>
      <c r="Z25" s="315"/>
      <c r="AA25" s="317"/>
      <c r="AB25" s="317"/>
      <c r="AC25" s="317"/>
      <c r="AD25" s="317"/>
      <c r="AE25" s="319"/>
      <c r="AF25" s="319"/>
      <c r="AG25" s="319"/>
      <c r="AH25" s="319"/>
      <c r="AO25" s="311"/>
      <c r="AP25" s="311"/>
      <c r="AQ25" s="311"/>
      <c r="AR25" s="312"/>
      <c r="AT25" s="171"/>
      <c r="AU25" s="171"/>
      <c r="AV25" s="171"/>
      <c r="AW25" s="171"/>
      <c r="AX25" s="171"/>
      <c r="AY25" s="171"/>
      <c r="AZ25" s="171"/>
      <c r="BA25" s="174"/>
      <c r="BB25" s="171"/>
      <c r="BC25" s="171"/>
      <c r="BD25" s="171"/>
      <c r="BE25" s="171"/>
      <c r="BF25" s="171"/>
      <c r="BG25" s="171"/>
      <c r="BH25" s="171"/>
      <c r="BI25" s="171"/>
      <c r="BJ25" s="171"/>
      <c r="BK25" s="171"/>
    </row>
    <row r="26" spans="1:70" ht="4.5" customHeight="1" x14ac:dyDescent="0.2">
      <c r="A26" s="347"/>
      <c r="B26" s="348"/>
      <c r="C26" s="348"/>
      <c r="D26" s="348"/>
      <c r="E26" s="348"/>
      <c r="F26" s="351"/>
      <c r="G26" s="351"/>
      <c r="H26" s="352"/>
      <c r="J26" s="10"/>
      <c r="K26" s="325"/>
      <c r="L26" s="326"/>
      <c r="M26" s="326"/>
      <c r="N26" s="326"/>
      <c r="O26" s="23"/>
      <c r="P26" s="316"/>
      <c r="Q26" s="316"/>
      <c r="R26" s="316"/>
      <c r="S26" s="316"/>
      <c r="T26" s="316"/>
      <c r="U26" s="316"/>
      <c r="V26" s="316"/>
      <c r="W26" s="316"/>
      <c r="X26" s="316"/>
      <c r="Y26" s="316"/>
      <c r="Z26" s="316"/>
      <c r="AA26" s="318"/>
      <c r="AB26" s="318"/>
      <c r="AC26" s="318"/>
      <c r="AD26" s="318"/>
      <c r="AE26" s="320"/>
      <c r="AF26" s="320"/>
      <c r="AG26" s="320"/>
      <c r="AH26" s="320"/>
      <c r="AI26" s="34"/>
      <c r="AJ26" s="34"/>
      <c r="AK26" s="34"/>
      <c r="AL26" s="34"/>
      <c r="AM26" s="34"/>
      <c r="AN26" s="34"/>
      <c r="AO26" s="313"/>
      <c r="AP26" s="313"/>
      <c r="AQ26" s="313"/>
      <c r="AR26" s="314"/>
      <c r="AT26" s="171"/>
      <c r="AU26" s="171"/>
      <c r="AV26" s="171"/>
      <c r="AW26" s="171"/>
      <c r="AX26" s="171"/>
      <c r="AY26" s="171"/>
      <c r="AZ26" s="171"/>
      <c r="BA26" s="174"/>
      <c r="BB26" s="171"/>
      <c r="BC26" s="171"/>
      <c r="BD26" s="171"/>
      <c r="BE26" s="171"/>
      <c r="BF26" s="171"/>
      <c r="BG26" s="171"/>
      <c r="BH26" s="171"/>
      <c r="BI26" s="171"/>
      <c r="BJ26" s="171"/>
      <c r="BK26" s="171"/>
    </row>
    <row r="27" spans="1:70" ht="4.5" customHeight="1" x14ac:dyDescent="0.2">
      <c r="A27" s="347"/>
      <c r="B27" s="348"/>
      <c r="C27" s="348"/>
      <c r="D27" s="348"/>
      <c r="E27" s="348"/>
      <c r="F27" s="351"/>
      <c r="G27" s="351"/>
      <c r="H27" s="352"/>
      <c r="J27" s="9"/>
      <c r="AT27" s="171"/>
      <c r="AU27" s="171"/>
      <c r="AV27" s="171"/>
      <c r="AW27" s="171"/>
      <c r="AX27" s="171"/>
      <c r="AY27" s="171"/>
      <c r="AZ27" s="171"/>
      <c r="BA27" s="174"/>
      <c r="BB27" s="171"/>
      <c r="BC27" s="171"/>
      <c r="BD27" s="171"/>
      <c r="BE27" s="171"/>
      <c r="BF27" s="171"/>
      <c r="BG27" s="171"/>
      <c r="BH27" s="171"/>
      <c r="BI27" s="171"/>
      <c r="BJ27" s="171"/>
      <c r="BK27" s="171"/>
    </row>
    <row r="28" spans="1:70" ht="4.5" customHeight="1" x14ac:dyDescent="0.2">
      <c r="A28" s="347"/>
      <c r="B28" s="348"/>
      <c r="C28" s="348"/>
      <c r="D28" s="348"/>
      <c r="E28" s="348"/>
      <c r="F28" s="351"/>
      <c r="G28" s="351"/>
      <c r="H28" s="352"/>
      <c r="J28" s="10"/>
      <c r="AT28" s="171"/>
      <c r="AU28" s="171"/>
      <c r="AV28" s="171"/>
      <c r="AW28" s="171"/>
      <c r="AX28" s="171"/>
      <c r="AY28" s="171"/>
      <c r="AZ28" s="171"/>
      <c r="BA28" s="174"/>
      <c r="BB28" s="171"/>
      <c r="BC28" s="171"/>
      <c r="BD28" s="171"/>
      <c r="BE28" s="171"/>
      <c r="BF28" s="171"/>
      <c r="BG28" s="171"/>
      <c r="BH28" s="171"/>
      <c r="BI28" s="171"/>
      <c r="BJ28" s="171"/>
      <c r="BK28" s="171"/>
    </row>
    <row r="29" spans="1:70" ht="4.5" customHeight="1" x14ac:dyDescent="0.2">
      <c r="A29" s="347"/>
      <c r="B29" s="348"/>
      <c r="C29" s="348"/>
      <c r="D29" s="348"/>
      <c r="E29" s="348"/>
      <c r="F29" s="351"/>
      <c r="G29" s="351"/>
      <c r="H29" s="352"/>
      <c r="J29" s="10"/>
      <c r="AT29" s="171"/>
      <c r="AU29" s="171"/>
      <c r="AV29" s="171"/>
      <c r="AW29" s="171"/>
      <c r="AX29" s="171"/>
      <c r="AY29" s="171"/>
      <c r="AZ29" s="171"/>
      <c r="BA29" s="174"/>
      <c r="BB29" s="171"/>
      <c r="BC29" s="171"/>
      <c r="BD29" s="171"/>
      <c r="BE29" s="171"/>
      <c r="BF29" s="171"/>
      <c r="BG29" s="171"/>
      <c r="BH29" s="171"/>
      <c r="BI29" s="171"/>
      <c r="BJ29" s="171"/>
      <c r="BK29" s="171"/>
    </row>
    <row r="30" spans="1:70" ht="4.5" customHeight="1" x14ac:dyDescent="0.2">
      <c r="A30" s="347"/>
      <c r="B30" s="348"/>
      <c r="C30" s="348"/>
      <c r="D30" s="348"/>
      <c r="E30" s="348"/>
      <c r="F30" s="351"/>
      <c r="G30" s="351"/>
      <c r="H30" s="352"/>
      <c r="J30" s="10"/>
      <c r="AT30" s="171"/>
      <c r="AU30" s="171"/>
      <c r="AV30" s="171"/>
      <c r="AW30" s="171"/>
      <c r="AX30" s="377">
        <v>54</v>
      </c>
      <c r="AY30" s="377"/>
      <c r="AZ30" s="377"/>
      <c r="BA30" s="378"/>
      <c r="BB30" s="171"/>
      <c r="BC30" s="171"/>
      <c r="BD30" s="171"/>
      <c r="BE30" s="171"/>
      <c r="BF30" s="171"/>
      <c r="BG30" s="171"/>
      <c r="BH30" s="171"/>
      <c r="BI30" s="171"/>
      <c r="BJ30" s="171"/>
      <c r="BK30" s="171"/>
    </row>
    <row r="31" spans="1:70" ht="4.5" customHeight="1" x14ac:dyDescent="0.2">
      <c r="A31" s="347"/>
      <c r="B31" s="348"/>
      <c r="C31" s="348"/>
      <c r="D31" s="348"/>
      <c r="E31" s="348"/>
      <c r="F31" s="351"/>
      <c r="G31" s="351"/>
      <c r="H31" s="352"/>
      <c r="J31" s="10"/>
      <c r="K31" s="321">
        <f>K21+1</f>
        <v>367</v>
      </c>
      <c r="L31" s="322"/>
      <c r="M31" s="322"/>
      <c r="N31" s="322"/>
      <c r="O31" s="6"/>
      <c r="P31" s="327" t="e">
        <f>VLOOKUP(K31,選手リスト,3,FALSE)</f>
        <v>#N/A</v>
      </c>
      <c r="Q31" s="327"/>
      <c r="R31" s="327"/>
      <c r="S31" s="327"/>
      <c r="T31" s="327"/>
      <c r="U31" s="327"/>
      <c r="V31" s="327"/>
      <c r="W31" s="327"/>
      <c r="X31" s="327"/>
      <c r="Y31" s="327"/>
      <c r="Z31" s="327"/>
      <c r="AA31" s="329" t="e">
        <f>VLOOKUP(K31,選手リスト,4,FALSE)</f>
        <v>#N/A</v>
      </c>
      <c r="AB31" s="329"/>
      <c r="AC31" s="329"/>
      <c r="AD31" s="329"/>
      <c r="AE31" s="329"/>
      <c r="AF31" s="329"/>
      <c r="AG31" s="329"/>
      <c r="AH31" s="329"/>
      <c r="AI31" s="329"/>
      <c r="AJ31" s="329"/>
      <c r="AK31" s="329"/>
      <c r="AL31" s="329"/>
      <c r="AM31" s="329"/>
      <c r="AN31" s="329"/>
      <c r="AO31" s="309" t="e">
        <f>VLOOKUP(K31,選手リスト,5,FALSE)</f>
        <v>#N/A</v>
      </c>
      <c r="AP31" s="309"/>
      <c r="AQ31" s="309"/>
      <c r="AR31" s="310"/>
      <c r="AT31" s="171"/>
      <c r="AU31" s="171"/>
      <c r="AV31" s="171"/>
      <c r="AW31" s="171"/>
      <c r="AX31" s="377"/>
      <c r="AY31" s="377"/>
      <c r="AZ31" s="377"/>
      <c r="BA31" s="378"/>
      <c r="BB31" s="171"/>
      <c r="BC31" s="171"/>
      <c r="BD31" s="171"/>
      <c r="BE31" s="171"/>
      <c r="BF31" s="171"/>
      <c r="BG31" s="171"/>
      <c r="BH31" s="171"/>
      <c r="BI31" s="171"/>
      <c r="BJ31" s="171"/>
      <c r="BK31" s="171"/>
    </row>
    <row r="32" spans="1:70" ht="4.5" customHeight="1" x14ac:dyDescent="0.2">
      <c r="A32" s="347"/>
      <c r="B32" s="348"/>
      <c r="C32" s="348"/>
      <c r="D32" s="348"/>
      <c r="E32" s="348"/>
      <c r="F32" s="351"/>
      <c r="G32" s="351"/>
      <c r="H32" s="352"/>
      <c r="J32" s="9"/>
      <c r="K32" s="323"/>
      <c r="L32" s="324"/>
      <c r="M32" s="324"/>
      <c r="N32" s="324"/>
      <c r="O32" s="10"/>
      <c r="P32" s="328"/>
      <c r="Q32" s="328"/>
      <c r="R32" s="328"/>
      <c r="S32" s="328"/>
      <c r="T32" s="328"/>
      <c r="U32" s="328"/>
      <c r="V32" s="328"/>
      <c r="W32" s="328"/>
      <c r="X32" s="328"/>
      <c r="Y32" s="328"/>
      <c r="Z32" s="328"/>
      <c r="AA32" s="330"/>
      <c r="AB32" s="330"/>
      <c r="AC32" s="330"/>
      <c r="AD32" s="330"/>
      <c r="AE32" s="330"/>
      <c r="AF32" s="330"/>
      <c r="AG32" s="330"/>
      <c r="AH32" s="330"/>
      <c r="AI32" s="330"/>
      <c r="AJ32" s="330"/>
      <c r="AK32" s="330"/>
      <c r="AL32" s="330"/>
      <c r="AM32" s="330"/>
      <c r="AN32" s="330"/>
      <c r="AO32" s="311"/>
      <c r="AP32" s="311"/>
      <c r="AQ32" s="311"/>
      <c r="AR32" s="312"/>
      <c r="AT32" s="171"/>
      <c r="AU32" s="171"/>
      <c r="AV32" s="171"/>
      <c r="AW32" s="171"/>
      <c r="AX32" s="377"/>
      <c r="AY32" s="377"/>
      <c r="AZ32" s="377"/>
      <c r="BA32" s="378"/>
      <c r="BB32" s="175"/>
      <c r="BC32" s="172"/>
      <c r="BD32" s="172"/>
      <c r="BE32" s="173"/>
      <c r="BF32" s="171"/>
      <c r="BG32" s="171"/>
      <c r="BH32" s="171"/>
      <c r="BI32" s="171"/>
      <c r="BJ32" s="171"/>
      <c r="BK32" s="171"/>
    </row>
    <row r="33" spans="1:63" ht="4.5" customHeight="1" x14ac:dyDescent="0.2">
      <c r="A33" s="347"/>
      <c r="B33" s="348"/>
      <c r="C33" s="348"/>
      <c r="D33" s="348"/>
      <c r="E33" s="348"/>
      <c r="F33" s="351"/>
      <c r="G33" s="351"/>
      <c r="H33" s="352"/>
      <c r="J33" s="9"/>
      <c r="K33" s="323"/>
      <c r="L33" s="324"/>
      <c r="M33" s="324"/>
      <c r="N33" s="324"/>
      <c r="O33" s="10"/>
      <c r="P33" s="315" t="e">
        <f>VLOOKUP(K31,選手リスト,2,FALSE)</f>
        <v>#N/A</v>
      </c>
      <c r="Q33" s="315"/>
      <c r="R33" s="315"/>
      <c r="S33" s="315"/>
      <c r="T33" s="315"/>
      <c r="U33" s="315"/>
      <c r="V33" s="315"/>
      <c r="W33" s="315"/>
      <c r="X33" s="315"/>
      <c r="Y33" s="315"/>
      <c r="Z33" s="315"/>
      <c r="AA33" s="330"/>
      <c r="AB33" s="330"/>
      <c r="AC33" s="330"/>
      <c r="AD33" s="330"/>
      <c r="AE33" s="330"/>
      <c r="AF33" s="330"/>
      <c r="AG33" s="330"/>
      <c r="AH33" s="330"/>
      <c r="AI33" s="330"/>
      <c r="AJ33" s="330"/>
      <c r="AK33" s="330"/>
      <c r="AL33" s="330"/>
      <c r="AM33" s="330"/>
      <c r="AN33" s="330"/>
      <c r="AO33" s="311"/>
      <c r="AP33" s="311"/>
      <c r="AQ33" s="311"/>
      <c r="AR33" s="312"/>
      <c r="AT33" s="171"/>
      <c r="AU33" s="171"/>
      <c r="AV33" s="171"/>
      <c r="AW33" s="171"/>
      <c r="AX33" s="377"/>
      <c r="AY33" s="377"/>
      <c r="AZ33" s="377"/>
      <c r="BA33" s="378"/>
      <c r="BB33" s="176"/>
      <c r="BC33" s="171"/>
      <c r="BD33" s="171"/>
      <c r="BE33" s="174"/>
      <c r="BF33" s="171"/>
      <c r="BG33" s="171"/>
      <c r="BH33" s="171"/>
      <c r="BI33" s="171"/>
      <c r="BJ33" s="171"/>
      <c r="BK33" s="171"/>
    </row>
    <row r="34" spans="1:63" ht="4.5" customHeight="1" x14ac:dyDescent="0.2">
      <c r="A34" s="347"/>
      <c r="B34" s="348"/>
      <c r="C34" s="348"/>
      <c r="D34" s="348"/>
      <c r="E34" s="348"/>
      <c r="F34" s="351"/>
      <c r="G34" s="351"/>
      <c r="H34" s="352"/>
      <c r="J34" s="10"/>
      <c r="K34" s="323"/>
      <c r="L34" s="324"/>
      <c r="M34" s="324"/>
      <c r="N34" s="324"/>
      <c r="O34" s="10"/>
      <c r="P34" s="315"/>
      <c r="Q34" s="315"/>
      <c r="R34" s="315"/>
      <c r="S34" s="315"/>
      <c r="T34" s="315"/>
      <c r="U34" s="315"/>
      <c r="V34" s="315"/>
      <c r="W34" s="315"/>
      <c r="X34" s="315"/>
      <c r="Y34" s="315"/>
      <c r="Z34" s="315"/>
      <c r="AA34" s="317" t="e">
        <f>VLOOKUP(K31,選手リスト,8,FALSE)</f>
        <v>#N/A</v>
      </c>
      <c r="AB34" s="317"/>
      <c r="AC34" s="317"/>
      <c r="AD34" s="317"/>
      <c r="AE34" s="319" t="e">
        <f>VLOOKUP(K31,選手リスト,9,FALSE)</f>
        <v>#N/A</v>
      </c>
      <c r="AF34" s="319"/>
      <c r="AG34" s="319"/>
      <c r="AH34" s="319"/>
      <c r="AO34" s="311"/>
      <c r="AP34" s="311"/>
      <c r="AQ34" s="311"/>
      <c r="AR34" s="312"/>
      <c r="AS34" s="22"/>
      <c r="AT34" s="172"/>
      <c r="AU34" s="172"/>
      <c r="AV34" s="172"/>
      <c r="AW34" s="173"/>
      <c r="AX34" s="171"/>
      <c r="AY34" s="171"/>
      <c r="AZ34" s="171"/>
      <c r="BA34" s="174"/>
      <c r="BB34" s="171"/>
      <c r="BC34" s="171"/>
      <c r="BD34" s="171"/>
      <c r="BE34" s="174"/>
      <c r="BF34" s="171"/>
      <c r="BG34" s="171"/>
      <c r="BH34" s="171"/>
      <c r="BI34" s="171"/>
      <c r="BJ34" s="171"/>
      <c r="BK34" s="171"/>
    </row>
    <row r="35" spans="1:63" ht="4.5" customHeight="1" x14ac:dyDescent="0.2">
      <c r="A35" s="347"/>
      <c r="B35" s="348"/>
      <c r="C35" s="348"/>
      <c r="D35" s="348"/>
      <c r="E35" s="348"/>
      <c r="F35" s="351"/>
      <c r="G35" s="351"/>
      <c r="H35" s="352"/>
      <c r="J35" s="10"/>
      <c r="K35" s="323"/>
      <c r="L35" s="324"/>
      <c r="M35" s="324"/>
      <c r="N35" s="324"/>
      <c r="O35" s="84"/>
      <c r="P35" s="315"/>
      <c r="Q35" s="315"/>
      <c r="R35" s="315"/>
      <c r="S35" s="315"/>
      <c r="T35" s="315"/>
      <c r="U35" s="315"/>
      <c r="V35" s="315"/>
      <c r="W35" s="315"/>
      <c r="X35" s="315"/>
      <c r="Y35" s="315"/>
      <c r="Z35" s="315"/>
      <c r="AA35" s="317"/>
      <c r="AB35" s="317"/>
      <c r="AC35" s="317"/>
      <c r="AD35" s="317"/>
      <c r="AE35" s="319"/>
      <c r="AF35" s="319"/>
      <c r="AG35" s="319"/>
      <c r="AH35" s="319"/>
      <c r="AO35" s="311"/>
      <c r="AP35" s="311"/>
      <c r="AQ35" s="311"/>
      <c r="AR35" s="312"/>
      <c r="AT35" s="171"/>
      <c r="AU35" s="171"/>
      <c r="AV35" s="171"/>
      <c r="AW35" s="174"/>
      <c r="AX35" s="171"/>
      <c r="AY35" s="171"/>
      <c r="AZ35" s="171"/>
      <c r="BA35" s="174"/>
      <c r="BB35" s="171"/>
      <c r="BC35" s="171"/>
      <c r="BD35" s="171"/>
      <c r="BE35" s="174"/>
      <c r="BF35" s="171"/>
      <c r="BG35" s="171"/>
      <c r="BH35" s="171"/>
      <c r="BI35" s="171"/>
      <c r="BJ35" s="171"/>
      <c r="BK35" s="171"/>
    </row>
    <row r="36" spans="1:63" ht="4.5" customHeight="1" x14ac:dyDescent="0.2">
      <c r="A36" s="347"/>
      <c r="B36" s="348"/>
      <c r="C36" s="348"/>
      <c r="D36" s="348"/>
      <c r="E36" s="348"/>
      <c r="F36" s="351"/>
      <c r="G36" s="351"/>
      <c r="H36" s="352"/>
      <c r="K36" s="325"/>
      <c r="L36" s="326"/>
      <c r="M36" s="326"/>
      <c r="N36" s="326"/>
      <c r="O36" s="23"/>
      <c r="P36" s="316"/>
      <c r="Q36" s="316"/>
      <c r="R36" s="316"/>
      <c r="S36" s="316"/>
      <c r="T36" s="316"/>
      <c r="U36" s="316"/>
      <c r="V36" s="316"/>
      <c r="W36" s="316"/>
      <c r="X36" s="316"/>
      <c r="Y36" s="316"/>
      <c r="Z36" s="316"/>
      <c r="AA36" s="318"/>
      <c r="AB36" s="318"/>
      <c r="AC36" s="318"/>
      <c r="AD36" s="318"/>
      <c r="AE36" s="320"/>
      <c r="AF36" s="320"/>
      <c r="AG36" s="320"/>
      <c r="AH36" s="320"/>
      <c r="AI36" s="34"/>
      <c r="AJ36" s="34"/>
      <c r="AK36" s="34"/>
      <c r="AL36" s="34"/>
      <c r="AM36" s="34"/>
      <c r="AN36" s="34"/>
      <c r="AO36" s="313"/>
      <c r="AP36" s="313"/>
      <c r="AQ36" s="313"/>
      <c r="AR36" s="314"/>
      <c r="AT36" s="171"/>
      <c r="AU36" s="171"/>
      <c r="AV36" s="171"/>
      <c r="AW36" s="174"/>
      <c r="AX36" s="171"/>
      <c r="AY36" s="171"/>
      <c r="AZ36" s="171"/>
      <c r="BA36" s="174"/>
      <c r="BB36" s="171"/>
      <c r="BC36" s="171"/>
      <c r="BD36" s="171"/>
      <c r="BE36" s="174"/>
      <c r="BF36" s="171"/>
      <c r="BG36" s="171"/>
      <c r="BH36" s="171"/>
      <c r="BI36" s="171"/>
      <c r="BJ36" s="171"/>
      <c r="BK36" s="171"/>
    </row>
    <row r="37" spans="1:63" ht="4.5" customHeight="1" x14ac:dyDescent="0.2">
      <c r="A37" s="347"/>
      <c r="B37" s="348"/>
      <c r="C37" s="348"/>
      <c r="D37" s="348"/>
      <c r="E37" s="348"/>
      <c r="F37" s="351"/>
      <c r="G37" s="351"/>
      <c r="H37" s="352"/>
      <c r="AT37" s="377">
        <v>44</v>
      </c>
      <c r="AU37" s="377"/>
      <c r="AV37" s="377"/>
      <c r="AW37" s="378"/>
      <c r="AX37" s="171"/>
      <c r="AY37" s="171"/>
      <c r="AZ37" s="171"/>
      <c r="BA37" s="174"/>
      <c r="BB37" s="171"/>
      <c r="BC37" s="171"/>
      <c r="BD37" s="171"/>
      <c r="BE37" s="174"/>
      <c r="BF37" s="171"/>
      <c r="BG37" s="171"/>
      <c r="BH37" s="171"/>
      <c r="BI37" s="171"/>
      <c r="BJ37" s="171"/>
      <c r="BK37" s="171"/>
    </row>
    <row r="38" spans="1:63" ht="4.5" customHeight="1" x14ac:dyDescent="0.2">
      <c r="A38" s="347"/>
      <c r="B38" s="348"/>
      <c r="C38" s="348"/>
      <c r="D38" s="348"/>
      <c r="E38" s="348"/>
      <c r="F38" s="351"/>
      <c r="G38" s="351"/>
      <c r="H38" s="352"/>
      <c r="AT38" s="377"/>
      <c r="AU38" s="377"/>
      <c r="AV38" s="377"/>
      <c r="AW38" s="378"/>
      <c r="AX38" s="177"/>
      <c r="AY38" s="177"/>
      <c r="AZ38" s="177"/>
      <c r="BA38" s="178"/>
      <c r="BB38" s="171"/>
      <c r="BC38" s="171"/>
      <c r="BD38" s="171"/>
      <c r="BE38" s="174"/>
      <c r="BF38" s="171"/>
      <c r="BG38" s="171"/>
      <c r="BH38" s="171"/>
      <c r="BI38" s="171"/>
      <c r="BJ38" s="171"/>
      <c r="BK38" s="171"/>
    </row>
    <row r="39" spans="1:63" ht="4.5" customHeight="1" x14ac:dyDescent="0.2">
      <c r="A39" s="347"/>
      <c r="B39" s="348"/>
      <c r="C39" s="348"/>
      <c r="D39" s="348"/>
      <c r="E39" s="348"/>
      <c r="F39" s="351"/>
      <c r="G39" s="351"/>
      <c r="H39" s="352"/>
      <c r="AT39" s="377"/>
      <c r="AU39" s="377"/>
      <c r="AV39" s="377"/>
      <c r="AW39" s="378"/>
      <c r="AX39" s="171"/>
      <c r="AY39" s="171"/>
      <c r="AZ39" s="171"/>
      <c r="BA39" s="171"/>
      <c r="BB39" s="171"/>
      <c r="BC39" s="171"/>
      <c r="BD39" s="171"/>
      <c r="BE39" s="174"/>
      <c r="BF39" s="171"/>
      <c r="BG39" s="171"/>
      <c r="BH39" s="171"/>
      <c r="BI39" s="171"/>
      <c r="BJ39" s="171"/>
      <c r="BK39" s="171"/>
    </row>
    <row r="40" spans="1:63" ht="4.5" customHeight="1" x14ac:dyDescent="0.2">
      <c r="A40" s="347"/>
      <c r="B40" s="348"/>
      <c r="C40" s="348"/>
      <c r="D40" s="348"/>
      <c r="E40" s="348"/>
      <c r="F40" s="351"/>
      <c r="G40" s="351"/>
      <c r="H40" s="352"/>
      <c r="AT40" s="377"/>
      <c r="AU40" s="377"/>
      <c r="AV40" s="377"/>
      <c r="AW40" s="378"/>
      <c r="AX40" s="171"/>
      <c r="AY40" s="171"/>
      <c r="AZ40" s="171"/>
      <c r="BA40" s="171"/>
      <c r="BB40" s="171"/>
      <c r="BC40" s="171"/>
      <c r="BD40" s="171"/>
      <c r="BE40" s="174"/>
      <c r="BF40" s="171"/>
      <c r="BG40" s="171"/>
      <c r="BH40" s="171"/>
      <c r="BI40" s="171"/>
      <c r="BJ40" s="171"/>
      <c r="BK40" s="171"/>
    </row>
    <row r="41" spans="1:63" ht="4.5" customHeight="1" x14ac:dyDescent="0.2">
      <c r="A41" s="347"/>
      <c r="B41" s="348"/>
      <c r="C41" s="348"/>
      <c r="D41" s="348"/>
      <c r="E41" s="348"/>
      <c r="F41" s="351"/>
      <c r="G41" s="351"/>
      <c r="H41" s="352"/>
      <c r="K41" s="321">
        <f>K31+1</f>
        <v>368</v>
      </c>
      <c r="L41" s="322"/>
      <c r="M41" s="322"/>
      <c r="N41" s="322"/>
      <c r="O41" s="6"/>
      <c r="P41" s="327" t="e">
        <f>VLOOKUP(K41,選手リスト,3,FALSE)</f>
        <v>#N/A</v>
      </c>
      <c r="Q41" s="327"/>
      <c r="R41" s="327"/>
      <c r="S41" s="327"/>
      <c r="T41" s="327"/>
      <c r="U41" s="327"/>
      <c r="V41" s="327"/>
      <c r="W41" s="327"/>
      <c r="X41" s="327"/>
      <c r="Y41" s="327"/>
      <c r="Z41" s="327"/>
      <c r="AA41" s="329" t="e">
        <f>VLOOKUP(K41,選手リスト,4,FALSE)</f>
        <v>#N/A</v>
      </c>
      <c r="AB41" s="329"/>
      <c r="AC41" s="329"/>
      <c r="AD41" s="329"/>
      <c r="AE41" s="329"/>
      <c r="AF41" s="329"/>
      <c r="AG41" s="329"/>
      <c r="AH41" s="329"/>
      <c r="AI41" s="329"/>
      <c r="AJ41" s="329"/>
      <c r="AK41" s="329"/>
      <c r="AL41" s="329"/>
      <c r="AM41" s="329"/>
      <c r="AN41" s="329"/>
      <c r="AO41" s="309" t="e">
        <f>VLOOKUP(K41,選手リスト,5,FALSE)</f>
        <v>#N/A</v>
      </c>
      <c r="AP41" s="309"/>
      <c r="AQ41" s="309"/>
      <c r="AR41" s="310"/>
      <c r="AT41" s="171"/>
      <c r="AU41" s="171"/>
      <c r="AV41" s="171"/>
      <c r="AW41" s="174"/>
      <c r="AX41" s="171"/>
      <c r="AY41" s="171"/>
      <c r="AZ41" s="171"/>
      <c r="BA41" s="171"/>
      <c r="BB41" s="171"/>
      <c r="BC41" s="171"/>
      <c r="BD41" s="171"/>
      <c r="BE41" s="174"/>
      <c r="BF41" s="171"/>
      <c r="BG41" s="171"/>
      <c r="BH41" s="171"/>
      <c r="BI41" s="171"/>
      <c r="BJ41" s="171"/>
      <c r="BK41" s="171"/>
    </row>
    <row r="42" spans="1:63" ht="4.5" customHeight="1" x14ac:dyDescent="0.2">
      <c r="A42" s="347"/>
      <c r="B42" s="348"/>
      <c r="C42" s="348"/>
      <c r="D42" s="348"/>
      <c r="E42" s="348"/>
      <c r="F42" s="351"/>
      <c r="G42" s="351"/>
      <c r="H42" s="352"/>
      <c r="K42" s="323"/>
      <c r="L42" s="324"/>
      <c r="M42" s="324"/>
      <c r="N42" s="324"/>
      <c r="O42" s="10"/>
      <c r="P42" s="328"/>
      <c r="Q42" s="328"/>
      <c r="R42" s="328"/>
      <c r="S42" s="328"/>
      <c r="T42" s="328"/>
      <c r="U42" s="328"/>
      <c r="V42" s="328"/>
      <c r="W42" s="328"/>
      <c r="X42" s="328"/>
      <c r="Y42" s="328"/>
      <c r="Z42" s="328"/>
      <c r="AA42" s="330"/>
      <c r="AB42" s="330"/>
      <c r="AC42" s="330"/>
      <c r="AD42" s="330"/>
      <c r="AE42" s="330"/>
      <c r="AF42" s="330"/>
      <c r="AG42" s="330"/>
      <c r="AH42" s="330"/>
      <c r="AI42" s="330"/>
      <c r="AJ42" s="330"/>
      <c r="AK42" s="330"/>
      <c r="AL42" s="330"/>
      <c r="AM42" s="330"/>
      <c r="AN42" s="330"/>
      <c r="AO42" s="311"/>
      <c r="AP42" s="311"/>
      <c r="AQ42" s="311"/>
      <c r="AR42" s="312"/>
      <c r="AT42" s="171"/>
      <c r="AU42" s="171"/>
      <c r="AV42" s="171"/>
      <c r="AW42" s="174"/>
      <c r="AX42" s="171"/>
      <c r="AY42" s="171"/>
      <c r="AZ42" s="171"/>
      <c r="BA42" s="171"/>
      <c r="BB42" s="171"/>
      <c r="BC42" s="171"/>
      <c r="BD42" s="171"/>
      <c r="BE42" s="174"/>
      <c r="BF42" s="171"/>
      <c r="BG42" s="171"/>
      <c r="BH42" s="171"/>
      <c r="BI42" s="171"/>
      <c r="BJ42" s="171"/>
      <c r="BK42" s="171"/>
    </row>
    <row r="43" spans="1:63" ht="4.5" customHeight="1" x14ac:dyDescent="0.2">
      <c r="A43" s="347"/>
      <c r="B43" s="348"/>
      <c r="C43" s="348"/>
      <c r="D43" s="348"/>
      <c r="E43" s="348"/>
      <c r="F43" s="351"/>
      <c r="G43" s="351"/>
      <c r="H43" s="352"/>
      <c r="K43" s="323"/>
      <c r="L43" s="324"/>
      <c r="M43" s="324"/>
      <c r="N43" s="324"/>
      <c r="O43" s="10"/>
      <c r="P43" s="315" t="e">
        <f>VLOOKUP(K41,選手リスト,2,FALSE)</f>
        <v>#N/A</v>
      </c>
      <c r="Q43" s="315"/>
      <c r="R43" s="315"/>
      <c r="S43" s="315"/>
      <c r="T43" s="315"/>
      <c r="U43" s="315"/>
      <c r="V43" s="315"/>
      <c r="W43" s="315"/>
      <c r="X43" s="315"/>
      <c r="Y43" s="315"/>
      <c r="Z43" s="315"/>
      <c r="AA43" s="330"/>
      <c r="AB43" s="330"/>
      <c r="AC43" s="330"/>
      <c r="AD43" s="330"/>
      <c r="AE43" s="330"/>
      <c r="AF43" s="330"/>
      <c r="AG43" s="330"/>
      <c r="AH43" s="330"/>
      <c r="AI43" s="330"/>
      <c r="AJ43" s="330"/>
      <c r="AK43" s="330"/>
      <c r="AL43" s="330"/>
      <c r="AM43" s="330"/>
      <c r="AN43" s="330"/>
      <c r="AO43" s="311"/>
      <c r="AP43" s="311"/>
      <c r="AQ43" s="311"/>
      <c r="AR43" s="312"/>
      <c r="AS43" s="34"/>
      <c r="AT43" s="177"/>
      <c r="AU43" s="177"/>
      <c r="AV43" s="177"/>
      <c r="AW43" s="178"/>
      <c r="AX43" s="171"/>
      <c r="AY43" s="171"/>
      <c r="AZ43" s="171"/>
      <c r="BA43" s="171"/>
      <c r="BB43" s="171"/>
      <c r="BC43" s="171"/>
      <c r="BD43" s="171"/>
      <c r="BE43" s="174"/>
      <c r="BF43" s="171"/>
      <c r="BG43" s="171"/>
      <c r="BH43" s="171"/>
      <c r="BI43" s="171"/>
      <c r="BJ43" s="171"/>
      <c r="BK43" s="171"/>
    </row>
    <row r="44" spans="1:63" ht="4.5" customHeight="1" x14ac:dyDescent="0.2">
      <c r="A44" s="347"/>
      <c r="B44" s="348"/>
      <c r="C44" s="348"/>
      <c r="D44" s="348"/>
      <c r="E44" s="348"/>
      <c r="F44" s="351"/>
      <c r="G44" s="351"/>
      <c r="H44" s="352"/>
      <c r="K44" s="323"/>
      <c r="L44" s="324"/>
      <c r="M44" s="324"/>
      <c r="N44" s="324"/>
      <c r="O44" s="10"/>
      <c r="P44" s="315"/>
      <c r="Q44" s="315"/>
      <c r="R44" s="315"/>
      <c r="S44" s="315"/>
      <c r="T44" s="315"/>
      <c r="U44" s="315"/>
      <c r="V44" s="315"/>
      <c r="W44" s="315"/>
      <c r="X44" s="315"/>
      <c r="Y44" s="315"/>
      <c r="Z44" s="315"/>
      <c r="AA44" s="317" t="e">
        <f>VLOOKUP(K41,選手リスト,8,FALSE)</f>
        <v>#N/A</v>
      </c>
      <c r="AB44" s="317"/>
      <c r="AC44" s="317"/>
      <c r="AD44" s="317"/>
      <c r="AE44" s="319" t="e">
        <f>VLOOKUP(K41,選手リスト,9,FALSE)</f>
        <v>#N/A</v>
      </c>
      <c r="AF44" s="319"/>
      <c r="AG44" s="319"/>
      <c r="AH44" s="319"/>
      <c r="AO44" s="311"/>
      <c r="AP44" s="311"/>
      <c r="AQ44" s="311"/>
      <c r="AR44" s="312"/>
      <c r="AT44" s="171"/>
      <c r="AU44" s="171"/>
      <c r="AV44" s="171"/>
      <c r="AW44" s="171"/>
      <c r="AX44" s="171"/>
      <c r="AY44" s="171"/>
      <c r="AZ44" s="171"/>
      <c r="BA44" s="171"/>
      <c r="BB44" s="171"/>
      <c r="BC44" s="171"/>
      <c r="BD44" s="171"/>
      <c r="BE44" s="174"/>
      <c r="BF44" s="171"/>
      <c r="BG44" s="171"/>
      <c r="BH44" s="171"/>
      <c r="BI44" s="171"/>
      <c r="BJ44" s="171"/>
      <c r="BK44" s="171"/>
    </row>
    <row r="45" spans="1:63" ht="4.5" customHeight="1" x14ac:dyDescent="0.2">
      <c r="A45" s="347"/>
      <c r="B45" s="348"/>
      <c r="C45" s="348"/>
      <c r="D45" s="348"/>
      <c r="E45" s="348"/>
      <c r="F45" s="351"/>
      <c r="G45" s="351"/>
      <c r="H45" s="352"/>
      <c r="K45" s="323"/>
      <c r="L45" s="324"/>
      <c r="M45" s="324"/>
      <c r="N45" s="324"/>
      <c r="O45" s="84"/>
      <c r="P45" s="315"/>
      <c r="Q45" s="315"/>
      <c r="R45" s="315"/>
      <c r="S45" s="315"/>
      <c r="T45" s="315"/>
      <c r="U45" s="315"/>
      <c r="V45" s="315"/>
      <c r="W45" s="315"/>
      <c r="X45" s="315"/>
      <c r="Y45" s="315"/>
      <c r="Z45" s="315"/>
      <c r="AA45" s="317"/>
      <c r="AB45" s="317"/>
      <c r="AC45" s="317"/>
      <c r="AD45" s="317"/>
      <c r="AE45" s="319"/>
      <c r="AF45" s="319"/>
      <c r="AG45" s="319"/>
      <c r="AH45" s="319"/>
      <c r="AO45" s="311"/>
      <c r="AP45" s="311"/>
      <c r="AQ45" s="311"/>
      <c r="AR45" s="312"/>
      <c r="AT45" s="171"/>
      <c r="AU45" s="171"/>
      <c r="AV45" s="171"/>
      <c r="AW45" s="171"/>
      <c r="AX45" s="171"/>
      <c r="AY45" s="171"/>
      <c r="AZ45" s="171"/>
      <c r="BA45" s="171"/>
      <c r="BB45" s="171"/>
      <c r="BC45" s="171"/>
      <c r="BD45" s="171"/>
      <c r="BE45" s="174"/>
      <c r="BF45" s="171"/>
      <c r="BG45" s="171"/>
      <c r="BH45" s="171"/>
      <c r="BI45" s="171"/>
      <c r="BJ45" s="171"/>
      <c r="BK45" s="171"/>
    </row>
    <row r="46" spans="1:63" ht="4.5" customHeight="1" x14ac:dyDescent="0.2">
      <c r="A46" s="347"/>
      <c r="B46" s="348"/>
      <c r="C46" s="348"/>
      <c r="D46" s="348"/>
      <c r="E46" s="348"/>
      <c r="F46" s="351"/>
      <c r="G46" s="351"/>
      <c r="H46" s="352"/>
      <c r="K46" s="325"/>
      <c r="L46" s="326"/>
      <c r="M46" s="326"/>
      <c r="N46" s="326"/>
      <c r="O46" s="23"/>
      <c r="P46" s="316"/>
      <c r="Q46" s="316"/>
      <c r="R46" s="316"/>
      <c r="S46" s="316"/>
      <c r="T46" s="316"/>
      <c r="U46" s="316"/>
      <c r="V46" s="316"/>
      <c r="W46" s="316"/>
      <c r="X46" s="316"/>
      <c r="Y46" s="316"/>
      <c r="Z46" s="316"/>
      <c r="AA46" s="318"/>
      <c r="AB46" s="318"/>
      <c r="AC46" s="318"/>
      <c r="AD46" s="318"/>
      <c r="AE46" s="320"/>
      <c r="AF46" s="320"/>
      <c r="AG46" s="320"/>
      <c r="AH46" s="320"/>
      <c r="AI46" s="34"/>
      <c r="AJ46" s="34"/>
      <c r="AK46" s="34"/>
      <c r="AL46" s="34"/>
      <c r="AM46" s="34"/>
      <c r="AN46" s="34"/>
      <c r="AO46" s="313"/>
      <c r="AP46" s="313"/>
      <c r="AQ46" s="313"/>
      <c r="AR46" s="314"/>
      <c r="AT46" s="171"/>
      <c r="AU46" s="171"/>
      <c r="AV46" s="171"/>
      <c r="AW46" s="171"/>
      <c r="AX46" s="171"/>
      <c r="AY46" s="171"/>
      <c r="AZ46" s="171"/>
      <c r="BA46" s="171"/>
      <c r="BB46" s="171"/>
      <c r="BC46" s="171"/>
      <c r="BD46" s="171"/>
      <c r="BE46" s="174"/>
      <c r="BF46" s="171"/>
      <c r="BG46" s="171"/>
      <c r="BH46" s="171"/>
      <c r="BI46" s="171"/>
      <c r="BJ46" s="171"/>
      <c r="BK46" s="171"/>
    </row>
    <row r="47" spans="1:63" ht="4.5" customHeight="1" x14ac:dyDescent="0.2">
      <c r="A47" s="347"/>
      <c r="B47" s="348"/>
      <c r="C47" s="348"/>
      <c r="D47" s="348"/>
      <c r="E47" s="348"/>
      <c r="F47" s="351"/>
      <c r="G47" s="351"/>
      <c r="H47" s="352"/>
      <c r="AT47" s="171"/>
      <c r="AU47" s="171"/>
      <c r="AV47" s="171"/>
      <c r="AW47" s="171"/>
      <c r="AX47" s="171"/>
      <c r="AY47" s="171"/>
      <c r="AZ47" s="171"/>
      <c r="BA47" s="377">
        <v>64</v>
      </c>
      <c r="BB47" s="377"/>
      <c r="BC47" s="377"/>
      <c r="BD47" s="377"/>
      <c r="BE47" s="378"/>
      <c r="BF47" s="180"/>
      <c r="BG47" s="180"/>
      <c r="BH47" s="180"/>
      <c r="BI47" s="180"/>
      <c r="BJ47" s="180"/>
      <c r="BK47" s="171"/>
    </row>
    <row r="48" spans="1:63" ht="4.5" customHeight="1" x14ac:dyDescent="0.2">
      <c r="A48" s="347"/>
      <c r="B48" s="348"/>
      <c r="C48" s="348"/>
      <c r="D48" s="348"/>
      <c r="E48" s="348"/>
      <c r="F48" s="351"/>
      <c r="G48" s="351"/>
      <c r="H48" s="352"/>
      <c r="AT48" s="171"/>
      <c r="AU48" s="171"/>
      <c r="AV48" s="171"/>
      <c r="AW48" s="171"/>
      <c r="AX48" s="171"/>
      <c r="AY48" s="171"/>
      <c r="AZ48" s="171"/>
      <c r="BA48" s="377"/>
      <c r="BB48" s="377"/>
      <c r="BC48" s="377"/>
      <c r="BD48" s="377"/>
      <c r="BE48" s="378"/>
      <c r="BF48" s="181"/>
      <c r="BG48" s="182"/>
      <c r="BH48" s="182"/>
      <c r="BI48" s="182"/>
      <c r="BJ48" s="182"/>
      <c r="BK48" s="171"/>
    </row>
    <row r="49" spans="1:63" ht="4.5" customHeight="1" x14ac:dyDescent="0.2">
      <c r="A49" s="347"/>
      <c r="B49" s="348"/>
      <c r="C49" s="348"/>
      <c r="D49" s="348"/>
      <c r="E49" s="348"/>
      <c r="F49" s="351"/>
      <c r="G49" s="351"/>
      <c r="H49" s="352"/>
      <c r="AT49" s="171"/>
      <c r="AU49" s="171"/>
      <c r="AV49" s="171"/>
      <c r="AW49" s="171"/>
      <c r="AX49" s="171"/>
      <c r="AY49" s="171"/>
      <c r="AZ49" s="171"/>
      <c r="BA49" s="377"/>
      <c r="BB49" s="377"/>
      <c r="BC49" s="377"/>
      <c r="BD49" s="377"/>
      <c r="BE49" s="378"/>
      <c r="BF49" s="180"/>
      <c r="BG49" s="180"/>
      <c r="BH49" s="180"/>
      <c r="BI49" s="180"/>
      <c r="BJ49" s="180"/>
      <c r="BK49" s="171"/>
    </row>
    <row r="50" spans="1:63" ht="4.5" customHeight="1" x14ac:dyDescent="0.2">
      <c r="A50" s="347"/>
      <c r="B50" s="348"/>
      <c r="C50" s="348"/>
      <c r="D50" s="348"/>
      <c r="E50" s="348"/>
      <c r="F50" s="351"/>
      <c r="G50" s="351"/>
      <c r="H50" s="352"/>
      <c r="AT50" s="171"/>
      <c r="AU50" s="171"/>
      <c r="AV50" s="171"/>
      <c r="AW50" s="171"/>
      <c r="AX50" s="171"/>
      <c r="AY50" s="171"/>
      <c r="AZ50" s="171"/>
      <c r="BA50" s="377"/>
      <c r="BB50" s="377"/>
      <c r="BC50" s="377"/>
      <c r="BD50" s="377"/>
      <c r="BE50" s="378"/>
      <c r="BF50" s="180"/>
      <c r="BG50" s="180"/>
      <c r="BH50" s="180"/>
      <c r="BI50" s="180"/>
      <c r="BJ50" s="180"/>
      <c r="BK50" s="171"/>
    </row>
    <row r="51" spans="1:63" ht="4.5" customHeight="1" x14ac:dyDescent="0.2">
      <c r="A51" s="347"/>
      <c r="B51" s="348"/>
      <c r="C51" s="348"/>
      <c r="D51" s="348"/>
      <c r="E51" s="348"/>
      <c r="F51" s="351"/>
      <c r="G51" s="351"/>
      <c r="H51" s="352"/>
      <c r="K51" s="321">
        <f>K41+1</f>
        <v>369</v>
      </c>
      <c r="L51" s="322"/>
      <c r="M51" s="322"/>
      <c r="N51" s="322"/>
      <c r="O51" s="6"/>
      <c r="P51" s="327" t="e">
        <f>VLOOKUP(K51,選手リスト,3,FALSE)</f>
        <v>#N/A</v>
      </c>
      <c r="Q51" s="327"/>
      <c r="R51" s="327"/>
      <c r="S51" s="327"/>
      <c r="T51" s="327"/>
      <c r="U51" s="327"/>
      <c r="V51" s="327"/>
      <c r="W51" s="327"/>
      <c r="X51" s="327"/>
      <c r="Y51" s="327"/>
      <c r="Z51" s="327"/>
      <c r="AA51" s="329" t="e">
        <f>VLOOKUP(K51,選手リスト,4,FALSE)</f>
        <v>#N/A</v>
      </c>
      <c r="AB51" s="329"/>
      <c r="AC51" s="329"/>
      <c r="AD51" s="329"/>
      <c r="AE51" s="329"/>
      <c r="AF51" s="329"/>
      <c r="AG51" s="329"/>
      <c r="AH51" s="329"/>
      <c r="AI51" s="329"/>
      <c r="AJ51" s="329"/>
      <c r="AK51" s="329"/>
      <c r="AL51" s="329"/>
      <c r="AM51" s="329"/>
      <c r="AN51" s="329"/>
      <c r="AO51" s="309" t="e">
        <f>VLOOKUP(K51,選手リスト,5,FALSE)</f>
        <v>#N/A</v>
      </c>
      <c r="AP51" s="309"/>
      <c r="AQ51" s="309"/>
      <c r="AR51" s="310"/>
      <c r="AT51" s="171"/>
      <c r="AU51" s="171"/>
      <c r="AV51" s="171"/>
      <c r="AW51" s="171"/>
      <c r="AX51" s="171"/>
      <c r="AY51" s="171"/>
      <c r="AZ51" s="171"/>
      <c r="BA51" s="375" t="s">
        <v>117</v>
      </c>
      <c r="BB51" s="375"/>
      <c r="BC51" s="375"/>
      <c r="BD51" s="375"/>
      <c r="BE51" s="376"/>
      <c r="BF51" s="180"/>
      <c r="BG51" s="180"/>
      <c r="BH51" s="180"/>
      <c r="BI51" s="180"/>
      <c r="BJ51" s="180"/>
      <c r="BK51" s="171"/>
    </row>
    <row r="52" spans="1:63" ht="4.5" customHeight="1" x14ac:dyDescent="0.2">
      <c r="A52" s="347"/>
      <c r="B52" s="348"/>
      <c r="C52" s="348"/>
      <c r="D52" s="348"/>
      <c r="E52" s="348"/>
      <c r="F52" s="351"/>
      <c r="G52" s="351"/>
      <c r="H52" s="352"/>
      <c r="K52" s="323"/>
      <c r="L52" s="324"/>
      <c r="M52" s="324"/>
      <c r="N52" s="324"/>
      <c r="O52" s="10"/>
      <c r="P52" s="328"/>
      <c r="Q52" s="328"/>
      <c r="R52" s="328"/>
      <c r="S52" s="328"/>
      <c r="T52" s="328"/>
      <c r="U52" s="328"/>
      <c r="V52" s="328"/>
      <c r="W52" s="328"/>
      <c r="X52" s="328"/>
      <c r="Y52" s="328"/>
      <c r="Z52" s="328"/>
      <c r="AA52" s="330"/>
      <c r="AB52" s="330"/>
      <c r="AC52" s="330"/>
      <c r="AD52" s="330"/>
      <c r="AE52" s="330"/>
      <c r="AF52" s="330"/>
      <c r="AG52" s="330"/>
      <c r="AH52" s="330"/>
      <c r="AI52" s="330"/>
      <c r="AJ52" s="330"/>
      <c r="AK52" s="330"/>
      <c r="AL52" s="330"/>
      <c r="AM52" s="330"/>
      <c r="AN52" s="330"/>
      <c r="AO52" s="311"/>
      <c r="AP52" s="311"/>
      <c r="AQ52" s="311"/>
      <c r="AR52" s="312"/>
      <c r="AT52" s="171"/>
      <c r="AU52" s="171"/>
      <c r="AV52" s="171"/>
      <c r="AW52" s="171"/>
      <c r="AX52" s="171"/>
      <c r="AY52" s="171"/>
      <c r="AZ52" s="171"/>
      <c r="BA52" s="375"/>
      <c r="BB52" s="375"/>
      <c r="BC52" s="375"/>
      <c r="BD52" s="375"/>
      <c r="BE52" s="376"/>
      <c r="BF52" s="180"/>
      <c r="BG52" s="180"/>
      <c r="BH52" s="180"/>
      <c r="BI52" s="180"/>
      <c r="BJ52" s="180"/>
      <c r="BK52" s="171"/>
    </row>
    <row r="53" spans="1:63" ht="4.5" customHeight="1" x14ac:dyDescent="0.2">
      <c r="A53" s="347"/>
      <c r="B53" s="348"/>
      <c r="C53" s="348"/>
      <c r="D53" s="348"/>
      <c r="E53" s="348"/>
      <c r="F53" s="351"/>
      <c r="G53" s="351"/>
      <c r="H53" s="352"/>
      <c r="K53" s="323"/>
      <c r="L53" s="324"/>
      <c r="M53" s="324"/>
      <c r="N53" s="324"/>
      <c r="O53" s="10"/>
      <c r="P53" s="315" t="e">
        <f>VLOOKUP(K51,選手リスト,2,FALSE)</f>
        <v>#N/A</v>
      </c>
      <c r="Q53" s="315"/>
      <c r="R53" s="315"/>
      <c r="S53" s="315"/>
      <c r="T53" s="315"/>
      <c r="U53" s="315"/>
      <c r="V53" s="315"/>
      <c r="W53" s="315"/>
      <c r="X53" s="315"/>
      <c r="Y53" s="315"/>
      <c r="Z53" s="315"/>
      <c r="AA53" s="330"/>
      <c r="AB53" s="330"/>
      <c r="AC53" s="330"/>
      <c r="AD53" s="330"/>
      <c r="AE53" s="330"/>
      <c r="AF53" s="330"/>
      <c r="AG53" s="330"/>
      <c r="AH53" s="330"/>
      <c r="AI53" s="330"/>
      <c r="AJ53" s="330"/>
      <c r="AK53" s="330"/>
      <c r="AL53" s="330"/>
      <c r="AM53" s="330"/>
      <c r="AN53" s="330"/>
      <c r="AO53" s="311"/>
      <c r="AP53" s="311"/>
      <c r="AQ53" s="311"/>
      <c r="AR53" s="312"/>
      <c r="AT53" s="171"/>
      <c r="AU53" s="171"/>
      <c r="AV53" s="171"/>
      <c r="AW53" s="171"/>
      <c r="AX53" s="171"/>
      <c r="AY53" s="171"/>
      <c r="AZ53" s="171"/>
      <c r="BA53" s="375"/>
      <c r="BB53" s="375"/>
      <c r="BC53" s="375"/>
      <c r="BD53" s="375"/>
      <c r="BE53" s="376"/>
      <c r="BF53" s="180"/>
      <c r="BG53" s="180"/>
      <c r="BH53" s="180"/>
      <c r="BI53" s="180"/>
      <c r="BJ53" s="180"/>
      <c r="BK53" s="171"/>
    </row>
    <row r="54" spans="1:63" ht="4.5" customHeight="1" x14ac:dyDescent="0.2">
      <c r="A54" s="347"/>
      <c r="B54" s="348"/>
      <c r="C54" s="348"/>
      <c r="D54" s="348"/>
      <c r="E54" s="348"/>
      <c r="F54" s="351"/>
      <c r="G54" s="351"/>
      <c r="H54" s="352"/>
      <c r="K54" s="323"/>
      <c r="L54" s="324"/>
      <c r="M54" s="324"/>
      <c r="N54" s="324"/>
      <c r="O54" s="10"/>
      <c r="P54" s="315"/>
      <c r="Q54" s="315"/>
      <c r="R54" s="315"/>
      <c r="S54" s="315"/>
      <c r="T54" s="315"/>
      <c r="U54" s="315"/>
      <c r="V54" s="315"/>
      <c r="W54" s="315"/>
      <c r="X54" s="315"/>
      <c r="Y54" s="315"/>
      <c r="Z54" s="315"/>
      <c r="AA54" s="317" t="e">
        <f>VLOOKUP(K51,選手リスト,8,FALSE)</f>
        <v>#N/A</v>
      </c>
      <c r="AB54" s="317"/>
      <c r="AC54" s="317"/>
      <c r="AD54" s="317"/>
      <c r="AE54" s="319" t="e">
        <f>VLOOKUP(K51,選手リスト,9,FALSE)</f>
        <v>#N/A</v>
      </c>
      <c r="AF54" s="319"/>
      <c r="AG54" s="319"/>
      <c r="AH54" s="319"/>
      <c r="AO54" s="311"/>
      <c r="AP54" s="311"/>
      <c r="AQ54" s="311"/>
      <c r="AR54" s="312"/>
      <c r="AS54" s="22"/>
      <c r="AT54" s="172"/>
      <c r="AU54" s="172"/>
      <c r="AV54" s="172"/>
      <c r="AW54" s="173"/>
      <c r="AX54" s="171"/>
      <c r="AY54" s="171"/>
      <c r="AZ54" s="171"/>
      <c r="BA54" s="375"/>
      <c r="BB54" s="375"/>
      <c r="BC54" s="375"/>
      <c r="BD54" s="375"/>
      <c r="BE54" s="376"/>
      <c r="BF54" s="180"/>
      <c r="BG54" s="180"/>
      <c r="BH54" s="180"/>
      <c r="BI54" s="180"/>
      <c r="BJ54" s="180"/>
      <c r="BK54" s="171"/>
    </row>
    <row r="55" spans="1:63" ht="4.5" customHeight="1" x14ac:dyDescent="0.2">
      <c r="A55" s="347"/>
      <c r="B55" s="348"/>
      <c r="C55" s="348"/>
      <c r="D55" s="348"/>
      <c r="E55" s="348"/>
      <c r="F55" s="351"/>
      <c r="G55" s="351"/>
      <c r="H55" s="352"/>
      <c r="K55" s="323"/>
      <c r="L55" s="324"/>
      <c r="M55" s="324"/>
      <c r="N55" s="324"/>
      <c r="O55" s="84"/>
      <c r="P55" s="315"/>
      <c r="Q55" s="315"/>
      <c r="R55" s="315"/>
      <c r="S55" s="315"/>
      <c r="T55" s="315"/>
      <c r="U55" s="315"/>
      <c r="V55" s="315"/>
      <c r="W55" s="315"/>
      <c r="X55" s="315"/>
      <c r="Y55" s="315"/>
      <c r="Z55" s="315"/>
      <c r="AA55" s="317"/>
      <c r="AB55" s="317"/>
      <c r="AC55" s="317"/>
      <c r="AD55" s="317"/>
      <c r="AE55" s="319"/>
      <c r="AF55" s="319"/>
      <c r="AG55" s="319"/>
      <c r="AH55" s="319"/>
      <c r="AO55" s="311"/>
      <c r="AP55" s="311"/>
      <c r="AQ55" s="311"/>
      <c r="AR55" s="312"/>
      <c r="AT55" s="171"/>
      <c r="AU55" s="171"/>
      <c r="AV55" s="171"/>
      <c r="AW55" s="174"/>
      <c r="AX55" s="171"/>
      <c r="AY55" s="171"/>
      <c r="AZ55" s="171"/>
      <c r="BA55" s="171"/>
      <c r="BB55" s="171"/>
      <c r="BC55" s="171"/>
      <c r="BD55" s="171"/>
      <c r="BE55" s="174"/>
      <c r="BF55" s="171"/>
      <c r="BG55" s="171"/>
      <c r="BH55" s="171"/>
      <c r="BI55" s="171"/>
      <c r="BJ55" s="171"/>
      <c r="BK55" s="171"/>
    </row>
    <row r="56" spans="1:63" ht="4.5" customHeight="1" x14ac:dyDescent="0.2">
      <c r="A56" s="347"/>
      <c r="B56" s="348"/>
      <c r="C56" s="348"/>
      <c r="D56" s="348"/>
      <c r="E56" s="348"/>
      <c r="F56" s="351"/>
      <c r="G56" s="351"/>
      <c r="H56" s="352"/>
      <c r="K56" s="325"/>
      <c r="L56" s="326"/>
      <c r="M56" s="326"/>
      <c r="N56" s="326"/>
      <c r="O56" s="23"/>
      <c r="P56" s="316"/>
      <c r="Q56" s="316"/>
      <c r="R56" s="316"/>
      <c r="S56" s="316"/>
      <c r="T56" s="316"/>
      <c r="U56" s="316"/>
      <c r="V56" s="316"/>
      <c r="W56" s="316"/>
      <c r="X56" s="316"/>
      <c r="Y56" s="316"/>
      <c r="Z56" s="316"/>
      <c r="AA56" s="318"/>
      <c r="AB56" s="318"/>
      <c r="AC56" s="318"/>
      <c r="AD56" s="318"/>
      <c r="AE56" s="320"/>
      <c r="AF56" s="320"/>
      <c r="AG56" s="320"/>
      <c r="AH56" s="320"/>
      <c r="AI56" s="34"/>
      <c r="AJ56" s="34"/>
      <c r="AK56" s="34"/>
      <c r="AL56" s="34"/>
      <c r="AM56" s="34"/>
      <c r="AN56" s="34"/>
      <c r="AO56" s="313"/>
      <c r="AP56" s="313"/>
      <c r="AQ56" s="313"/>
      <c r="AR56" s="314"/>
      <c r="AT56" s="171"/>
      <c r="AU56" s="171"/>
      <c r="AV56" s="171"/>
      <c r="AW56" s="174"/>
      <c r="AX56" s="171"/>
      <c r="AY56" s="171"/>
      <c r="AZ56" s="171"/>
      <c r="BA56" s="171"/>
      <c r="BB56" s="171"/>
      <c r="BC56" s="171"/>
      <c r="BD56" s="171"/>
      <c r="BE56" s="174"/>
      <c r="BF56" s="171"/>
      <c r="BG56" s="171"/>
      <c r="BH56" s="171"/>
      <c r="BI56" s="171"/>
      <c r="BJ56" s="171"/>
      <c r="BK56" s="171"/>
    </row>
    <row r="57" spans="1:63" ht="4.5" customHeight="1" x14ac:dyDescent="0.2">
      <c r="A57" s="347"/>
      <c r="B57" s="348"/>
      <c r="C57" s="348"/>
      <c r="D57" s="348"/>
      <c r="E57" s="348"/>
      <c r="F57" s="351"/>
      <c r="G57" s="351"/>
      <c r="H57" s="352"/>
      <c r="AT57" s="377">
        <f>AT37+1</f>
        <v>45</v>
      </c>
      <c r="AU57" s="377"/>
      <c r="AV57" s="377"/>
      <c r="AW57" s="378"/>
      <c r="AX57" s="171"/>
      <c r="AY57" s="171"/>
      <c r="AZ57" s="171"/>
      <c r="BA57" s="171"/>
      <c r="BB57" s="171"/>
      <c r="BC57" s="171"/>
      <c r="BD57" s="171"/>
      <c r="BE57" s="174"/>
      <c r="BF57" s="171"/>
      <c r="BG57" s="171"/>
      <c r="BH57" s="171"/>
      <c r="BI57" s="171"/>
      <c r="BJ57" s="171"/>
      <c r="BK57" s="171"/>
    </row>
    <row r="58" spans="1:63" ht="4.5" customHeight="1" x14ac:dyDescent="0.2">
      <c r="A58" s="347"/>
      <c r="B58" s="348"/>
      <c r="C58" s="348"/>
      <c r="D58" s="348"/>
      <c r="E58" s="348"/>
      <c r="F58" s="351"/>
      <c r="G58" s="351"/>
      <c r="H58" s="352"/>
      <c r="AT58" s="377"/>
      <c r="AU58" s="377"/>
      <c r="AV58" s="377"/>
      <c r="AW58" s="378"/>
      <c r="AX58" s="171"/>
      <c r="AY58" s="171"/>
      <c r="AZ58" s="171"/>
      <c r="BA58" s="171"/>
      <c r="BB58" s="171"/>
      <c r="BC58" s="171"/>
      <c r="BD58" s="171"/>
      <c r="BE58" s="174"/>
      <c r="BF58" s="171"/>
      <c r="BG58" s="171"/>
      <c r="BH58" s="171"/>
      <c r="BI58" s="171"/>
      <c r="BJ58" s="171"/>
      <c r="BK58" s="171"/>
    </row>
    <row r="59" spans="1:63" ht="4.5" customHeight="1" x14ac:dyDescent="0.2">
      <c r="A59" s="347"/>
      <c r="B59" s="348"/>
      <c r="C59" s="348"/>
      <c r="D59" s="348"/>
      <c r="E59" s="348"/>
      <c r="F59" s="351"/>
      <c r="G59" s="351"/>
      <c r="H59" s="352"/>
      <c r="AT59" s="377"/>
      <c r="AU59" s="377"/>
      <c r="AV59" s="377"/>
      <c r="AW59" s="378"/>
      <c r="AX59" s="172"/>
      <c r="AY59" s="172"/>
      <c r="AZ59" s="172"/>
      <c r="BA59" s="173"/>
      <c r="BB59" s="171"/>
      <c r="BC59" s="171"/>
      <c r="BD59" s="171"/>
      <c r="BE59" s="174"/>
      <c r="BF59" s="171"/>
      <c r="BG59" s="171"/>
      <c r="BH59" s="171"/>
      <c r="BI59" s="171"/>
      <c r="BJ59" s="171"/>
      <c r="BK59" s="171"/>
    </row>
    <row r="60" spans="1:63" ht="4.5" customHeight="1" x14ac:dyDescent="0.2">
      <c r="A60" s="347"/>
      <c r="B60" s="348"/>
      <c r="C60" s="348"/>
      <c r="D60" s="348"/>
      <c r="E60" s="348"/>
      <c r="F60" s="351"/>
      <c r="G60" s="351"/>
      <c r="H60" s="352"/>
      <c r="AT60" s="377"/>
      <c r="AU60" s="377"/>
      <c r="AV60" s="377"/>
      <c r="AW60" s="378"/>
      <c r="AX60" s="171"/>
      <c r="AY60" s="171"/>
      <c r="AZ60" s="171"/>
      <c r="BA60" s="174"/>
      <c r="BB60" s="171"/>
      <c r="BC60" s="171"/>
      <c r="BD60" s="171"/>
      <c r="BE60" s="174"/>
      <c r="BF60" s="171"/>
      <c r="BG60" s="171"/>
      <c r="BH60" s="171"/>
      <c r="BI60" s="171"/>
      <c r="BJ60" s="171"/>
      <c r="BK60" s="171"/>
    </row>
    <row r="61" spans="1:63" ht="4.5" customHeight="1" x14ac:dyDescent="0.2">
      <c r="A61" s="347"/>
      <c r="B61" s="348"/>
      <c r="C61" s="348"/>
      <c r="D61" s="348"/>
      <c r="E61" s="348"/>
      <c r="F61" s="351"/>
      <c r="G61" s="351"/>
      <c r="H61" s="352"/>
      <c r="K61" s="321">
        <f>K51+1</f>
        <v>370</v>
      </c>
      <c r="L61" s="322"/>
      <c r="M61" s="322"/>
      <c r="N61" s="322"/>
      <c r="O61" s="6"/>
      <c r="P61" s="327" t="e">
        <f>VLOOKUP(K61,選手リスト,3,FALSE)</f>
        <v>#N/A</v>
      </c>
      <c r="Q61" s="327"/>
      <c r="R61" s="327"/>
      <c r="S61" s="327"/>
      <c r="T61" s="327"/>
      <c r="U61" s="327"/>
      <c r="V61" s="327"/>
      <c r="W61" s="327"/>
      <c r="X61" s="327"/>
      <c r="Y61" s="327"/>
      <c r="Z61" s="327"/>
      <c r="AA61" s="329" t="e">
        <f>VLOOKUP(K61,選手リスト,4,FALSE)</f>
        <v>#N/A</v>
      </c>
      <c r="AB61" s="329"/>
      <c r="AC61" s="329"/>
      <c r="AD61" s="329"/>
      <c r="AE61" s="329"/>
      <c r="AF61" s="329"/>
      <c r="AG61" s="329"/>
      <c r="AH61" s="329"/>
      <c r="AI61" s="329"/>
      <c r="AJ61" s="329"/>
      <c r="AK61" s="329"/>
      <c r="AL61" s="329"/>
      <c r="AM61" s="329"/>
      <c r="AN61" s="329"/>
      <c r="AO61" s="309" t="e">
        <f>VLOOKUP(K61,選手リスト,5,FALSE)</f>
        <v>#N/A</v>
      </c>
      <c r="AP61" s="309"/>
      <c r="AQ61" s="309"/>
      <c r="AR61" s="310"/>
      <c r="AT61" s="171"/>
      <c r="AU61" s="171"/>
      <c r="AV61" s="171"/>
      <c r="AW61" s="174"/>
      <c r="AX61" s="171"/>
      <c r="AY61" s="171"/>
      <c r="AZ61" s="171"/>
      <c r="BA61" s="174"/>
      <c r="BB61" s="171"/>
      <c r="BC61" s="171"/>
      <c r="BD61" s="171"/>
      <c r="BE61" s="174"/>
      <c r="BF61" s="171"/>
      <c r="BG61" s="171"/>
      <c r="BH61" s="171"/>
      <c r="BI61" s="171"/>
      <c r="BJ61" s="171"/>
      <c r="BK61" s="171"/>
    </row>
    <row r="62" spans="1:63" ht="4.5" customHeight="1" x14ac:dyDescent="0.2">
      <c r="A62" s="347"/>
      <c r="B62" s="348"/>
      <c r="C62" s="348"/>
      <c r="D62" s="348"/>
      <c r="E62" s="348"/>
      <c r="F62" s="351"/>
      <c r="G62" s="351"/>
      <c r="H62" s="352"/>
      <c r="K62" s="323"/>
      <c r="L62" s="324"/>
      <c r="M62" s="324"/>
      <c r="N62" s="324"/>
      <c r="O62" s="10"/>
      <c r="P62" s="328"/>
      <c r="Q62" s="328"/>
      <c r="R62" s="328"/>
      <c r="S62" s="328"/>
      <c r="T62" s="328"/>
      <c r="U62" s="328"/>
      <c r="V62" s="328"/>
      <c r="W62" s="328"/>
      <c r="X62" s="328"/>
      <c r="Y62" s="328"/>
      <c r="Z62" s="328"/>
      <c r="AA62" s="330"/>
      <c r="AB62" s="330"/>
      <c r="AC62" s="330"/>
      <c r="AD62" s="330"/>
      <c r="AE62" s="330"/>
      <c r="AF62" s="330"/>
      <c r="AG62" s="330"/>
      <c r="AH62" s="330"/>
      <c r="AI62" s="330"/>
      <c r="AJ62" s="330"/>
      <c r="AK62" s="330"/>
      <c r="AL62" s="330"/>
      <c r="AM62" s="330"/>
      <c r="AN62" s="330"/>
      <c r="AO62" s="311"/>
      <c r="AP62" s="311"/>
      <c r="AQ62" s="311"/>
      <c r="AR62" s="312"/>
      <c r="AT62" s="171"/>
      <c r="AU62" s="171"/>
      <c r="AV62" s="171"/>
      <c r="AW62" s="174"/>
      <c r="AX62" s="171"/>
      <c r="AY62" s="171"/>
      <c r="AZ62" s="171"/>
      <c r="BA62" s="174"/>
      <c r="BB62" s="171"/>
      <c r="BC62" s="171"/>
      <c r="BD62" s="171"/>
      <c r="BE62" s="174"/>
      <c r="BF62" s="171"/>
      <c r="BG62" s="171"/>
      <c r="BH62" s="171"/>
      <c r="BI62" s="171"/>
      <c r="BJ62" s="171"/>
      <c r="BK62" s="171"/>
    </row>
    <row r="63" spans="1:63" ht="4.5" customHeight="1" x14ac:dyDescent="0.2">
      <c r="A63" s="347"/>
      <c r="B63" s="348"/>
      <c r="C63" s="348"/>
      <c r="D63" s="348"/>
      <c r="E63" s="348"/>
      <c r="F63" s="351"/>
      <c r="G63" s="351"/>
      <c r="H63" s="352"/>
      <c r="K63" s="323"/>
      <c r="L63" s="324"/>
      <c r="M63" s="324"/>
      <c r="N63" s="324"/>
      <c r="O63" s="10"/>
      <c r="P63" s="315" t="e">
        <f>VLOOKUP(K61,選手リスト,2,FALSE)</f>
        <v>#N/A</v>
      </c>
      <c r="Q63" s="315"/>
      <c r="R63" s="315"/>
      <c r="S63" s="315"/>
      <c r="T63" s="315"/>
      <c r="U63" s="315"/>
      <c r="V63" s="315"/>
      <c r="W63" s="315"/>
      <c r="X63" s="315"/>
      <c r="Y63" s="315"/>
      <c r="Z63" s="315"/>
      <c r="AA63" s="330"/>
      <c r="AB63" s="330"/>
      <c r="AC63" s="330"/>
      <c r="AD63" s="330"/>
      <c r="AE63" s="330"/>
      <c r="AF63" s="330"/>
      <c r="AG63" s="330"/>
      <c r="AH63" s="330"/>
      <c r="AI63" s="330"/>
      <c r="AJ63" s="330"/>
      <c r="AK63" s="330"/>
      <c r="AL63" s="330"/>
      <c r="AM63" s="330"/>
      <c r="AN63" s="330"/>
      <c r="AO63" s="311"/>
      <c r="AP63" s="311"/>
      <c r="AQ63" s="311"/>
      <c r="AR63" s="312"/>
      <c r="AS63" s="34"/>
      <c r="AT63" s="171"/>
      <c r="AU63" s="177"/>
      <c r="AV63" s="177"/>
      <c r="AW63" s="178"/>
      <c r="AX63" s="171"/>
      <c r="AY63" s="171"/>
      <c r="AZ63" s="171"/>
      <c r="BA63" s="174"/>
      <c r="BB63" s="171"/>
      <c r="BC63" s="171"/>
      <c r="BD63" s="171"/>
      <c r="BE63" s="174"/>
      <c r="BF63" s="171"/>
      <c r="BG63" s="171"/>
      <c r="BH63" s="171"/>
      <c r="BI63" s="171"/>
      <c r="BJ63" s="171"/>
      <c r="BK63" s="171"/>
    </row>
    <row r="64" spans="1:63" ht="4.5" customHeight="1" x14ac:dyDescent="0.2">
      <c r="A64" s="347"/>
      <c r="B64" s="348"/>
      <c r="C64" s="348"/>
      <c r="D64" s="348"/>
      <c r="E64" s="348"/>
      <c r="F64" s="351"/>
      <c r="G64" s="351"/>
      <c r="H64" s="352"/>
      <c r="K64" s="323"/>
      <c r="L64" s="324"/>
      <c r="M64" s="324"/>
      <c r="N64" s="324"/>
      <c r="O64" s="10"/>
      <c r="P64" s="315"/>
      <c r="Q64" s="315"/>
      <c r="R64" s="315"/>
      <c r="S64" s="315"/>
      <c r="T64" s="315"/>
      <c r="U64" s="315"/>
      <c r="V64" s="315"/>
      <c r="W64" s="315"/>
      <c r="X64" s="315"/>
      <c r="Y64" s="315"/>
      <c r="Z64" s="315"/>
      <c r="AA64" s="317" t="e">
        <f>VLOOKUP(K61,選手リスト,8,FALSE)</f>
        <v>#N/A</v>
      </c>
      <c r="AB64" s="317"/>
      <c r="AC64" s="317"/>
      <c r="AD64" s="317"/>
      <c r="AE64" s="319" t="e">
        <f>VLOOKUP(K61,選手リスト,9,FALSE)</f>
        <v>#N/A</v>
      </c>
      <c r="AF64" s="319"/>
      <c r="AG64" s="319"/>
      <c r="AH64" s="319"/>
      <c r="AO64" s="311"/>
      <c r="AP64" s="311"/>
      <c r="AQ64" s="311"/>
      <c r="AR64" s="312"/>
      <c r="AT64" s="172"/>
      <c r="AU64" s="171"/>
      <c r="AV64" s="171"/>
      <c r="AW64" s="171"/>
      <c r="AX64" s="377">
        <f>AX30+1</f>
        <v>55</v>
      </c>
      <c r="AY64" s="377"/>
      <c r="AZ64" s="377"/>
      <c r="BA64" s="378"/>
      <c r="BB64" s="171"/>
      <c r="BC64" s="171"/>
      <c r="BD64" s="171"/>
      <c r="BE64" s="174"/>
      <c r="BF64" s="171"/>
      <c r="BG64" s="171"/>
      <c r="BH64" s="171"/>
      <c r="BI64" s="171"/>
      <c r="BJ64" s="171"/>
      <c r="BK64" s="171"/>
    </row>
    <row r="65" spans="1:63" ht="4.5" customHeight="1" x14ac:dyDescent="0.2">
      <c r="A65" s="347"/>
      <c r="B65" s="348"/>
      <c r="C65" s="348"/>
      <c r="D65" s="348"/>
      <c r="E65" s="348"/>
      <c r="F65" s="351"/>
      <c r="G65" s="351"/>
      <c r="H65" s="352"/>
      <c r="K65" s="323"/>
      <c r="L65" s="324"/>
      <c r="M65" s="324"/>
      <c r="N65" s="324"/>
      <c r="O65" s="84"/>
      <c r="P65" s="315"/>
      <c r="Q65" s="315"/>
      <c r="R65" s="315"/>
      <c r="S65" s="315"/>
      <c r="T65" s="315"/>
      <c r="U65" s="315"/>
      <c r="V65" s="315"/>
      <c r="W65" s="315"/>
      <c r="X65" s="315"/>
      <c r="Y65" s="315"/>
      <c r="Z65" s="315"/>
      <c r="AA65" s="317"/>
      <c r="AB65" s="317"/>
      <c r="AC65" s="317"/>
      <c r="AD65" s="317"/>
      <c r="AE65" s="319"/>
      <c r="AF65" s="319"/>
      <c r="AG65" s="319"/>
      <c r="AH65" s="319"/>
      <c r="AO65" s="311"/>
      <c r="AP65" s="311"/>
      <c r="AQ65" s="311"/>
      <c r="AR65" s="312"/>
      <c r="AT65" s="171"/>
      <c r="AU65" s="171"/>
      <c r="AV65" s="171"/>
      <c r="AW65" s="171"/>
      <c r="AX65" s="377"/>
      <c r="AY65" s="377"/>
      <c r="AZ65" s="377"/>
      <c r="BA65" s="378"/>
      <c r="BB65" s="177"/>
      <c r="BC65" s="177"/>
      <c r="BD65" s="177"/>
      <c r="BE65" s="178"/>
      <c r="BF65" s="171"/>
      <c r="BG65" s="171"/>
      <c r="BH65" s="171"/>
      <c r="BI65" s="171"/>
      <c r="BJ65" s="171"/>
      <c r="BK65" s="171"/>
    </row>
    <row r="66" spans="1:63" ht="4.5" customHeight="1" x14ac:dyDescent="0.2">
      <c r="A66" s="347"/>
      <c r="B66" s="348"/>
      <c r="C66" s="348"/>
      <c r="D66" s="348"/>
      <c r="E66" s="348"/>
      <c r="F66" s="351"/>
      <c r="G66" s="351"/>
      <c r="H66" s="352"/>
      <c r="K66" s="325"/>
      <c r="L66" s="326"/>
      <c r="M66" s="326"/>
      <c r="N66" s="326"/>
      <c r="O66" s="23"/>
      <c r="P66" s="316"/>
      <c r="Q66" s="316"/>
      <c r="R66" s="316"/>
      <c r="S66" s="316"/>
      <c r="T66" s="316"/>
      <c r="U66" s="316"/>
      <c r="V66" s="316"/>
      <c r="W66" s="316"/>
      <c r="X66" s="316"/>
      <c r="Y66" s="316"/>
      <c r="Z66" s="316"/>
      <c r="AA66" s="318"/>
      <c r="AB66" s="318"/>
      <c r="AC66" s="318"/>
      <c r="AD66" s="318"/>
      <c r="AE66" s="320"/>
      <c r="AF66" s="320"/>
      <c r="AG66" s="320"/>
      <c r="AH66" s="320"/>
      <c r="AI66" s="34"/>
      <c r="AJ66" s="34"/>
      <c r="AK66" s="34"/>
      <c r="AL66" s="34"/>
      <c r="AM66" s="34"/>
      <c r="AN66" s="34"/>
      <c r="AO66" s="313"/>
      <c r="AP66" s="313"/>
      <c r="AQ66" s="313"/>
      <c r="AR66" s="314"/>
      <c r="AT66" s="171"/>
      <c r="AU66" s="171"/>
      <c r="AV66" s="171"/>
      <c r="AW66" s="171"/>
      <c r="AX66" s="377"/>
      <c r="AY66" s="377"/>
      <c r="AZ66" s="377"/>
      <c r="BA66" s="378"/>
      <c r="BB66" s="172"/>
      <c r="BC66" s="172"/>
      <c r="BD66" s="172"/>
      <c r="BE66" s="172"/>
      <c r="BF66" s="171"/>
      <c r="BG66" s="171"/>
      <c r="BH66" s="171"/>
      <c r="BI66" s="171"/>
      <c r="BJ66" s="171"/>
      <c r="BK66" s="171"/>
    </row>
    <row r="67" spans="1:63" ht="4.5" customHeight="1" x14ac:dyDescent="0.2">
      <c r="A67" s="347"/>
      <c r="B67" s="348"/>
      <c r="C67" s="348"/>
      <c r="D67" s="348"/>
      <c r="E67" s="348"/>
      <c r="F67" s="351"/>
      <c r="G67" s="351"/>
      <c r="H67" s="352"/>
      <c r="AT67" s="171"/>
      <c r="AU67" s="171"/>
      <c r="AV67" s="171"/>
      <c r="AW67" s="171"/>
      <c r="AX67" s="377"/>
      <c r="AY67" s="377"/>
      <c r="AZ67" s="377"/>
      <c r="BA67" s="378"/>
      <c r="BB67" s="171"/>
      <c r="BC67" s="171"/>
      <c r="BD67" s="171"/>
      <c r="BE67" s="171"/>
      <c r="BF67" s="171"/>
      <c r="BG67" s="171"/>
      <c r="BH67" s="171"/>
      <c r="BI67" s="171"/>
      <c r="BJ67" s="171"/>
      <c r="BK67" s="171"/>
    </row>
    <row r="68" spans="1:63" ht="4.5" customHeight="1" x14ac:dyDescent="0.2">
      <c r="A68" s="347"/>
      <c r="B68" s="348"/>
      <c r="C68" s="348"/>
      <c r="D68" s="348"/>
      <c r="E68" s="348"/>
      <c r="F68" s="351"/>
      <c r="G68" s="351"/>
      <c r="H68" s="352"/>
      <c r="AT68" s="171"/>
      <c r="AU68" s="171"/>
      <c r="AV68" s="171"/>
      <c r="AW68" s="171"/>
      <c r="AX68" s="171"/>
      <c r="AY68" s="171"/>
      <c r="AZ68" s="171"/>
      <c r="BA68" s="174"/>
      <c r="BB68" s="171"/>
      <c r="BC68" s="171"/>
      <c r="BD68" s="171"/>
      <c r="BE68" s="171"/>
      <c r="BF68" s="171"/>
      <c r="BG68" s="171"/>
      <c r="BH68" s="171"/>
      <c r="BI68" s="171"/>
      <c r="BJ68" s="171"/>
      <c r="BK68" s="171"/>
    </row>
    <row r="69" spans="1:63" ht="4.5" customHeight="1" x14ac:dyDescent="0.2">
      <c r="A69" s="347"/>
      <c r="B69" s="348"/>
      <c r="C69" s="348"/>
      <c r="D69" s="348"/>
      <c r="E69" s="348"/>
      <c r="F69" s="351"/>
      <c r="G69" s="351"/>
      <c r="H69" s="352"/>
      <c r="AT69" s="171"/>
      <c r="AU69" s="171"/>
      <c r="AV69" s="171"/>
      <c r="AW69" s="171"/>
      <c r="AX69" s="171"/>
      <c r="AY69" s="171"/>
      <c r="AZ69" s="171"/>
      <c r="BA69" s="174"/>
      <c r="BB69" s="171"/>
      <c r="BC69" s="171"/>
      <c r="BD69" s="171"/>
      <c r="BE69" s="171"/>
      <c r="BF69" s="171"/>
      <c r="BG69" s="171"/>
      <c r="BH69" s="171"/>
      <c r="BI69" s="171"/>
      <c r="BJ69" s="171"/>
      <c r="BK69" s="171"/>
    </row>
    <row r="70" spans="1:63" ht="4.5" customHeight="1" x14ac:dyDescent="0.2">
      <c r="A70" s="347"/>
      <c r="B70" s="348"/>
      <c r="C70" s="348"/>
      <c r="D70" s="348"/>
      <c r="E70" s="348"/>
      <c r="F70" s="351"/>
      <c r="G70" s="351"/>
      <c r="H70" s="352"/>
      <c r="AT70" s="171"/>
      <c r="AU70" s="171"/>
      <c r="AV70" s="171"/>
      <c r="AW70" s="171"/>
      <c r="AX70" s="171"/>
      <c r="AY70" s="171"/>
      <c r="AZ70" s="171"/>
      <c r="BA70" s="174"/>
      <c r="BB70" s="171"/>
      <c r="BC70" s="171"/>
      <c r="BD70" s="171"/>
      <c r="BE70" s="171"/>
      <c r="BF70" s="171"/>
      <c r="BG70" s="171"/>
      <c r="BH70" s="171"/>
      <c r="BI70" s="171"/>
      <c r="BJ70" s="171"/>
      <c r="BK70" s="171"/>
    </row>
    <row r="71" spans="1:63" ht="4.5" customHeight="1" x14ac:dyDescent="0.2">
      <c r="A71" s="347"/>
      <c r="B71" s="348"/>
      <c r="C71" s="348"/>
      <c r="D71" s="348"/>
      <c r="E71" s="348"/>
      <c r="F71" s="351"/>
      <c r="G71" s="351"/>
      <c r="H71" s="352"/>
      <c r="K71" s="321">
        <f>K61+1</f>
        <v>371</v>
      </c>
      <c r="L71" s="322"/>
      <c r="M71" s="322"/>
      <c r="N71" s="322"/>
      <c r="O71" s="6"/>
      <c r="P71" s="327" t="e">
        <f>VLOOKUP(K71,選手リスト,3,FALSE)</f>
        <v>#N/A</v>
      </c>
      <c r="Q71" s="327"/>
      <c r="R71" s="327"/>
      <c r="S71" s="327"/>
      <c r="T71" s="327"/>
      <c r="U71" s="327"/>
      <c r="V71" s="327"/>
      <c r="W71" s="327"/>
      <c r="X71" s="327"/>
      <c r="Y71" s="327"/>
      <c r="Z71" s="327"/>
      <c r="AA71" s="329" t="e">
        <f>VLOOKUP(K71,選手リスト,4,FALSE)</f>
        <v>#N/A</v>
      </c>
      <c r="AB71" s="329"/>
      <c r="AC71" s="329"/>
      <c r="AD71" s="329"/>
      <c r="AE71" s="329"/>
      <c r="AF71" s="329"/>
      <c r="AG71" s="329"/>
      <c r="AH71" s="329"/>
      <c r="AI71" s="329"/>
      <c r="AJ71" s="329"/>
      <c r="AK71" s="329"/>
      <c r="AL71" s="329"/>
      <c r="AM71" s="329"/>
      <c r="AN71" s="329"/>
      <c r="AO71" s="309" t="e">
        <f>VLOOKUP(K71,選手リスト,5,FALSE)</f>
        <v>#N/A</v>
      </c>
      <c r="AP71" s="309"/>
      <c r="AQ71" s="309"/>
      <c r="AR71" s="310"/>
      <c r="AT71" s="171"/>
      <c r="AU71" s="171"/>
      <c r="AV71" s="171"/>
      <c r="AW71" s="171"/>
      <c r="AX71" s="171"/>
      <c r="AY71" s="171"/>
      <c r="AZ71" s="171"/>
      <c r="BA71" s="174"/>
      <c r="BB71" s="171"/>
      <c r="BC71" s="171"/>
      <c r="BD71" s="171"/>
      <c r="BE71" s="171"/>
      <c r="BF71" s="171"/>
      <c r="BG71" s="171"/>
      <c r="BH71" s="171"/>
      <c r="BI71" s="171"/>
      <c r="BJ71" s="171"/>
      <c r="BK71" s="171"/>
    </row>
    <row r="72" spans="1:63" ht="4.5" customHeight="1" x14ac:dyDescent="0.2">
      <c r="A72" s="347"/>
      <c r="B72" s="348"/>
      <c r="C72" s="348"/>
      <c r="D72" s="348"/>
      <c r="E72" s="348"/>
      <c r="F72" s="351"/>
      <c r="G72" s="351"/>
      <c r="H72" s="352"/>
      <c r="K72" s="323"/>
      <c r="L72" s="324"/>
      <c r="M72" s="324"/>
      <c r="N72" s="324"/>
      <c r="O72" s="10"/>
      <c r="P72" s="328"/>
      <c r="Q72" s="328"/>
      <c r="R72" s="328"/>
      <c r="S72" s="328"/>
      <c r="T72" s="328"/>
      <c r="U72" s="328"/>
      <c r="V72" s="328"/>
      <c r="W72" s="328"/>
      <c r="X72" s="328"/>
      <c r="Y72" s="328"/>
      <c r="Z72" s="328"/>
      <c r="AA72" s="330"/>
      <c r="AB72" s="330"/>
      <c r="AC72" s="330"/>
      <c r="AD72" s="330"/>
      <c r="AE72" s="330"/>
      <c r="AF72" s="330"/>
      <c r="AG72" s="330"/>
      <c r="AH72" s="330"/>
      <c r="AI72" s="330"/>
      <c r="AJ72" s="330"/>
      <c r="AK72" s="330"/>
      <c r="AL72" s="330"/>
      <c r="AM72" s="330"/>
      <c r="AN72" s="330"/>
      <c r="AO72" s="311"/>
      <c r="AP72" s="311"/>
      <c r="AQ72" s="311"/>
      <c r="AR72" s="312"/>
      <c r="AT72" s="171"/>
      <c r="AU72" s="171"/>
      <c r="AV72" s="171"/>
      <c r="AW72" s="171"/>
      <c r="AX72" s="171"/>
      <c r="AY72" s="171"/>
      <c r="AZ72" s="171"/>
      <c r="BA72" s="174"/>
      <c r="BB72" s="171"/>
      <c r="BC72" s="171"/>
      <c r="BD72" s="171"/>
      <c r="BE72" s="171"/>
      <c r="BF72" s="171"/>
      <c r="BG72" s="171"/>
      <c r="BH72" s="171"/>
      <c r="BI72" s="171"/>
      <c r="BJ72" s="171"/>
      <c r="BK72" s="171"/>
    </row>
    <row r="73" spans="1:63" ht="4.5" customHeight="1" x14ac:dyDescent="0.2">
      <c r="A73" s="347"/>
      <c r="B73" s="348"/>
      <c r="C73" s="348"/>
      <c r="D73" s="348"/>
      <c r="E73" s="348"/>
      <c r="F73" s="351"/>
      <c r="G73" s="351"/>
      <c r="H73" s="352"/>
      <c r="K73" s="323"/>
      <c r="L73" s="324"/>
      <c r="M73" s="324"/>
      <c r="N73" s="324"/>
      <c r="O73" s="10"/>
      <c r="P73" s="315" t="e">
        <f>VLOOKUP(K71,選手リスト,2,FALSE)</f>
        <v>#N/A</v>
      </c>
      <c r="Q73" s="315"/>
      <c r="R73" s="315"/>
      <c r="S73" s="315"/>
      <c r="T73" s="315"/>
      <c r="U73" s="315"/>
      <c r="V73" s="315"/>
      <c r="W73" s="315"/>
      <c r="X73" s="315"/>
      <c r="Y73" s="315"/>
      <c r="Z73" s="315"/>
      <c r="AA73" s="330"/>
      <c r="AB73" s="330"/>
      <c r="AC73" s="330"/>
      <c r="AD73" s="330"/>
      <c r="AE73" s="330"/>
      <c r="AF73" s="330"/>
      <c r="AG73" s="330"/>
      <c r="AH73" s="330"/>
      <c r="AI73" s="330"/>
      <c r="AJ73" s="330"/>
      <c r="AK73" s="330"/>
      <c r="AL73" s="330"/>
      <c r="AM73" s="330"/>
      <c r="AN73" s="330"/>
      <c r="AO73" s="311"/>
      <c r="AP73" s="311"/>
      <c r="AQ73" s="311"/>
      <c r="AR73" s="312"/>
      <c r="AS73" s="34"/>
      <c r="AT73" s="177"/>
      <c r="AU73" s="177"/>
      <c r="AV73" s="177"/>
      <c r="AW73" s="177"/>
      <c r="AX73" s="177"/>
      <c r="AY73" s="177"/>
      <c r="AZ73" s="177"/>
      <c r="BA73" s="178"/>
      <c r="BB73" s="171"/>
      <c r="BC73" s="171"/>
      <c r="BD73" s="171"/>
      <c r="BE73" s="171"/>
      <c r="BF73" s="171"/>
      <c r="BG73" s="171"/>
      <c r="BH73" s="171"/>
      <c r="BI73" s="171"/>
      <c r="BJ73" s="171"/>
      <c r="BK73" s="171"/>
    </row>
    <row r="74" spans="1:63" ht="4.5" customHeight="1" x14ac:dyDescent="0.2">
      <c r="A74" s="347"/>
      <c r="B74" s="348"/>
      <c r="C74" s="348"/>
      <c r="D74" s="348"/>
      <c r="E74" s="348"/>
      <c r="F74" s="351"/>
      <c r="G74" s="351"/>
      <c r="H74" s="352"/>
      <c r="K74" s="323"/>
      <c r="L74" s="324"/>
      <c r="M74" s="324"/>
      <c r="N74" s="324"/>
      <c r="O74" s="10"/>
      <c r="P74" s="315"/>
      <c r="Q74" s="315"/>
      <c r="R74" s="315"/>
      <c r="S74" s="315"/>
      <c r="T74" s="315"/>
      <c r="U74" s="315"/>
      <c r="V74" s="315"/>
      <c r="W74" s="315"/>
      <c r="X74" s="315"/>
      <c r="Y74" s="315"/>
      <c r="Z74" s="315"/>
      <c r="AA74" s="317" t="e">
        <f>VLOOKUP(K71,選手リスト,8,FALSE)</f>
        <v>#N/A</v>
      </c>
      <c r="AB74" s="317"/>
      <c r="AC74" s="317"/>
      <c r="AD74" s="317"/>
      <c r="AE74" s="319" t="e">
        <f>VLOOKUP(K71,選手リスト,9,FALSE)</f>
        <v>#N/A</v>
      </c>
      <c r="AF74" s="319"/>
      <c r="AG74" s="319"/>
      <c r="AH74" s="319"/>
      <c r="AO74" s="311"/>
      <c r="AP74" s="311"/>
      <c r="AQ74" s="311"/>
      <c r="AR74" s="312"/>
      <c r="AT74" s="171"/>
      <c r="AU74" s="171"/>
      <c r="AV74" s="171"/>
      <c r="AW74" s="171"/>
      <c r="AX74" s="171"/>
      <c r="AY74" s="171"/>
      <c r="AZ74" s="171"/>
      <c r="BA74" s="171"/>
      <c r="BB74" s="171"/>
      <c r="BC74" s="171"/>
      <c r="BD74" s="171"/>
      <c r="BE74" s="171"/>
      <c r="BF74" s="171"/>
      <c r="BG74" s="171"/>
      <c r="BH74" s="171"/>
      <c r="BI74" s="171"/>
      <c r="BJ74" s="171"/>
      <c r="BK74" s="171"/>
    </row>
    <row r="75" spans="1:63" ht="4.5" customHeight="1" x14ac:dyDescent="0.2">
      <c r="A75" s="347"/>
      <c r="B75" s="348"/>
      <c r="C75" s="348"/>
      <c r="D75" s="348"/>
      <c r="E75" s="348"/>
      <c r="F75" s="351"/>
      <c r="G75" s="351"/>
      <c r="H75" s="352"/>
      <c r="K75" s="323"/>
      <c r="L75" s="324"/>
      <c r="M75" s="324"/>
      <c r="N75" s="324"/>
      <c r="O75" s="84"/>
      <c r="P75" s="315"/>
      <c r="Q75" s="315"/>
      <c r="R75" s="315"/>
      <c r="S75" s="315"/>
      <c r="T75" s="315"/>
      <c r="U75" s="315"/>
      <c r="V75" s="315"/>
      <c r="W75" s="315"/>
      <c r="X75" s="315"/>
      <c r="Y75" s="315"/>
      <c r="Z75" s="315"/>
      <c r="AA75" s="317"/>
      <c r="AB75" s="317"/>
      <c r="AC75" s="317"/>
      <c r="AD75" s="317"/>
      <c r="AE75" s="319"/>
      <c r="AF75" s="319"/>
      <c r="AG75" s="319"/>
      <c r="AH75" s="319"/>
      <c r="AO75" s="311"/>
      <c r="AP75" s="311"/>
      <c r="AQ75" s="311"/>
      <c r="AR75" s="312"/>
      <c r="AT75" s="171"/>
      <c r="AU75" s="171"/>
      <c r="AV75" s="171"/>
      <c r="AW75" s="171"/>
      <c r="AX75" s="171"/>
      <c r="AY75" s="171"/>
      <c r="AZ75" s="171"/>
      <c r="BA75" s="171"/>
      <c r="BB75" s="171"/>
      <c r="BC75" s="171"/>
      <c r="BD75" s="171"/>
      <c r="BE75" s="171"/>
      <c r="BF75" s="171"/>
      <c r="BG75" s="171"/>
      <c r="BH75" s="171"/>
      <c r="BI75" s="171"/>
      <c r="BJ75" s="171"/>
      <c r="BK75" s="171"/>
    </row>
    <row r="76" spans="1:63" ht="4.5" customHeight="1" x14ac:dyDescent="0.2">
      <c r="A76" s="347"/>
      <c r="B76" s="348"/>
      <c r="C76" s="348"/>
      <c r="D76" s="348"/>
      <c r="E76" s="348"/>
      <c r="F76" s="351"/>
      <c r="G76" s="351"/>
      <c r="H76" s="352"/>
      <c r="K76" s="325"/>
      <c r="L76" s="326"/>
      <c r="M76" s="326"/>
      <c r="N76" s="326"/>
      <c r="O76" s="23"/>
      <c r="P76" s="316"/>
      <c r="Q76" s="316"/>
      <c r="R76" s="316"/>
      <c r="S76" s="316"/>
      <c r="T76" s="316"/>
      <c r="U76" s="316"/>
      <c r="V76" s="316"/>
      <c r="W76" s="316"/>
      <c r="X76" s="316"/>
      <c r="Y76" s="316"/>
      <c r="Z76" s="316"/>
      <c r="AA76" s="318"/>
      <c r="AB76" s="318"/>
      <c r="AC76" s="318"/>
      <c r="AD76" s="318"/>
      <c r="AE76" s="320"/>
      <c r="AF76" s="320"/>
      <c r="AG76" s="320"/>
      <c r="AH76" s="320"/>
      <c r="AI76" s="34"/>
      <c r="AJ76" s="34"/>
      <c r="AK76" s="34"/>
      <c r="AL76" s="34"/>
      <c r="AM76" s="34"/>
      <c r="AN76" s="34"/>
      <c r="AO76" s="313"/>
      <c r="AP76" s="313"/>
      <c r="AQ76" s="313"/>
      <c r="AR76" s="314"/>
      <c r="AS76" s="9"/>
      <c r="AX76" s="171"/>
      <c r="AY76" s="171"/>
      <c r="AZ76" s="171"/>
      <c r="BA76" s="171"/>
      <c r="BB76" s="171"/>
      <c r="BC76" s="171"/>
      <c r="BD76" s="171"/>
      <c r="BE76" s="171"/>
      <c r="BF76" s="171"/>
      <c r="BG76" s="171"/>
      <c r="BH76" s="171"/>
      <c r="BI76" s="171"/>
      <c r="BJ76" s="171"/>
      <c r="BK76" s="171"/>
    </row>
    <row r="77" spans="1:63" ht="4.5" customHeight="1" x14ac:dyDescent="0.2">
      <c r="A77" s="347"/>
      <c r="B77" s="348"/>
      <c r="C77" s="348"/>
      <c r="D77" s="348"/>
      <c r="E77" s="348"/>
      <c r="F77" s="351"/>
      <c r="G77" s="351"/>
      <c r="H77" s="352"/>
    </row>
    <row r="78" spans="1:63" ht="4.5" customHeight="1" x14ac:dyDescent="0.2">
      <c r="A78" s="347"/>
      <c r="B78" s="348"/>
      <c r="C78" s="348"/>
      <c r="D78" s="348"/>
      <c r="E78" s="348"/>
      <c r="F78" s="351"/>
      <c r="G78" s="351"/>
      <c r="H78" s="352"/>
    </row>
    <row r="79" spans="1:63" ht="4.5" customHeight="1" x14ac:dyDescent="0.2">
      <c r="A79" s="347"/>
      <c r="B79" s="348"/>
      <c r="C79" s="348"/>
      <c r="D79" s="348"/>
      <c r="E79" s="348"/>
      <c r="F79" s="351"/>
      <c r="G79" s="351"/>
      <c r="H79" s="352"/>
    </row>
    <row r="80" spans="1:63" ht="4.5" customHeight="1" x14ac:dyDescent="0.2">
      <c r="A80" s="347"/>
      <c r="B80" s="348"/>
      <c r="C80" s="348"/>
      <c r="D80" s="348"/>
      <c r="E80" s="348"/>
      <c r="F80" s="351"/>
      <c r="G80" s="351"/>
      <c r="H80" s="352"/>
    </row>
    <row r="81" spans="1:142" ht="4.5" customHeight="1" x14ac:dyDescent="0.2">
      <c r="A81" s="347"/>
      <c r="B81" s="348"/>
      <c r="C81" s="348"/>
      <c r="D81" s="348"/>
      <c r="E81" s="348"/>
      <c r="F81" s="351"/>
      <c r="G81" s="351"/>
      <c r="H81" s="352"/>
    </row>
    <row r="82" spans="1:142" ht="4.5" customHeight="1" x14ac:dyDescent="0.2">
      <c r="A82" s="347"/>
      <c r="B82" s="348"/>
      <c r="C82" s="348"/>
      <c r="D82" s="348"/>
      <c r="E82" s="348"/>
      <c r="F82" s="351"/>
      <c r="G82" s="351"/>
      <c r="H82" s="352"/>
    </row>
    <row r="83" spans="1:142" ht="4.5" customHeight="1" x14ac:dyDescent="0.2">
      <c r="A83" s="347"/>
      <c r="B83" s="348"/>
      <c r="C83" s="348"/>
      <c r="D83" s="348"/>
      <c r="E83" s="348"/>
      <c r="F83" s="351"/>
      <c r="G83" s="351"/>
      <c r="H83" s="352"/>
    </row>
    <row r="84" spans="1:142" ht="4.5" customHeight="1" x14ac:dyDescent="0.2">
      <c r="A84" s="347"/>
      <c r="B84" s="348"/>
      <c r="C84" s="348"/>
      <c r="D84" s="348"/>
      <c r="E84" s="348"/>
      <c r="F84" s="351"/>
      <c r="G84" s="351"/>
      <c r="H84" s="352"/>
      <c r="AR84" s="133"/>
      <c r="AS84" s="133"/>
      <c r="AT84" s="133"/>
      <c r="AU84" s="133"/>
      <c r="AV84" s="133"/>
      <c r="AW84" s="133"/>
      <c r="AX84" s="134"/>
      <c r="AY84" s="134"/>
      <c r="AZ84" s="134"/>
      <c r="BA84" s="135"/>
      <c r="BB84" s="25"/>
      <c r="BC84" s="385" t="s">
        <v>67</v>
      </c>
      <c r="BD84" s="385"/>
      <c r="BE84" s="385"/>
      <c r="BF84" s="385"/>
      <c r="BG84" s="385"/>
      <c r="BH84" s="385"/>
      <c r="BI84" s="385"/>
      <c r="BJ84" s="385"/>
      <c r="BK84" s="385"/>
      <c r="BL84" s="385"/>
    </row>
    <row r="85" spans="1:142" ht="4.5" customHeight="1" x14ac:dyDescent="0.2">
      <c r="A85" s="347"/>
      <c r="B85" s="348"/>
      <c r="C85" s="348"/>
      <c r="D85" s="348"/>
      <c r="E85" s="348"/>
      <c r="F85" s="351"/>
      <c r="G85" s="351"/>
      <c r="H85" s="352"/>
      <c r="AR85" s="136"/>
      <c r="AS85" s="136"/>
      <c r="AT85" s="136"/>
      <c r="AU85" s="136"/>
      <c r="AV85" s="136"/>
      <c r="AW85" s="136"/>
      <c r="AX85" s="128"/>
      <c r="AY85" s="128"/>
      <c r="AZ85" s="128"/>
      <c r="BA85" s="137"/>
      <c r="BB85" s="25"/>
      <c r="BC85" s="385"/>
      <c r="BD85" s="385"/>
      <c r="BE85" s="385"/>
      <c r="BF85" s="385"/>
      <c r="BG85" s="385"/>
      <c r="BH85" s="385"/>
      <c r="BI85" s="385"/>
      <c r="BJ85" s="385"/>
      <c r="BK85" s="385"/>
      <c r="BL85" s="385"/>
    </row>
    <row r="86" spans="1:142" ht="4.5" customHeight="1" x14ac:dyDescent="0.2">
      <c r="A86" s="347"/>
      <c r="B86" s="348"/>
      <c r="C86" s="348"/>
      <c r="D86" s="348"/>
      <c r="E86" s="348"/>
      <c r="F86" s="351"/>
      <c r="G86" s="351"/>
      <c r="H86" s="352"/>
      <c r="AR86" s="136"/>
      <c r="AS86" s="136"/>
      <c r="AT86" s="136"/>
      <c r="AU86" s="136"/>
      <c r="AV86" s="136"/>
      <c r="AW86" s="136"/>
      <c r="AX86" s="128"/>
      <c r="AY86" s="128"/>
      <c r="AZ86" s="128"/>
      <c r="BA86" s="137"/>
      <c r="BB86" s="25"/>
      <c r="BC86" s="385"/>
      <c r="BD86" s="385"/>
      <c r="BE86" s="385"/>
      <c r="BF86" s="385"/>
      <c r="BG86" s="385"/>
      <c r="BH86" s="385"/>
      <c r="BI86" s="385"/>
      <c r="BJ86" s="385"/>
      <c r="BK86" s="385"/>
      <c r="BL86" s="385"/>
    </row>
    <row r="87" spans="1:142" ht="4.5" customHeight="1" x14ac:dyDescent="0.2">
      <c r="A87" s="347"/>
      <c r="B87" s="348"/>
      <c r="C87" s="348"/>
      <c r="D87" s="348"/>
      <c r="E87" s="348"/>
      <c r="F87" s="351"/>
      <c r="G87" s="351"/>
      <c r="H87" s="352"/>
      <c r="AR87" s="136"/>
      <c r="AS87" s="136"/>
      <c r="AT87" s="136"/>
      <c r="AU87" s="136"/>
      <c r="AV87" s="136"/>
      <c r="AW87" s="136"/>
      <c r="AX87" s="375">
        <v>27</v>
      </c>
      <c r="AY87" s="375"/>
      <c r="AZ87" s="375"/>
      <c r="BA87" s="376"/>
      <c r="BB87" s="25"/>
      <c r="BC87" s="385"/>
      <c r="BD87" s="385"/>
      <c r="BE87" s="385"/>
      <c r="BF87" s="385"/>
      <c r="BG87" s="385"/>
      <c r="BH87" s="385"/>
      <c r="BI87" s="385"/>
      <c r="BJ87" s="385"/>
      <c r="BK87" s="385"/>
      <c r="BL87" s="385"/>
      <c r="DO87" s="2"/>
      <c r="DP87" s="2"/>
      <c r="DQ87" s="4"/>
      <c r="DR87" s="4"/>
      <c r="DS87" s="2"/>
      <c r="DT87" s="2"/>
      <c r="DU87" s="2"/>
      <c r="DV87" s="2"/>
      <c r="DW87" s="2"/>
      <c r="DX87" s="2"/>
      <c r="DY87" s="2"/>
      <c r="DZ87" s="2"/>
      <c r="EA87" s="2"/>
      <c r="EB87" s="2"/>
      <c r="EC87" s="2"/>
      <c r="ED87" s="2"/>
      <c r="EE87" s="2"/>
      <c r="EF87" s="2"/>
      <c r="EG87" s="2"/>
      <c r="EH87" s="2"/>
      <c r="EI87" s="2"/>
      <c r="EJ87" s="2"/>
      <c r="EK87" s="2"/>
      <c r="EL87" s="2"/>
    </row>
    <row r="88" spans="1:142" ht="4.5" customHeight="1" x14ac:dyDescent="0.2">
      <c r="A88" s="347"/>
      <c r="B88" s="348"/>
      <c r="C88" s="348"/>
      <c r="D88" s="348"/>
      <c r="E88" s="348"/>
      <c r="F88" s="351"/>
      <c r="G88" s="351"/>
      <c r="H88" s="352"/>
      <c r="AR88" s="136"/>
      <c r="AS88" s="136"/>
      <c r="AT88" s="136"/>
      <c r="AU88" s="136"/>
      <c r="AV88" s="136"/>
      <c r="AW88" s="136"/>
      <c r="AX88" s="375"/>
      <c r="AY88" s="375"/>
      <c r="AZ88" s="375"/>
      <c r="BA88" s="376"/>
      <c r="BB88" s="26"/>
      <c r="BC88" s="26"/>
      <c r="BD88" s="26"/>
      <c r="BE88" s="26"/>
      <c r="BF88" s="26"/>
      <c r="BG88" s="34"/>
      <c r="DO88" s="2"/>
      <c r="DP88" s="44"/>
      <c r="DQ88" s="49"/>
      <c r="DR88" s="49"/>
      <c r="DS88" s="44"/>
      <c r="DT88" s="44"/>
      <c r="DU88" s="44"/>
      <c r="DV88" s="44"/>
      <c r="DW88" s="44"/>
      <c r="DX88" s="44"/>
      <c r="DY88" s="44"/>
      <c r="DZ88" s="44"/>
      <c r="EA88" s="44"/>
      <c r="EB88" s="44"/>
      <c r="EC88" s="44"/>
      <c r="ED88" s="44"/>
      <c r="EE88" s="44"/>
      <c r="EF88" s="44"/>
      <c r="EG88" s="44"/>
      <c r="EH88" s="44"/>
      <c r="EI88" s="44"/>
      <c r="EJ88" s="44"/>
      <c r="EK88" s="44"/>
      <c r="EL88" s="44"/>
    </row>
    <row r="89" spans="1:142" ht="4.5" customHeight="1" x14ac:dyDescent="0.2">
      <c r="A89" s="347"/>
      <c r="B89" s="348"/>
      <c r="C89" s="348"/>
      <c r="D89" s="348"/>
      <c r="E89" s="348"/>
      <c r="F89" s="351"/>
      <c r="G89" s="351"/>
      <c r="H89" s="352"/>
      <c r="AR89" s="136"/>
      <c r="AS89" s="136"/>
      <c r="AT89" s="136"/>
      <c r="AU89" s="136"/>
      <c r="AV89" s="136"/>
      <c r="AW89" s="136"/>
      <c r="AX89" s="375"/>
      <c r="AY89" s="375"/>
      <c r="AZ89" s="375"/>
      <c r="BA89" s="376"/>
      <c r="BB89" s="25"/>
      <c r="BC89" s="25"/>
      <c r="BD89" s="25"/>
      <c r="BE89" s="25"/>
      <c r="BF89" s="25"/>
    </row>
    <row r="90" spans="1:142" ht="4.5" customHeight="1" x14ac:dyDescent="0.2">
      <c r="A90" s="347"/>
      <c r="B90" s="348"/>
      <c r="C90" s="348"/>
      <c r="D90" s="348"/>
      <c r="E90" s="348"/>
      <c r="F90" s="351"/>
      <c r="G90" s="351"/>
      <c r="H90" s="352"/>
      <c r="AR90" s="136"/>
      <c r="AS90" s="136"/>
      <c r="AT90" s="136"/>
      <c r="AU90" s="136"/>
      <c r="AV90" s="136"/>
      <c r="AW90" s="136"/>
      <c r="AX90" s="375"/>
      <c r="AY90" s="375"/>
      <c r="AZ90" s="375"/>
      <c r="BA90" s="376"/>
      <c r="BB90" s="25"/>
      <c r="BC90" s="25"/>
      <c r="BD90" s="25"/>
      <c r="BE90" s="25"/>
      <c r="BF90" s="25"/>
    </row>
    <row r="91" spans="1:142" ht="4.5" customHeight="1" x14ac:dyDescent="0.2">
      <c r="A91" s="347"/>
      <c r="B91" s="348"/>
      <c r="C91" s="348"/>
      <c r="D91" s="348"/>
      <c r="E91" s="348"/>
      <c r="F91" s="351"/>
      <c r="G91" s="351"/>
      <c r="H91" s="352"/>
      <c r="AR91" s="136"/>
      <c r="AS91" s="136"/>
      <c r="AT91" s="136"/>
      <c r="AU91" s="136"/>
      <c r="AV91" s="136"/>
      <c r="AW91" s="136"/>
      <c r="AX91" s="136"/>
      <c r="AY91" s="136"/>
      <c r="AZ91" s="136"/>
      <c r="BA91" s="138"/>
      <c r="BB91" s="25"/>
      <c r="BC91" s="25"/>
      <c r="BD91" s="25"/>
      <c r="BE91" s="25"/>
      <c r="BF91" s="25"/>
      <c r="BH91" s="25"/>
      <c r="BI91" s="25"/>
      <c r="BJ91" s="25"/>
      <c r="BK91" s="25"/>
      <c r="BL91" s="25"/>
    </row>
    <row r="92" spans="1:142" ht="4.5" customHeight="1" x14ac:dyDescent="0.2">
      <c r="A92" s="347"/>
      <c r="B92" s="348"/>
      <c r="C92" s="348"/>
      <c r="D92" s="348"/>
      <c r="E92" s="348"/>
      <c r="F92" s="351"/>
      <c r="G92" s="351"/>
      <c r="H92" s="352"/>
      <c r="AR92" s="136"/>
      <c r="AS92" s="136"/>
      <c r="AT92" s="136"/>
      <c r="AU92" s="136"/>
      <c r="AV92" s="136"/>
      <c r="AW92" s="136"/>
      <c r="AX92" s="136"/>
      <c r="AY92" s="136"/>
      <c r="AZ92" s="136"/>
      <c r="BA92" s="138"/>
      <c r="BB92" s="25"/>
      <c r="BC92" s="25"/>
      <c r="BD92" s="25"/>
      <c r="BE92" s="25"/>
      <c r="BF92" s="25"/>
      <c r="BH92" s="25"/>
      <c r="BI92" s="25"/>
      <c r="BJ92" s="25"/>
      <c r="BK92" s="25"/>
      <c r="BL92" s="25"/>
    </row>
    <row r="93" spans="1:142" ht="4.5" customHeight="1" x14ac:dyDescent="0.2">
      <c r="A93" s="347"/>
      <c r="B93" s="348"/>
      <c r="C93" s="348"/>
      <c r="D93" s="348"/>
      <c r="E93" s="348"/>
      <c r="F93" s="351"/>
      <c r="G93" s="351"/>
      <c r="H93" s="352"/>
      <c r="AR93" s="139"/>
      <c r="AS93" s="139"/>
      <c r="AT93" s="139"/>
      <c r="AU93" s="139"/>
      <c r="AV93" s="139"/>
      <c r="AW93" s="139"/>
      <c r="AX93" s="139"/>
      <c r="AY93" s="139"/>
      <c r="AZ93" s="139"/>
      <c r="BA93" s="140"/>
      <c r="BB93" s="25"/>
      <c r="BC93" s="25"/>
      <c r="BD93" s="25"/>
      <c r="BE93" s="25"/>
      <c r="BF93" s="25"/>
      <c r="BH93" s="25"/>
      <c r="BI93" s="25"/>
      <c r="BJ93" s="25"/>
      <c r="BK93" s="25"/>
      <c r="BL93" s="25"/>
    </row>
    <row r="94" spans="1:142" ht="4.5" customHeight="1" x14ac:dyDescent="0.2">
      <c r="A94" s="347"/>
      <c r="B94" s="348"/>
      <c r="C94" s="348"/>
      <c r="D94" s="348"/>
      <c r="E94" s="348"/>
      <c r="F94" s="351"/>
      <c r="G94" s="351"/>
      <c r="H94" s="352"/>
    </row>
    <row r="95" spans="1:142" ht="4.5" customHeight="1" x14ac:dyDescent="0.2">
      <c r="A95" s="347"/>
      <c r="B95" s="348"/>
      <c r="C95" s="348"/>
      <c r="D95" s="348"/>
      <c r="E95" s="348"/>
      <c r="F95" s="351"/>
      <c r="G95" s="351"/>
      <c r="H95" s="352"/>
    </row>
    <row r="96" spans="1:142" ht="4.5" customHeight="1" x14ac:dyDescent="0.2">
      <c r="A96" s="347"/>
      <c r="B96" s="348"/>
      <c r="C96" s="348"/>
      <c r="D96" s="348"/>
      <c r="E96" s="348"/>
      <c r="F96" s="351"/>
      <c r="G96" s="351"/>
      <c r="H96" s="352"/>
    </row>
    <row r="97" spans="1:59" ht="4.5" customHeight="1" x14ac:dyDescent="0.2">
      <c r="A97" s="347"/>
      <c r="B97" s="348"/>
      <c r="C97" s="348"/>
      <c r="D97" s="348"/>
      <c r="E97" s="348"/>
      <c r="F97" s="351"/>
      <c r="G97" s="351"/>
      <c r="H97" s="352"/>
    </row>
    <row r="98" spans="1:59" ht="4.5" customHeight="1" x14ac:dyDescent="0.2">
      <c r="A98" s="347"/>
      <c r="B98" s="348"/>
      <c r="C98" s="348"/>
      <c r="D98" s="348"/>
      <c r="E98" s="348"/>
      <c r="F98" s="351"/>
      <c r="G98" s="351"/>
      <c r="H98" s="352"/>
    </row>
    <row r="99" spans="1:59" ht="4.5" customHeight="1" x14ac:dyDescent="0.2">
      <c r="A99" s="347"/>
      <c r="B99" s="348"/>
      <c r="C99" s="348"/>
      <c r="D99" s="348"/>
      <c r="E99" s="348"/>
      <c r="F99" s="351"/>
      <c r="G99" s="351"/>
      <c r="H99" s="352"/>
    </row>
    <row r="100" spans="1:59" ht="4.5" customHeight="1" x14ac:dyDescent="0.2">
      <c r="A100" s="347"/>
      <c r="B100" s="348"/>
      <c r="C100" s="348"/>
      <c r="D100" s="348"/>
      <c r="E100" s="348"/>
      <c r="F100" s="351"/>
      <c r="G100" s="351"/>
      <c r="H100" s="352"/>
    </row>
    <row r="101" spans="1:59" ht="4.5" customHeight="1" x14ac:dyDescent="0.2">
      <c r="A101" s="347"/>
      <c r="B101" s="348"/>
      <c r="C101" s="348"/>
      <c r="D101" s="348"/>
      <c r="E101" s="348"/>
      <c r="F101" s="351"/>
      <c r="G101" s="351"/>
      <c r="H101" s="352"/>
    </row>
    <row r="102" spans="1:59" ht="4.5" customHeight="1" x14ac:dyDescent="0.2">
      <c r="A102" s="347"/>
      <c r="B102" s="348"/>
      <c r="C102" s="348"/>
      <c r="D102" s="348"/>
      <c r="E102" s="348"/>
      <c r="F102" s="351"/>
      <c r="G102" s="351"/>
      <c r="H102" s="352"/>
    </row>
    <row r="103" spans="1:59" ht="4.5" customHeight="1" x14ac:dyDescent="0.2">
      <c r="A103" s="347"/>
      <c r="B103" s="348"/>
      <c r="C103" s="348"/>
      <c r="D103" s="348"/>
      <c r="E103" s="348"/>
      <c r="F103" s="351"/>
      <c r="G103" s="351"/>
      <c r="H103" s="352"/>
    </row>
    <row r="104" spans="1:59" ht="4.5" customHeight="1" x14ac:dyDescent="0.2">
      <c r="A104" s="347"/>
      <c r="B104" s="348"/>
      <c r="C104" s="348"/>
      <c r="D104" s="348"/>
      <c r="E104" s="348"/>
      <c r="F104" s="351"/>
      <c r="G104" s="351"/>
      <c r="H104" s="352"/>
    </row>
    <row r="105" spans="1:59" ht="4.5" customHeight="1" x14ac:dyDescent="0.2">
      <c r="A105" s="347"/>
      <c r="B105" s="348"/>
      <c r="C105" s="348"/>
      <c r="D105" s="348"/>
      <c r="E105" s="348"/>
      <c r="F105" s="351"/>
      <c r="G105" s="351"/>
      <c r="H105" s="352"/>
      <c r="R105" s="379">
        <f>K21</f>
        <v>366</v>
      </c>
      <c r="S105" s="379"/>
      <c r="T105" s="379"/>
      <c r="U105" s="379"/>
      <c r="V105" s="379"/>
      <c r="W105" s="379"/>
      <c r="X105" s="379"/>
      <c r="Y105" s="379">
        <f>R105+1</f>
        <v>367</v>
      </c>
      <c r="Z105" s="379"/>
      <c r="AA105" s="379"/>
      <c r="AB105" s="379"/>
      <c r="AC105" s="379"/>
      <c r="AD105" s="379"/>
      <c r="AE105" s="379"/>
      <c r="AF105" s="379">
        <f t="shared" ref="AF105" si="0">Y105+1</f>
        <v>368</v>
      </c>
      <c r="AG105" s="379"/>
      <c r="AH105" s="379"/>
      <c r="AI105" s="379"/>
      <c r="AJ105" s="379"/>
      <c r="AK105" s="379"/>
      <c r="AL105" s="379"/>
      <c r="AM105" s="379">
        <f t="shared" ref="AM105" si="1">AF105+1</f>
        <v>369</v>
      </c>
      <c r="AN105" s="379"/>
      <c r="AO105" s="379"/>
      <c r="AP105" s="379"/>
      <c r="AQ105" s="379"/>
      <c r="AR105" s="379"/>
      <c r="AS105" s="379"/>
      <c r="AT105" s="379">
        <f t="shared" ref="AT105" si="2">AM105+1</f>
        <v>370</v>
      </c>
      <c r="AU105" s="379"/>
      <c r="AV105" s="379"/>
      <c r="AW105" s="379"/>
      <c r="AX105" s="379"/>
      <c r="AY105" s="379"/>
      <c r="AZ105" s="379"/>
      <c r="BA105" s="379">
        <f t="shared" ref="BA105" si="3">AT105+1</f>
        <v>371</v>
      </c>
      <c r="BB105" s="379"/>
      <c r="BC105" s="379"/>
      <c r="BD105" s="379"/>
      <c r="BE105" s="379"/>
      <c r="BF105" s="379"/>
      <c r="BG105" s="379"/>
    </row>
    <row r="106" spans="1:59" ht="4.5" customHeight="1" x14ac:dyDescent="0.2">
      <c r="A106" s="347"/>
      <c r="B106" s="348"/>
      <c r="C106" s="348"/>
      <c r="D106" s="348"/>
      <c r="E106" s="348"/>
      <c r="F106" s="351"/>
      <c r="G106" s="351"/>
      <c r="H106" s="352"/>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c r="AR106" s="379"/>
      <c r="AS106" s="379"/>
      <c r="AT106" s="379"/>
      <c r="AU106" s="379"/>
      <c r="AV106" s="379"/>
      <c r="AW106" s="379"/>
      <c r="AX106" s="379"/>
      <c r="AY106" s="379"/>
      <c r="AZ106" s="379"/>
      <c r="BA106" s="379"/>
      <c r="BB106" s="379"/>
      <c r="BC106" s="379"/>
      <c r="BD106" s="379"/>
      <c r="BE106" s="379"/>
      <c r="BF106" s="379"/>
      <c r="BG106" s="379"/>
    </row>
    <row r="107" spans="1:59" ht="4.5" customHeight="1" x14ac:dyDescent="0.2">
      <c r="A107" s="347"/>
      <c r="B107" s="348"/>
      <c r="C107" s="348"/>
      <c r="D107" s="348"/>
      <c r="E107" s="348"/>
      <c r="F107" s="351"/>
      <c r="G107" s="351"/>
      <c r="H107" s="352"/>
    </row>
    <row r="108" spans="1:59" ht="4.5" customHeight="1" x14ac:dyDescent="0.2">
      <c r="A108" s="347"/>
      <c r="B108" s="348"/>
      <c r="C108" s="348"/>
      <c r="D108" s="348"/>
      <c r="E108" s="348"/>
      <c r="F108" s="351"/>
      <c r="G108" s="351"/>
      <c r="H108" s="352"/>
    </row>
    <row r="109" spans="1:59" ht="4.5" customHeight="1" x14ac:dyDescent="0.2">
      <c r="A109" s="347"/>
      <c r="B109" s="348"/>
      <c r="C109" s="348"/>
      <c r="D109" s="348"/>
      <c r="E109" s="348"/>
      <c r="F109" s="351"/>
      <c r="G109" s="351"/>
      <c r="H109" s="352"/>
    </row>
    <row r="110" spans="1:59" ht="4.5" customHeight="1" x14ac:dyDescent="0.2">
      <c r="A110" s="347"/>
      <c r="B110" s="348"/>
      <c r="C110" s="348"/>
      <c r="D110" s="348"/>
      <c r="E110" s="348"/>
      <c r="F110" s="351"/>
      <c r="G110" s="351"/>
      <c r="H110" s="352"/>
    </row>
    <row r="111" spans="1:59" ht="4.5" customHeight="1" x14ac:dyDescent="0.2">
      <c r="A111" s="347"/>
      <c r="B111" s="348"/>
      <c r="C111" s="348"/>
      <c r="D111" s="348"/>
      <c r="E111" s="348"/>
      <c r="F111" s="351"/>
      <c r="G111" s="351"/>
      <c r="H111" s="352"/>
    </row>
    <row r="112" spans="1:59" ht="4.5" customHeight="1" x14ac:dyDescent="0.2">
      <c r="A112" s="347"/>
      <c r="B112" s="348"/>
      <c r="C112" s="348"/>
      <c r="D112" s="348"/>
      <c r="E112" s="348"/>
      <c r="F112" s="351"/>
      <c r="G112" s="351"/>
      <c r="H112" s="352"/>
    </row>
    <row r="113" spans="1:59" ht="4.5" customHeight="1" x14ac:dyDescent="0.2">
      <c r="A113" s="347"/>
      <c r="B113" s="348"/>
      <c r="C113" s="348"/>
      <c r="D113" s="348"/>
      <c r="E113" s="348"/>
      <c r="F113" s="351"/>
      <c r="G113" s="351"/>
      <c r="H113" s="352"/>
    </row>
    <row r="114" spans="1:59" ht="4.5" customHeight="1" x14ac:dyDescent="0.2">
      <c r="A114" s="347"/>
      <c r="B114" s="348"/>
      <c r="C114" s="348"/>
      <c r="D114" s="348"/>
      <c r="E114" s="348"/>
      <c r="F114" s="351"/>
      <c r="G114" s="351"/>
      <c r="H114" s="352"/>
    </row>
    <row r="115" spans="1:59" ht="4.5" customHeight="1" x14ac:dyDescent="0.2">
      <c r="A115" s="347"/>
      <c r="B115" s="348"/>
      <c r="C115" s="348"/>
      <c r="D115" s="348"/>
      <c r="E115" s="348"/>
      <c r="F115" s="351"/>
      <c r="G115" s="351"/>
      <c r="H115" s="352"/>
    </row>
    <row r="116" spans="1:59" ht="4.5" customHeight="1" x14ac:dyDescent="0.2">
      <c r="A116" s="347"/>
      <c r="B116" s="348"/>
      <c r="C116" s="348"/>
      <c r="D116" s="348"/>
      <c r="E116" s="348"/>
      <c r="F116" s="351"/>
      <c r="G116" s="351"/>
      <c r="H116" s="352"/>
    </row>
    <row r="117" spans="1:59" ht="4.5" customHeight="1" x14ac:dyDescent="0.2">
      <c r="A117" s="347"/>
      <c r="B117" s="348"/>
      <c r="C117" s="348"/>
      <c r="D117" s="348"/>
      <c r="E117" s="348"/>
      <c r="F117" s="351"/>
      <c r="G117" s="351"/>
      <c r="H117" s="352"/>
    </row>
    <row r="118" spans="1:59" ht="4.5" customHeight="1" x14ac:dyDescent="0.2">
      <c r="A118" s="347"/>
      <c r="B118" s="348"/>
      <c r="C118" s="348"/>
      <c r="D118" s="348"/>
      <c r="E118" s="348"/>
      <c r="F118" s="351"/>
      <c r="G118" s="351"/>
      <c r="H118" s="352"/>
    </row>
    <row r="119" spans="1:59" ht="4.5" customHeight="1" x14ac:dyDescent="0.2">
      <c r="A119" s="347"/>
      <c r="B119" s="348"/>
      <c r="C119" s="348"/>
      <c r="D119" s="348"/>
      <c r="E119" s="348"/>
      <c r="F119" s="351"/>
      <c r="G119" s="351"/>
      <c r="H119" s="352"/>
    </row>
    <row r="120" spans="1:59" ht="4.5" customHeight="1" x14ac:dyDescent="0.2">
      <c r="A120" s="347"/>
      <c r="B120" s="348"/>
      <c r="C120" s="348"/>
      <c r="D120" s="348"/>
      <c r="E120" s="348"/>
      <c r="F120" s="351"/>
      <c r="G120" s="351"/>
      <c r="H120" s="352"/>
    </row>
    <row r="121" spans="1:59" ht="4.5" customHeight="1" x14ac:dyDescent="0.2">
      <c r="A121" s="347"/>
      <c r="B121" s="348"/>
      <c r="C121" s="348"/>
      <c r="D121" s="348"/>
      <c r="E121" s="348"/>
      <c r="F121" s="351"/>
      <c r="G121" s="351"/>
      <c r="H121" s="352"/>
    </row>
    <row r="122" spans="1:59" ht="4.5" customHeight="1" x14ac:dyDescent="0.2">
      <c r="A122" s="347"/>
      <c r="B122" s="348"/>
      <c r="C122" s="348"/>
      <c r="D122" s="348"/>
      <c r="E122" s="348"/>
      <c r="F122" s="351"/>
      <c r="G122" s="351"/>
      <c r="H122" s="352"/>
    </row>
    <row r="123" spans="1:59" ht="4.5" customHeight="1" x14ac:dyDescent="0.2">
      <c r="A123" s="347"/>
      <c r="B123" s="348"/>
      <c r="C123" s="348"/>
      <c r="D123" s="348"/>
      <c r="E123" s="348"/>
      <c r="F123" s="351"/>
      <c r="G123" s="351"/>
      <c r="H123" s="352"/>
    </row>
    <row r="124" spans="1:59" ht="4.5" customHeight="1" x14ac:dyDescent="0.2">
      <c r="A124" s="347"/>
      <c r="B124" s="348"/>
      <c r="C124" s="348"/>
      <c r="D124" s="348"/>
      <c r="E124" s="348"/>
      <c r="F124" s="351"/>
      <c r="G124" s="351"/>
      <c r="H124" s="352"/>
      <c r="R124" s="380" t="e">
        <f>VLOOKUP(R105,選手リスト,2,FALSE)</f>
        <v>#N/A</v>
      </c>
      <c r="S124" s="380"/>
      <c r="T124" s="380"/>
      <c r="U124" s="380"/>
      <c r="V124" s="380"/>
      <c r="W124" s="380"/>
      <c r="X124" s="380"/>
      <c r="Y124" s="380" t="e">
        <f>VLOOKUP(Y105,選手リスト,2,FALSE)</f>
        <v>#N/A</v>
      </c>
      <c r="Z124" s="380"/>
      <c r="AA124" s="380"/>
      <c r="AB124" s="380"/>
      <c r="AC124" s="380"/>
      <c r="AD124" s="380"/>
      <c r="AE124" s="380"/>
      <c r="AF124" s="380" t="e">
        <f>VLOOKUP(AF105,選手リスト,2,FALSE)</f>
        <v>#N/A</v>
      </c>
      <c r="AG124" s="380"/>
      <c r="AH124" s="380"/>
      <c r="AI124" s="380"/>
      <c r="AJ124" s="380"/>
      <c r="AK124" s="380"/>
      <c r="AL124" s="380"/>
      <c r="AM124" s="380" t="e">
        <f>VLOOKUP(AM105,選手リスト,2,FALSE)</f>
        <v>#N/A</v>
      </c>
      <c r="AN124" s="380"/>
      <c r="AO124" s="380"/>
      <c r="AP124" s="380"/>
      <c r="AQ124" s="380"/>
      <c r="AR124" s="380"/>
      <c r="AS124" s="380"/>
      <c r="AT124" s="380" t="e">
        <f>VLOOKUP(AT105,選手リスト,2,FALSE)</f>
        <v>#N/A</v>
      </c>
      <c r="AU124" s="380"/>
      <c r="AV124" s="380"/>
      <c r="AW124" s="380"/>
      <c r="AX124" s="380"/>
      <c r="AY124" s="380"/>
      <c r="AZ124" s="380"/>
      <c r="BA124" s="380" t="e">
        <f>VLOOKUP(BA105,選手リスト,2,FALSE)</f>
        <v>#N/A</v>
      </c>
      <c r="BB124" s="380"/>
      <c r="BC124" s="380"/>
      <c r="BD124" s="380"/>
      <c r="BE124" s="380"/>
      <c r="BF124" s="380"/>
      <c r="BG124" s="380"/>
    </row>
    <row r="125" spans="1:59" ht="4.5" customHeight="1" x14ac:dyDescent="0.2">
      <c r="A125" s="347"/>
      <c r="B125" s="348"/>
      <c r="C125" s="348"/>
      <c r="D125" s="348"/>
      <c r="E125" s="348"/>
      <c r="F125" s="351"/>
      <c r="G125" s="351"/>
      <c r="H125" s="352"/>
      <c r="R125" s="380"/>
      <c r="S125" s="380"/>
      <c r="T125" s="380"/>
      <c r="U125" s="380"/>
      <c r="V125" s="380"/>
      <c r="W125" s="380"/>
      <c r="X125" s="380"/>
      <c r="Y125" s="380"/>
      <c r="Z125" s="380"/>
      <c r="AA125" s="380"/>
      <c r="AB125" s="380"/>
      <c r="AC125" s="380"/>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c r="BF125" s="380"/>
      <c r="BG125" s="380"/>
    </row>
    <row r="126" spans="1:59" ht="4.5" customHeight="1" x14ac:dyDescent="0.2">
      <c r="A126" s="347"/>
      <c r="B126" s="348"/>
      <c r="C126" s="348"/>
      <c r="D126" s="348"/>
      <c r="E126" s="348"/>
      <c r="F126" s="351"/>
      <c r="G126" s="351"/>
      <c r="H126" s="352"/>
      <c r="R126" s="380"/>
      <c r="S126" s="380"/>
      <c r="T126" s="380"/>
      <c r="U126" s="380"/>
      <c r="V126" s="380"/>
      <c r="W126" s="380"/>
      <c r="X126" s="380"/>
      <c r="Y126" s="380"/>
      <c r="Z126" s="380"/>
      <c r="AA126" s="380"/>
      <c r="AB126" s="380"/>
      <c r="AC126" s="380"/>
      <c r="AD126" s="380"/>
      <c r="AE126" s="380"/>
      <c r="AF126" s="380"/>
      <c r="AG126" s="380"/>
      <c r="AH126" s="380"/>
      <c r="AI126" s="380"/>
      <c r="AJ126" s="380"/>
      <c r="AK126" s="380"/>
      <c r="AL126" s="380"/>
      <c r="AM126" s="380"/>
      <c r="AN126" s="380"/>
      <c r="AO126" s="380"/>
      <c r="AP126" s="380"/>
      <c r="AQ126" s="380"/>
      <c r="AR126" s="380"/>
      <c r="AS126" s="380"/>
      <c r="AT126" s="380"/>
      <c r="AU126" s="380"/>
      <c r="AV126" s="380"/>
      <c r="AW126" s="380"/>
      <c r="AX126" s="380"/>
      <c r="AY126" s="380"/>
      <c r="AZ126" s="380"/>
      <c r="BA126" s="380"/>
      <c r="BB126" s="380"/>
      <c r="BC126" s="380"/>
      <c r="BD126" s="380"/>
      <c r="BE126" s="380"/>
      <c r="BF126" s="380"/>
      <c r="BG126" s="380"/>
    </row>
    <row r="127" spans="1:59" ht="4.5" customHeight="1" x14ac:dyDescent="0.2">
      <c r="A127" s="347"/>
      <c r="B127" s="348"/>
      <c r="C127" s="348"/>
      <c r="D127" s="348"/>
      <c r="E127" s="348"/>
      <c r="F127" s="351"/>
      <c r="G127" s="351"/>
      <c r="H127" s="352"/>
    </row>
    <row r="128" spans="1:59" ht="4.5" customHeight="1" x14ac:dyDescent="0.2">
      <c r="A128" s="347"/>
      <c r="B128" s="348"/>
      <c r="C128" s="348"/>
      <c r="D128" s="348"/>
      <c r="E128" s="348"/>
      <c r="F128" s="351"/>
      <c r="G128" s="351"/>
      <c r="H128" s="352"/>
    </row>
    <row r="129" spans="1:144" ht="4.5" customHeight="1" x14ac:dyDescent="0.2">
      <c r="A129" s="347"/>
      <c r="B129" s="348"/>
      <c r="C129" s="348"/>
      <c r="D129" s="348"/>
      <c r="E129" s="348"/>
      <c r="F129" s="351"/>
      <c r="G129" s="351"/>
      <c r="H129" s="352"/>
    </row>
    <row r="130" spans="1:144" ht="4.5" customHeight="1" x14ac:dyDescent="0.2">
      <c r="A130" s="347"/>
      <c r="B130" s="348"/>
      <c r="C130" s="348"/>
      <c r="D130" s="348"/>
      <c r="E130" s="348"/>
      <c r="F130" s="351"/>
      <c r="G130" s="351"/>
      <c r="H130" s="352"/>
    </row>
    <row r="131" spans="1:144" ht="4.5" customHeight="1" x14ac:dyDescent="0.2">
      <c r="A131" s="347"/>
      <c r="B131" s="348"/>
      <c r="C131" s="348"/>
      <c r="D131" s="348"/>
      <c r="E131" s="348"/>
      <c r="F131" s="351"/>
      <c r="G131" s="351"/>
      <c r="H131" s="352"/>
    </row>
    <row r="132" spans="1:144" ht="4.5" customHeight="1" x14ac:dyDescent="0.2">
      <c r="A132" s="347"/>
      <c r="B132" s="348"/>
      <c r="C132" s="348"/>
      <c r="D132" s="348"/>
      <c r="E132" s="348"/>
      <c r="F132" s="351"/>
      <c r="G132" s="351"/>
      <c r="H132" s="352"/>
    </row>
    <row r="133" spans="1:144" ht="4.5" customHeight="1" x14ac:dyDescent="0.2">
      <c r="A133" s="347"/>
      <c r="B133" s="348"/>
      <c r="C133" s="348"/>
      <c r="D133" s="348"/>
      <c r="E133" s="348"/>
      <c r="F133" s="351"/>
      <c r="G133" s="351"/>
      <c r="H133" s="352"/>
    </row>
    <row r="134" spans="1:144" ht="4.5" customHeight="1" x14ac:dyDescent="0.2">
      <c r="A134" s="347"/>
      <c r="B134" s="348"/>
      <c r="C134" s="348"/>
      <c r="D134" s="348"/>
      <c r="E134" s="348"/>
      <c r="F134" s="351"/>
      <c r="G134" s="351"/>
      <c r="H134" s="352"/>
    </row>
    <row r="135" spans="1:144" ht="4.5" customHeight="1" x14ac:dyDescent="0.2">
      <c r="A135" s="349"/>
      <c r="B135" s="350"/>
      <c r="C135" s="350"/>
      <c r="D135" s="350"/>
      <c r="E135" s="350"/>
      <c r="F135" s="353"/>
      <c r="G135" s="353"/>
      <c r="H135" s="354"/>
    </row>
    <row r="144" spans="1:144" ht="4.5" customHeight="1" x14ac:dyDescent="0.2">
      <c r="EL144" s="171"/>
      <c r="EM144" s="171"/>
      <c r="EN144" s="171"/>
    </row>
  </sheetData>
  <mergeCells count="75">
    <mergeCell ref="BA105:BG106"/>
    <mergeCell ref="BA124:BG126"/>
    <mergeCell ref="BC84:BL87"/>
    <mergeCell ref="AX87:BA90"/>
    <mergeCell ref="R105:X106"/>
    <mergeCell ref="Y105:AE106"/>
    <mergeCell ref="AF105:AL106"/>
    <mergeCell ref="AM105:AS106"/>
    <mergeCell ref="AT105:AZ106"/>
    <mergeCell ref="R124:X126"/>
    <mergeCell ref="Y124:AE126"/>
    <mergeCell ref="AF124:AL126"/>
    <mergeCell ref="AM124:AS126"/>
    <mergeCell ref="AT124:AZ126"/>
    <mergeCell ref="AX64:BA67"/>
    <mergeCell ref="K71:N76"/>
    <mergeCell ref="P71:Z72"/>
    <mergeCell ref="AA71:AN73"/>
    <mergeCell ref="AO71:AR76"/>
    <mergeCell ref="P73:Z76"/>
    <mergeCell ref="AA74:AD76"/>
    <mergeCell ref="AE74:AH76"/>
    <mergeCell ref="AT57:AW60"/>
    <mergeCell ref="K61:N66"/>
    <mergeCell ref="P61:Z62"/>
    <mergeCell ref="AA61:AN63"/>
    <mergeCell ref="AO61:AR66"/>
    <mergeCell ref="P63:Z66"/>
    <mergeCell ref="AA64:AD66"/>
    <mergeCell ref="AE64:AH66"/>
    <mergeCell ref="BA47:BE50"/>
    <mergeCell ref="K51:N56"/>
    <mergeCell ref="P51:Z52"/>
    <mergeCell ref="AA51:AN53"/>
    <mergeCell ref="AO51:AR56"/>
    <mergeCell ref="BA51:BE54"/>
    <mergeCell ref="P53:Z56"/>
    <mergeCell ref="AA54:AD56"/>
    <mergeCell ref="AE54:AH56"/>
    <mergeCell ref="AT37:AW40"/>
    <mergeCell ref="K41:N46"/>
    <mergeCell ref="P41:Z42"/>
    <mergeCell ref="AA41:AN43"/>
    <mergeCell ref="AO41:AR46"/>
    <mergeCell ref="P43:Z46"/>
    <mergeCell ref="AA44:AD46"/>
    <mergeCell ref="AE44:AH46"/>
    <mergeCell ref="AA31:AN33"/>
    <mergeCell ref="AO31:AR36"/>
    <mergeCell ref="P33:Z36"/>
    <mergeCell ref="AA34:AD36"/>
    <mergeCell ref="AE34:AH36"/>
    <mergeCell ref="A21:E135"/>
    <mergeCell ref="F21:H135"/>
    <mergeCell ref="A11:H15"/>
    <mergeCell ref="J12:BP14"/>
    <mergeCell ref="A16:H20"/>
    <mergeCell ref="K18:N19"/>
    <mergeCell ref="K21:N26"/>
    <mergeCell ref="P21:Z22"/>
    <mergeCell ref="AA21:AN23"/>
    <mergeCell ref="AO21:AR26"/>
    <mergeCell ref="P23:Z26"/>
    <mergeCell ref="AA24:AD26"/>
    <mergeCell ref="AE24:AH26"/>
    <mergeCell ref="AX30:BA33"/>
    <mergeCell ref="K31:N36"/>
    <mergeCell ref="P31:Z32"/>
    <mergeCell ref="A1:H10"/>
    <mergeCell ref="J1:W3"/>
    <mergeCell ref="Y1:AL3"/>
    <mergeCell ref="AN1:BA3"/>
    <mergeCell ref="J4:W10"/>
    <mergeCell ref="Y4:AL10"/>
    <mergeCell ref="AN4:BA10"/>
  </mergeCells>
  <phoneticPr fontId="2"/>
  <pageMargins left="0" right="0" top="0.19685039370078741" bottom="0.19685039370078741" header="0.31496062992125984" footer="0.31496062992125984"/>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288BC-3FD6-468B-887D-406296AC2021}">
  <sheetPr codeName="Sheet9"/>
  <dimension ref="A1:BT161"/>
  <sheetViews>
    <sheetView view="pageBreakPreview" zoomScaleNormal="98" zoomScaleSheetLayoutView="100" workbookViewId="0">
      <selection activeCell="BV202" sqref="BV202"/>
    </sheetView>
  </sheetViews>
  <sheetFormatPr defaultColWidth="1.33203125" defaultRowHeight="4.5" customHeight="1" x14ac:dyDescent="0.2"/>
  <sheetData>
    <row r="1" spans="1:72" ht="4.5" customHeight="1" x14ac:dyDescent="0.2">
      <c r="A1" s="355" t="s">
        <v>91</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76"/>
      <c r="BD1" s="76"/>
      <c r="BE1" s="76"/>
      <c r="BF1" s="76"/>
      <c r="BG1" s="76"/>
      <c r="BH1" s="76"/>
      <c r="BI1" s="76"/>
      <c r="BJ1" s="76"/>
      <c r="BK1" s="76"/>
      <c r="BL1" s="76"/>
      <c r="BM1" s="76"/>
      <c r="BN1" s="76"/>
      <c r="BO1" s="76"/>
      <c r="BP1" s="76"/>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76"/>
      <c r="BD2" s="76"/>
      <c r="BE2" s="76"/>
      <c r="BF2" s="76"/>
      <c r="BG2" s="76"/>
      <c r="BH2" s="76"/>
      <c r="BI2" s="76"/>
      <c r="BJ2" s="76"/>
      <c r="BK2" s="76"/>
      <c r="BL2" s="76"/>
      <c r="BM2" s="76"/>
      <c r="BN2" s="76"/>
      <c r="BO2" s="76"/>
      <c r="BP2" s="76"/>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70</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49</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T20" s="47"/>
    </row>
    <row r="21" spans="1:72" ht="4.5" customHeight="1" x14ac:dyDescent="0.2">
      <c r="A21" s="347" t="s">
        <v>314</v>
      </c>
      <c r="B21" s="348"/>
      <c r="C21" s="348"/>
      <c r="D21" s="348"/>
      <c r="E21" s="348"/>
      <c r="F21" s="351" t="s">
        <v>111</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AS21" s="111"/>
      <c r="AT21" s="111"/>
      <c r="AU21" s="111"/>
      <c r="AV21" s="111"/>
      <c r="AW21" s="111"/>
      <c r="AX21" s="111"/>
      <c r="AY21" s="111"/>
      <c r="AZ21" s="111"/>
      <c r="BA21" s="111"/>
      <c r="BB21" s="111"/>
      <c r="BC21" s="111"/>
      <c r="BD21" s="111"/>
      <c r="BE21" s="111"/>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S22" s="111"/>
      <c r="AT22" s="111"/>
      <c r="AU22" s="111"/>
      <c r="AV22" s="111"/>
      <c r="AW22" s="111"/>
      <c r="AX22" s="111"/>
      <c r="AY22" s="111"/>
      <c r="AZ22" s="111"/>
      <c r="BA22" s="111"/>
      <c r="BB22" s="111"/>
      <c r="BC22" s="111"/>
      <c r="BD22" s="111"/>
      <c r="BE22" s="111"/>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112"/>
      <c r="AT23" s="22"/>
      <c r="AU23" s="22"/>
      <c r="AV23" s="22"/>
      <c r="AW23" s="22"/>
      <c r="AX23" s="112"/>
      <c r="AY23" s="112"/>
      <c r="AZ23" s="112"/>
      <c r="BA23" s="117"/>
      <c r="BB23" s="111"/>
      <c r="BC23" s="111"/>
      <c r="BD23" s="111"/>
      <c r="BE23" s="111"/>
      <c r="BF23" s="111"/>
      <c r="BG23" s="111"/>
      <c r="BH23" s="111"/>
      <c r="BI23" s="111"/>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S24" s="111"/>
      <c r="AX24" s="111"/>
      <c r="AY24" s="111"/>
      <c r="AZ24" s="111"/>
      <c r="BA24" s="120"/>
      <c r="BB24" s="111"/>
      <c r="BC24" s="111"/>
      <c r="BD24" s="111"/>
      <c r="BE24" s="111"/>
      <c r="BF24" s="111"/>
      <c r="BG24" s="111"/>
      <c r="BH24" s="111"/>
      <c r="BI24" s="111"/>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S25" s="111"/>
      <c r="AX25" s="111"/>
      <c r="AY25" s="111"/>
      <c r="AZ25" s="111"/>
      <c r="BA25" s="120"/>
      <c r="BB25" s="111"/>
      <c r="BC25" s="111"/>
      <c r="BD25" s="111"/>
      <c r="BE25" s="111"/>
      <c r="BF25" s="111"/>
      <c r="BG25" s="111"/>
      <c r="BH25" s="111"/>
      <c r="BI25" s="111"/>
      <c r="BT25" s="47"/>
    </row>
    <row r="26" spans="1:72" ht="4.5" customHeight="1" x14ac:dyDescent="0.2">
      <c r="A26" s="347"/>
      <c r="B26" s="348"/>
      <c r="C26" s="348"/>
      <c r="D26" s="348"/>
      <c r="E26" s="348"/>
      <c r="F26" s="351"/>
      <c r="G26" s="351"/>
      <c r="H26" s="352"/>
      <c r="J26" s="10"/>
      <c r="AS26" s="111"/>
      <c r="AX26" s="375">
        <v>16</v>
      </c>
      <c r="AY26" s="375"/>
      <c r="AZ26" s="375"/>
      <c r="BA26" s="376"/>
      <c r="BB26" s="111"/>
      <c r="BC26" s="111"/>
      <c r="BD26" s="111"/>
      <c r="BE26" s="111"/>
      <c r="BF26" s="111"/>
      <c r="BG26" s="111"/>
      <c r="BH26" s="111"/>
      <c r="BI26" s="111"/>
      <c r="BT26" s="47"/>
    </row>
    <row r="27" spans="1:72" ht="4.5" customHeight="1" x14ac:dyDescent="0.2">
      <c r="A27" s="347"/>
      <c r="B27" s="348"/>
      <c r="C27" s="348"/>
      <c r="D27" s="348"/>
      <c r="E27" s="348"/>
      <c r="F27" s="351"/>
      <c r="G27" s="351"/>
      <c r="H27" s="352"/>
      <c r="J27" s="9"/>
      <c r="AS27" s="111"/>
      <c r="AX27" s="375"/>
      <c r="AY27" s="375"/>
      <c r="AZ27" s="375"/>
      <c r="BA27" s="376"/>
      <c r="BB27" s="111"/>
      <c r="BC27" s="111"/>
      <c r="BD27" s="111"/>
      <c r="BE27" s="111"/>
      <c r="BF27" s="111"/>
      <c r="BG27" s="111"/>
      <c r="BH27" s="111"/>
      <c r="BI27" s="111"/>
      <c r="BT27" s="47"/>
    </row>
    <row r="28" spans="1:72" ht="4.5" customHeight="1" x14ac:dyDescent="0.2">
      <c r="A28" s="347"/>
      <c r="B28" s="348"/>
      <c r="C28" s="348"/>
      <c r="D28" s="348"/>
      <c r="E28" s="348"/>
      <c r="F28" s="351"/>
      <c r="G28" s="351"/>
      <c r="H28" s="352"/>
      <c r="J28" s="10"/>
      <c r="AS28" s="111"/>
      <c r="AX28" s="375"/>
      <c r="AY28" s="375"/>
      <c r="AZ28" s="375"/>
      <c r="BA28" s="376"/>
      <c r="BB28" s="112"/>
      <c r="BC28" s="112"/>
      <c r="BD28" s="112"/>
      <c r="BE28" s="117"/>
      <c r="BF28" s="111"/>
      <c r="BG28" s="111"/>
      <c r="BH28" s="111"/>
      <c r="BI28" s="111"/>
      <c r="BT28" s="47"/>
    </row>
    <row r="29" spans="1:72" ht="4.5" customHeight="1" x14ac:dyDescent="0.2">
      <c r="A29" s="347"/>
      <c r="B29" s="348"/>
      <c r="C29" s="348"/>
      <c r="D29" s="348"/>
      <c r="E29" s="348"/>
      <c r="F29" s="351"/>
      <c r="G29" s="351"/>
      <c r="H29" s="352"/>
      <c r="J29" s="10"/>
      <c r="AS29" s="111"/>
      <c r="AX29" s="375"/>
      <c r="AY29" s="375"/>
      <c r="AZ29" s="375"/>
      <c r="BA29" s="376"/>
      <c r="BB29" s="111"/>
      <c r="BC29" s="111"/>
      <c r="BD29" s="111"/>
      <c r="BE29" s="120"/>
      <c r="BF29" s="111"/>
      <c r="BG29" s="111"/>
      <c r="BH29" s="111"/>
      <c r="BI29" s="111"/>
      <c r="BT29" s="47"/>
    </row>
    <row r="30" spans="1:72" ht="4.5" customHeight="1" x14ac:dyDescent="0.2">
      <c r="A30" s="347"/>
      <c r="B30" s="348"/>
      <c r="C30" s="348"/>
      <c r="D30" s="348"/>
      <c r="E30" s="348"/>
      <c r="F30" s="351"/>
      <c r="G30" s="351"/>
      <c r="H30" s="352"/>
      <c r="J30" s="10"/>
      <c r="K30" s="321">
        <f>K20+1</f>
        <v>50</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S30" s="111"/>
      <c r="AX30" s="111"/>
      <c r="AY30" s="111"/>
      <c r="AZ30" s="111"/>
      <c r="BA30" s="120"/>
      <c r="BB30" s="111"/>
      <c r="BC30" s="111"/>
      <c r="BD30" s="111"/>
      <c r="BE30" s="120"/>
      <c r="BF30" s="111"/>
      <c r="BG30" s="111"/>
      <c r="BH30" s="111"/>
      <c r="BI30" s="111"/>
      <c r="BT30" s="47"/>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S31" s="111"/>
      <c r="AX31" s="111"/>
      <c r="AY31" s="111"/>
      <c r="AZ31" s="111"/>
      <c r="BA31" s="120"/>
      <c r="BB31" s="111"/>
      <c r="BC31" s="111"/>
      <c r="BD31" s="111"/>
      <c r="BE31" s="120"/>
      <c r="BF31" s="111"/>
      <c r="BG31" s="111"/>
      <c r="BH31" s="111"/>
      <c r="BI31" s="111"/>
      <c r="BT31" s="47"/>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126"/>
      <c r="AT32" s="34"/>
      <c r="AU32" s="34"/>
      <c r="AV32" s="34"/>
      <c r="AW32" s="34"/>
      <c r="AX32" s="126"/>
      <c r="AY32" s="126"/>
      <c r="AZ32" s="126"/>
      <c r="BA32" s="127"/>
      <c r="BB32" s="111"/>
      <c r="BC32" s="111"/>
      <c r="BD32" s="111"/>
      <c r="BE32" s="120"/>
      <c r="BF32" s="111"/>
      <c r="BG32" s="111"/>
      <c r="BH32" s="111"/>
      <c r="BI32" s="111"/>
      <c r="BT32" s="47"/>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111"/>
      <c r="AX33" s="111"/>
      <c r="AY33" s="111"/>
      <c r="AZ33" s="111"/>
      <c r="BA33" s="111"/>
      <c r="BB33" s="111"/>
      <c r="BC33" s="111"/>
      <c r="BD33" s="111"/>
      <c r="BE33" s="120"/>
      <c r="BF33" s="111"/>
      <c r="BG33" s="111"/>
      <c r="BH33" s="111"/>
      <c r="BI33" s="111"/>
      <c r="BT33" s="47"/>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S34" s="111"/>
      <c r="AX34" s="111"/>
      <c r="AY34" s="111"/>
      <c r="AZ34" s="111"/>
      <c r="BA34" s="111"/>
      <c r="BB34" s="111"/>
      <c r="BC34" s="111"/>
      <c r="BD34" s="111"/>
      <c r="BE34" s="120"/>
      <c r="BF34" s="111"/>
      <c r="BG34" s="111"/>
      <c r="BH34" s="111"/>
      <c r="BI34" s="111"/>
      <c r="BT34" s="47"/>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S35" s="111"/>
      <c r="AX35" s="111"/>
      <c r="AY35" s="111"/>
      <c r="AZ35" s="111"/>
      <c r="BA35" s="111"/>
      <c r="BB35" s="111"/>
      <c r="BC35" s="111"/>
      <c r="BD35" s="111"/>
      <c r="BE35" s="120"/>
      <c r="BF35" s="111"/>
      <c r="BG35" s="111"/>
      <c r="BH35" s="111"/>
      <c r="BI35" s="111"/>
      <c r="BT35" s="47"/>
    </row>
    <row r="36" spans="1:72" ht="4.5" customHeight="1" x14ac:dyDescent="0.2">
      <c r="A36" s="347"/>
      <c r="B36" s="348"/>
      <c r="C36" s="348"/>
      <c r="D36" s="348"/>
      <c r="E36" s="348"/>
      <c r="F36" s="351"/>
      <c r="G36" s="351"/>
      <c r="H36" s="352"/>
      <c r="J36" s="10"/>
      <c r="AS36" s="111"/>
      <c r="AX36" s="111"/>
      <c r="AY36" s="111"/>
      <c r="AZ36" s="111"/>
      <c r="BA36" s="111"/>
      <c r="BB36" s="375">
        <v>23</v>
      </c>
      <c r="BC36" s="375"/>
      <c r="BD36" s="375"/>
      <c r="BE36" s="376"/>
      <c r="BF36" s="111"/>
      <c r="BG36" s="111"/>
      <c r="BH36" s="111"/>
      <c r="BI36" s="111"/>
      <c r="BT36" s="47"/>
    </row>
    <row r="37" spans="1:72" ht="4.5" customHeight="1" x14ac:dyDescent="0.2">
      <c r="A37" s="347"/>
      <c r="B37" s="348"/>
      <c r="C37" s="348"/>
      <c r="D37" s="348"/>
      <c r="E37" s="348"/>
      <c r="F37" s="351"/>
      <c r="G37" s="351"/>
      <c r="H37" s="352"/>
      <c r="J37" s="10"/>
      <c r="AS37" s="111"/>
      <c r="AX37" s="111"/>
      <c r="AY37" s="111"/>
      <c r="AZ37" s="111"/>
      <c r="BA37" s="111"/>
      <c r="BB37" s="375"/>
      <c r="BC37" s="375"/>
      <c r="BD37" s="375"/>
      <c r="BE37" s="376"/>
      <c r="BF37" s="126"/>
      <c r="BG37" s="126"/>
      <c r="BH37" s="126"/>
      <c r="BI37" s="126"/>
      <c r="BT37" s="47"/>
    </row>
    <row r="38" spans="1:72" ht="4.5" customHeight="1" x14ac:dyDescent="0.2">
      <c r="A38" s="347"/>
      <c r="B38" s="348"/>
      <c r="C38" s="348"/>
      <c r="D38" s="348"/>
      <c r="E38" s="348"/>
      <c r="F38" s="351"/>
      <c r="G38" s="351"/>
      <c r="H38" s="352"/>
      <c r="J38" s="9"/>
      <c r="AS38" s="111"/>
      <c r="AX38" s="111"/>
      <c r="AY38" s="111"/>
      <c r="AZ38" s="111"/>
      <c r="BA38" s="111"/>
      <c r="BB38" s="375"/>
      <c r="BC38" s="375"/>
      <c r="BD38" s="375"/>
      <c r="BE38" s="376"/>
      <c r="BF38" s="112"/>
      <c r="BG38" s="112"/>
      <c r="BH38" s="112"/>
      <c r="BI38" s="117"/>
      <c r="BT38" s="47"/>
    </row>
    <row r="39" spans="1:72" ht="4.5" customHeight="1" x14ac:dyDescent="0.2">
      <c r="A39" s="347"/>
      <c r="B39" s="348"/>
      <c r="C39" s="348"/>
      <c r="D39" s="348"/>
      <c r="E39" s="348"/>
      <c r="F39" s="351"/>
      <c r="G39" s="351"/>
      <c r="H39" s="352"/>
      <c r="J39" s="2"/>
      <c r="AS39" s="111"/>
      <c r="AX39" s="111"/>
      <c r="AY39" s="111"/>
      <c r="AZ39" s="111"/>
      <c r="BA39" s="111"/>
      <c r="BB39" s="375"/>
      <c r="BC39" s="375"/>
      <c r="BD39" s="375"/>
      <c r="BE39" s="376"/>
      <c r="BF39" s="111"/>
      <c r="BG39" s="111"/>
      <c r="BH39" s="111"/>
      <c r="BI39" s="120"/>
      <c r="BT39" s="47"/>
    </row>
    <row r="40" spans="1:72" ht="4.5" customHeight="1" x14ac:dyDescent="0.2">
      <c r="A40" s="347"/>
      <c r="B40" s="348"/>
      <c r="C40" s="348"/>
      <c r="D40" s="348"/>
      <c r="E40" s="348"/>
      <c r="F40" s="351"/>
      <c r="G40" s="351"/>
      <c r="H40" s="352"/>
      <c r="J40" s="9"/>
      <c r="K40" s="321">
        <f>K30+1</f>
        <v>51</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S40" s="111"/>
      <c r="AX40" s="111"/>
      <c r="AY40" s="111"/>
      <c r="AZ40" s="111"/>
      <c r="BA40" s="111"/>
      <c r="BB40" s="111"/>
      <c r="BC40" s="111"/>
      <c r="BD40" s="111"/>
      <c r="BE40" s="120"/>
      <c r="BF40" s="111"/>
      <c r="BG40" s="111"/>
      <c r="BH40" s="111"/>
      <c r="BI40" s="120"/>
      <c r="BT40" s="47"/>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S41" s="111"/>
      <c r="AX41" s="111"/>
      <c r="AY41" s="111"/>
      <c r="AZ41" s="111"/>
      <c r="BA41" s="111"/>
      <c r="BB41" s="111"/>
      <c r="BC41" s="111"/>
      <c r="BD41" s="111"/>
      <c r="BE41" s="120"/>
      <c r="BF41" s="111"/>
      <c r="BG41" s="111"/>
      <c r="BH41" s="111"/>
      <c r="BI41" s="120"/>
      <c r="BT41" s="47"/>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111"/>
      <c r="AX42" s="111"/>
      <c r="AY42" s="111"/>
      <c r="AZ42" s="111"/>
      <c r="BA42" s="111"/>
      <c r="BB42" s="111"/>
      <c r="BC42" s="111"/>
      <c r="BD42" s="111"/>
      <c r="BE42" s="120"/>
      <c r="BF42" s="111"/>
      <c r="BG42" s="111"/>
      <c r="BH42" s="111"/>
      <c r="BI42" s="120"/>
      <c r="BT42" s="47"/>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112"/>
      <c r="AT43" s="22"/>
      <c r="AU43" s="22"/>
      <c r="AV43" s="22"/>
      <c r="AW43" s="22"/>
      <c r="AX43" s="112"/>
      <c r="AY43" s="112"/>
      <c r="AZ43" s="112"/>
      <c r="BA43" s="117"/>
      <c r="BB43" s="111"/>
      <c r="BC43" s="111"/>
      <c r="BD43" s="111"/>
      <c r="BE43" s="120"/>
      <c r="BF43" s="111"/>
      <c r="BG43" s="111"/>
      <c r="BH43" s="111"/>
      <c r="BI43" s="120"/>
      <c r="BT43" s="47"/>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S44" s="111"/>
      <c r="AX44" s="111"/>
      <c r="AY44" s="111"/>
      <c r="AZ44" s="111"/>
      <c r="BA44" s="120"/>
      <c r="BB44" s="111"/>
      <c r="BC44" s="111"/>
      <c r="BD44" s="111"/>
      <c r="BE44" s="120"/>
      <c r="BF44" s="111"/>
      <c r="BG44" s="111"/>
      <c r="BH44" s="111"/>
      <c r="BI44" s="120"/>
      <c r="BT44" s="47"/>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S45" s="111"/>
      <c r="AX45" s="111"/>
      <c r="AY45" s="111"/>
      <c r="AZ45" s="111"/>
      <c r="BA45" s="120"/>
      <c r="BB45" s="111"/>
      <c r="BC45" s="111"/>
      <c r="BD45" s="111"/>
      <c r="BE45" s="120"/>
      <c r="BF45" s="111"/>
      <c r="BG45" s="111"/>
      <c r="BH45" s="111"/>
      <c r="BI45" s="120"/>
      <c r="BT45" s="47"/>
    </row>
    <row r="46" spans="1:72" ht="4.5" customHeight="1" x14ac:dyDescent="0.2">
      <c r="A46" s="347"/>
      <c r="B46" s="348"/>
      <c r="C46" s="348"/>
      <c r="D46" s="348"/>
      <c r="E46" s="348"/>
      <c r="F46" s="351"/>
      <c r="G46" s="351"/>
      <c r="H46" s="352"/>
      <c r="J46" s="83"/>
      <c r="AS46" s="111"/>
      <c r="AX46" s="375">
        <f>AX26+1</f>
        <v>17</v>
      </c>
      <c r="AY46" s="375"/>
      <c r="AZ46" s="375"/>
      <c r="BA46" s="376"/>
      <c r="BB46" s="111"/>
      <c r="BC46" s="111"/>
      <c r="BD46" s="111"/>
      <c r="BE46" s="120"/>
      <c r="BF46" s="111"/>
      <c r="BG46" s="111"/>
      <c r="BH46" s="111"/>
      <c r="BI46" s="120"/>
      <c r="BT46" s="47"/>
    </row>
    <row r="47" spans="1:72" ht="4.5" customHeight="1" x14ac:dyDescent="0.2">
      <c r="A47" s="347"/>
      <c r="B47" s="348"/>
      <c r="C47" s="348"/>
      <c r="D47" s="348"/>
      <c r="E47" s="348"/>
      <c r="F47" s="351"/>
      <c r="G47" s="351"/>
      <c r="H47" s="352"/>
      <c r="J47" s="9"/>
      <c r="AS47" s="111"/>
      <c r="AX47" s="375"/>
      <c r="AY47" s="375"/>
      <c r="AZ47" s="375"/>
      <c r="BA47" s="376"/>
      <c r="BB47" s="126"/>
      <c r="BC47" s="126"/>
      <c r="BD47" s="126"/>
      <c r="BE47" s="127"/>
      <c r="BF47" s="111"/>
      <c r="BG47" s="111"/>
      <c r="BH47" s="111"/>
      <c r="BI47" s="120"/>
      <c r="BT47" s="47"/>
    </row>
    <row r="48" spans="1:72" ht="4.5" customHeight="1" x14ac:dyDescent="0.2">
      <c r="A48" s="347"/>
      <c r="B48" s="348"/>
      <c r="C48" s="348"/>
      <c r="D48" s="348"/>
      <c r="E48" s="348"/>
      <c r="F48" s="351"/>
      <c r="G48" s="351"/>
      <c r="H48" s="352"/>
      <c r="J48" s="10"/>
      <c r="AS48" s="111"/>
      <c r="AX48" s="375"/>
      <c r="AY48" s="375"/>
      <c r="AZ48" s="375"/>
      <c r="BA48" s="376"/>
      <c r="BB48" s="111"/>
      <c r="BC48" s="111"/>
      <c r="BD48" s="111"/>
      <c r="BE48" s="111"/>
      <c r="BF48" s="111"/>
      <c r="BG48" s="111"/>
      <c r="BH48" s="111"/>
      <c r="BI48" s="120"/>
      <c r="BT48" s="47"/>
    </row>
    <row r="49" spans="1:72" ht="4.5" customHeight="1" x14ac:dyDescent="0.2">
      <c r="A49" s="347"/>
      <c r="B49" s="348"/>
      <c r="C49" s="348"/>
      <c r="D49" s="348"/>
      <c r="E49" s="348"/>
      <c r="F49" s="351"/>
      <c r="G49" s="351"/>
      <c r="H49" s="352"/>
      <c r="J49" s="10"/>
      <c r="AS49" s="111"/>
      <c r="AX49" s="375"/>
      <c r="AY49" s="375"/>
      <c r="AZ49" s="375"/>
      <c r="BA49" s="376"/>
      <c r="BB49" s="111"/>
      <c r="BC49" s="111"/>
      <c r="BD49" s="111"/>
      <c r="BE49" s="111"/>
      <c r="BF49" s="111"/>
      <c r="BG49" s="111"/>
      <c r="BH49" s="111"/>
      <c r="BI49" s="120"/>
      <c r="BT49" s="47"/>
    </row>
    <row r="50" spans="1:72" ht="4.5" customHeight="1" x14ac:dyDescent="0.2">
      <c r="A50" s="347"/>
      <c r="B50" s="348"/>
      <c r="C50" s="348"/>
      <c r="D50" s="348"/>
      <c r="E50" s="348"/>
      <c r="F50" s="351"/>
      <c r="G50" s="351"/>
      <c r="H50" s="352"/>
      <c r="J50" s="10"/>
      <c r="K50" s="321">
        <f>K40+1</f>
        <v>52</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S50" s="111"/>
      <c r="AX50" s="111"/>
      <c r="AY50" s="111"/>
      <c r="AZ50" s="111"/>
      <c r="BA50" s="120"/>
      <c r="BB50" s="111"/>
      <c r="BC50" s="111"/>
      <c r="BD50" s="111"/>
      <c r="BE50" s="111"/>
      <c r="BF50" s="111"/>
      <c r="BG50" s="111"/>
      <c r="BH50" s="111"/>
      <c r="BI50" s="120"/>
      <c r="BT50" s="47"/>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S51" s="111"/>
      <c r="AX51" s="111"/>
      <c r="AY51" s="111"/>
      <c r="AZ51" s="111"/>
      <c r="BA51" s="120"/>
      <c r="BB51" s="111"/>
      <c r="BC51" s="111"/>
      <c r="BD51" s="111"/>
      <c r="BE51" s="111"/>
      <c r="BF51" s="111"/>
      <c r="BG51" s="111"/>
      <c r="BH51" s="111"/>
      <c r="BI51" s="120"/>
      <c r="BT51" s="47"/>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126"/>
      <c r="AT52" s="34"/>
      <c r="AU52" s="34"/>
      <c r="AV52" s="34"/>
      <c r="AW52" s="34"/>
      <c r="AX52" s="126"/>
      <c r="AY52" s="126"/>
      <c r="AZ52" s="126"/>
      <c r="BA52" s="127"/>
      <c r="BB52" s="111"/>
      <c r="BC52" s="111"/>
      <c r="BD52" s="111"/>
      <c r="BE52" s="111"/>
      <c r="BF52" s="111"/>
      <c r="BG52" s="111"/>
      <c r="BH52" s="111"/>
      <c r="BI52" s="120"/>
      <c r="BT52" s="47"/>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111"/>
      <c r="AX53" s="111"/>
      <c r="AY53" s="111"/>
      <c r="AZ53" s="111"/>
      <c r="BA53" s="111"/>
      <c r="BB53" s="111"/>
      <c r="BC53" s="111"/>
      <c r="BD53" s="111"/>
      <c r="BE53" s="111"/>
      <c r="BF53" s="111"/>
      <c r="BG53" s="111"/>
      <c r="BH53" s="111"/>
      <c r="BI53" s="120"/>
      <c r="BT53" s="47"/>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S54" s="111"/>
      <c r="AX54" s="111"/>
      <c r="AY54" s="111"/>
      <c r="AZ54" s="111"/>
      <c r="BA54" s="111"/>
      <c r="BB54" s="111"/>
      <c r="BC54" s="111"/>
      <c r="BD54" s="111"/>
      <c r="BE54" s="111"/>
      <c r="BF54" s="111"/>
      <c r="BG54" s="111"/>
      <c r="BH54" s="111"/>
      <c r="BI54" s="120"/>
      <c r="BT54" s="47"/>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S55" s="111"/>
      <c r="AX55" s="111"/>
      <c r="AY55" s="111"/>
      <c r="AZ55" s="111"/>
      <c r="BA55" s="111"/>
      <c r="BB55" s="111"/>
      <c r="BC55" s="111"/>
      <c r="BD55" s="111"/>
      <c r="BE55" s="375">
        <v>30</v>
      </c>
      <c r="BF55" s="375"/>
      <c r="BG55" s="375"/>
      <c r="BH55" s="375"/>
      <c r="BI55" s="376"/>
      <c r="BJ55" s="59"/>
      <c r="BK55" s="59"/>
      <c r="BL55" s="59"/>
      <c r="BM55" s="44"/>
      <c r="BN55" s="44"/>
      <c r="BT55" s="47"/>
    </row>
    <row r="56" spans="1:72" ht="4.5" customHeight="1" x14ac:dyDescent="0.2">
      <c r="A56" s="347"/>
      <c r="B56" s="348"/>
      <c r="C56" s="348"/>
      <c r="D56" s="348"/>
      <c r="E56" s="348"/>
      <c r="F56" s="351"/>
      <c r="G56" s="351"/>
      <c r="H56" s="352"/>
      <c r="J56" s="10"/>
      <c r="AS56" s="111"/>
      <c r="AX56" s="111"/>
      <c r="AY56" s="111"/>
      <c r="AZ56" s="111"/>
      <c r="BA56" s="111"/>
      <c r="BB56" s="111"/>
      <c r="BC56" s="111"/>
      <c r="BD56" s="111"/>
      <c r="BE56" s="375"/>
      <c r="BF56" s="375"/>
      <c r="BG56" s="375"/>
      <c r="BH56" s="375"/>
      <c r="BI56" s="376"/>
      <c r="BJ56" s="66"/>
      <c r="BK56" s="58"/>
      <c r="BL56" s="58"/>
      <c r="BM56" s="48"/>
      <c r="BN56" s="48"/>
      <c r="BT56" s="47"/>
    </row>
    <row r="57" spans="1:72" ht="4.5" customHeight="1" x14ac:dyDescent="0.2">
      <c r="A57" s="347"/>
      <c r="B57" s="348"/>
      <c r="C57" s="348"/>
      <c r="D57" s="348"/>
      <c r="E57" s="348"/>
      <c r="F57" s="351"/>
      <c r="G57" s="351"/>
      <c r="H57" s="352"/>
      <c r="J57" s="10"/>
      <c r="AS57" s="111"/>
      <c r="AX57" s="111"/>
      <c r="AY57" s="111"/>
      <c r="AZ57" s="111"/>
      <c r="BA57" s="111"/>
      <c r="BB57" s="111"/>
      <c r="BC57" s="111"/>
      <c r="BD57" s="111"/>
      <c r="BE57" s="375"/>
      <c r="BF57" s="375"/>
      <c r="BG57" s="375"/>
      <c r="BH57" s="375"/>
      <c r="BI57" s="376"/>
      <c r="BJ57" s="59"/>
      <c r="BK57" s="59"/>
      <c r="BL57" s="59"/>
      <c r="BM57" s="44"/>
      <c r="BN57" s="44"/>
      <c r="BT57" s="47"/>
    </row>
    <row r="58" spans="1:72" ht="4.5" customHeight="1" x14ac:dyDescent="0.2">
      <c r="A58" s="347"/>
      <c r="B58" s="348"/>
      <c r="C58" s="348"/>
      <c r="D58" s="348"/>
      <c r="E58" s="348"/>
      <c r="F58" s="351"/>
      <c r="G58" s="351"/>
      <c r="H58" s="352"/>
      <c r="J58" s="10"/>
      <c r="AS58" s="111"/>
      <c r="AX58" s="111"/>
      <c r="AY58" s="111"/>
      <c r="AZ58" s="111"/>
      <c r="BA58" s="111"/>
      <c r="BB58" s="111"/>
      <c r="BC58" s="111"/>
      <c r="BD58" s="111"/>
      <c r="BE58" s="375"/>
      <c r="BF58" s="375"/>
      <c r="BG58" s="375"/>
      <c r="BH58" s="375"/>
      <c r="BI58" s="376"/>
      <c r="BJ58" s="59"/>
      <c r="BK58" s="59"/>
      <c r="BL58" s="59"/>
      <c r="BM58" s="44"/>
      <c r="BN58" s="44"/>
      <c r="BT58" s="47"/>
    </row>
    <row r="59" spans="1:72" ht="4.5" customHeight="1" x14ac:dyDescent="0.2">
      <c r="A59" s="347"/>
      <c r="B59" s="348"/>
      <c r="C59" s="348"/>
      <c r="D59" s="348"/>
      <c r="E59" s="348"/>
      <c r="F59" s="351"/>
      <c r="G59" s="351"/>
      <c r="H59" s="352"/>
      <c r="J59" s="9"/>
      <c r="AS59" s="111"/>
      <c r="AX59" s="111"/>
      <c r="AY59" s="111"/>
      <c r="AZ59" s="111"/>
      <c r="BA59" s="111"/>
      <c r="BB59" s="111"/>
      <c r="BC59" s="111"/>
      <c r="BD59" s="111"/>
      <c r="BE59" s="375" t="s">
        <v>114</v>
      </c>
      <c r="BF59" s="375"/>
      <c r="BG59" s="375"/>
      <c r="BH59" s="375"/>
      <c r="BI59" s="376"/>
      <c r="BJ59" s="59"/>
      <c r="BK59" s="59"/>
      <c r="BL59" s="59"/>
      <c r="BM59" s="44"/>
      <c r="BN59" s="44"/>
      <c r="BT59" s="47"/>
    </row>
    <row r="60" spans="1:72" ht="4.5" customHeight="1" x14ac:dyDescent="0.2">
      <c r="A60" s="347"/>
      <c r="B60" s="348"/>
      <c r="C60" s="348"/>
      <c r="D60" s="348"/>
      <c r="E60" s="348"/>
      <c r="F60" s="351"/>
      <c r="G60" s="351"/>
      <c r="H60" s="352"/>
      <c r="J60" s="5"/>
      <c r="K60" s="321">
        <f>K50+1</f>
        <v>53</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111"/>
      <c r="AX60" s="111"/>
      <c r="AY60" s="111"/>
      <c r="AZ60" s="111"/>
      <c r="BA60" s="111"/>
      <c r="BB60" s="111"/>
      <c r="BC60" s="111"/>
      <c r="BD60" s="111"/>
      <c r="BE60" s="375"/>
      <c r="BF60" s="375"/>
      <c r="BG60" s="375"/>
      <c r="BH60" s="375"/>
      <c r="BI60" s="376"/>
      <c r="BJ60" s="59"/>
      <c r="BK60" s="59"/>
      <c r="BL60" s="59"/>
      <c r="BM60" s="44"/>
      <c r="BN60" s="44"/>
      <c r="BT60" s="4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S61" s="111"/>
      <c r="AX61" s="111"/>
      <c r="AY61" s="111"/>
      <c r="AZ61" s="111"/>
      <c r="BA61" s="111"/>
      <c r="BB61" s="111"/>
      <c r="BC61" s="111"/>
      <c r="BD61" s="111"/>
      <c r="BE61" s="375"/>
      <c r="BF61" s="375"/>
      <c r="BG61" s="375"/>
      <c r="BH61" s="375"/>
      <c r="BI61" s="376"/>
      <c r="BJ61" s="59"/>
      <c r="BK61" s="59"/>
      <c r="BL61" s="59"/>
      <c r="BM61" s="44"/>
      <c r="BN61" s="44"/>
      <c r="BT61" s="47"/>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111"/>
      <c r="AX62" s="111"/>
      <c r="AY62" s="111"/>
      <c r="AZ62" s="111"/>
      <c r="BA62" s="111"/>
      <c r="BB62" s="111"/>
      <c r="BC62" s="111"/>
      <c r="BD62" s="111"/>
      <c r="BE62" s="375"/>
      <c r="BF62" s="375"/>
      <c r="BG62" s="375"/>
      <c r="BH62" s="375"/>
      <c r="BI62" s="376"/>
      <c r="BJ62" s="59"/>
      <c r="BK62" s="59"/>
      <c r="BL62" s="59"/>
      <c r="BM62" s="44"/>
      <c r="BN62" s="44"/>
      <c r="BT62" s="47"/>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112"/>
      <c r="AT63" s="22"/>
      <c r="AU63" s="22"/>
      <c r="AV63" s="22"/>
      <c r="AW63" s="22"/>
      <c r="AX63" s="112"/>
      <c r="AY63" s="112"/>
      <c r="AZ63" s="112"/>
      <c r="BA63" s="117"/>
      <c r="BB63" s="111"/>
      <c r="BC63" s="111"/>
      <c r="BD63" s="111"/>
      <c r="BE63" s="111"/>
      <c r="BF63" s="111"/>
      <c r="BG63" s="111"/>
      <c r="BH63" s="111"/>
      <c r="BI63" s="120"/>
      <c r="BS63" s="47"/>
      <c r="BT63" s="47"/>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S64" s="111"/>
      <c r="AX64" s="111"/>
      <c r="AY64" s="111"/>
      <c r="AZ64" s="111"/>
      <c r="BA64" s="120"/>
      <c r="BB64" s="111"/>
      <c r="BC64" s="111"/>
      <c r="BD64" s="111"/>
      <c r="BE64" s="111"/>
      <c r="BF64" s="111"/>
      <c r="BG64" s="111"/>
      <c r="BH64" s="111"/>
      <c r="BI64" s="120"/>
      <c r="BS64" s="47"/>
      <c r="BT64" s="47"/>
    </row>
    <row r="65" spans="1:72"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S65" s="111"/>
      <c r="AX65" s="111"/>
      <c r="AY65" s="111"/>
      <c r="AZ65" s="111"/>
      <c r="BA65" s="120"/>
      <c r="BB65" s="111"/>
      <c r="BC65" s="111"/>
      <c r="BD65" s="111"/>
      <c r="BE65" s="111"/>
      <c r="BF65" s="111"/>
      <c r="BG65" s="111"/>
      <c r="BH65" s="111"/>
      <c r="BI65" s="120"/>
      <c r="BS65" s="47"/>
      <c r="BT65" s="47"/>
    </row>
    <row r="66" spans="1:72" ht="4.5" customHeight="1" x14ac:dyDescent="0.2">
      <c r="A66" s="347"/>
      <c r="B66" s="348"/>
      <c r="C66" s="348"/>
      <c r="D66" s="348"/>
      <c r="E66" s="348"/>
      <c r="F66" s="351"/>
      <c r="G66" s="351"/>
      <c r="H66" s="352"/>
      <c r="J66" s="9"/>
      <c r="AS66" s="111"/>
      <c r="AX66" s="375">
        <f>AX46+1</f>
        <v>18</v>
      </c>
      <c r="AY66" s="375"/>
      <c r="AZ66" s="375"/>
      <c r="BA66" s="376"/>
      <c r="BB66" s="111"/>
      <c r="BC66" s="111"/>
      <c r="BD66" s="111"/>
      <c r="BE66" s="111"/>
      <c r="BF66" s="111"/>
      <c r="BG66" s="111"/>
      <c r="BH66" s="111"/>
      <c r="BI66" s="120"/>
      <c r="BS66" s="47"/>
      <c r="BT66" s="47"/>
    </row>
    <row r="67" spans="1:72" ht="4.5" customHeight="1" x14ac:dyDescent="0.2">
      <c r="A67" s="347"/>
      <c r="B67" s="348"/>
      <c r="C67" s="348"/>
      <c r="D67" s="348"/>
      <c r="E67" s="348"/>
      <c r="F67" s="351"/>
      <c r="G67" s="351"/>
      <c r="H67" s="352"/>
      <c r="J67" s="84"/>
      <c r="AS67" s="111"/>
      <c r="AX67" s="375"/>
      <c r="AY67" s="375"/>
      <c r="AZ67" s="375"/>
      <c r="BA67" s="376"/>
      <c r="BB67" s="111"/>
      <c r="BC67" s="111"/>
      <c r="BD67" s="111"/>
      <c r="BE67" s="111"/>
      <c r="BF67" s="111"/>
      <c r="BG67" s="111"/>
      <c r="BH67" s="111"/>
      <c r="BI67" s="120"/>
      <c r="BS67" s="47"/>
      <c r="BT67" s="47"/>
    </row>
    <row r="68" spans="1:72" ht="4.5" customHeight="1" x14ac:dyDescent="0.2">
      <c r="A68" s="347"/>
      <c r="B68" s="348"/>
      <c r="C68" s="348"/>
      <c r="D68" s="348"/>
      <c r="E68" s="348"/>
      <c r="F68" s="351"/>
      <c r="G68" s="351"/>
      <c r="H68" s="352"/>
      <c r="J68" s="9"/>
      <c r="AS68" s="111"/>
      <c r="AX68" s="375"/>
      <c r="AY68" s="375"/>
      <c r="AZ68" s="375"/>
      <c r="BA68" s="376"/>
      <c r="BB68" s="112"/>
      <c r="BC68" s="112"/>
      <c r="BD68" s="112"/>
      <c r="BE68" s="117"/>
      <c r="BF68" s="111"/>
      <c r="BG68" s="111"/>
      <c r="BH68" s="111"/>
      <c r="BI68" s="120"/>
      <c r="BS68" s="47"/>
      <c r="BT68" s="47"/>
    </row>
    <row r="69" spans="1:72" ht="4.5" customHeight="1" x14ac:dyDescent="0.2">
      <c r="A69" s="347"/>
      <c r="B69" s="348"/>
      <c r="C69" s="348"/>
      <c r="D69" s="348"/>
      <c r="E69" s="348"/>
      <c r="F69" s="351"/>
      <c r="G69" s="351"/>
      <c r="H69" s="352"/>
      <c r="J69" s="10"/>
      <c r="AS69" s="111"/>
      <c r="AX69" s="375"/>
      <c r="AY69" s="375"/>
      <c r="AZ69" s="375"/>
      <c r="BA69" s="376"/>
      <c r="BB69" s="111"/>
      <c r="BC69" s="111"/>
      <c r="BD69" s="111"/>
      <c r="BE69" s="120"/>
      <c r="BF69" s="111"/>
      <c r="BG69" s="111"/>
      <c r="BH69" s="111"/>
      <c r="BI69" s="120"/>
      <c r="BS69" s="47"/>
      <c r="BT69" s="47"/>
    </row>
    <row r="70" spans="1:72" ht="4.5" customHeight="1" x14ac:dyDescent="0.2">
      <c r="A70" s="347"/>
      <c r="B70" s="348"/>
      <c r="C70" s="348"/>
      <c r="D70" s="348"/>
      <c r="E70" s="348"/>
      <c r="F70" s="351"/>
      <c r="G70" s="351"/>
      <c r="H70" s="352"/>
      <c r="J70" s="10"/>
      <c r="K70" s="321">
        <f>K60+1</f>
        <v>54</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S70" s="111"/>
      <c r="AX70" s="111"/>
      <c r="AY70" s="111"/>
      <c r="AZ70" s="111"/>
      <c r="BA70" s="120"/>
      <c r="BB70" s="111"/>
      <c r="BC70" s="111"/>
      <c r="BD70" s="111"/>
      <c r="BE70" s="120"/>
      <c r="BF70" s="111"/>
      <c r="BG70" s="111"/>
      <c r="BH70" s="111"/>
      <c r="BI70" s="120"/>
      <c r="BS70" s="47"/>
      <c r="BT70" s="47"/>
    </row>
    <row r="71" spans="1:72"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S71" s="111"/>
      <c r="AX71" s="111"/>
      <c r="AY71" s="111"/>
      <c r="AZ71" s="111"/>
      <c r="BA71" s="120"/>
      <c r="BB71" s="111"/>
      <c r="BC71" s="111"/>
      <c r="BD71" s="111"/>
      <c r="BE71" s="120"/>
      <c r="BF71" s="111"/>
      <c r="BG71" s="111"/>
      <c r="BH71" s="111"/>
      <c r="BI71" s="120"/>
      <c r="BS71" s="47"/>
      <c r="BT71" s="47"/>
    </row>
    <row r="72" spans="1:72"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126"/>
      <c r="AT72" s="34"/>
      <c r="AU72" s="34"/>
      <c r="AV72" s="34"/>
      <c r="AW72" s="34"/>
      <c r="AX72" s="126"/>
      <c r="AY72" s="126"/>
      <c r="AZ72" s="126"/>
      <c r="BA72" s="127"/>
      <c r="BB72" s="111"/>
      <c r="BC72" s="111"/>
      <c r="BD72" s="111"/>
      <c r="BE72" s="120"/>
      <c r="BF72" s="111"/>
      <c r="BG72" s="111"/>
      <c r="BH72" s="111"/>
      <c r="BI72" s="120"/>
      <c r="BS72" s="47"/>
      <c r="BT72" s="47"/>
    </row>
    <row r="73" spans="1:72"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S73" s="111"/>
      <c r="AT73" s="22"/>
      <c r="AU73" s="22"/>
      <c r="AV73" s="22"/>
      <c r="AW73" s="22"/>
      <c r="AX73" s="112"/>
      <c r="AY73" s="111"/>
      <c r="AZ73" s="111"/>
      <c r="BA73" s="111"/>
      <c r="BB73" s="375">
        <f>BB36+1</f>
        <v>24</v>
      </c>
      <c r="BC73" s="375"/>
      <c r="BD73" s="375"/>
      <c r="BE73" s="376"/>
      <c r="BF73" s="111"/>
      <c r="BG73" s="111"/>
      <c r="BH73" s="111"/>
      <c r="BI73" s="120"/>
      <c r="BS73" s="47"/>
      <c r="BT73" s="47"/>
    </row>
    <row r="74" spans="1:72"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S74" s="111"/>
      <c r="AX74" s="111"/>
      <c r="AY74" s="111"/>
      <c r="AZ74" s="111"/>
      <c r="BA74" s="111"/>
      <c r="BB74" s="375"/>
      <c r="BC74" s="375"/>
      <c r="BD74" s="375"/>
      <c r="BE74" s="376"/>
      <c r="BF74" s="126"/>
      <c r="BG74" s="126"/>
      <c r="BH74" s="126"/>
      <c r="BI74" s="127"/>
      <c r="BS74" s="47"/>
      <c r="BT74" s="47"/>
    </row>
    <row r="75" spans="1:72"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S75" s="111"/>
      <c r="AX75" s="111"/>
      <c r="AY75" s="111"/>
      <c r="AZ75" s="111"/>
      <c r="BA75" s="111"/>
      <c r="BB75" s="375"/>
      <c r="BC75" s="375"/>
      <c r="BD75" s="375"/>
      <c r="BE75" s="376"/>
      <c r="BF75" s="111"/>
      <c r="BG75" s="111"/>
      <c r="BH75" s="111"/>
      <c r="BI75" s="111"/>
      <c r="BS75" s="47"/>
      <c r="BT75" s="47"/>
    </row>
    <row r="76" spans="1:72" ht="4.5" customHeight="1" x14ac:dyDescent="0.2">
      <c r="A76" s="347"/>
      <c r="B76" s="348"/>
      <c r="C76" s="348"/>
      <c r="D76" s="348"/>
      <c r="E76" s="348"/>
      <c r="F76" s="351"/>
      <c r="G76" s="351"/>
      <c r="H76" s="352"/>
      <c r="J76" s="10"/>
      <c r="AS76" s="111"/>
      <c r="AX76" s="111"/>
      <c r="AY76" s="111"/>
      <c r="AZ76" s="111"/>
      <c r="BA76" s="111"/>
      <c r="BB76" s="375"/>
      <c r="BC76" s="375"/>
      <c r="BD76" s="375"/>
      <c r="BE76" s="376"/>
      <c r="BF76" s="111"/>
      <c r="BG76" s="111"/>
      <c r="BH76" s="111"/>
      <c r="BI76" s="111"/>
      <c r="BS76" s="47"/>
      <c r="BT76" s="47"/>
    </row>
    <row r="77" spans="1:72" ht="4.5" customHeight="1" x14ac:dyDescent="0.2">
      <c r="A77" s="347"/>
      <c r="B77" s="348"/>
      <c r="C77" s="348"/>
      <c r="D77" s="348"/>
      <c r="E77" s="348"/>
      <c r="F77" s="351"/>
      <c r="G77" s="351"/>
      <c r="H77" s="352"/>
      <c r="J77" s="10"/>
      <c r="AS77" s="111"/>
      <c r="AX77" s="111"/>
      <c r="AY77" s="111"/>
      <c r="AZ77" s="111"/>
      <c r="BA77" s="111"/>
      <c r="BB77" s="111"/>
      <c r="BC77" s="111"/>
      <c r="BD77" s="111"/>
      <c r="BE77" s="120"/>
      <c r="BF77" s="111"/>
      <c r="BG77" s="111"/>
      <c r="BH77" s="111"/>
      <c r="BI77" s="111"/>
      <c r="BS77" s="47"/>
      <c r="BT77" s="47"/>
    </row>
    <row r="78" spans="1:72" ht="4.5" customHeight="1" x14ac:dyDescent="0.2">
      <c r="A78" s="347"/>
      <c r="B78" s="348"/>
      <c r="C78" s="348"/>
      <c r="D78" s="348"/>
      <c r="E78" s="348"/>
      <c r="F78" s="351"/>
      <c r="G78" s="351"/>
      <c r="H78" s="352"/>
      <c r="J78" s="10"/>
      <c r="AS78" s="111"/>
      <c r="AX78" s="111"/>
      <c r="AY78" s="111"/>
      <c r="AZ78" s="111"/>
      <c r="BA78" s="111"/>
      <c r="BB78" s="111"/>
      <c r="BC78" s="111"/>
      <c r="BD78" s="111"/>
      <c r="BE78" s="120"/>
      <c r="BF78" s="111"/>
      <c r="BG78" s="111"/>
      <c r="BH78" s="111"/>
      <c r="BI78" s="111"/>
      <c r="BS78" s="47"/>
      <c r="BT78" s="47"/>
    </row>
    <row r="79" spans="1:72" ht="4.5" customHeight="1" x14ac:dyDescent="0.2">
      <c r="A79" s="347"/>
      <c r="B79" s="348"/>
      <c r="C79" s="348"/>
      <c r="D79" s="348"/>
      <c r="E79" s="348"/>
      <c r="F79" s="351"/>
      <c r="G79" s="351"/>
      <c r="H79" s="352"/>
      <c r="J79" s="10"/>
      <c r="AS79" s="111"/>
      <c r="AX79" s="111"/>
      <c r="AY79" s="111"/>
      <c r="AZ79" s="111"/>
      <c r="BA79" s="111"/>
      <c r="BB79" s="111"/>
      <c r="BC79" s="111"/>
      <c r="BD79" s="111"/>
      <c r="BE79" s="120"/>
      <c r="BF79" s="111"/>
      <c r="BG79" s="111"/>
      <c r="BH79" s="111"/>
      <c r="BI79" s="111"/>
      <c r="BS79" s="47"/>
      <c r="BT79" s="47"/>
    </row>
    <row r="80" spans="1:72" ht="4.5" customHeight="1" x14ac:dyDescent="0.2">
      <c r="A80" s="347"/>
      <c r="B80" s="348"/>
      <c r="C80" s="348"/>
      <c r="D80" s="348"/>
      <c r="E80" s="348"/>
      <c r="F80" s="351"/>
      <c r="G80" s="351"/>
      <c r="H80" s="352"/>
      <c r="J80" s="9"/>
      <c r="K80" s="321">
        <f>K70+1</f>
        <v>55</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S80" s="111"/>
      <c r="AX80" s="111"/>
      <c r="AY80" s="111"/>
      <c r="AZ80" s="111"/>
      <c r="BA80" s="111"/>
      <c r="BB80" s="111"/>
      <c r="BC80" s="111"/>
      <c r="BD80" s="111"/>
      <c r="BE80" s="120"/>
      <c r="BF80" s="111"/>
      <c r="BG80" s="111"/>
      <c r="BH80" s="111"/>
      <c r="BI80" s="111"/>
      <c r="BS80" s="47"/>
      <c r="BT80" s="47"/>
    </row>
    <row r="81" spans="1:72"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S81" s="111"/>
      <c r="AX81" s="111"/>
      <c r="AY81" s="111"/>
      <c r="AZ81" s="111"/>
      <c r="BA81" s="111"/>
      <c r="BB81" s="111"/>
      <c r="BC81" s="111"/>
      <c r="BD81" s="111"/>
      <c r="BE81" s="120"/>
      <c r="BF81" s="111"/>
      <c r="BG81" s="111"/>
      <c r="BH81" s="111"/>
      <c r="BI81" s="111"/>
      <c r="BS81" s="47"/>
      <c r="BT81" s="47"/>
    </row>
    <row r="82" spans="1:72"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S82" s="126"/>
      <c r="AT82" s="34"/>
      <c r="AU82" s="34"/>
      <c r="AV82" s="34"/>
      <c r="AW82" s="34"/>
      <c r="AX82" s="126"/>
      <c r="AY82" s="126"/>
      <c r="AZ82" s="126"/>
      <c r="BA82" s="126"/>
      <c r="BB82" s="126"/>
      <c r="BC82" s="126"/>
      <c r="BD82" s="126"/>
      <c r="BE82" s="127"/>
      <c r="BF82" s="111"/>
      <c r="BG82" s="111"/>
      <c r="BH82" s="111"/>
      <c r="BI82" s="111"/>
      <c r="BS82" s="47"/>
      <c r="BT82" s="47"/>
    </row>
    <row r="83" spans="1:72"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111"/>
      <c r="AX83" s="111"/>
      <c r="AY83" s="111"/>
      <c r="AZ83" s="111"/>
      <c r="BA83" s="111"/>
      <c r="BB83" s="111"/>
      <c r="BC83" s="111"/>
      <c r="BD83" s="111"/>
      <c r="BE83" s="111"/>
      <c r="BF83" s="111"/>
      <c r="BG83" s="111"/>
      <c r="BH83" s="111"/>
      <c r="BI83" s="111"/>
      <c r="BS83" s="47"/>
      <c r="BT83" s="47"/>
    </row>
    <row r="84" spans="1:72"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S84" s="111"/>
      <c r="AT84" s="111"/>
      <c r="AU84" s="111"/>
      <c r="AV84" s="111"/>
      <c r="AW84" s="111"/>
      <c r="AX84" s="111"/>
      <c r="AY84" s="111"/>
      <c r="AZ84" s="111"/>
      <c r="BA84" s="111"/>
      <c r="BB84" s="111"/>
      <c r="BC84" s="111"/>
      <c r="BD84" s="111"/>
      <c r="BE84" s="111"/>
      <c r="BS84" s="47"/>
      <c r="BT84" s="47"/>
    </row>
    <row r="85" spans="1:72"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S85" s="132"/>
      <c r="AT85" s="111"/>
      <c r="AU85" s="111"/>
      <c r="AV85" s="111"/>
      <c r="AW85" s="111"/>
      <c r="AX85" s="111"/>
      <c r="AY85" s="111"/>
      <c r="AZ85" s="111"/>
      <c r="BA85" s="111"/>
      <c r="BB85" s="111"/>
      <c r="BC85" s="111"/>
      <c r="BD85" s="111"/>
      <c r="BE85" s="111"/>
      <c r="BS85" s="47"/>
      <c r="BT85" s="47"/>
    </row>
    <row r="86" spans="1:72" ht="4.5" customHeight="1" x14ac:dyDescent="0.2">
      <c r="A86" s="347"/>
      <c r="B86" s="348"/>
      <c r="C86" s="348"/>
      <c r="D86" s="348"/>
      <c r="E86" s="348"/>
      <c r="F86" s="351"/>
      <c r="G86" s="351"/>
      <c r="H86" s="352"/>
      <c r="J86" s="10"/>
      <c r="AS86" s="111"/>
      <c r="AT86" s="111"/>
      <c r="AU86" s="111"/>
      <c r="AV86" s="111"/>
      <c r="AW86" s="111"/>
      <c r="AX86" s="111"/>
      <c r="AY86" s="111"/>
      <c r="AZ86" s="111"/>
      <c r="BA86" s="111"/>
      <c r="BB86" s="111"/>
      <c r="BC86" s="111"/>
      <c r="BD86" s="111"/>
      <c r="BE86" s="111"/>
      <c r="BS86" s="47"/>
      <c r="BT86" s="47"/>
    </row>
    <row r="87" spans="1:72" ht="4.5" customHeight="1" x14ac:dyDescent="0.2">
      <c r="A87" s="347"/>
      <c r="B87" s="348"/>
      <c r="C87" s="348"/>
      <c r="D87" s="348"/>
      <c r="E87" s="348"/>
      <c r="F87" s="351"/>
      <c r="G87" s="351"/>
      <c r="H87" s="352"/>
      <c r="J87" s="9"/>
      <c r="AS87" s="111"/>
      <c r="AT87" s="111"/>
      <c r="AU87" s="111"/>
      <c r="AV87" s="111"/>
      <c r="AW87" s="111"/>
      <c r="AX87" s="111"/>
      <c r="AY87" s="111"/>
      <c r="AZ87" s="111"/>
      <c r="BA87" s="111"/>
      <c r="BB87" s="111"/>
      <c r="BC87" s="111"/>
      <c r="BD87" s="111"/>
      <c r="BE87" s="111"/>
      <c r="BS87" s="47"/>
      <c r="BT87" s="47"/>
    </row>
    <row r="88" spans="1:72" ht="4.5" customHeight="1" x14ac:dyDescent="0.2">
      <c r="A88" s="347"/>
      <c r="B88" s="348"/>
      <c r="C88" s="348"/>
      <c r="D88" s="348"/>
      <c r="E88" s="348"/>
      <c r="F88" s="351"/>
      <c r="G88" s="351"/>
      <c r="H88" s="352"/>
      <c r="J88" s="84"/>
      <c r="AS88" s="111"/>
      <c r="AT88" s="111"/>
      <c r="AU88" s="111"/>
      <c r="AV88" s="111"/>
      <c r="AW88" s="111"/>
      <c r="AX88" s="111"/>
      <c r="AY88" s="111"/>
      <c r="AZ88" s="111"/>
      <c r="BA88" s="111"/>
      <c r="BB88" s="111"/>
      <c r="BC88" s="111"/>
      <c r="BD88" s="111"/>
      <c r="BE88" s="111"/>
      <c r="BS88" s="47"/>
      <c r="BT88" s="47"/>
    </row>
    <row r="89" spans="1:72" ht="4.5" customHeight="1" x14ac:dyDescent="0.2">
      <c r="A89" s="347"/>
      <c r="B89" s="348"/>
      <c r="C89" s="348"/>
      <c r="D89" s="348"/>
      <c r="E89" s="348"/>
      <c r="F89" s="351"/>
      <c r="G89" s="351"/>
      <c r="H89" s="352"/>
      <c r="J89" s="9"/>
      <c r="AS89" s="111"/>
      <c r="AT89" s="111"/>
      <c r="AU89" s="111"/>
      <c r="AV89" s="111"/>
      <c r="AW89" s="111"/>
      <c r="AX89" s="111"/>
      <c r="AY89" s="111"/>
      <c r="AZ89" s="111"/>
      <c r="BA89" s="111"/>
      <c r="BB89" s="111"/>
      <c r="BC89" s="111"/>
      <c r="BD89" s="111"/>
      <c r="BE89" s="111"/>
      <c r="BS89" s="47"/>
      <c r="BT89" s="47"/>
    </row>
    <row r="90" spans="1:72" ht="4.5" customHeight="1" x14ac:dyDescent="0.2">
      <c r="A90" s="347"/>
      <c r="B90" s="348"/>
      <c r="C90" s="348"/>
      <c r="D90" s="348"/>
      <c r="E90" s="348"/>
      <c r="F90" s="351"/>
      <c r="G90" s="351"/>
      <c r="H90" s="352"/>
      <c r="J90" s="10"/>
      <c r="AS90" s="111"/>
      <c r="AT90" s="111"/>
      <c r="AU90" s="111"/>
      <c r="AV90" s="111"/>
      <c r="AW90" s="111"/>
      <c r="AX90" s="111"/>
      <c r="AY90" s="111"/>
      <c r="AZ90" s="111"/>
      <c r="BA90" s="111"/>
      <c r="BB90" s="111"/>
      <c r="BC90" s="111"/>
      <c r="BD90" s="111"/>
      <c r="BE90" s="111"/>
      <c r="BS90" s="47"/>
      <c r="BT90" s="47"/>
    </row>
    <row r="91" spans="1:72" ht="4.5" customHeight="1" x14ac:dyDescent="0.2">
      <c r="A91" s="347"/>
      <c r="B91" s="348"/>
      <c r="C91" s="348"/>
      <c r="D91" s="348"/>
      <c r="E91" s="348"/>
      <c r="F91" s="351"/>
      <c r="G91" s="351"/>
      <c r="H91" s="352"/>
      <c r="J91" s="10"/>
      <c r="AS91" s="111"/>
      <c r="AT91" s="111"/>
      <c r="AU91" s="111"/>
      <c r="AV91" s="111"/>
      <c r="AW91" s="111"/>
      <c r="AX91" s="111"/>
      <c r="AY91" s="111"/>
      <c r="AZ91" s="111"/>
      <c r="BA91" s="111"/>
      <c r="BB91" s="111"/>
      <c r="BC91" s="111"/>
      <c r="BD91" s="111"/>
      <c r="BE91" s="111"/>
      <c r="BS91" s="47"/>
      <c r="BT91" s="47"/>
    </row>
    <row r="92" spans="1:72" ht="4.5" customHeight="1" x14ac:dyDescent="0.2">
      <c r="A92" s="347"/>
      <c r="B92" s="348"/>
      <c r="C92" s="348"/>
      <c r="D92" s="348"/>
      <c r="E92" s="348"/>
      <c r="F92" s="351"/>
      <c r="G92" s="351"/>
      <c r="H92" s="352"/>
      <c r="J92" s="10"/>
      <c r="AS92" s="111"/>
      <c r="AT92" s="111"/>
      <c r="AU92" s="111"/>
      <c r="AV92" s="111"/>
      <c r="AW92" s="111"/>
      <c r="AX92" s="111"/>
      <c r="AY92" s="111"/>
      <c r="AZ92" s="111"/>
      <c r="BA92" s="111"/>
      <c r="BB92" s="111"/>
      <c r="BC92" s="111"/>
      <c r="BD92" s="111"/>
      <c r="BE92" s="111"/>
      <c r="BS92" s="47"/>
      <c r="BT92" s="47"/>
    </row>
    <row r="93" spans="1:72" ht="4.5" customHeight="1" x14ac:dyDescent="0.2">
      <c r="A93" s="347"/>
      <c r="B93" s="348"/>
      <c r="C93" s="348"/>
      <c r="D93" s="348"/>
      <c r="E93" s="348"/>
      <c r="F93" s="351"/>
      <c r="G93" s="351"/>
      <c r="H93" s="352"/>
      <c r="J93" s="10"/>
      <c r="AS93" s="111"/>
      <c r="AT93" s="111"/>
      <c r="AU93" s="111"/>
      <c r="AV93" s="111"/>
      <c r="AW93" s="111"/>
      <c r="AX93" s="111"/>
      <c r="AY93" s="111"/>
      <c r="AZ93" s="111"/>
      <c r="BA93" s="111"/>
      <c r="BB93" s="111"/>
      <c r="BC93" s="111"/>
      <c r="BD93" s="111"/>
      <c r="BE93" s="111"/>
      <c r="BS93" s="47"/>
      <c r="BT93" s="47"/>
    </row>
    <row r="94" spans="1:72" ht="4.5" customHeight="1" x14ac:dyDescent="0.2">
      <c r="A94" s="347"/>
      <c r="B94" s="348"/>
      <c r="C94" s="348"/>
      <c r="D94" s="348"/>
      <c r="E94" s="348"/>
      <c r="F94" s="351"/>
      <c r="G94" s="351"/>
      <c r="H94" s="352"/>
      <c r="J94" s="9"/>
      <c r="AS94" s="111"/>
      <c r="AT94" s="111"/>
      <c r="AU94" s="111"/>
      <c r="AV94" s="133"/>
      <c r="AW94" s="133"/>
      <c r="AX94" s="133"/>
      <c r="AY94" s="133"/>
      <c r="AZ94" s="133"/>
      <c r="BA94" s="133"/>
      <c r="BB94" s="134"/>
      <c r="BC94" s="134"/>
      <c r="BD94" s="134"/>
      <c r="BE94" s="135"/>
      <c r="BF94" s="25"/>
      <c r="BG94" s="385" t="s">
        <v>67</v>
      </c>
      <c r="BH94" s="385"/>
      <c r="BI94" s="385"/>
      <c r="BJ94" s="385"/>
      <c r="BK94" s="385"/>
      <c r="BL94" s="385"/>
      <c r="BM94" s="385"/>
      <c r="BN94" s="385"/>
      <c r="BO94" s="385"/>
      <c r="BP94" s="385"/>
    </row>
    <row r="95" spans="1:72" ht="4.5" customHeight="1" x14ac:dyDescent="0.2">
      <c r="A95" s="347"/>
      <c r="B95" s="348"/>
      <c r="C95" s="348"/>
      <c r="D95" s="348"/>
      <c r="E95" s="348"/>
      <c r="F95" s="351"/>
      <c r="G95" s="351"/>
      <c r="H95" s="352"/>
      <c r="J95" s="84"/>
      <c r="AS95" s="111"/>
      <c r="AT95" s="111"/>
      <c r="AU95" s="111"/>
      <c r="AV95" s="136"/>
      <c r="AW95" s="136"/>
      <c r="AX95" s="136"/>
      <c r="AY95" s="136"/>
      <c r="AZ95" s="136"/>
      <c r="BA95" s="136"/>
      <c r="BB95" s="128"/>
      <c r="BC95" s="128"/>
      <c r="BD95" s="128"/>
      <c r="BE95" s="137"/>
      <c r="BF95" s="25"/>
      <c r="BG95" s="385"/>
      <c r="BH95" s="385"/>
      <c r="BI95" s="385"/>
      <c r="BJ95" s="385"/>
      <c r="BK95" s="385"/>
      <c r="BL95" s="385"/>
      <c r="BM95" s="385"/>
      <c r="BN95" s="385"/>
      <c r="BO95" s="385"/>
      <c r="BP95" s="385"/>
    </row>
    <row r="96" spans="1:72" ht="4.5" customHeight="1" x14ac:dyDescent="0.2">
      <c r="A96" s="347"/>
      <c r="B96" s="348"/>
      <c r="C96" s="348"/>
      <c r="D96" s="348"/>
      <c r="E96" s="348"/>
      <c r="F96" s="351"/>
      <c r="G96" s="351"/>
      <c r="H96" s="352"/>
      <c r="J96" s="9"/>
      <c r="AS96" s="111"/>
      <c r="AT96" s="111"/>
      <c r="AU96" s="111"/>
      <c r="AV96" s="136"/>
      <c r="AW96" s="136"/>
      <c r="AX96" s="136"/>
      <c r="AY96" s="136"/>
      <c r="AZ96" s="136"/>
      <c r="BA96" s="136"/>
      <c r="BB96" s="128"/>
      <c r="BC96" s="128"/>
      <c r="BD96" s="128"/>
      <c r="BE96" s="137"/>
      <c r="BF96" s="25"/>
      <c r="BG96" s="385"/>
      <c r="BH96" s="385"/>
      <c r="BI96" s="385"/>
      <c r="BJ96" s="385"/>
      <c r="BK96" s="385"/>
      <c r="BL96" s="385"/>
      <c r="BM96" s="385"/>
      <c r="BN96" s="385"/>
      <c r="BO96" s="385"/>
      <c r="BP96" s="385"/>
    </row>
    <row r="97" spans="1:68" ht="4.5" customHeight="1" x14ac:dyDescent="0.2">
      <c r="A97" s="347"/>
      <c r="B97" s="348"/>
      <c r="C97" s="348"/>
      <c r="D97" s="348"/>
      <c r="E97" s="348"/>
      <c r="F97" s="351"/>
      <c r="G97" s="351"/>
      <c r="H97" s="352"/>
      <c r="J97" s="10"/>
      <c r="AS97" s="111"/>
      <c r="AT97" s="111"/>
      <c r="AU97" s="111"/>
      <c r="AV97" s="136"/>
      <c r="AW97" s="136"/>
      <c r="AX97" s="136"/>
      <c r="AY97" s="136"/>
      <c r="AZ97" s="136"/>
      <c r="BA97" s="136"/>
      <c r="BB97" s="375">
        <v>27</v>
      </c>
      <c r="BC97" s="375"/>
      <c r="BD97" s="375"/>
      <c r="BE97" s="376"/>
      <c r="BF97" s="25"/>
      <c r="BG97" s="385"/>
      <c r="BH97" s="385"/>
      <c r="BI97" s="385"/>
      <c r="BJ97" s="385"/>
      <c r="BK97" s="385"/>
      <c r="BL97" s="385"/>
      <c r="BM97" s="385"/>
      <c r="BN97" s="385"/>
      <c r="BO97" s="385"/>
      <c r="BP97" s="385"/>
    </row>
    <row r="98" spans="1:68" ht="4.5" customHeight="1" x14ac:dyDescent="0.2">
      <c r="A98" s="347"/>
      <c r="B98" s="348"/>
      <c r="C98" s="348"/>
      <c r="D98" s="348"/>
      <c r="E98" s="348"/>
      <c r="F98" s="351"/>
      <c r="G98" s="351"/>
      <c r="H98" s="352"/>
      <c r="J98" s="10"/>
      <c r="AS98" s="111"/>
      <c r="AT98" s="111"/>
      <c r="AU98" s="111"/>
      <c r="AV98" s="136"/>
      <c r="AW98" s="136"/>
      <c r="AX98" s="136"/>
      <c r="AY98" s="136"/>
      <c r="AZ98" s="136"/>
      <c r="BA98" s="136"/>
      <c r="BB98" s="375"/>
      <c r="BC98" s="375"/>
      <c r="BD98" s="375"/>
      <c r="BE98" s="376"/>
      <c r="BF98" s="26"/>
      <c r="BG98" s="26"/>
      <c r="BH98" s="26"/>
      <c r="BI98" s="26"/>
      <c r="BJ98" s="26"/>
      <c r="BK98" s="34"/>
    </row>
    <row r="99" spans="1:68" ht="4.5" customHeight="1" x14ac:dyDescent="0.2">
      <c r="A99" s="347"/>
      <c r="B99" s="348"/>
      <c r="C99" s="348"/>
      <c r="D99" s="348"/>
      <c r="E99" s="348"/>
      <c r="F99" s="351"/>
      <c r="G99" s="351"/>
      <c r="H99" s="352"/>
      <c r="J99" s="10"/>
      <c r="AS99" s="111"/>
      <c r="AT99" s="111"/>
      <c r="AU99" s="111"/>
      <c r="AV99" s="136"/>
      <c r="AW99" s="136"/>
      <c r="AX99" s="136"/>
      <c r="AY99" s="136"/>
      <c r="AZ99" s="136"/>
      <c r="BA99" s="136"/>
      <c r="BB99" s="375"/>
      <c r="BC99" s="375"/>
      <c r="BD99" s="375"/>
      <c r="BE99" s="376"/>
      <c r="BF99" s="25"/>
      <c r="BG99" s="25"/>
      <c r="BH99" s="25"/>
      <c r="BI99" s="25"/>
      <c r="BJ99" s="25"/>
    </row>
    <row r="100" spans="1:68" ht="4.5" customHeight="1" x14ac:dyDescent="0.2">
      <c r="A100" s="347"/>
      <c r="B100" s="348"/>
      <c r="C100" s="348"/>
      <c r="D100" s="348"/>
      <c r="E100" s="348"/>
      <c r="F100" s="351"/>
      <c r="G100" s="351"/>
      <c r="H100" s="352"/>
      <c r="J100" s="10"/>
      <c r="AS100" s="111"/>
      <c r="AT100" s="111"/>
      <c r="AU100" s="111"/>
      <c r="AV100" s="136"/>
      <c r="AW100" s="136"/>
      <c r="AX100" s="136"/>
      <c r="AY100" s="136"/>
      <c r="AZ100" s="136"/>
      <c r="BA100" s="136"/>
      <c r="BB100" s="375"/>
      <c r="BC100" s="375"/>
      <c r="BD100" s="375"/>
      <c r="BE100" s="376"/>
      <c r="BF100" s="25"/>
      <c r="BG100" s="25"/>
      <c r="BH100" s="25"/>
      <c r="BI100" s="25"/>
      <c r="BJ100" s="25"/>
    </row>
    <row r="101" spans="1:68" ht="4.5" customHeight="1" x14ac:dyDescent="0.2">
      <c r="A101" s="347"/>
      <c r="B101" s="348"/>
      <c r="C101" s="348"/>
      <c r="D101" s="348"/>
      <c r="E101" s="348"/>
      <c r="F101" s="351"/>
      <c r="G101" s="351"/>
      <c r="H101" s="352"/>
      <c r="J101" s="9"/>
      <c r="AS101" s="111"/>
      <c r="AT101" s="111"/>
      <c r="AU101" s="111"/>
      <c r="AV101" s="136"/>
      <c r="AW101" s="136"/>
      <c r="AX101" s="136"/>
      <c r="AY101" s="136"/>
      <c r="AZ101" s="136"/>
      <c r="BA101" s="136"/>
      <c r="BB101" s="136"/>
      <c r="BC101" s="136"/>
      <c r="BD101" s="136"/>
      <c r="BE101" s="138"/>
      <c r="BF101" s="25"/>
      <c r="BG101" s="25"/>
      <c r="BH101" s="25"/>
      <c r="BI101" s="25"/>
      <c r="BJ101" s="25"/>
      <c r="BL101" s="25"/>
      <c r="BM101" s="25"/>
      <c r="BN101" s="25"/>
      <c r="BO101" s="25"/>
      <c r="BP101" s="25"/>
    </row>
    <row r="102" spans="1:68" ht="4.5" customHeight="1" x14ac:dyDescent="0.2">
      <c r="A102" s="347"/>
      <c r="B102" s="348"/>
      <c r="C102" s="348"/>
      <c r="D102" s="348"/>
      <c r="E102" s="348"/>
      <c r="F102" s="351"/>
      <c r="G102" s="351"/>
      <c r="H102" s="352"/>
      <c r="J102" s="5"/>
      <c r="AS102" s="111"/>
      <c r="AT102" s="111"/>
      <c r="AU102" s="111"/>
      <c r="AV102" s="136"/>
      <c r="AW102" s="136"/>
      <c r="AX102" s="136"/>
      <c r="AY102" s="136"/>
      <c r="AZ102" s="136"/>
      <c r="BA102" s="136"/>
      <c r="BB102" s="136"/>
      <c r="BC102" s="136"/>
      <c r="BD102" s="136"/>
      <c r="BE102" s="138"/>
      <c r="BF102" s="25"/>
      <c r="BG102" s="25"/>
      <c r="BH102" s="25"/>
      <c r="BI102" s="25"/>
      <c r="BJ102" s="25"/>
      <c r="BL102" s="25"/>
      <c r="BM102" s="25"/>
      <c r="BN102" s="25"/>
      <c r="BO102" s="25"/>
      <c r="BP102" s="25"/>
    </row>
    <row r="103" spans="1:68" ht="4.5" customHeight="1" x14ac:dyDescent="0.2">
      <c r="A103" s="347"/>
      <c r="B103" s="348"/>
      <c r="C103" s="348"/>
      <c r="D103" s="348"/>
      <c r="E103" s="348"/>
      <c r="F103" s="351"/>
      <c r="G103" s="351"/>
      <c r="H103" s="352"/>
      <c r="J103" s="9"/>
      <c r="AS103" s="111"/>
      <c r="AT103" s="111"/>
      <c r="AU103" s="111"/>
      <c r="AV103" s="139"/>
      <c r="AW103" s="139"/>
      <c r="AX103" s="139"/>
      <c r="AY103" s="139"/>
      <c r="AZ103" s="139"/>
      <c r="BA103" s="139"/>
      <c r="BB103" s="139"/>
      <c r="BC103" s="139"/>
      <c r="BD103" s="139"/>
      <c r="BE103" s="140"/>
      <c r="BF103" s="25"/>
      <c r="BG103" s="25"/>
      <c r="BH103" s="25"/>
      <c r="BI103" s="25"/>
      <c r="BJ103" s="25"/>
      <c r="BL103" s="25"/>
      <c r="BM103" s="25"/>
      <c r="BN103" s="25"/>
      <c r="BO103" s="25"/>
      <c r="BP103" s="25"/>
    </row>
    <row r="104" spans="1:68" ht="4.5" customHeight="1" x14ac:dyDescent="0.2">
      <c r="A104" s="347"/>
      <c r="B104" s="348"/>
      <c r="C104" s="348"/>
      <c r="D104" s="348"/>
      <c r="E104" s="348"/>
      <c r="F104" s="351"/>
      <c r="G104" s="351"/>
      <c r="H104" s="352"/>
      <c r="J104" s="10"/>
    </row>
    <row r="105" spans="1:68" ht="4.5" customHeight="1" x14ac:dyDescent="0.2">
      <c r="A105" s="347"/>
      <c r="B105" s="348"/>
      <c r="C105" s="348"/>
      <c r="D105" s="348"/>
      <c r="E105" s="348"/>
      <c r="F105" s="351"/>
      <c r="G105" s="351"/>
      <c r="H105" s="352"/>
      <c r="J105" s="10"/>
    </row>
    <row r="106" spans="1:68" ht="4.5" customHeight="1" x14ac:dyDescent="0.2">
      <c r="A106" s="347"/>
      <c r="B106" s="348"/>
      <c r="C106" s="348"/>
      <c r="D106" s="348"/>
      <c r="E106" s="348"/>
      <c r="F106" s="351"/>
      <c r="G106" s="351"/>
      <c r="H106" s="352"/>
      <c r="J106" s="10"/>
    </row>
    <row r="107" spans="1:68" ht="4.5" customHeight="1" x14ac:dyDescent="0.2">
      <c r="A107" s="347"/>
      <c r="B107" s="348"/>
      <c r="C107" s="348"/>
      <c r="D107" s="348"/>
      <c r="E107" s="348"/>
      <c r="F107" s="351"/>
      <c r="G107" s="351"/>
      <c r="H107" s="352"/>
      <c r="J107" s="10"/>
    </row>
    <row r="108" spans="1:68" ht="4.5" customHeight="1" x14ac:dyDescent="0.2">
      <c r="A108" s="347"/>
      <c r="B108" s="348"/>
      <c r="C108" s="348"/>
      <c r="D108" s="348"/>
      <c r="E108" s="348"/>
      <c r="F108" s="351"/>
      <c r="G108" s="351"/>
      <c r="H108" s="352"/>
      <c r="J108" s="9"/>
    </row>
    <row r="109" spans="1:68" ht="4.5" customHeight="1" x14ac:dyDescent="0.2">
      <c r="A109" s="347"/>
      <c r="B109" s="348"/>
      <c r="C109" s="348"/>
      <c r="D109" s="348"/>
      <c r="E109" s="348"/>
      <c r="F109" s="351"/>
      <c r="G109" s="351"/>
      <c r="H109" s="352"/>
      <c r="J109" s="2"/>
    </row>
    <row r="110" spans="1:68" ht="4.5" customHeight="1" x14ac:dyDescent="0.2">
      <c r="A110" s="347"/>
      <c r="B110" s="348"/>
      <c r="C110" s="348"/>
      <c r="D110" s="348"/>
      <c r="E110" s="348"/>
      <c r="F110" s="351"/>
      <c r="G110" s="351"/>
      <c r="H110" s="352"/>
      <c r="J110" s="9"/>
    </row>
    <row r="111" spans="1:68" ht="4.5" customHeight="1" x14ac:dyDescent="0.2">
      <c r="A111" s="347"/>
      <c r="B111" s="348"/>
      <c r="C111" s="348"/>
      <c r="D111" s="348"/>
      <c r="E111" s="348"/>
      <c r="F111" s="351"/>
      <c r="G111" s="351"/>
      <c r="H111" s="352"/>
      <c r="J111" s="10"/>
    </row>
    <row r="112" spans="1:68" ht="4.5" customHeight="1" x14ac:dyDescent="0.2">
      <c r="A112" s="347"/>
      <c r="B112" s="348"/>
      <c r="C112" s="348"/>
      <c r="D112" s="348"/>
      <c r="E112" s="348"/>
      <c r="F112" s="351"/>
      <c r="G112" s="351"/>
      <c r="H112" s="352"/>
      <c r="J112" s="10"/>
    </row>
    <row r="113" spans="1:44" ht="4.5" customHeight="1" x14ac:dyDescent="0.2">
      <c r="A113" s="347"/>
      <c r="B113" s="348"/>
      <c r="C113" s="348"/>
      <c r="D113" s="348"/>
      <c r="E113" s="348"/>
      <c r="F113" s="351"/>
      <c r="G113" s="351"/>
      <c r="H113" s="352"/>
      <c r="J113" s="10"/>
    </row>
    <row r="114" spans="1:44" ht="4.5" customHeight="1" x14ac:dyDescent="0.2">
      <c r="A114" s="347"/>
      <c r="B114" s="348"/>
      <c r="C114" s="348"/>
      <c r="D114" s="348"/>
      <c r="E114" s="348"/>
      <c r="F114" s="351"/>
      <c r="G114" s="351"/>
      <c r="H114" s="352"/>
      <c r="J114" s="10"/>
    </row>
    <row r="115" spans="1:44" ht="4.5" customHeight="1" x14ac:dyDescent="0.2">
      <c r="A115" s="347"/>
      <c r="B115" s="348"/>
      <c r="C115" s="348"/>
      <c r="D115" s="348"/>
      <c r="E115" s="348"/>
      <c r="F115" s="351"/>
      <c r="G115" s="351"/>
      <c r="H115" s="352"/>
      <c r="J115" s="9"/>
      <c r="K115" s="10"/>
      <c r="L115" s="10"/>
      <c r="M115" s="10"/>
      <c r="N115" s="10"/>
      <c r="O115" s="10"/>
      <c r="P115" s="82"/>
      <c r="Q115" s="82"/>
      <c r="R115" s="82"/>
      <c r="S115" s="82"/>
      <c r="T115" s="82"/>
      <c r="U115" s="82"/>
      <c r="V115" s="82"/>
      <c r="W115" s="82"/>
      <c r="X115" s="82"/>
      <c r="Y115" s="82"/>
      <c r="Z115" s="82"/>
      <c r="AA115" s="97"/>
      <c r="AB115" s="97"/>
      <c r="AC115" s="97"/>
      <c r="AD115" s="97"/>
      <c r="AE115" s="97"/>
      <c r="AF115" s="97"/>
      <c r="AG115" s="97"/>
      <c r="AH115" s="97"/>
      <c r="AI115" s="97"/>
      <c r="AJ115" s="97"/>
      <c r="AK115" s="97"/>
      <c r="AL115" s="97"/>
      <c r="AM115" s="97"/>
      <c r="AN115" s="97"/>
      <c r="AO115" s="24"/>
      <c r="AP115" s="24"/>
      <c r="AQ115" s="24"/>
      <c r="AR115" s="24"/>
    </row>
    <row r="116" spans="1:44" ht="4.5" customHeight="1" x14ac:dyDescent="0.2">
      <c r="A116" s="347"/>
      <c r="B116" s="348"/>
      <c r="C116" s="348"/>
      <c r="D116" s="348"/>
      <c r="E116" s="348"/>
      <c r="F116" s="351"/>
      <c r="G116" s="351"/>
      <c r="H116" s="352"/>
      <c r="J116" s="2"/>
      <c r="K116" s="10"/>
      <c r="L116" s="10"/>
      <c r="M116" s="10"/>
      <c r="N116" s="10"/>
      <c r="O116" s="10"/>
      <c r="P116" s="77"/>
      <c r="Q116" s="77"/>
      <c r="R116" s="77"/>
      <c r="S116" s="77"/>
      <c r="T116" s="77"/>
      <c r="U116" s="77"/>
      <c r="V116" s="77"/>
      <c r="W116" s="77"/>
      <c r="X116" s="77"/>
      <c r="Y116" s="77"/>
      <c r="Z116" s="77"/>
      <c r="AA116" s="97"/>
      <c r="AB116" s="97"/>
      <c r="AC116" s="97"/>
      <c r="AD116" s="97"/>
      <c r="AE116" s="97"/>
      <c r="AF116" s="97"/>
      <c r="AG116" s="97"/>
      <c r="AH116" s="97"/>
      <c r="AI116" s="97"/>
      <c r="AJ116" s="97"/>
      <c r="AK116" s="97"/>
      <c r="AL116" s="97"/>
      <c r="AM116" s="97"/>
      <c r="AN116" s="97"/>
      <c r="AO116" s="24"/>
      <c r="AP116" s="24"/>
      <c r="AQ116" s="24"/>
      <c r="AR116" s="24"/>
    </row>
    <row r="117" spans="1:44" ht="4.5" customHeight="1" x14ac:dyDescent="0.2">
      <c r="A117" s="347"/>
      <c r="B117" s="348"/>
      <c r="C117" s="348"/>
      <c r="D117" s="348"/>
      <c r="E117" s="348"/>
      <c r="F117" s="351"/>
      <c r="G117" s="351"/>
      <c r="H117" s="352"/>
      <c r="J117" s="9"/>
      <c r="K117" s="10"/>
      <c r="L117" s="10"/>
      <c r="M117" s="10"/>
      <c r="N117" s="10"/>
      <c r="O117" s="10"/>
      <c r="P117" s="77"/>
      <c r="Q117" s="77"/>
      <c r="R117" s="77"/>
      <c r="S117" s="77"/>
      <c r="T117" s="77"/>
      <c r="U117" s="77"/>
      <c r="V117" s="77"/>
      <c r="W117" s="77"/>
      <c r="X117" s="77"/>
      <c r="Y117" s="77"/>
      <c r="Z117" s="77"/>
      <c r="AA117" s="79"/>
      <c r="AB117" s="79"/>
      <c r="AC117" s="79"/>
      <c r="AD117" s="79"/>
      <c r="AE117" s="78"/>
      <c r="AF117" s="78"/>
      <c r="AG117" s="78"/>
      <c r="AH117" s="78"/>
      <c r="AO117" s="24"/>
      <c r="AP117" s="24"/>
      <c r="AQ117" s="24"/>
      <c r="AR117" s="24"/>
    </row>
    <row r="118" spans="1:44" ht="4.5" customHeight="1" x14ac:dyDescent="0.2">
      <c r="A118" s="347"/>
      <c r="B118" s="348"/>
      <c r="C118" s="348"/>
      <c r="D118" s="348"/>
      <c r="E118" s="348"/>
      <c r="F118" s="351"/>
      <c r="G118" s="351"/>
      <c r="H118" s="352"/>
      <c r="J118" s="10"/>
      <c r="K118" s="10"/>
      <c r="L118" s="10"/>
      <c r="M118" s="10"/>
      <c r="N118" s="10"/>
      <c r="O118" s="84"/>
      <c r="P118" s="77"/>
      <c r="Q118" s="77"/>
      <c r="R118" s="77"/>
      <c r="S118" s="77"/>
      <c r="T118" s="77"/>
      <c r="U118" s="77"/>
      <c r="V118" s="77"/>
      <c r="W118" s="77"/>
      <c r="X118" s="77"/>
      <c r="Y118" s="77"/>
      <c r="Z118" s="77"/>
      <c r="AA118" s="79"/>
      <c r="AB118" s="79"/>
      <c r="AC118" s="79"/>
      <c r="AD118" s="79"/>
      <c r="AE118" s="78"/>
      <c r="AF118" s="78"/>
      <c r="AG118" s="78"/>
      <c r="AH118" s="78"/>
      <c r="AO118" s="24"/>
      <c r="AP118" s="24"/>
      <c r="AQ118" s="24"/>
      <c r="AR118" s="24"/>
    </row>
    <row r="119" spans="1:44" ht="4.5" customHeight="1" x14ac:dyDescent="0.2">
      <c r="A119" s="347"/>
      <c r="B119" s="348"/>
      <c r="C119" s="348"/>
      <c r="D119" s="348"/>
      <c r="E119" s="348"/>
      <c r="F119" s="351"/>
      <c r="G119" s="351"/>
      <c r="H119" s="352"/>
      <c r="J119" s="10"/>
      <c r="K119" s="10"/>
      <c r="L119" s="10"/>
      <c r="M119" s="10"/>
      <c r="N119" s="10"/>
      <c r="O119" s="10"/>
      <c r="P119" s="77"/>
      <c r="Q119" s="77"/>
      <c r="R119" s="77"/>
      <c r="S119" s="77"/>
      <c r="T119" s="77"/>
      <c r="U119" s="77"/>
      <c r="V119" s="77"/>
      <c r="W119" s="77"/>
      <c r="X119" s="77"/>
      <c r="Y119" s="77"/>
      <c r="Z119" s="77"/>
      <c r="AA119" s="79"/>
      <c r="AB119" s="79"/>
      <c r="AC119" s="79"/>
      <c r="AD119" s="79"/>
      <c r="AE119" s="78"/>
      <c r="AF119" s="78"/>
      <c r="AG119" s="78"/>
      <c r="AH119" s="78"/>
      <c r="AO119" s="24"/>
      <c r="AP119" s="24"/>
      <c r="AQ119" s="24"/>
      <c r="AR119" s="24"/>
    </row>
    <row r="120" spans="1:44" ht="4.5" customHeight="1" x14ac:dyDescent="0.2">
      <c r="A120" s="347"/>
      <c r="B120" s="348"/>
      <c r="C120" s="348"/>
      <c r="D120" s="348"/>
      <c r="E120" s="348"/>
      <c r="F120" s="351"/>
      <c r="G120" s="351"/>
      <c r="H120" s="352"/>
      <c r="J120" s="10"/>
    </row>
    <row r="121" spans="1:44" ht="4.5" customHeight="1" x14ac:dyDescent="0.2">
      <c r="A121" s="347"/>
      <c r="B121" s="348"/>
      <c r="C121" s="348"/>
      <c r="D121" s="348"/>
      <c r="E121" s="348"/>
      <c r="F121" s="351"/>
      <c r="G121" s="351"/>
      <c r="H121" s="352"/>
      <c r="J121" s="10"/>
    </row>
    <row r="122" spans="1:44" ht="4.5" customHeight="1" x14ac:dyDescent="0.2">
      <c r="A122" s="347"/>
      <c r="B122" s="348"/>
      <c r="C122" s="348"/>
      <c r="D122" s="348"/>
      <c r="E122" s="348"/>
      <c r="F122" s="351"/>
      <c r="G122" s="351"/>
      <c r="H122" s="352"/>
      <c r="J122" s="9"/>
    </row>
    <row r="123" spans="1:44" ht="4.5" customHeight="1" x14ac:dyDescent="0.2">
      <c r="A123" s="347"/>
      <c r="B123" s="348"/>
      <c r="C123" s="348"/>
      <c r="D123" s="348"/>
      <c r="E123" s="348"/>
      <c r="F123" s="351"/>
      <c r="G123" s="351"/>
      <c r="H123" s="352"/>
      <c r="J123" s="84"/>
    </row>
    <row r="124" spans="1:44" ht="4.5" customHeight="1" x14ac:dyDescent="0.2">
      <c r="A124" s="347"/>
      <c r="B124" s="348"/>
      <c r="C124" s="348"/>
      <c r="D124" s="348"/>
      <c r="E124" s="348"/>
      <c r="F124" s="351"/>
      <c r="G124" s="351"/>
      <c r="H124" s="352"/>
      <c r="J124" s="9"/>
    </row>
    <row r="125" spans="1:44" ht="4.5" customHeight="1" x14ac:dyDescent="0.2">
      <c r="A125" s="347"/>
      <c r="B125" s="348"/>
      <c r="C125" s="348"/>
      <c r="D125" s="348"/>
      <c r="E125" s="348"/>
      <c r="F125" s="351"/>
      <c r="G125" s="351"/>
      <c r="H125" s="352"/>
      <c r="J125" s="10"/>
    </row>
    <row r="126" spans="1:44" ht="4.5" customHeight="1" x14ac:dyDescent="0.2">
      <c r="A126" s="347"/>
      <c r="B126" s="348"/>
      <c r="C126" s="348"/>
      <c r="D126" s="348"/>
      <c r="E126" s="348"/>
      <c r="F126" s="351"/>
      <c r="G126" s="351"/>
      <c r="H126" s="352"/>
      <c r="J126" s="10"/>
    </row>
    <row r="127" spans="1:44" ht="4.5" customHeight="1" x14ac:dyDescent="0.2">
      <c r="A127" s="347"/>
      <c r="B127" s="348"/>
      <c r="C127" s="348"/>
      <c r="D127" s="348"/>
      <c r="E127" s="348"/>
      <c r="F127" s="351"/>
      <c r="G127" s="351"/>
      <c r="H127" s="352"/>
      <c r="J127" s="10"/>
    </row>
    <row r="128" spans="1:44" ht="4.5" customHeight="1" x14ac:dyDescent="0.2">
      <c r="A128" s="347"/>
      <c r="B128" s="348"/>
      <c r="C128" s="348"/>
      <c r="D128" s="348"/>
      <c r="E128" s="348"/>
      <c r="F128" s="351"/>
      <c r="G128" s="351"/>
      <c r="H128" s="352"/>
      <c r="J128" s="10"/>
    </row>
    <row r="129" spans="1:59" ht="4.5" customHeight="1" x14ac:dyDescent="0.2">
      <c r="A129" s="347"/>
      <c r="B129" s="348"/>
      <c r="C129" s="348"/>
      <c r="D129" s="348"/>
      <c r="E129" s="348"/>
      <c r="F129" s="351"/>
      <c r="G129" s="351"/>
      <c r="H129" s="352"/>
      <c r="J129" s="10"/>
    </row>
    <row r="130" spans="1:59" ht="4.5" customHeight="1" x14ac:dyDescent="0.2">
      <c r="A130" s="347"/>
      <c r="B130" s="348"/>
      <c r="C130" s="348"/>
      <c r="D130" s="348"/>
      <c r="E130" s="348"/>
      <c r="F130" s="351"/>
      <c r="G130" s="351"/>
      <c r="H130" s="352"/>
      <c r="J130" s="10"/>
    </row>
    <row r="131" spans="1:59" ht="4.5" customHeight="1" x14ac:dyDescent="0.2">
      <c r="A131" s="347"/>
      <c r="B131" s="348"/>
      <c r="C131" s="348"/>
      <c r="D131" s="348"/>
      <c r="E131" s="348"/>
      <c r="F131" s="351"/>
      <c r="G131" s="351"/>
      <c r="H131" s="352"/>
      <c r="J131" s="10"/>
    </row>
    <row r="132" spans="1:59" ht="4.5" customHeight="1" x14ac:dyDescent="0.2">
      <c r="A132" s="347"/>
      <c r="B132" s="348"/>
      <c r="C132" s="348"/>
      <c r="D132" s="348"/>
      <c r="E132" s="348"/>
      <c r="F132" s="351"/>
      <c r="G132" s="351"/>
      <c r="H132" s="352"/>
      <c r="J132" s="10"/>
    </row>
    <row r="133" spans="1:59" ht="4.5" customHeight="1" x14ac:dyDescent="0.2">
      <c r="A133" s="347"/>
      <c r="B133" s="348"/>
      <c r="C133" s="348"/>
      <c r="D133" s="348"/>
      <c r="E133" s="348"/>
      <c r="F133" s="351"/>
      <c r="G133" s="351"/>
      <c r="H133" s="352"/>
      <c r="J133" s="10"/>
    </row>
    <row r="134" spans="1:59" ht="4.5" customHeight="1" x14ac:dyDescent="0.2">
      <c r="A134" s="347"/>
      <c r="B134" s="348"/>
      <c r="C134" s="348"/>
      <c r="D134" s="348"/>
      <c r="E134" s="348"/>
      <c r="F134" s="351"/>
      <c r="G134" s="351"/>
      <c r="H134" s="352"/>
      <c r="J134" s="9"/>
    </row>
    <row r="135" spans="1:59" ht="4.5" customHeight="1" x14ac:dyDescent="0.2">
      <c r="A135" s="349"/>
      <c r="B135" s="350"/>
      <c r="C135" s="350"/>
      <c r="D135" s="350"/>
      <c r="E135" s="350"/>
      <c r="F135" s="353"/>
      <c r="G135" s="353"/>
      <c r="H135" s="354"/>
      <c r="J135" s="10"/>
    </row>
    <row r="136" spans="1:59" ht="4.5" customHeight="1" x14ac:dyDescent="0.2">
      <c r="J136" s="10"/>
    </row>
    <row r="137" spans="1:59" ht="4.5" customHeight="1" x14ac:dyDescent="0.2">
      <c r="J137" s="10"/>
    </row>
    <row r="140" spans="1:59" ht="4.5" customHeight="1" x14ac:dyDescent="0.2">
      <c r="K140" s="379">
        <f>K20</f>
        <v>49</v>
      </c>
      <c r="L140" s="379"/>
      <c r="M140" s="379"/>
      <c r="N140" s="379"/>
      <c r="O140" s="379"/>
      <c r="P140" s="379"/>
      <c r="Q140" s="379"/>
      <c r="R140" s="379">
        <f>K140+1</f>
        <v>50</v>
      </c>
      <c r="S140" s="379"/>
      <c r="T140" s="379"/>
      <c r="U140" s="379"/>
      <c r="V140" s="379"/>
      <c r="W140" s="379"/>
      <c r="X140" s="379"/>
      <c r="Y140" s="379">
        <f t="shared" ref="Y140" si="0">R140+1</f>
        <v>51</v>
      </c>
      <c r="Z140" s="379"/>
      <c r="AA140" s="379"/>
      <c r="AB140" s="379"/>
      <c r="AC140" s="379"/>
      <c r="AD140" s="379"/>
      <c r="AE140" s="379"/>
      <c r="AF140" s="379">
        <f t="shared" ref="AF140" si="1">Y140+1</f>
        <v>52</v>
      </c>
      <c r="AG140" s="379"/>
      <c r="AH140" s="379"/>
      <c r="AI140" s="379"/>
      <c r="AJ140" s="379"/>
      <c r="AK140" s="379"/>
      <c r="AL140" s="379"/>
      <c r="AM140" s="379">
        <f t="shared" ref="AM140" si="2">AF140+1</f>
        <v>53</v>
      </c>
      <c r="AN140" s="379"/>
      <c r="AO140" s="379"/>
      <c r="AP140" s="379"/>
      <c r="AQ140" s="379"/>
      <c r="AR140" s="379"/>
      <c r="AS140" s="379"/>
      <c r="AT140" s="379">
        <f t="shared" ref="AT140" si="3">AM140+1</f>
        <v>54</v>
      </c>
      <c r="AU140" s="379"/>
      <c r="AV140" s="379"/>
      <c r="AW140" s="379"/>
      <c r="AX140" s="379"/>
      <c r="AY140" s="379"/>
      <c r="AZ140" s="379"/>
      <c r="BA140" s="379">
        <f t="shared" ref="BA140" si="4">AT140+1</f>
        <v>55</v>
      </c>
      <c r="BB140" s="379"/>
      <c r="BC140" s="379"/>
      <c r="BD140" s="379"/>
      <c r="BE140" s="379"/>
      <c r="BF140" s="379"/>
      <c r="BG140" s="379"/>
    </row>
    <row r="141" spans="1:59" ht="4.5" customHeight="1" x14ac:dyDescent="0.2">
      <c r="K141" s="379"/>
      <c r="L141" s="379"/>
      <c r="M141" s="379"/>
      <c r="N141" s="379"/>
      <c r="O141" s="379"/>
      <c r="P141" s="379"/>
      <c r="Q141" s="379"/>
      <c r="R141" s="379"/>
      <c r="S141" s="379"/>
      <c r="T141" s="379"/>
      <c r="U141" s="379"/>
      <c r="V141" s="379"/>
      <c r="W141" s="379"/>
      <c r="X141" s="379"/>
      <c r="Y141" s="379"/>
      <c r="Z141" s="379"/>
      <c r="AA141" s="379"/>
      <c r="AB141" s="379"/>
      <c r="AC141" s="379"/>
      <c r="AD141" s="379"/>
      <c r="AE141" s="379"/>
      <c r="AF141" s="379"/>
      <c r="AG141" s="379"/>
      <c r="AH141" s="379"/>
      <c r="AI141" s="379"/>
      <c r="AJ141" s="379"/>
      <c r="AK141" s="379"/>
      <c r="AL141" s="379"/>
      <c r="AM141" s="379"/>
      <c r="AN141" s="379"/>
      <c r="AO141" s="379"/>
      <c r="AP141" s="379"/>
      <c r="AQ141" s="379"/>
      <c r="AR141" s="379"/>
      <c r="AS141" s="379"/>
      <c r="AT141" s="379"/>
      <c r="AU141" s="379"/>
      <c r="AV141" s="379"/>
      <c r="AW141" s="379"/>
      <c r="AX141" s="379"/>
      <c r="AY141" s="379"/>
      <c r="AZ141" s="379"/>
      <c r="BA141" s="379"/>
      <c r="BB141" s="379"/>
      <c r="BC141" s="379"/>
      <c r="BD141" s="379"/>
      <c r="BE141" s="379"/>
      <c r="BF141" s="379"/>
      <c r="BG141" s="379"/>
    </row>
    <row r="159" spans="11:59" ht="4.5" customHeight="1" x14ac:dyDescent="0.2">
      <c r="K159" s="380" t="e">
        <f>VLOOKUP(K140,選手リスト,2,FALSE)</f>
        <v>#N/A</v>
      </c>
      <c r="L159" s="380"/>
      <c r="M159" s="380"/>
      <c r="N159" s="380"/>
      <c r="O159" s="380"/>
      <c r="P159" s="380"/>
      <c r="Q159" s="380"/>
      <c r="R159" s="380" t="e">
        <f>VLOOKUP(R140,選手リスト,2,FALSE)</f>
        <v>#N/A</v>
      </c>
      <c r="S159" s="380"/>
      <c r="T159" s="380"/>
      <c r="U159" s="380"/>
      <c r="V159" s="380"/>
      <c r="W159" s="380"/>
      <c r="X159" s="380"/>
      <c r="Y159" s="380" t="e">
        <f>VLOOKUP(Y140,選手リスト,2,FALSE)</f>
        <v>#N/A</v>
      </c>
      <c r="Z159" s="380"/>
      <c r="AA159" s="380"/>
      <c r="AB159" s="380"/>
      <c r="AC159" s="380"/>
      <c r="AD159" s="380"/>
      <c r="AE159" s="380"/>
      <c r="AF159" s="380" t="e">
        <f>VLOOKUP(AF140,選手リスト,2,FALSE)</f>
        <v>#N/A</v>
      </c>
      <c r="AG159" s="380"/>
      <c r="AH159" s="380"/>
      <c r="AI159" s="380"/>
      <c r="AJ159" s="380"/>
      <c r="AK159" s="380"/>
      <c r="AL159" s="380"/>
      <c r="AM159" s="380" t="e">
        <f>VLOOKUP(AM140,選手リスト,2,FALSE)</f>
        <v>#N/A</v>
      </c>
      <c r="AN159" s="380"/>
      <c r="AO159" s="380"/>
      <c r="AP159" s="380"/>
      <c r="AQ159" s="380"/>
      <c r="AR159" s="380"/>
      <c r="AS159" s="380"/>
      <c r="AT159" s="380" t="e">
        <f>VLOOKUP(AT140,選手リスト,2,FALSE)</f>
        <v>#N/A</v>
      </c>
      <c r="AU159" s="380"/>
      <c r="AV159" s="380"/>
      <c r="AW159" s="380"/>
      <c r="AX159" s="380"/>
      <c r="AY159" s="380"/>
      <c r="AZ159" s="380"/>
      <c r="BA159" s="380" t="e">
        <f>VLOOKUP(BA140,選手リスト,2,FALSE)</f>
        <v>#N/A</v>
      </c>
      <c r="BB159" s="380"/>
      <c r="BC159" s="380"/>
      <c r="BD159" s="380"/>
      <c r="BE159" s="380"/>
      <c r="BF159" s="380"/>
      <c r="BG159" s="380"/>
    </row>
    <row r="160" spans="11:59" ht="4.5" customHeight="1" x14ac:dyDescent="0.2">
      <c r="K160" s="380"/>
      <c r="L160" s="380"/>
      <c r="M160" s="380"/>
      <c r="N160" s="380"/>
      <c r="O160" s="380"/>
      <c r="P160" s="380"/>
      <c r="Q160" s="380"/>
      <c r="R160" s="380"/>
      <c r="S160" s="380"/>
      <c r="T160" s="380"/>
      <c r="U160" s="380"/>
      <c r="V160" s="380"/>
      <c r="W160" s="380"/>
      <c r="X160" s="380"/>
      <c r="Y160" s="380"/>
      <c r="Z160" s="380"/>
      <c r="AA160" s="380"/>
      <c r="AB160" s="380"/>
      <c r="AC160" s="380"/>
      <c r="AD160" s="380"/>
      <c r="AE160" s="380"/>
      <c r="AF160" s="380"/>
      <c r="AG160" s="380"/>
      <c r="AH160" s="380"/>
      <c r="AI160" s="380"/>
      <c r="AJ160" s="380"/>
      <c r="AK160" s="380"/>
      <c r="AL160" s="380"/>
      <c r="AM160" s="380"/>
      <c r="AN160" s="380"/>
      <c r="AO160" s="380"/>
      <c r="AP160" s="380"/>
      <c r="AQ160" s="380"/>
      <c r="AR160" s="380"/>
      <c r="AS160" s="380"/>
      <c r="AT160" s="380"/>
      <c r="AU160" s="380"/>
      <c r="AV160" s="380"/>
      <c r="AW160" s="380"/>
      <c r="AX160" s="380"/>
      <c r="AY160" s="380"/>
      <c r="AZ160" s="380"/>
      <c r="BA160" s="380"/>
      <c r="BB160" s="380"/>
      <c r="BC160" s="380"/>
      <c r="BD160" s="380"/>
      <c r="BE160" s="380"/>
      <c r="BF160" s="380"/>
      <c r="BG160" s="380"/>
    </row>
    <row r="161" spans="11:59" ht="4.5" customHeight="1" x14ac:dyDescent="0.2">
      <c r="K161" s="380"/>
      <c r="L161" s="380"/>
      <c r="M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L161" s="380"/>
      <c r="AM161" s="380"/>
      <c r="AN161" s="380"/>
      <c r="AO161" s="380"/>
      <c r="AP161" s="380"/>
      <c r="AQ161" s="380"/>
      <c r="AR161" s="380"/>
      <c r="AS161" s="380"/>
      <c r="AT161" s="380"/>
      <c r="AU161" s="380"/>
      <c r="AV161" s="380"/>
      <c r="AW161" s="380"/>
      <c r="AX161" s="380"/>
      <c r="AY161" s="380"/>
      <c r="AZ161" s="380"/>
      <c r="BA161" s="380"/>
      <c r="BB161" s="380"/>
      <c r="BC161" s="380"/>
      <c r="BD161" s="380"/>
      <c r="BE161" s="380"/>
      <c r="BF161" s="380"/>
      <c r="BG161" s="380"/>
    </row>
  </sheetData>
  <mergeCells count="85">
    <mergeCell ref="BE59:BI62"/>
    <mergeCell ref="BG94:BP97"/>
    <mergeCell ref="BB97:BE100"/>
    <mergeCell ref="BB73:BE76"/>
    <mergeCell ref="K80:N85"/>
    <mergeCell ref="P80:Z81"/>
    <mergeCell ref="AA80:AN82"/>
    <mergeCell ref="AO80:AR85"/>
    <mergeCell ref="P82:Z85"/>
    <mergeCell ref="AA83:AD85"/>
    <mergeCell ref="AE83:AH85"/>
    <mergeCell ref="AX66:BA69"/>
    <mergeCell ref="K70:N75"/>
    <mergeCell ref="P70:Z71"/>
    <mergeCell ref="AA70:AN72"/>
    <mergeCell ref="AO70:AR75"/>
    <mergeCell ref="P72:Z75"/>
    <mergeCell ref="AA73:AD75"/>
    <mergeCell ref="AE73:AH75"/>
    <mergeCell ref="K60:N65"/>
    <mergeCell ref="P60:Z61"/>
    <mergeCell ref="AA60:AN62"/>
    <mergeCell ref="AO60:AR65"/>
    <mergeCell ref="P62:Z65"/>
    <mergeCell ref="AA63:AD65"/>
    <mergeCell ref="AE63:AH65"/>
    <mergeCell ref="AX46:BA49"/>
    <mergeCell ref="K50:N55"/>
    <mergeCell ref="P50:Z51"/>
    <mergeCell ref="AA50:AN52"/>
    <mergeCell ref="AO50:AR55"/>
    <mergeCell ref="P52:Z55"/>
    <mergeCell ref="AA53:AD55"/>
    <mergeCell ref="AE53:AH55"/>
    <mergeCell ref="BB36:BE39"/>
    <mergeCell ref="K40:N45"/>
    <mergeCell ref="P40:Z41"/>
    <mergeCell ref="AA40:AN42"/>
    <mergeCell ref="AO40:AR45"/>
    <mergeCell ref="P42:Z45"/>
    <mergeCell ref="AA43:AD45"/>
    <mergeCell ref="AE43:AH45"/>
    <mergeCell ref="P30:Z31"/>
    <mergeCell ref="AA30:AN32"/>
    <mergeCell ref="AO30:AR35"/>
    <mergeCell ref="P32:Z35"/>
    <mergeCell ref="AA33:AD35"/>
    <mergeCell ref="AE33:AH35"/>
    <mergeCell ref="AX26:BA29"/>
    <mergeCell ref="A11:H15"/>
    <mergeCell ref="J12:BP14"/>
    <mergeCell ref="A16:H20"/>
    <mergeCell ref="K18:N19"/>
    <mergeCell ref="A21:E135"/>
    <mergeCell ref="F21:H135"/>
    <mergeCell ref="K20:N25"/>
    <mergeCell ref="P20:Z21"/>
    <mergeCell ref="AA20:AN22"/>
    <mergeCell ref="AO20:AR25"/>
    <mergeCell ref="BE55:BI58"/>
    <mergeCell ref="P22:Z25"/>
    <mergeCell ref="AA23:AD25"/>
    <mergeCell ref="AE23:AH25"/>
    <mergeCell ref="K30:N35"/>
    <mergeCell ref="A1:H10"/>
    <mergeCell ref="J1:W3"/>
    <mergeCell ref="Y1:AL3"/>
    <mergeCell ref="AN1:BA3"/>
    <mergeCell ref="J4:W10"/>
    <mergeCell ref="Y4:AL10"/>
    <mergeCell ref="AN4:BA10"/>
    <mergeCell ref="AT140:AZ141"/>
    <mergeCell ref="BA140:BG141"/>
    <mergeCell ref="AT159:AZ161"/>
    <mergeCell ref="BA159:BG161"/>
    <mergeCell ref="K159:Q161"/>
    <mergeCell ref="R159:X161"/>
    <mergeCell ref="Y159:AE161"/>
    <mergeCell ref="AF159:AL161"/>
    <mergeCell ref="AM159:AS161"/>
    <mergeCell ref="K140:Q141"/>
    <mergeCell ref="R140:X141"/>
    <mergeCell ref="Y140:AE141"/>
    <mergeCell ref="AF140:AL141"/>
    <mergeCell ref="AM140:AS141"/>
  </mergeCells>
  <phoneticPr fontId="2"/>
  <pageMargins left="0" right="0" top="0.19685039370078741" bottom="0.19685039370078741" header="0.23622047244094491" footer="0.1181102362204724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85B8A-B3EA-44F9-8E9A-4D7E1A8B21B5}">
  <sheetPr codeName="Sheet18"/>
  <dimension ref="A1:CS135"/>
  <sheetViews>
    <sheetView view="pageBreakPreview" zoomScaleNormal="82" zoomScaleSheetLayoutView="100" workbookViewId="0">
      <selection activeCell="BV202" sqref="BV202"/>
    </sheetView>
  </sheetViews>
  <sheetFormatPr defaultColWidth="1.33203125" defaultRowHeight="4.5" customHeight="1" x14ac:dyDescent="0.2"/>
  <cols>
    <col min="1" max="1" width="1.33203125" customWidth="1"/>
  </cols>
  <sheetData>
    <row r="1" spans="1:72" ht="4.5" customHeight="1" x14ac:dyDescent="0.2">
      <c r="A1" s="355" t="s">
        <v>90</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71</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97" ht="4.5" customHeight="1" x14ac:dyDescent="0.2">
      <c r="A17" s="343"/>
      <c r="B17" s="344"/>
      <c r="C17" s="344"/>
      <c r="D17" s="344"/>
      <c r="E17" s="344"/>
      <c r="F17" s="344"/>
      <c r="G17" s="344"/>
      <c r="H17" s="345"/>
      <c r="J17" s="84"/>
      <c r="O17" s="84"/>
    </row>
    <row r="18" spans="1:97"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97"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c r="CA19" s="102"/>
      <c r="CB19" s="102"/>
      <c r="CC19" s="102"/>
      <c r="CD19" s="102"/>
      <c r="CE19" s="102"/>
      <c r="CF19" s="102"/>
      <c r="CG19" s="102"/>
      <c r="CH19" s="102"/>
      <c r="CI19" s="102"/>
      <c r="CJ19" s="102"/>
      <c r="CK19" s="102"/>
      <c r="CL19" s="102"/>
      <c r="CM19" s="102"/>
      <c r="CN19" s="102"/>
      <c r="CO19" s="102"/>
      <c r="CP19" s="102"/>
      <c r="CQ19" s="102"/>
      <c r="CR19" s="102"/>
      <c r="CS19" s="102"/>
    </row>
    <row r="20" spans="1:97" ht="4.5" customHeight="1" x14ac:dyDescent="0.2">
      <c r="A20" s="343"/>
      <c r="B20" s="344"/>
      <c r="C20" s="344"/>
      <c r="D20" s="344"/>
      <c r="E20" s="344"/>
      <c r="F20" s="344"/>
      <c r="G20" s="344"/>
      <c r="H20" s="345"/>
      <c r="J20" s="10"/>
      <c r="K20" s="321">
        <v>165</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B20" s="102"/>
      <c r="BC20" s="102"/>
      <c r="BD20" s="102"/>
      <c r="BE20" s="102"/>
      <c r="BF20" s="102"/>
      <c r="BG20" s="102"/>
      <c r="BH20" s="102"/>
      <c r="BI20" s="102"/>
      <c r="BJ20" s="102"/>
      <c r="BK20" s="102"/>
      <c r="BT20" s="47"/>
      <c r="CK20" s="102"/>
      <c r="CL20" s="102"/>
      <c r="CM20" s="102"/>
      <c r="CN20" s="102"/>
      <c r="CO20" s="102"/>
      <c r="CP20" s="102"/>
      <c r="CQ20" s="102"/>
      <c r="CR20" s="102"/>
      <c r="CS20" s="102"/>
    </row>
    <row r="21" spans="1:97" ht="4.5" customHeight="1" x14ac:dyDescent="0.2">
      <c r="A21" s="347" t="s">
        <v>103</v>
      </c>
      <c r="B21" s="348"/>
      <c r="C21" s="348"/>
      <c r="D21" s="348"/>
      <c r="E21" s="348"/>
      <c r="F21" s="351" t="s">
        <v>109</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BT21" s="47"/>
      <c r="CK21" s="102"/>
      <c r="CL21" s="102"/>
      <c r="CM21" s="102"/>
      <c r="CN21" s="102"/>
      <c r="CO21" s="102"/>
      <c r="CP21" s="102"/>
      <c r="CQ21" s="102"/>
      <c r="CR21" s="102"/>
      <c r="CS21" s="102"/>
    </row>
    <row r="22" spans="1:97"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AS22" s="171"/>
      <c r="AT22" s="171"/>
      <c r="AU22" s="171"/>
      <c r="AV22" s="171"/>
      <c r="AW22" s="171"/>
      <c r="AX22" s="171"/>
      <c r="AY22" s="171"/>
      <c r="AZ22" s="171"/>
      <c r="BA22" s="171"/>
      <c r="BT22" s="47"/>
      <c r="CK22" s="102"/>
      <c r="CL22" s="102"/>
      <c r="CM22" s="102"/>
      <c r="CN22" s="102"/>
      <c r="CO22" s="102"/>
      <c r="CP22" s="102"/>
      <c r="CQ22" s="102"/>
      <c r="CR22" s="102"/>
      <c r="CS22" s="102"/>
    </row>
    <row r="23" spans="1:97"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172"/>
      <c r="AT23" s="172"/>
      <c r="AU23" s="172"/>
      <c r="AV23" s="172"/>
      <c r="AW23" s="172"/>
      <c r="AX23" s="172"/>
      <c r="AY23" s="172"/>
      <c r="AZ23" s="172"/>
      <c r="BA23" s="173"/>
      <c r="BT23" s="47"/>
      <c r="CK23" s="102"/>
      <c r="CL23" s="102"/>
      <c r="CM23" s="102"/>
      <c r="CN23" s="102"/>
      <c r="CO23" s="102"/>
      <c r="CP23" s="102"/>
      <c r="CQ23" s="102"/>
      <c r="CR23" s="102"/>
      <c r="CS23" s="102"/>
    </row>
    <row r="24" spans="1:97"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AS24" s="171"/>
      <c r="AT24" s="171"/>
      <c r="AU24" s="171"/>
      <c r="AV24" s="171"/>
      <c r="AW24" s="171"/>
      <c r="AX24" s="171"/>
      <c r="AY24" s="171"/>
      <c r="AZ24" s="171"/>
      <c r="BA24" s="174"/>
      <c r="BT24" s="47"/>
      <c r="CK24" s="102"/>
      <c r="CL24" s="102"/>
      <c r="CM24" s="102"/>
      <c r="CN24" s="102"/>
      <c r="CO24" s="102"/>
      <c r="CP24" s="102"/>
      <c r="CQ24" s="102"/>
      <c r="CR24" s="102"/>
      <c r="CS24" s="102"/>
    </row>
    <row r="25" spans="1:97"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AS25" s="171"/>
      <c r="AT25" s="171"/>
      <c r="AU25" s="171"/>
      <c r="AV25" s="171"/>
      <c r="AW25" s="171"/>
      <c r="AX25" s="171"/>
      <c r="AY25" s="171"/>
      <c r="AZ25" s="171"/>
      <c r="BA25" s="174"/>
      <c r="BT25" s="47"/>
      <c r="CK25" s="102"/>
      <c r="CL25" s="102"/>
      <c r="CM25" s="102"/>
      <c r="CN25" s="102"/>
      <c r="CO25" s="102"/>
      <c r="CP25" s="102"/>
      <c r="CQ25" s="102"/>
      <c r="CR25" s="102"/>
      <c r="CS25" s="102"/>
    </row>
    <row r="26" spans="1:97" ht="4.5" customHeight="1" x14ac:dyDescent="0.2">
      <c r="A26" s="347"/>
      <c r="B26" s="348"/>
      <c r="C26" s="348"/>
      <c r="D26" s="348"/>
      <c r="E26" s="348"/>
      <c r="F26" s="351"/>
      <c r="G26" s="351"/>
      <c r="H26" s="352"/>
      <c r="J26" s="10"/>
      <c r="AS26" s="171"/>
      <c r="AT26" s="171"/>
      <c r="AU26" s="171"/>
      <c r="AV26" s="171"/>
      <c r="AW26" s="171"/>
      <c r="AX26" s="171"/>
      <c r="AY26" s="171"/>
      <c r="AZ26" s="171"/>
      <c r="BA26" s="174"/>
      <c r="BT26" s="47"/>
      <c r="CK26" s="102"/>
      <c r="CL26" s="102"/>
      <c r="CM26" s="102"/>
      <c r="CN26" s="102"/>
      <c r="CO26" s="102"/>
      <c r="CP26" s="102"/>
      <c r="CQ26" s="102"/>
      <c r="CR26" s="102"/>
      <c r="CS26" s="102"/>
    </row>
    <row r="27" spans="1:97" ht="4.5" customHeight="1" x14ac:dyDescent="0.2">
      <c r="A27" s="347"/>
      <c r="B27" s="348"/>
      <c r="C27" s="348"/>
      <c r="D27" s="348"/>
      <c r="E27" s="348"/>
      <c r="F27" s="351"/>
      <c r="G27" s="351"/>
      <c r="H27" s="352"/>
      <c r="J27" s="9"/>
      <c r="AS27" s="171"/>
      <c r="AT27" s="171"/>
      <c r="AU27" s="171"/>
      <c r="AV27" s="171"/>
      <c r="AW27" s="171"/>
      <c r="AX27" s="171"/>
      <c r="AY27" s="171"/>
      <c r="AZ27" s="171"/>
      <c r="BA27" s="174"/>
      <c r="BT27" s="47"/>
      <c r="CK27" s="102"/>
      <c r="CL27" s="102"/>
      <c r="CM27" s="102"/>
      <c r="CN27" s="102"/>
      <c r="CO27" s="102"/>
      <c r="CP27" s="102"/>
      <c r="CQ27" s="102"/>
      <c r="CR27" s="102"/>
      <c r="CS27" s="102"/>
    </row>
    <row r="28" spans="1:97" ht="4.5" customHeight="1" x14ac:dyDescent="0.2">
      <c r="A28" s="347"/>
      <c r="B28" s="348"/>
      <c r="C28" s="348"/>
      <c r="D28" s="348"/>
      <c r="E28" s="348"/>
      <c r="F28" s="351"/>
      <c r="G28" s="351"/>
      <c r="H28" s="352"/>
      <c r="J28" s="10"/>
      <c r="AS28" s="171"/>
      <c r="AT28" s="171"/>
      <c r="AU28" s="171"/>
      <c r="AV28" s="171"/>
      <c r="AW28" s="171"/>
      <c r="AX28" s="171"/>
      <c r="AY28" s="171"/>
      <c r="AZ28" s="171"/>
      <c r="BA28" s="174"/>
      <c r="BT28" s="47"/>
      <c r="CK28" s="102"/>
      <c r="CL28" s="102"/>
      <c r="CM28" s="102"/>
      <c r="CN28" s="102"/>
      <c r="CO28" s="102"/>
      <c r="CP28" s="102"/>
      <c r="CQ28" s="102"/>
      <c r="CR28" s="102"/>
      <c r="CS28" s="102"/>
    </row>
    <row r="29" spans="1:97" ht="4.5" customHeight="1" x14ac:dyDescent="0.2">
      <c r="A29" s="347"/>
      <c r="B29" s="348"/>
      <c r="C29" s="348"/>
      <c r="D29" s="348"/>
      <c r="E29" s="348"/>
      <c r="F29" s="351"/>
      <c r="G29" s="351"/>
      <c r="H29" s="352"/>
      <c r="J29" s="10"/>
      <c r="AS29" s="171"/>
      <c r="AT29" s="102"/>
      <c r="AU29" s="102"/>
      <c r="AV29" s="102"/>
      <c r="AW29" s="102"/>
      <c r="AX29" s="383">
        <v>50</v>
      </c>
      <c r="AY29" s="383"/>
      <c r="AZ29" s="383"/>
      <c r="BA29" s="384"/>
      <c r="BT29" s="47"/>
      <c r="CK29" s="102"/>
      <c r="CL29" s="102"/>
      <c r="CM29" s="102"/>
      <c r="CN29" s="102"/>
      <c r="CO29" s="102"/>
      <c r="CP29" s="102"/>
      <c r="CQ29" s="102"/>
      <c r="CR29" s="102"/>
      <c r="CS29" s="102"/>
    </row>
    <row r="30" spans="1:97" ht="4.5" customHeight="1" x14ac:dyDescent="0.2">
      <c r="A30" s="347"/>
      <c r="B30" s="348"/>
      <c r="C30" s="348"/>
      <c r="D30" s="348"/>
      <c r="E30" s="348"/>
      <c r="F30" s="351"/>
      <c r="G30" s="351"/>
      <c r="H30" s="352"/>
      <c r="J30" s="10"/>
      <c r="K30" s="321">
        <f>K20+1</f>
        <v>166</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S30" s="171"/>
      <c r="AT30" s="102"/>
      <c r="AU30" s="102"/>
      <c r="AV30" s="102"/>
      <c r="AW30" s="102"/>
      <c r="AX30" s="383"/>
      <c r="AY30" s="383"/>
      <c r="AZ30" s="383"/>
      <c r="BA30" s="384"/>
      <c r="BT30" s="47"/>
    </row>
    <row r="31" spans="1:97"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S31" s="171"/>
      <c r="AT31" s="102"/>
      <c r="AU31" s="102"/>
      <c r="AV31" s="102"/>
      <c r="AW31" s="102"/>
      <c r="AX31" s="383"/>
      <c r="AY31" s="383"/>
      <c r="AZ31" s="383"/>
      <c r="BA31" s="384"/>
      <c r="BB31" s="22"/>
      <c r="BC31" s="22"/>
      <c r="BD31" s="22"/>
      <c r="BE31" s="39"/>
      <c r="BT31" s="47"/>
    </row>
    <row r="32" spans="1:97"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171"/>
      <c r="AT32" s="102"/>
      <c r="AU32" s="102"/>
      <c r="AV32" s="102"/>
      <c r="AW32" s="102"/>
      <c r="AX32" s="383"/>
      <c r="AY32" s="383"/>
      <c r="AZ32" s="383"/>
      <c r="BA32" s="384"/>
      <c r="BE32" s="41"/>
      <c r="BT32" s="47"/>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S33" s="172"/>
      <c r="AT33" s="103"/>
      <c r="AU33" s="103"/>
      <c r="AV33" s="103"/>
      <c r="AW33" s="104"/>
      <c r="AX33" s="102"/>
      <c r="AY33" s="102"/>
      <c r="AZ33" s="102"/>
      <c r="BA33" s="105"/>
      <c r="BE33" s="41"/>
      <c r="BT33" s="47"/>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S34" s="171"/>
      <c r="AT34" s="102"/>
      <c r="AU34" s="102"/>
      <c r="AV34" s="102"/>
      <c r="AW34" s="105"/>
      <c r="AX34" s="102"/>
      <c r="AY34" s="102"/>
      <c r="AZ34" s="102"/>
      <c r="BA34" s="105"/>
      <c r="BE34" s="41"/>
      <c r="BT34" s="47"/>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S35" s="171"/>
      <c r="AT35" s="102"/>
      <c r="AU35" s="102"/>
      <c r="AV35" s="102"/>
      <c r="AW35" s="105"/>
      <c r="AX35" s="102"/>
      <c r="AY35" s="102"/>
      <c r="AZ35" s="102"/>
      <c r="BA35" s="105"/>
      <c r="BE35" s="41"/>
      <c r="BT35" s="47"/>
    </row>
    <row r="36" spans="1:72" ht="4.5" customHeight="1" x14ac:dyDescent="0.2">
      <c r="A36" s="347"/>
      <c r="B36" s="348"/>
      <c r="C36" s="348"/>
      <c r="D36" s="348"/>
      <c r="E36" s="348"/>
      <c r="F36" s="351"/>
      <c r="G36" s="351"/>
      <c r="H36" s="352"/>
      <c r="J36" s="10"/>
      <c r="AS36" s="171"/>
      <c r="AT36" s="383">
        <v>31</v>
      </c>
      <c r="AU36" s="383"/>
      <c r="AV36" s="383"/>
      <c r="AW36" s="384"/>
      <c r="AX36" s="102"/>
      <c r="AY36" s="102"/>
      <c r="AZ36" s="102"/>
      <c r="BA36" s="105"/>
      <c r="BE36" s="41"/>
      <c r="BT36" s="47"/>
    </row>
    <row r="37" spans="1:72" ht="4.5" customHeight="1" x14ac:dyDescent="0.2">
      <c r="A37" s="347"/>
      <c r="B37" s="348"/>
      <c r="C37" s="348"/>
      <c r="D37" s="348"/>
      <c r="E37" s="348"/>
      <c r="F37" s="351"/>
      <c r="G37" s="351"/>
      <c r="H37" s="352"/>
      <c r="J37" s="10"/>
      <c r="AS37" s="171"/>
      <c r="AT37" s="383"/>
      <c r="AU37" s="383"/>
      <c r="AV37" s="383"/>
      <c r="AW37" s="384"/>
      <c r="AX37" s="106"/>
      <c r="AY37" s="106"/>
      <c r="AZ37" s="106"/>
      <c r="BA37" s="107"/>
      <c r="BE37" s="41"/>
      <c r="BT37" s="47"/>
    </row>
    <row r="38" spans="1:72" ht="5.25" customHeight="1" x14ac:dyDescent="0.2">
      <c r="A38" s="347"/>
      <c r="B38" s="348"/>
      <c r="C38" s="348"/>
      <c r="D38" s="348"/>
      <c r="E38" s="348"/>
      <c r="F38" s="351"/>
      <c r="G38" s="351"/>
      <c r="H38" s="352"/>
      <c r="J38" s="9"/>
      <c r="AS38" s="171"/>
      <c r="AT38" s="383"/>
      <c r="AU38" s="383"/>
      <c r="AV38" s="383"/>
      <c r="AW38" s="384"/>
      <c r="AX38" s="102"/>
      <c r="AY38" s="102"/>
      <c r="AZ38" s="102"/>
      <c r="BA38" s="102"/>
      <c r="BE38" s="41"/>
      <c r="BT38" s="47"/>
    </row>
    <row r="39" spans="1:72" ht="4.5" customHeight="1" x14ac:dyDescent="0.2">
      <c r="A39" s="347"/>
      <c r="B39" s="348"/>
      <c r="C39" s="348"/>
      <c r="D39" s="348"/>
      <c r="E39" s="348"/>
      <c r="F39" s="351"/>
      <c r="G39" s="351"/>
      <c r="H39" s="352"/>
      <c r="J39" s="2"/>
      <c r="AS39" s="171"/>
      <c r="AT39" s="383"/>
      <c r="AU39" s="383"/>
      <c r="AV39" s="383"/>
      <c r="AW39" s="384"/>
      <c r="AX39" s="102"/>
      <c r="AY39" s="102"/>
      <c r="AZ39" s="102"/>
      <c r="BA39" s="102"/>
      <c r="BE39" s="41"/>
      <c r="BT39" s="47"/>
    </row>
    <row r="40" spans="1:72" ht="4.5" customHeight="1" x14ac:dyDescent="0.2">
      <c r="A40" s="347"/>
      <c r="B40" s="348"/>
      <c r="C40" s="348"/>
      <c r="D40" s="348"/>
      <c r="E40" s="348"/>
      <c r="F40" s="351"/>
      <c r="G40" s="351"/>
      <c r="H40" s="352"/>
      <c r="J40" s="9"/>
      <c r="K40" s="321">
        <f>K30+1</f>
        <v>167</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S40" s="171"/>
      <c r="AT40" s="171"/>
      <c r="AU40" s="171"/>
      <c r="AV40" s="171"/>
      <c r="AW40" s="174"/>
      <c r="AX40" s="171"/>
      <c r="AY40" s="171"/>
      <c r="AZ40" s="171"/>
      <c r="BA40" s="171"/>
      <c r="BE40" s="41"/>
      <c r="BT40" s="47"/>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S41" s="171"/>
      <c r="AT41" s="171"/>
      <c r="AU41" s="171"/>
      <c r="AV41" s="171"/>
      <c r="AW41" s="174"/>
      <c r="AX41" s="171"/>
      <c r="AY41" s="171"/>
      <c r="AZ41" s="171"/>
      <c r="BA41" s="171"/>
      <c r="BE41" s="41"/>
      <c r="BT41" s="47"/>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S42" s="177"/>
      <c r="AT42" s="177"/>
      <c r="AU42" s="177"/>
      <c r="AV42" s="177"/>
      <c r="AW42" s="178"/>
      <c r="AX42" s="171"/>
      <c r="AY42" s="171"/>
      <c r="AZ42" s="171"/>
      <c r="BA42" s="171"/>
      <c r="BE42" s="41"/>
      <c r="BT42" s="47"/>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171"/>
      <c r="AT43" s="171"/>
      <c r="AU43" s="171"/>
      <c r="AV43" s="171"/>
      <c r="AW43" s="171"/>
      <c r="AX43" s="171"/>
      <c r="AY43" s="171"/>
      <c r="AZ43" s="171"/>
      <c r="BA43" s="171"/>
      <c r="BE43" s="41"/>
      <c r="BT43" s="47"/>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BE44" s="41"/>
      <c r="BT44" s="47"/>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BE45" s="41"/>
      <c r="BT45" s="47"/>
    </row>
    <row r="46" spans="1:72" ht="4.5" customHeight="1" x14ac:dyDescent="0.2">
      <c r="A46" s="347"/>
      <c r="B46" s="348"/>
      <c r="C46" s="348"/>
      <c r="D46" s="348"/>
      <c r="E46" s="348"/>
      <c r="F46" s="351"/>
      <c r="G46" s="351"/>
      <c r="H46" s="352"/>
      <c r="J46" s="83"/>
      <c r="BE46" s="41"/>
      <c r="BT46" s="47"/>
    </row>
    <row r="47" spans="1:72" ht="4.5" customHeight="1" x14ac:dyDescent="0.2">
      <c r="A47" s="347"/>
      <c r="B47" s="348"/>
      <c r="C47" s="348"/>
      <c r="D47" s="348"/>
      <c r="E47" s="348"/>
      <c r="F47" s="351"/>
      <c r="G47" s="351"/>
      <c r="H47" s="352"/>
      <c r="J47" s="9"/>
      <c r="BA47" s="383">
        <v>63</v>
      </c>
      <c r="BB47" s="383"/>
      <c r="BC47" s="383"/>
      <c r="BD47" s="383"/>
      <c r="BE47" s="384"/>
      <c r="BF47" s="109"/>
      <c r="BG47" s="109"/>
      <c r="BH47" s="109"/>
      <c r="BI47" s="109"/>
      <c r="BJ47" s="109"/>
      <c r="BT47" s="47"/>
    </row>
    <row r="48" spans="1:72" ht="4.5" customHeight="1" x14ac:dyDescent="0.2">
      <c r="A48" s="347"/>
      <c r="B48" s="348"/>
      <c r="C48" s="348"/>
      <c r="D48" s="348"/>
      <c r="E48" s="348"/>
      <c r="F48" s="351"/>
      <c r="G48" s="351"/>
      <c r="H48" s="352"/>
      <c r="J48" s="10"/>
      <c r="BA48" s="383"/>
      <c r="BB48" s="383"/>
      <c r="BC48" s="383"/>
      <c r="BD48" s="383"/>
      <c r="BE48" s="384"/>
      <c r="BF48" s="203"/>
      <c r="BG48" s="204"/>
      <c r="BH48" s="204"/>
      <c r="BI48" s="204"/>
      <c r="BJ48" s="204"/>
      <c r="BT48" s="47"/>
    </row>
    <row r="49" spans="1:72" ht="4.5" customHeight="1" x14ac:dyDescent="0.2">
      <c r="A49" s="347"/>
      <c r="B49" s="348"/>
      <c r="C49" s="348"/>
      <c r="D49" s="348"/>
      <c r="E49" s="348"/>
      <c r="F49" s="351"/>
      <c r="G49" s="351"/>
      <c r="H49" s="352"/>
      <c r="J49" s="10"/>
      <c r="BA49" s="383"/>
      <c r="BB49" s="383"/>
      <c r="BC49" s="383"/>
      <c r="BD49" s="383"/>
      <c r="BE49" s="384"/>
      <c r="BF49" s="109"/>
      <c r="BG49" s="109"/>
      <c r="BH49" s="109"/>
      <c r="BI49" s="109"/>
      <c r="BJ49" s="109"/>
      <c r="BT49" s="47"/>
    </row>
    <row r="50" spans="1:72" ht="4.5" customHeight="1" x14ac:dyDescent="0.2">
      <c r="A50" s="347"/>
      <c r="B50" s="348"/>
      <c r="C50" s="348"/>
      <c r="D50" s="348"/>
      <c r="E50" s="348"/>
      <c r="F50" s="351"/>
      <c r="G50" s="351"/>
      <c r="H50" s="352"/>
      <c r="J50" s="10"/>
      <c r="K50" s="321">
        <f>K40+1</f>
        <v>168</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BA50" s="383"/>
      <c r="BB50" s="383"/>
      <c r="BC50" s="383"/>
      <c r="BD50" s="383"/>
      <c r="BE50" s="384"/>
      <c r="BF50" s="109"/>
      <c r="BG50" s="109"/>
      <c r="BH50" s="109"/>
      <c r="BI50" s="109"/>
      <c r="BJ50" s="109"/>
      <c r="BT50" s="47"/>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BA51" s="375" t="s">
        <v>116</v>
      </c>
      <c r="BB51" s="375"/>
      <c r="BC51" s="375"/>
      <c r="BD51" s="375"/>
      <c r="BE51" s="376"/>
      <c r="BT51" s="47"/>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102"/>
      <c r="AT52" s="102"/>
      <c r="AU52" s="102"/>
      <c r="AV52" s="102"/>
      <c r="AW52" s="102"/>
      <c r="AX52" s="102"/>
      <c r="AY52" s="102"/>
      <c r="AZ52" s="102"/>
      <c r="BA52" s="375"/>
      <c r="BB52" s="375"/>
      <c r="BC52" s="375"/>
      <c r="BD52" s="375"/>
      <c r="BE52" s="376"/>
      <c r="BT52" s="47"/>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S53" s="103"/>
      <c r="AT53" s="103"/>
      <c r="AU53" s="103"/>
      <c r="AV53" s="103"/>
      <c r="AW53" s="104"/>
      <c r="AX53" s="102"/>
      <c r="AY53" s="102"/>
      <c r="AZ53" s="102"/>
      <c r="BA53" s="375"/>
      <c r="BB53" s="375"/>
      <c r="BC53" s="375"/>
      <c r="BD53" s="375"/>
      <c r="BE53" s="376"/>
      <c r="BT53" s="47"/>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S54" s="102"/>
      <c r="AT54" s="102"/>
      <c r="AU54" s="102"/>
      <c r="AV54" s="102"/>
      <c r="AW54" s="105"/>
      <c r="AX54" s="102"/>
      <c r="AY54" s="102"/>
      <c r="AZ54" s="102"/>
      <c r="BA54" s="375"/>
      <c r="BB54" s="375"/>
      <c r="BC54" s="375"/>
      <c r="BD54" s="375"/>
      <c r="BE54" s="376"/>
      <c r="BT54" s="47"/>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S55" s="102"/>
      <c r="AT55" s="102"/>
      <c r="AU55" s="102"/>
      <c r="AV55" s="102"/>
      <c r="AW55" s="105"/>
      <c r="AX55" s="102"/>
      <c r="AY55" s="102"/>
      <c r="AZ55" s="102"/>
      <c r="BA55" s="102"/>
      <c r="BB55" s="102"/>
      <c r="BE55" s="41"/>
      <c r="BT55" s="47"/>
    </row>
    <row r="56" spans="1:72" ht="4.5" customHeight="1" x14ac:dyDescent="0.2">
      <c r="A56" s="347"/>
      <c r="B56" s="348"/>
      <c r="C56" s="348"/>
      <c r="D56" s="348"/>
      <c r="E56" s="348"/>
      <c r="F56" s="351"/>
      <c r="G56" s="351"/>
      <c r="H56" s="352"/>
      <c r="J56" s="10"/>
      <c r="AS56" s="102"/>
      <c r="AT56" s="383">
        <f>AT36+1</f>
        <v>32</v>
      </c>
      <c r="AU56" s="383"/>
      <c r="AV56" s="383"/>
      <c r="AW56" s="384"/>
      <c r="AX56" s="102"/>
      <c r="AY56" s="102"/>
      <c r="AZ56" s="102"/>
      <c r="BA56" s="102"/>
      <c r="BB56" s="102"/>
      <c r="BE56" s="41"/>
      <c r="BT56" s="47"/>
    </row>
    <row r="57" spans="1:72" ht="4.5" customHeight="1" x14ac:dyDescent="0.2">
      <c r="A57" s="347"/>
      <c r="B57" s="348"/>
      <c r="C57" s="348"/>
      <c r="D57" s="348"/>
      <c r="E57" s="348"/>
      <c r="F57" s="351"/>
      <c r="G57" s="351"/>
      <c r="H57" s="352"/>
      <c r="J57" s="10"/>
      <c r="AS57" s="102"/>
      <c r="AT57" s="383"/>
      <c r="AU57" s="383"/>
      <c r="AV57" s="383"/>
      <c r="AW57" s="384"/>
      <c r="AX57" s="102"/>
      <c r="AY57" s="102"/>
      <c r="AZ57" s="102"/>
      <c r="BA57" s="102"/>
      <c r="BB57" s="102"/>
      <c r="BE57" s="41"/>
      <c r="BT57" s="47"/>
    </row>
    <row r="58" spans="1:72" ht="4.5" customHeight="1" x14ac:dyDescent="0.2">
      <c r="A58" s="347"/>
      <c r="B58" s="348"/>
      <c r="C58" s="348"/>
      <c r="D58" s="348"/>
      <c r="E58" s="348"/>
      <c r="F58" s="351"/>
      <c r="G58" s="351"/>
      <c r="H58" s="352"/>
      <c r="J58" s="10"/>
      <c r="AS58" s="102"/>
      <c r="AT58" s="383"/>
      <c r="AU58" s="383"/>
      <c r="AV58" s="383"/>
      <c r="AW58" s="384"/>
      <c r="AX58" s="103"/>
      <c r="AY58" s="103"/>
      <c r="AZ58" s="103"/>
      <c r="BA58" s="104"/>
      <c r="BB58" s="102"/>
      <c r="BE58" s="41"/>
      <c r="BT58" s="47"/>
    </row>
    <row r="59" spans="1:72" ht="4.5" customHeight="1" x14ac:dyDescent="0.2">
      <c r="A59" s="347"/>
      <c r="B59" s="348"/>
      <c r="C59" s="348"/>
      <c r="D59" s="348"/>
      <c r="E59" s="348"/>
      <c r="F59" s="351"/>
      <c r="G59" s="351"/>
      <c r="H59" s="352"/>
      <c r="J59" s="9"/>
      <c r="AS59" s="102"/>
      <c r="AT59" s="383"/>
      <c r="AU59" s="383"/>
      <c r="AV59" s="383"/>
      <c r="AW59" s="384"/>
      <c r="AX59" s="102"/>
      <c r="AY59" s="102"/>
      <c r="AZ59" s="102"/>
      <c r="BA59" s="105"/>
      <c r="BB59" s="102"/>
      <c r="BE59" s="41"/>
      <c r="BT59" s="47"/>
    </row>
    <row r="60" spans="1:72" ht="4.5" customHeight="1" x14ac:dyDescent="0.2">
      <c r="A60" s="347"/>
      <c r="B60" s="348"/>
      <c r="C60" s="348"/>
      <c r="D60" s="348"/>
      <c r="E60" s="348"/>
      <c r="F60" s="351"/>
      <c r="G60" s="351"/>
      <c r="H60" s="352"/>
      <c r="J60" s="5"/>
      <c r="K60" s="321">
        <f>K50+1</f>
        <v>169</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S60" s="102"/>
      <c r="AT60" s="102"/>
      <c r="AU60" s="102"/>
      <c r="AV60" s="102"/>
      <c r="AW60" s="105"/>
      <c r="AX60" s="102"/>
      <c r="AY60" s="102"/>
      <c r="AZ60" s="102"/>
      <c r="BA60" s="105"/>
      <c r="BB60" s="102"/>
      <c r="BE60" s="41"/>
      <c r="BT60" s="4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S61" s="102"/>
      <c r="AT61" s="102"/>
      <c r="AU61" s="102"/>
      <c r="AV61" s="102"/>
      <c r="AW61" s="105"/>
      <c r="AX61" s="102"/>
      <c r="AY61" s="102"/>
      <c r="AZ61" s="102"/>
      <c r="BA61" s="105"/>
      <c r="BB61" s="102"/>
      <c r="BE61" s="41"/>
      <c r="BT61" s="47"/>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S62" s="106"/>
      <c r="AT62" s="106"/>
      <c r="AU62" s="106"/>
      <c r="AV62" s="106"/>
      <c r="AW62" s="107"/>
      <c r="AX62" s="102"/>
      <c r="AY62" s="102"/>
      <c r="AZ62" s="102"/>
      <c r="BA62" s="105"/>
      <c r="BB62" s="102"/>
      <c r="BE62" s="41"/>
      <c r="BT62" s="47"/>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102"/>
      <c r="AT63" s="102"/>
      <c r="AU63" s="102"/>
      <c r="AV63" s="102"/>
      <c r="AW63" s="102"/>
      <c r="AX63" s="102"/>
      <c r="AY63" s="102"/>
      <c r="AZ63" s="102"/>
      <c r="BA63" s="105"/>
      <c r="BB63" s="102"/>
      <c r="BE63" s="41"/>
      <c r="BS63" s="47"/>
      <c r="BT63" s="47"/>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S64" s="102"/>
      <c r="AT64" s="102"/>
      <c r="AU64" s="102"/>
      <c r="AV64" s="102"/>
      <c r="AW64" s="102"/>
      <c r="AX64" s="102"/>
      <c r="AY64" s="102"/>
      <c r="AZ64" s="102"/>
      <c r="BA64" s="105"/>
      <c r="BB64" s="102"/>
      <c r="BE64" s="41"/>
      <c r="BS64" s="47"/>
      <c r="BT64" s="47"/>
    </row>
    <row r="65" spans="1:72"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S65" s="102"/>
      <c r="AT65" s="102"/>
      <c r="AU65" s="102"/>
      <c r="AV65" s="102"/>
      <c r="AW65" s="102"/>
      <c r="AX65" s="102"/>
      <c r="AY65" s="102"/>
      <c r="AZ65" s="102"/>
      <c r="BA65" s="105"/>
      <c r="BB65" s="102"/>
      <c r="BE65" s="41"/>
      <c r="BS65" s="47"/>
      <c r="BT65" s="47"/>
    </row>
    <row r="66" spans="1:72" ht="4.5" customHeight="1" x14ac:dyDescent="0.2">
      <c r="A66" s="347"/>
      <c r="B66" s="348"/>
      <c r="C66" s="348"/>
      <c r="D66" s="348"/>
      <c r="E66" s="348"/>
      <c r="F66" s="351"/>
      <c r="G66" s="351"/>
      <c r="H66" s="352"/>
      <c r="J66" s="9"/>
      <c r="AS66" s="102"/>
      <c r="AT66" s="102"/>
      <c r="AU66" s="102"/>
      <c r="AV66" s="102"/>
      <c r="AW66" s="102"/>
      <c r="AX66" s="383">
        <f>AX29+1</f>
        <v>51</v>
      </c>
      <c r="AY66" s="383"/>
      <c r="AZ66" s="383"/>
      <c r="BA66" s="384"/>
      <c r="BB66" s="102"/>
      <c r="BE66" s="41"/>
      <c r="BS66" s="47"/>
      <c r="BT66" s="47"/>
    </row>
    <row r="67" spans="1:72" ht="4.5" customHeight="1" x14ac:dyDescent="0.2">
      <c r="A67" s="347"/>
      <c r="B67" s="348"/>
      <c r="C67" s="348"/>
      <c r="D67" s="348"/>
      <c r="E67" s="348"/>
      <c r="F67" s="351"/>
      <c r="G67" s="351"/>
      <c r="H67" s="352"/>
      <c r="J67" s="84"/>
      <c r="AS67" s="102"/>
      <c r="AT67" s="102"/>
      <c r="AU67" s="102"/>
      <c r="AV67" s="102"/>
      <c r="AW67" s="102"/>
      <c r="AX67" s="383"/>
      <c r="AY67" s="383"/>
      <c r="AZ67" s="383"/>
      <c r="BA67" s="384"/>
      <c r="BB67" s="106"/>
      <c r="BC67" s="34"/>
      <c r="BD67" s="34"/>
      <c r="BE67" s="35"/>
      <c r="BS67" s="47"/>
      <c r="BT67" s="47"/>
    </row>
    <row r="68" spans="1:72" ht="4.5" customHeight="1" x14ac:dyDescent="0.2">
      <c r="A68" s="347"/>
      <c r="B68" s="348"/>
      <c r="C68" s="348"/>
      <c r="D68" s="348"/>
      <c r="E68" s="348"/>
      <c r="F68" s="351"/>
      <c r="G68" s="351"/>
      <c r="H68" s="352"/>
      <c r="J68" s="9"/>
      <c r="AS68" s="102"/>
      <c r="AT68" s="102"/>
      <c r="AU68" s="102"/>
      <c r="AV68" s="102"/>
      <c r="AW68" s="102"/>
      <c r="AX68" s="383"/>
      <c r="AY68" s="383"/>
      <c r="AZ68" s="383"/>
      <c r="BA68" s="384"/>
      <c r="BB68" s="102"/>
      <c r="BS68" s="47"/>
      <c r="BT68" s="47"/>
    </row>
    <row r="69" spans="1:72" ht="4.5" customHeight="1" x14ac:dyDescent="0.2">
      <c r="A69" s="347"/>
      <c r="B69" s="348"/>
      <c r="C69" s="348"/>
      <c r="D69" s="348"/>
      <c r="E69" s="348"/>
      <c r="F69" s="351"/>
      <c r="G69" s="351"/>
      <c r="H69" s="352"/>
      <c r="J69" s="10"/>
      <c r="AS69" s="102"/>
      <c r="AT69" s="102"/>
      <c r="AU69" s="102"/>
      <c r="AV69" s="102"/>
      <c r="AW69" s="102"/>
      <c r="AX69" s="383"/>
      <c r="AY69" s="383"/>
      <c r="AZ69" s="383"/>
      <c r="BA69" s="384"/>
      <c r="BB69" s="102"/>
      <c r="BS69" s="47"/>
      <c r="BT69" s="47"/>
    </row>
    <row r="70" spans="1:72" ht="4.5" customHeight="1" x14ac:dyDescent="0.2">
      <c r="A70" s="347"/>
      <c r="B70" s="348"/>
      <c r="C70" s="348"/>
      <c r="D70" s="348"/>
      <c r="E70" s="348"/>
      <c r="F70" s="351"/>
      <c r="G70" s="351"/>
      <c r="H70" s="352"/>
      <c r="J70" s="10"/>
      <c r="K70" s="321">
        <f>K60+1</f>
        <v>170</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S70" s="102"/>
      <c r="AT70" s="102"/>
      <c r="AU70" s="102"/>
      <c r="AV70" s="102"/>
      <c r="AW70" s="102"/>
      <c r="AX70" s="102"/>
      <c r="AY70" s="102"/>
      <c r="AZ70" s="102"/>
      <c r="BA70" s="105"/>
      <c r="BB70" s="102"/>
      <c r="BS70" s="47"/>
      <c r="BT70" s="47"/>
    </row>
    <row r="71" spans="1:72"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S71" s="102"/>
      <c r="AT71" s="102"/>
      <c r="AU71" s="102"/>
      <c r="AV71" s="102"/>
      <c r="AW71" s="102"/>
      <c r="AX71" s="102"/>
      <c r="AY71" s="102"/>
      <c r="AZ71" s="102"/>
      <c r="BA71" s="105"/>
      <c r="BB71" s="102"/>
      <c r="BS71" s="47"/>
      <c r="BT71" s="47"/>
    </row>
    <row r="72" spans="1:72"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102"/>
      <c r="AT72" s="102"/>
      <c r="AU72" s="102"/>
      <c r="AV72" s="102"/>
      <c r="AW72" s="102"/>
      <c r="AX72" s="102"/>
      <c r="AY72" s="102"/>
      <c r="AZ72" s="102"/>
      <c r="BA72" s="105"/>
      <c r="BB72" s="102"/>
      <c r="BS72" s="47"/>
      <c r="BT72" s="47"/>
    </row>
    <row r="73" spans="1:72"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S73" s="103"/>
      <c r="AT73" s="103"/>
      <c r="AU73" s="103"/>
      <c r="AV73" s="103"/>
      <c r="AW73" s="104"/>
      <c r="AX73" s="102"/>
      <c r="AY73" s="102"/>
      <c r="AZ73" s="102"/>
      <c r="BA73" s="105"/>
      <c r="BB73" s="102"/>
      <c r="BS73" s="47"/>
      <c r="BT73" s="47"/>
    </row>
    <row r="74" spans="1:72"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S74" s="102"/>
      <c r="AT74" s="102"/>
      <c r="AU74" s="102"/>
      <c r="AV74" s="102"/>
      <c r="AW74" s="105"/>
      <c r="AX74" s="102"/>
      <c r="AY74" s="102"/>
      <c r="AZ74" s="102"/>
      <c r="BA74" s="105"/>
      <c r="BB74" s="102"/>
      <c r="BS74" s="47"/>
      <c r="BT74" s="47"/>
    </row>
    <row r="75" spans="1:72"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S75" s="102"/>
      <c r="AT75" s="102"/>
      <c r="AU75" s="102"/>
      <c r="AV75" s="102"/>
      <c r="AW75" s="105"/>
      <c r="AX75" s="102"/>
      <c r="AY75" s="102"/>
      <c r="AZ75" s="102"/>
      <c r="BA75" s="105"/>
      <c r="BB75" s="102"/>
      <c r="BS75" s="47"/>
      <c r="BT75" s="47"/>
    </row>
    <row r="76" spans="1:72" ht="4.5" customHeight="1" x14ac:dyDescent="0.2">
      <c r="A76" s="347"/>
      <c r="B76" s="348"/>
      <c r="C76" s="348"/>
      <c r="D76" s="348"/>
      <c r="E76" s="348"/>
      <c r="F76" s="351"/>
      <c r="G76" s="351"/>
      <c r="H76" s="352"/>
      <c r="J76" s="10"/>
      <c r="AS76" s="102"/>
      <c r="AT76" s="383">
        <f>AT56+1</f>
        <v>33</v>
      </c>
      <c r="AU76" s="383"/>
      <c r="AV76" s="383"/>
      <c r="AW76" s="384"/>
      <c r="AX76" s="102"/>
      <c r="AY76" s="102"/>
      <c r="AZ76" s="102"/>
      <c r="BA76" s="105"/>
      <c r="BB76" s="102"/>
      <c r="BS76" s="47"/>
      <c r="BT76" s="47"/>
    </row>
    <row r="77" spans="1:72" ht="4.5" customHeight="1" x14ac:dyDescent="0.2">
      <c r="A77" s="347"/>
      <c r="B77" s="348"/>
      <c r="C77" s="348"/>
      <c r="D77" s="348"/>
      <c r="E77" s="348"/>
      <c r="F77" s="351"/>
      <c r="G77" s="351"/>
      <c r="H77" s="352"/>
      <c r="J77" s="10"/>
      <c r="AS77" s="102"/>
      <c r="AT77" s="383"/>
      <c r="AU77" s="383"/>
      <c r="AV77" s="383"/>
      <c r="AW77" s="384"/>
      <c r="AX77" s="106"/>
      <c r="AY77" s="106"/>
      <c r="AZ77" s="106"/>
      <c r="BA77" s="107"/>
      <c r="BB77" s="102"/>
      <c r="BS77" s="47"/>
      <c r="BT77" s="47"/>
    </row>
    <row r="78" spans="1:72" ht="4.5" customHeight="1" x14ac:dyDescent="0.2">
      <c r="A78" s="347"/>
      <c r="B78" s="348"/>
      <c r="C78" s="348"/>
      <c r="D78" s="348"/>
      <c r="E78" s="348"/>
      <c r="F78" s="351"/>
      <c r="G78" s="351"/>
      <c r="H78" s="352"/>
      <c r="J78" s="10"/>
      <c r="AS78" s="102"/>
      <c r="AT78" s="383"/>
      <c r="AU78" s="383"/>
      <c r="AV78" s="383"/>
      <c r="AW78" s="384"/>
      <c r="AX78" s="102"/>
      <c r="AY78" s="102"/>
      <c r="AZ78" s="102"/>
      <c r="BA78" s="102"/>
      <c r="BB78" s="102"/>
      <c r="BS78" s="47"/>
      <c r="BT78" s="47"/>
    </row>
    <row r="79" spans="1:72" ht="4.5" customHeight="1" x14ac:dyDescent="0.2">
      <c r="A79" s="347"/>
      <c r="B79" s="348"/>
      <c r="C79" s="348"/>
      <c r="D79" s="348"/>
      <c r="E79" s="348"/>
      <c r="F79" s="351"/>
      <c r="G79" s="351"/>
      <c r="H79" s="352"/>
      <c r="J79" s="10"/>
      <c r="AS79" s="102"/>
      <c r="AT79" s="383"/>
      <c r="AU79" s="383"/>
      <c r="AV79" s="383"/>
      <c r="AW79" s="384"/>
      <c r="AX79" s="102"/>
      <c r="AY79" s="102"/>
      <c r="AZ79" s="102"/>
      <c r="BA79" s="102"/>
      <c r="BB79" s="102"/>
      <c r="BS79" s="47"/>
      <c r="BT79" s="47"/>
    </row>
    <row r="80" spans="1:72" ht="4.5" customHeight="1" x14ac:dyDescent="0.2">
      <c r="A80" s="347"/>
      <c r="B80" s="348"/>
      <c r="C80" s="348"/>
      <c r="D80" s="348"/>
      <c r="E80" s="348"/>
      <c r="F80" s="351"/>
      <c r="G80" s="351"/>
      <c r="H80" s="352"/>
      <c r="J80" s="9"/>
      <c r="K80" s="321">
        <f>K70+1</f>
        <v>171</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S80" s="102"/>
      <c r="AT80" s="102"/>
      <c r="AU80" s="102"/>
      <c r="AV80" s="102"/>
      <c r="AW80" s="105"/>
      <c r="AX80" s="102"/>
      <c r="AY80" s="102"/>
      <c r="AZ80" s="102"/>
      <c r="BA80" s="102"/>
      <c r="BB80" s="102"/>
      <c r="BS80" s="47"/>
      <c r="BT80" s="47"/>
    </row>
    <row r="81" spans="1:72"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S81" s="102"/>
      <c r="AT81" s="102"/>
      <c r="AU81" s="102"/>
      <c r="AV81" s="102"/>
      <c r="AW81" s="105"/>
      <c r="AX81" s="102"/>
      <c r="AY81" s="102"/>
      <c r="AZ81" s="102"/>
      <c r="BA81" s="102"/>
      <c r="BB81" s="102"/>
      <c r="BS81" s="47"/>
      <c r="BT81" s="47"/>
    </row>
    <row r="82" spans="1:72"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S82" s="106"/>
      <c r="AT82" s="106"/>
      <c r="AU82" s="106"/>
      <c r="AV82" s="106"/>
      <c r="AW82" s="107"/>
      <c r="AX82" s="102"/>
      <c r="AY82" s="102"/>
      <c r="AZ82" s="102"/>
      <c r="BA82" s="102"/>
      <c r="BB82" s="102"/>
      <c r="BS82" s="47"/>
      <c r="BT82" s="47"/>
    </row>
    <row r="83" spans="1:72"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BS83" s="47"/>
      <c r="BT83" s="47"/>
    </row>
    <row r="84" spans="1:72"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BS84" s="47"/>
      <c r="BT84" s="47"/>
    </row>
    <row r="85" spans="1:72"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BS85" s="47"/>
      <c r="BT85" s="47"/>
    </row>
    <row r="86" spans="1:72" ht="4.5" customHeight="1" x14ac:dyDescent="0.2">
      <c r="A86" s="347"/>
      <c r="B86" s="348"/>
      <c r="C86" s="348"/>
      <c r="D86" s="348"/>
      <c r="E86" s="348"/>
      <c r="F86" s="351"/>
      <c r="G86" s="351"/>
      <c r="H86" s="352"/>
      <c r="J86" s="10"/>
      <c r="BS86" s="47"/>
      <c r="BT86" s="47"/>
    </row>
    <row r="87" spans="1:72" ht="4.5" customHeight="1" x14ac:dyDescent="0.2">
      <c r="A87" s="347"/>
      <c r="B87" s="348"/>
      <c r="C87" s="348"/>
      <c r="D87" s="348"/>
      <c r="E87" s="348"/>
      <c r="F87" s="351"/>
      <c r="G87" s="351"/>
      <c r="H87" s="352"/>
      <c r="J87" s="9"/>
      <c r="BS87" s="47"/>
      <c r="BT87" s="47"/>
    </row>
    <row r="88" spans="1:72" ht="4.5" customHeight="1" x14ac:dyDescent="0.2">
      <c r="A88" s="347"/>
      <c r="B88" s="348"/>
      <c r="C88" s="348"/>
      <c r="D88" s="348"/>
      <c r="E88" s="348"/>
      <c r="F88" s="351"/>
      <c r="G88" s="351"/>
      <c r="H88" s="352"/>
      <c r="J88" s="84"/>
      <c r="BS88" s="47"/>
      <c r="BT88" s="47"/>
    </row>
    <row r="89" spans="1:72" ht="4.5" customHeight="1" x14ac:dyDescent="0.2">
      <c r="A89" s="347"/>
      <c r="B89" s="348"/>
      <c r="C89" s="348"/>
      <c r="D89" s="348"/>
      <c r="E89" s="348"/>
      <c r="F89" s="351"/>
      <c r="G89" s="351"/>
      <c r="H89" s="352"/>
      <c r="J89" s="9"/>
      <c r="BS89" s="47"/>
      <c r="BT89" s="47"/>
    </row>
    <row r="90" spans="1:72" ht="4.5" customHeight="1" x14ac:dyDescent="0.2">
      <c r="A90" s="347"/>
      <c r="B90" s="348"/>
      <c r="C90" s="348"/>
      <c r="D90" s="348"/>
      <c r="E90" s="348"/>
      <c r="F90" s="351"/>
      <c r="G90" s="351"/>
      <c r="H90" s="352"/>
      <c r="J90" s="10"/>
      <c r="BS90" s="47"/>
      <c r="BT90" s="47"/>
    </row>
    <row r="91" spans="1:72" ht="4.5" customHeight="1" x14ac:dyDescent="0.2">
      <c r="A91" s="347"/>
      <c r="B91" s="348"/>
      <c r="C91" s="348"/>
      <c r="D91" s="348"/>
      <c r="E91" s="348"/>
      <c r="F91" s="351"/>
      <c r="G91" s="351"/>
      <c r="H91" s="352"/>
      <c r="J91" s="10"/>
      <c r="BS91" s="47"/>
      <c r="BT91" s="47"/>
    </row>
    <row r="92" spans="1:72" ht="4.5" customHeight="1" x14ac:dyDescent="0.2">
      <c r="A92" s="347"/>
      <c r="B92" s="348"/>
      <c r="C92" s="348"/>
      <c r="D92" s="348"/>
      <c r="E92" s="348"/>
      <c r="F92" s="351"/>
      <c r="G92" s="351"/>
      <c r="H92" s="352"/>
      <c r="J92" s="10"/>
      <c r="BS92" s="47"/>
      <c r="BT92" s="47"/>
    </row>
    <row r="93" spans="1:72" ht="4.5" customHeight="1" x14ac:dyDescent="0.2">
      <c r="A93" s="347"/>
      <c r="B93" s="348"/>
      <c r="C93" s="348"/>
      <c r="D93" s="348"/>
      <c r="E93" s="348"/>
      <c r="F93" s="351"/>
      <c r="G93" s="351"/>
      <c r="H93" s="352"/>
      <c r="J93" s="10"/>
      <c r="BS93" s="47"/>
      <c r="BT93" s="47"/>
    </row>
    <row r="94" spans="1:72" ht="4.5" customHeight="1" x14ac:dyDescent="0.2">
      <c r="A94" s="347"/>
      <c r="B94" s="348"/>
      <c r="C94" s="348"/>
      <c r="D94" s="348"/>
      <c r="E94" s="348"/>
      <c r="F94" s="351"/>
      <c r="G94" s="351"/>
      <c r="H94" s="352"/>
      <c r="J94" s="9"/>
    </row>
    <row r="95" spans="1:72" ht="4.5" customHeight="1" x14ac:dyDescent="0.2">
      <c r="A95" s="347"/>
      <c r="B95" s="348"/>
      <c r="C95" s="348"/>
      <c r="D95" s="348"/>
      <c r="E95" s="348"/>
      <c r="F95" s="351"/>
      <c r="G95" s="351"/>
      <c r="H95" s="352"/>
      <c r="J95" s="84"/>
    </row>
    <row r="96" spans="1:72" ht="4.5" customHeight="1" x14ac:dyDescent="0.2">
      <c r="A96" s="347"/>
      <c r="B96" s="348"/>
      <c r="C96" s="348"/>
      <c r="D96" s="348"/>
      <c r="E96" s="348"/>
      <c r="F96" s="351"/>
      <c r="G96" s="351"/>
      <c r="H96" s="352"/>
      <c r="J96" s="9"/>
      <c r="AR96" s="26"/>
      <c r="AS96" s="26"/>
      <c r="AT96" s="26"/>
      <c r="AU96" s="26"/>
      <c r="AV96" s="26"/>
      <c r="AW96" s="26"/>
      <c r="AX96" s="52"/>
      <c r="AY96" s="52"/>
      <c r="AZ96" s="52"/>
      <c r="BA96" s="52"/>
      <c r="BB96" s="25"/>
      <c r="BC96" s="25"/>
      <c r="BD96" s="25"/>
      <c r="BE96" s="25"/>
      <c r="BF96" s="25"/>
      <c r="BH96" s="25"/>
      <c r="BI96" s="25"/>
      <c r="BJ96" s="25"/>
      <c r="BK96" s="25"/>
      <c r="BL96" s="25"/>
    </row>
    <row r="97" spans="1:64" ht="4.5" customHeight="1" x14ac:dyDescent="0.2">
      <c r="A97" s="347"/>
      <c r="B97" s="348"/>
      <c r="C97" s="348"/>
      <c r="D97" s="348"/>
      <c r="E97" s="348"/>
      <c r="F97" s="351"/>
      <c r="G97" s="351"/>
      <c r="H97" s="352"/>
      <c r="J97" s="10"/>
      <c r="AR97" s="28"/>
      <c r="AS97" s="28"/>
      <c r="AT97" s="28"/>
      <c r="AU97" s="28"/>
      <c r="AV97" s="28"/>
      <c r="AW97" s="28"/>
      <c r="AX97" s="55"/>
      <c r="AY97" s="55"/>
      <c r="AZ97" s="55"/>
      <c r="BA97" s="54"/>
      <c r="BB97" s="25"/>
      <c r="BC97" s="385" t="s">
        <v>67</v>
      </c>
      <c r="BD97" s="385"/>
      <c r="BE97" s="385"/>
      <c r="BF97" s="385"/>
      <c r="BG97" s="385"/>
      <c r="BH97" s="385"/>
      <c r="BI97" s="385"/>
      <c r="BJ97" s="385"/>
      <c r="BK97" s="385"/>
      <c r="BL97" s="385"/>
    </row>
    <row r="98" spans="1:64" ht="4.5" customHeight="1" x14ac:dyDescent="0.2">
      <c r="A98" s="347"/>
      <c r="B98" s="348"/>
      <c r="C98" s="348"/>
      <c r="D98" s="348"/>
      <c r="E98" s="348"/>
      <c r="F98" s="351"/>
      <c r="G98" s="351"/>
      <c r="H98" s="352"/>
      <c r="J98" s="10"/>
      <c r="AR98" s="25"/>
      <c r="AS98" s="25"/>
      <c r="AT98" s="25"/>
      <c r="AU98" s="25"/>
      <c r="AV98" s="25"/>
      <c r="AW98" s="25"/>
      <c r="AX98" s="53"/>
      <c r="AY98" s="53"/>
      <c r="AZ98" s="53"/>
      <c r="BA98" s="51"/>
      <c r="BB98" s="25"/>
      <c r="BC98" s="385"/>
      <c r="BD98" s="385"/>
      <c r="BE98" s="385"/>
      <c r="BF98" s="385"/>
      <c r="BG98" s="385"/>
      <c r="BH98" s="385"/>
      <c r="BI98" s="385"/>
      <c r="BJ98" s="385"/>
      <c r="BK98" s="385"/>
      <c r="BL98" s="385"/>
    </row>
    <row r="99" spans="1:64" ht="4.5" customHeight="1" x14ac:dyDescent="0.2">
      <c r="A99" s="347"/>
      <c r="B99" s="348"/>
      <c r="C99" s="348"/>
      <c r="D99" s="348"/>
      <c r="E99" s="348"/>
      <c r="F99" s="351"/>
      <c r="G99" s="351"/>
      <c r="H99" s="352"/>
      <c r="J99" s="10"/>
      <c r="AR99" s="25"/>
      <c r="AS99" s="25"/>
      <c r="AT99" s="25"/>
      <c r="AU99" s="25"/>
      <c r="AV99" s="25"/>
      <c r="AW99" s="25"/>
      <c r="AX99" s="53"/>
      <c r="AY99" s="53"/>
      <c r="AZ99" s="53"/>
      <c r="BA99" s="51"/>
      <c r="BB99" s="25"/>
      <c r="BC99" s="385"/>
      <c r="BD99" s="385"/>
      <c r="BE99" s="385"/>
      <c r="BF99" s="385"/>
      <c r="BG99" s="385"/>
      <c r="BH99" s="385"/>
      <c r="BI99" s="385"/>
      <c r="BJ99" s="385"/>
      <c r="BK99" s="385"/>
      <c r="BL99" s="385"/>
    </row>
    <row r="100" spans="1:64" ht="4.5" customHeight="1" x14ac:dyDescent="0.2">
      <c r="A100" s="347"/>
      <c r="B100" s="348"/>
      <c r="C100" s="348"/>
      <c r="D100" s="348"/>
      <c r="E100" s="348"/>
      <c r="F100" s="351"/>
      <c r="G100" s="351"/>
      <c r="H100" s="352"/>
      <c r="J100" s="10"/>
      <c r="AR100" s="25"/>
      <c r="AS100" s="25"/>
      <c r="AT100" s="25"/>
      <c r="AU100" s="25"/>
      <c r="AV100" s="25"/>
      <c r="AW100" s="25"/>
      <c r="AX100" s="383">
        <v>58</v>
      </c>
      <c r="AY100" s="383"/>
      <c r="AZ100" s="383"/>
      <c r="BA100" s="384"/>
      <c r="BB100" s="25"/>
      <c r="BC100" s="385"/>
      <c r="BD100" s="385"/>
      <c r="BE100" s="385"/>
      <c r="BF100" s="385"/>
      <c r="BG100" s="385"/>
      <c r="BH100" s="385"/>
      <c r="BI100" s="385"/>
      <c r="BJ100" s="385"/>
      <c r="BK100" s="385"/>
      <c r="BL100" s="385"/>
    </row>
    <row r="101" spans="1:64" ht="4.5" customHeight="1" x14ac:dyDescent="0.2">
      <c r="A101" s="347"/>
      <c r="B101" s="348"/>
      <c r="C101" s="348"/>
      <c r="D101" s="348"/>
      <c r="E101" s="348"/>
      <c r="F101" s="351"/>
      <c r="G101" s="351"/>
      <c r="H101" s="352"/>
      <c r="J101" s="9"/>
      <c r="AR101" s="25"/>
      <c r="AS101" s="25"/>
      <c r="AT101" s="25"/>
      <c r="AU101" s="25"/>
      <c r="AV101" s="25"/>
      <c r="AW101" s="25"/>
      <c r="AX101" s="383"/>
      <c r="AY101" s="383"/>
      <c r="AZ101" s="383"/>
      <c r="BA101" s="384"/>
      <c r="BB101" s="26"/>
      <c r="BC101" s="26"/>
      <c r="BD101" s="26"/>
      <c r="BE101" s="26"/>
      <c r="BF101" s="26"/>
      <c r="BG101" s="34"/>
    </row>
    <row r="102" spans="1:64" ht="4.5" customHeight="1" x14ac:dyDescent="0.2">
      <c r="A102" s="347"/>
      <c r="B102" s="348"/>
      <c r="C102" s="348"/>
      <c r="D102" s="348"/>
      <c r="E102" s="348"/>
      <c r="F102" s="351"/>
      <c r="G102" s="351"/>
      <c r="H102" s="352"/>
      <c r="J102" s="5"/>
      <c r="AR102" s="25"/>
      <c r="AS102" s="25"/>
      <c r="AT102" s="25"/>
      <c r="AU102" s="25"/>
      <c r="AV102" s="25"/>
      <c r="AW102" s="25"/>
      <c r="AX102" s="383"/>
      <c r="AY102" s="383"/>
      <c r="AZ102" s="383"/>
      <c r="BA102" s="384"/>
      <c r="BB102" s="25"/>
      <c r="BC102" s="25"/>
      <c r="BD102" s="25"/>
      <c r="BE102" s="25"/>
      <c r="BF102" s="25"/>
    </row>
    <row r="103" spans="1:64" ht="4.5" customHeight="1" x14ac:dyDescent="0.2">
      <c r="A103" s="347"/>
      <c r="B103" s="348"/>
      <c r="C103" s="348"/>
      <c r="D103" s="348"/>
      <c r="E103" s="348"/>
      <c r="F103" s="351"/>
      <c r="G103" s="351"/>
      <c r="H103" s="352"/>
      <c r="J103" s="9"/>
      <c r="AR103" s="25"/>
      <c r="AS103" s="25"/>
      <c r="AT103" s="25"/>
      <c r="AU103" s="25"/>
      <c r="AV103" s="25"/>
      <c r="AW103" s="25"/>
      <c r="AX103" s="383"/>
      <c r="AY103" s="383"/>
      <c r="AZ103" s="383"/>
      <c r="BA103" s="384"/>
      <c r="BB103" s="25"/>
      <c r="BC103" s="25"/>
      <c r="BD103" s="25"/>
      <c r="BE103" s="25"/>
      <c r="BF103" s="25"/>
    </row>
    <row r="104" spans="1:64" ht="4.5" customHeight="1" x14ac:dyDescent="0.2">
      <c r="A104" s="347"/>
      <c r="B104" s="348"/>
      <c r="C104" s="348"/>
      <c r="D104" s="348"/>
      <c r="E104" s="348"/>
      <c r="F104" s="351"/>
      <c r="G104" s="351"/>
      <c r="H104" s="352"/>
      <c r="J104" s="10"/>
      <c r="AR104" s="25"/>
      <c r="AS104" s="25"/>
      <c r="AT104" s="25"/>
      <c r="AU104" s="25"/>
      <c r="AV104" s="25"/>
      <c r="AW104" s="25"/>
      <c r="AX104" s="25"/>
      <c r="AY104" s="25"/>
      <c r="AZ104" s="25"/>
      <c r="BA104" s="27"/>
      <c r="BB104" s="25"/>
      <c r="BC104" s="25"/>
      <c r="BD104" s="25"/>
      <c r="BE104" s="25"/>
      <c r="BF104" s="25"/>
      <c r="BH104" s="25"/>
      <c r="BI104" s="25"/>
      <c r="BJ104" s="25"/>
      <c r="BK104" s="25"/>
      <c r="BL104" s="25"/>
    </row>
    <row r="105" spans="1:64" ht="4.5" customHeight="1" x14ac:dyDescent="0.2">
      <c r="A105" s="347"/>
      <c r="B105" s="348"/>
      <c r="C105" s="348"/>
      <c r="D105" s="348"/>
      <c r="E105" s="348"/>
      <c r="F105" s="351"/>
      <c r="G105" s="351"/>
      <c r="H105" s="352"/>
      <c r="J105" s="10"/>
      <c r="AR105" s="25"/>
      <c r="AS105" s="25"/>
      <c r="AT105" s="25"/>
      <c r="AU105" s="25"/>
      <c r="AV105" s="25"/>
      <c r="AW105" s="25"/>
      <c r="AX105" s="25"/>
      <c r="AY105" s="25"/>
      <c r="AZ105" s="25"/>
      <c r="BA105" s="27"/>
      <c r="BB105" s="25"/>
      <c r="BC105" s="25"/>
      <c r="BD105" s="25"/>
      <c r="BE105" s="25"/>
      <c r="BF105" s="25"/>
      <c r="BH105" s="25"/>
      <c r="BI105" s="25"/>
      <c r="BJ105" s="25"/>
      <c r="BK105" s="25"/>
      <c r="BL105" s="25"/>
    </row>
    <row r="106" spans="1:64" ht="4.5" customHeight="1" x14ac:dyDescent="0.2">
      <c r="A106" s="347"/>
      <c r="B106" s="348"/>
      <c r="C106" s="348"/>
      <c r="D106" s="348"/>
      <c r="E106" s="348"/>
      <c r="F106" s="351"/>
      <c r="G106" s="351"/>
      <c r="H106" s="352"/>
      <c r="J106" s="10"/>
      <c r="AR106" s="26"/>
      <c r="AS106" s="26"/>
      <c r="AT106" s="26"/>
      <c r="AU106" s="26"/>
      <c r="AV106" s="26"/>
      <c r="AW106" s="26"/>
      <c r="AX106" s="26"/>
      <c r="AY106" s="26"/>
      <c r="AZ106" s="26"/>
      <c r="BA106" s="29"/>
      <c r="BB106" s="25"/>
      <c r="BC106" s="25"/>
      <c r="BD106" s="25"/>
      <c r="BE106" s="25"/>
      <c r="BF106" s="25"/>
      <c r="BH106" s="25"/>
      <c r="BI106" s="25"/>
      <c r="BJ106" s="25"/>
      <c r="BK106" s="25"/>
      <c r="BL106" s="25"/>
    </row>
    <row r="107" spans="1:64" ht="4.5" customHeight="1" x14ac:dyDescent="0.2">
      <c r="A107" s="347"/>
      <c r="B107" s="348"/>
      <c r="C107" s="348"/>
      <c r="D107" s="348"/>
      <c r="E107" s="348"/>
      <c r="F107" s="351"/>
      <c r="G107" s="351"/>
      <c r="H107" s="352"/>
      <c r="J107" s="10"/>
    </row>
    <row r="108" spans="1:64" ht="4.5" customHeight="1" x14ac:dyDescent="0.2">
      <c r="A108" s="347"/>
      <c r="B108" s="348"/>
      <c r="C108" s="348"/>
      <c r="D108" s="348"/>
      <c r="E108" s="348"/>
      <c r="F108" s="351"/>
      <c r="G108" s="351"/>
      <c r="H108" s="352"/>
      <c r="J108" s="9"/>
    </row>
    <row r="109" spans="1:64" ht="4.5" customHeight="1" x14ac:dyDescent="0.2">
      <c r="A109" s="347"/>
      <c r="B109" s="348"/>
      <c r="C109" s="348"/>
      <c r="D109" s="348"/>
      <c r="E109" s="348"/>
      <c r="F109" s="351"/>
      <c r="G109" s="351"/>
      <c r="H109" s="352"/>
      <c r="J109" s="2"/>
    </row>
    <row r="110" spans="1:64" ht="4.5" customHeight="1" x14ac:dyDescent="0.2">
      <c r="A110" s="347"/>
      <c r="B110" s="348"/>
      <c r="C110" s="348"/>
      <c r="D110" s="348"/>
      <c r="E110" s="348"/>
      <c r="F110" s="351"/>
      <c r="G110" s="351"/>
      <c r="H110" s="352"/>
      <c r="J110" s="9"/>
    </row>
    <row r="111" spans="1:64" ht="4.5" customHeight="1" x14ac:dyDescent="0.2">
      <c r="A111" s="347"/>
      <c r="B111" s="348"/>
      <c r="C111" s="348"/>
      <c r="D111" s="348"/>
      <c r="E111" s="348"/>
      <c r="F111" s="351"/>
      <c r="G111" s="351"/>
      <c r="H111" s="352"/>
      <c r="J111" s="10"/>
    </row>
    <row r="112" spans="1:64" ht="4.5" customHeight="1" x14ac:dyDescent="0.2">
      <c r="A112" s="347"/>
      <c r="B112" s="348"/>
      <c r="C112" s="348"/>
      <c r="D112" s="348"/>
      <c r="E112" s="348"/>
      <c r="F112" s="351"/>
      <c r="G112" s="351"/>
      <c r="H112" s="352"/>
      <c r="J112" s="10"/>
    </row>
    <row r="113" spans="1:44" ht="4.5" customHeight="1" x14ac:dyDescent="0.2">
      <c r="A113" s="347"/>
      <c r="B113" s="348"/>
      <c r="C113" s="348"/>
      <c r="D113" s="348"/>
      <c r="E113" s="348"/>
      <c r="F113" s="351"/>
      <c r="G113" s="351"/>
      <c r="H113" s="352"/>
      <c r="J113" s="10"/>
    </row>
    <row r="114" spans="1:44" ht="4.5" customHeight="1" x14ac:dyDescent="0.2">
      <c r="A114" s="347"/>
      <c r="B114" s="348"/>
      <c r="C114" s="348"/>
      <c r="D114" s="348"/>
      <c r="E114" s="348"/>
      <c r="F114" s="351"/>
      <c r="G114" s="351"/>
      <c r="H114" s="352"/>
      <c r="J114" s="10"/>
    </row>
    <row r="115" spans="1:44" ht="4.5" customHeight="1" x14ac:dyDescent="0.2">
      <c r="A115" s="347"/>
      <c r="B115" s="348"/>
      <c r="C115" s="348"/>
      <c r="D115" s="348"/>
      <c r="E115" s="348"/>
      <c r="F115" s="351"/>
      <c r="G115" s="351"/>
      <c r="H115" s="352"/>
      <c r="J115" s="9"/>
      <c r="K115" s="10"/>
      <c r="L115" s="10"/>
      <c r="M115" s="10"/>
      <c r="N115" s="10"/>
      <c r="O115" s="10"/>
      <c r="P115" s="82"/>
      <c r="Q115" s="82"/>
      <c r="R115" s="82"/>
      <c r="S115" s="82"/>
      <c r="T115" s="82"/>
      <c r="U115" s="82"/>
      <c r="V115" s="82"/>
      <c r="W115" s="82"/>
      <c r="X115" s="82"/>
      <c r="Y115" s="82"/>
      <c r="Z115" s="82"/>
      <c r="AA115" s="97"/>
      <c r="AB115" s="97"/>
      <c r="AC115" s="97"/>
      <c r="AD115" s="97"/>
      <c r="AE115" s="97"/>
      <c r="AF115" s="97"/>
      <c r="AG115" s="97"/>
      <c r="AH115" s="97"/>
      <c r="AI115" s="97"/>
      <c r="AJ115" s="97"/>
      <c r="AK115" s="97"/>
      <c r="AL115" s="97"/>
      <c r="AM115" s="97"/>
      <c r="AN115" s="97"/>
      <c r="AO115" s="24"/>
      <c r="AP115" s="24"/>
      <c r="AQ115" s="24"/>
      <c r="AR115" s="24"/>
    </row>
    <row r="116" spans="1:44" ht="4.5" customHeight="1" x14ac:dyDescent="0.2">
      <c r="A116" s="347"/>
      <c r="B116" s="348"/>
      <c r="C116" s="348"/>
      <c r="D116" s="348"/>
      <c r="E116" s="348"/>
      <c r="F116" s="351"/>
      <c r="G116" s="351"/>
      <c r="H116" s="352"/>
      <c r="J116" s="2"/>
      <c r="K116" s="10"/>
      <c r="L116" s="10"/>
      <c r="M116" s="10"/>
      <c r="N116" s="10"/>
      <c r="O116" s="10"/>
      <c r="P116" s="77"/>
      <c r="Q116" s="77"/>
      <c r="R116" s="77"/>
      <c r="S116" s="77"/>
      <c r="T116" s="77"/>
      <c r="U116" s="77"/>
      <c r="V116" s="77"/>
      <c r="W116" s="77"/>
      <c r="X116" s="77"/>
      <c r="Y116" s="77"/>
      <c r="Z116" s="77"/>
      <c r="AA116" s="97"/>
      <c r="AB116" s="97"/>
      <c r="AC116" s="97"/>
      <c r="AD116" s="97"/>
      <c r="AE116" s="97"/>
      <c r="AF116" s="97"/>
      <c r="AG116" s="97"/>
      <c r="AH116" s="97"/>
      <c r="AI116" s="97"/>
      <c r="AJ116" s="97"/>
      <c r="AK116" s="97"/>
      <c r="AL116" s="97"/>
      <c r="AM116" s="97"/>
      <c r="AN116" s="97"/>
      <c r="AO116" s="24"/>
      <c r="AP116" s="24"/>
      <c r="AQ116" s="24"/>
      <c r="AR116" s="24"/>
    </row>
    <row r="117" spans="1:44" ht="4.5" customHeight="1" x14ac:dyDescent="0.2">
      <c r="A117" s="347"/>
      <c r="B117" s="348"/>
      <c r="C117" s="348"/>
      <c r="D117" s="348"/>
      <c r="E117" s="348"/>
      <c r="F117" s="351"/>
      <c r="G117" s="351"/>
      <c r="H117" s="352"/>
      <c r="J117" s="9"/>
      <c r="K117" s="10"/>
      <c r="L117" s="10"/>
      <c r="M117" s="10"/>
      <c r="N117" s="10"/>
      <c r="O117" s="10"/>
      <c r="P117" s="77"/>
      <c r="Q117" s="77"/>
      <c r="R117" s="77"/>
      <c r="S117" s="77"/>
      <c r="T117" s="77"/>
      <c r="U117" s="77"/>
      <c r="V117" s="77"/>
      <c r="W117" s="77"/>
      <c r="X117" s="77"/>
      <c r="Y117" s="77"/>
      <c r="Z117" s="77"/>
      <c r="AA117" s="79"/>
      <c r="AB117" s="79"/>
      <c r="AC117" s="79"/>
      <c r="AD117" s="79"/>
      <c r="AE117" s="78"/>
      <c r="AF117" s="78"/>
      <c r="AG117" s="78"/>
      <c r="AH117" s="78"/>
      <c r="AO117" s="24"/>
      <c r="AP117" s="24"/>
      <c r="AQ117" s="24"/>
      <c r="AR117" s="24"/>
    </row>
    <row r="118" spans="1:44" ht="4.5" customHeight="1" x14ac:dyDescent="0.2">
      <c r="A118" s="347"/>
      <c r="B118" s="348"/>
      <c r="C118" s="348"/>
      <c r="D118" s="348"/>
      <c r="E118" s="348"/>
      <c r="F118" s="351"/>
      <c r="G118" s="351"/>
      <c r="H118" s="352"/>
      <c r="J118" s="10"/>
      <c r="K118" s="10"/>
      <c r="L118" s="10"/>
      <c r="M118" s="10"/>
      <c r="N118" s="10"/>
      <c r="O118" s="84"/>
      <c r="P118" s="77"/>
      <c r="Q118" s="77"/>
      <c r="R118" s="77"/>
      <c r="S118" s="77"/>
      <c r="T118" s="77"/>
      <c r="U118" s="77"/>
      <c r="V118" s="77"/>
      <c r="W118" s="77"/>
      <c r="X118" s="77"/>
      <c r="Y118" s="77"/>
      <c r="Z118" s="77"/>
      <c r="AA118" s="79"/>
      <c r="AB118" s="79"/>
      <c r="AC118" s="79"/>
      <c r="AD118" s="79"/>
      <c r="AE118" s="78"/>
      <c r="AF118" s="78"/>
      <c r="AG118" s="78"/>
      <c r="AH118" s="78"/>
      <c r="AO118" s="24"/>
      <c r="AP118" s="24"/>
      <c r="AQ118" s="24"/>
      <c r="AR118" s="24"/>
    </row>
    <row r="119" spans="1:44" ht="4.5" customHeight="1" x14ac:dyDescent="0.2">
      <c r="A119" s="347"/>
      <c r="B119" s="348"/>
      <c r="C119" s="348"/>
      <c r="D119" s="348"/>
      <c r="E119" s="348"/>
      <c r="F119" s="351"/>
      <c r="G119" s="351"/>
      <c r="H119" s="352"/>
      <c r="J119" s="10"/>
      <c r="K119" s="10"/>
      <c r="L119" s="10"/>
      <c r="M119" s="10"/>
      <c r="N119" s="10"/>
      <c r="O119" s="10"/>
      <c r="P119" s="77"/>
      <c r="Q119" s="77"/>
      <c r="R119" s="77"/>
      <c r="S119" s="77"/>
      <c r="T119" s="77"/>
      <c r="U119" s="77"/>
      <c r="V119" s="77"/>
      <c r="W119" s="77"/>
      <c r="X119" s="77"/>
      <c r="Y119" s="77"/>
      <c r="Z119" s="77"/>
      <c r="AA119" s="79"/>
      <c r="AB119" s="79"/>
      <c r="AC119" s="79"/>
      <c r="AD119" s="79"/>
      <c r="AE119" s="78"/>
      <c r="AF119" s="78"/>
      <c r="AG119" s="78"/>
      <c r="AH119" s="78"/>
      <c r="AO119" s="24"/>
      <c r="AP119" s="24"/>
      <c r="AQ119" s="24"/>
      <c r="AR119" s="24"/>
    </row>
    <row r="120" spans="1:44" ht="4.5" customHeight="1" x14ac:dyDescent="0.2">
      <c r="A120" s="347"/>
      <c r="B120" s="348"/>
      <c r="C120" s="348"/>
      <c r="D120" s="348"/>
      <c r="E120" s="348"/>
      <c r="F120" s="351"/>
      <c r="G120" s="351"/>
      <c r="H120" s="352"/>
      <c r="J120" s="10"/>
    </row>
    <row r="121" spans="1:44" ht="4.5" customHeight="1" x14ac:dyDescent="0.2">
      <c r="A121" s="347"/>
      <c r="B121" s="348"/>
      <c r="C121" s="348"/>
      <c r="D121" s="348"/>
      <c r="E121" s="348"/>
      <c r="F121" s="351"/>
      <c r="G121" s="351"/>
      <c r="H121" s="352"/>
      <c r="J121" s="10"/>
    </row>
    <row r="122" spans="1:44" ht="4.5" customHeight="1" x14ac:dyDescent="0.2">
      <c r="A122" s="347"/>
      <c r="B122" s="348"/>
      <c r="C122" s="348"/>
      <c r="D122" s="348"/>
      <c r="E122" s="348"/>
      <c r="F122" s="351"/>
      <c r="G122" s="351"/>
      <c r="H122" s="352"/>
      <c r="J122" s="9"/>
    </row>
    <row r="123" spans="1:44" ht="4.5" customHeight="1" x14ac:dyDescent="0.2">
      <c r="A123" s="347"/>
      <c r="B123" s="348"/>
      <c r="C123" s="348"/>
      <c r="D123" s="348"/>
      <c r="E123" s="348"/>
      <c r="F123" s="351"/>
      <c r="G123" s="351"/>
      <c r="H123" s="352"/>
      <c r="J123" s="84"/>
    </row>
    <row r="124" spans="1:44" ht="4.5" customHeight="1" x14ac:dyDescent="0.2">
      <c r="A124" s="347"/>
      <c r="B124" s="348"/>
      <c r="C124" s="348"/>
      <c r="D124" s="348"/>
      <c r="E124" s="348"/>
      <c r="F124" s="351"/>
      <c r="G124" s="351"/>
      <c r="H124" s="352"/>
      <c r="J124" s="9"/>
    </row>
    <row r="125" spans="1:44" ht="4.5" customHeight="1" x14ac:dyDescent="0.2">
      <c r="A125" s="347"/>
      <c r="B125" s="348"/>
      <c r="C125" s="348"/>
      <c r="D125" s="348"/>
      <c r="E125" s="348"/>
      <c r="F125" s="351"/>
      <c r="G125" s="351"/>
      <c r="H125" s="352"/>
      <c r="J125" s="10"/>
    </row>
    <row r="126" spans="1:44" ht="4.5" customHeight="1" x14ac:dyDescent="0.2">
      <c r="A126" s="347"/>
      <c r="B126" s="348"/>
      <c r="C126" s="348"/>
      <c r="D126" s="348"/>
      <c r="E126" s="348"/>
      <c r="F126" s="351"/>
      <c r="G126" s="351"/>
      <c r="H126" s="352"/>
      <c r="J126" s="10"/>
    </row>
    <row r="127" spans="1:44" ht="4.5" customHeight="1" x14ac:dyDescent="0.2">
      <c r="A127" s="347"/>
      <c r="B127" s="348"/>
      <c r="C127" s="348"/>
      <c r="D127" s="348"/>
      <c r="E127" s="348"/>
      <c r="F127" s="351"/>
      <c r="G127" s="351"/>
      <c r="H127" s="352"/>
      <c r="J127" s="10"/>
    </row>
    <row r="128" spans="1:44" ht="4.5" customHeight="1" x14ac:dyDescent="0.2">
      <c r="A128" s="347"/>
      <c r="B128" s="348"/>
      <c r="C128" s="348"/>
      <c r="D128" s="348"/>
      <c r="E128" s="348"/>
      <c r="F128" s="351"/>
      <c r="G128" s="351"/>
      <c r="H128" s="352"/>
      <c r="J128" s="10"/>
    </row>
    <row r="129" spans="1:10" ht="4.5" customHeight="1" x14ac:dyDescent="0.2">
      <c r="A129" s="347"/>
      <c r="B129" s="348"/>
      <c r="C129" s="348"/>
      <c r="D129" s="348"/>
      <c r="E129" s="348"/>
      <c r="F129" s="351"/>
      <c r="G129" s="351"/>
      <c r="H129" s="352"/>
      <c r="J129" s="9"/>
    </row>
    <row r="130" spans="1:10" ht="4.5" customHeight="1" x14ac:dyDescent="0.2">
      <c r="A130" s="347"/>
      <c r="B130" s="348"/>
      <c r="C130" s="348"/>
      <c r="D130" s="348"/>
      <c r="E130" s="348"/>
      <c r="F130" s="351"/>
      <c r="G130" s="351"/>
      <c r="H130" s="352"/>
      <c r="J130" s="10"/>
    </row>
    <row r="131" spans="1:10" ht="4.5" customHeight="1" x14ac:dyDescent="0.2">
      <c r="A131" s="347"/>
      <c r="B131" s="348"/>
      <c r="C131" s="348"/>
      <c r="D131" s="348"/>
      <c r="E131" s="348"/>
      <c r="F131" s="351"/>
      <c r="G131" s="351"/>
      <c r="H131" s="352"/>
      <c r="J131" s="10"/>
    </row>
    <row r="132" spans="1:10" ht="4.5" customHeight="1" x14ac:dyDescent="0.2">
      <c r="A132" s="347"/>
      <c r="B132" s="348"/>
      <c r="C132" s="348"/>
      <c r="D132" s="348"/>
      <c r="E132" s="348"/>
      <c r="F132" s="351"/>
      <c r="G132" s="351"/>
      <c r="H132" s="352"/>
      <c r="J132" s="10"/>
    </row>
    <row r="133" spans="1:10" ht="4.5" customHeight="1" x14ac:dyDescent="0.2">
      <c r="A133" s="347"/>
      <c r="B133" s="348"/>
      <c r="C133" s="348"/>
      <c r="D133" s="348"/>
      <c r="E133" s="348"/>
      <c r="F133" s="351"/>
      <c r="G133" s="351"/>
      <c r="H133" s="352"/>
    </row>
    <row r="134" spans="1:10" ht="4.5" customHeight="1" x14ac:dyDescent="0.2">
      <c r="A134" s="347"/>
      <c r="B134" s="348"/>
      <c r="C134" s="348"/>
      <c r="D134" s="348"/>
      <c r="E134" s="348"/>
      <c r="F134" s="351"/>
      <c r="G134" s="351"/>
      <c r="H134" s="352"/>
    </row>
    <row r="135" spans="1:10" ht="4.5" customHeight="1" x14ac:dyDescent="0.2">
      <c r="A135" s="349"/>
      <c r="B135" s="350"/>
      <c r="C135" s="350"/>
      <c r="D135" s="350"/>
      <c r="E135" s="350"/>
      <c r="F135" s="353"/>
      <c r="G135" s="353"/>
      <c r="H135" s="354"/>
    </row>
  </sheetData>
  <mergeCells count="71">
    <mergeCell ref="AX29:BA32"/>
    <mergeCell ref="AT36:AW39"/>
    <mergeCell ref="BA51:BE54"/>
    <mergeCell ref="A1:H10"/>
    <mergeCell ref="J1:W3"/>
    <mergeCell ref="Y1:AL3"/>
    <mergeCell ref="AN1:BA3"/>
    <mergeCell ref="J4:W10"/>
    <mergeCell ref="Y4:AL10"/>
    <mergeCell ref="AN4:BA10"/>
    <mergeCell ref="A11:H15"/>
    <mergeCell ref="J12:BP14"/>
    <mergeCell ref="A16:H20"/>
    <mergeCell ref="K18:N19"/>
    <mergeCell ref="K20:N25"/>
    <mergeCell ref="P20:Z21"/>
    <mergeCell ref="AA20:AN22"/>
    <mergeCell ref="AO20:AR25"/>
    <mergeCell ref="A21:E135"/>
    <mergeCell ref="F21:H135"/>
    <mergeCell ref="BC97:BL100"/>
    <mergeCell ref="AX100:BA103"/>
    <mergeCell ref="P22:Z25"/>
    <mergeCell ref="AA23:AD25"/>
    <mergeCell ref="AE23:AH25"/>
    <mergeCell ref="AT56:AW59"/>
    <mergeCell ref="K30:N35"/>
    <mergeCell ref="P30:Z31"/>
    <mergeCell ref="AA30:AN32"/>
    <mergeCell ref="AO30:AR35"/>
    <mergeCell ref="P32:Z35"/>
    <mergeCell ref="AA33:AD35"/>
    <mergeCell ref="AE33:AH35"/>
    <mergeCell ref="AX66:BA69"/>
    <mergeCell ref="K40:N45"/>
    <mergeCell ref="P40:Z41"/>
    <mergeCell ref="AA40:AN42"/>
    <mergeCell ref="AO40:AR45"/>
    <mergeCell ref="P42:Z45"/>
    <mergeCell ref="AA43:AD45"/>
    <mergeCell ref="AE43:AH45"/>
    <mergeCell ref="BA47:BE50"/>
    <mergeCell ref="AT76:AW79"/>
    <mergeCell ref="K50:N55"/>
    <mergeCell ref="P50:Z51"/>
    <mergeCell ref="AA50:AN52"/>
    <mergeCell ref="AO50:AR55"/>
    <mergeCell ref="P52:Z55"/>
    <mergeCell ref="AA53:AD55"/>
    <mergeCell ref="AE53:AH55"/>
    <mergeCell ref="K60:N65"/>
    <mergeCell ref="P60:Z61"/>
    <mergeCell ref="AA60:AN62"/>
    <mergeCell ref="AO60:AR65"/>
    <mergeCell ref="P62:Z65"/>
    <mergeCell ref="AA63:AD65"/>
    <mergeCell ref="AE63:AH65"/>
    <mergeCell ref="K70:N75"/>
    <mergeCell ref="P70:Z71"/>
    <mergeCell ref="AA70:AN72"/>
    <mergeCell ref="AO70:AR75"/>
    <mergeCell ref="P72:Z75"/>
    <mergeCell ref="AA73:AD75"/>
    <mergeCell ref="AE73:AH75"/>
    <mergeCell ref="K80:N85"/>
    <mergeCell ref="P80:Z81"/>
    <mergeCell ref="AA80:AN82"/>
    <mergeCell ref="AO80:AR85"/>
    <mergeCell ref="P82:Z85"/>
    <mergeCell ref="AA83:AD85"/>
    <mergeCell ref="AE83:AH85"/>
  </mergeCells>
  <phoneticPr fontId="2"/>
  <pageMargins left="0" right="0" top="0.19685039370078741" bottom="0.19685039370078741" header="0.23622047244094491" footer="0.1181102362204724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3343B-B61E-40FA-8B6E-70F5FF408017}">
  <sheetPr codeName="Sheet6"/>
  <dimension ref="A1:BT162"/>
  <sheetViews>
    <sheetView zoomScaleNormal="100" zoomScaleSheetLayoutView="70" workbookViewId="0">
      <selection activeCell="BV202" sqref="BV202"/>
    </sheetView>
  </sheetViews>
  <sheetFormatPr defaultColWidth="1.33203125" defaultRowHeight="4.5" customHeight="1" x14ac:dyDescent="0.2"/>
  <cols>
    <col min="72" max="72" width="1.33203125" customWidth="1"/>
  </cols>
  <sheetData>
    <row r="1" spans="1:72" ht="4.5" customHeight="1" x14ac:dyDescent="0.2">
      <c r="A1" s="355" t="s">
        <v>90</v>
      </c>
      <c r="B1" s="356"/>
      <c r="C1" s="356"/>
      <c r="D1" s="356"/>
      <c r="E1" s="356"/>
      <c r="F1" s="356"/>
      <c r="G1" s="356"/>
      <c r="H1" s="357"/>
      <c r="I1" s="24"/>
      <c r="J1" s="361" t="s">
        <v>31</v>
      </c>
      <c r="K1" s="361"/>
      <c r="L1" s="361"/>
      <c r="M1" s="361"/>
      <c r="N1" s="361"/>
      <c r="O1" s="361"/>
      <c r="P1" s="361"/>
      <c r="Q1" s="361"/>
      <c r="R1" s="361"/>
      <c r="S1" s="361"/>
      <c r="T1" s="361"/>
      <c r="U1" s="361"/>
      <c r="V1" s="361"/>
      <c r="W1" s="361"/>
      <c r="X1" s="24"/>
      <c r="Y1" s="361" t="s">
        <v>32</v>
      </c>
      <c r="Z1" s="361"/>
      <c r="AA1" s="361"/>
      <c r="AB1" s="361"/>
      <c r="AC1" s="361"/>
      <c r="AD1" s="361"/>
      <c r="AE1" s="361"/>
      <c r="AF1" s="361"/>
      <c r="AG1" s="361"/>
      <c r="AH1" s="361"/>
      <c r="AI1" s="361"/>
      <c r="AJ1" s="361"/>
      <c r="AK1" s="361"/>
      <c r="AL1" s="361"/>
      <c r="AM1" s="81"/>
      <c r="AN1" s="361" t="s">
        <v>3</v>
      </c>
      <c r="AO1" s="361"/>
      <c r="AP1" s="361"/>
      <c r="AQ1" s="361"/>
      <c r="AR1" s="361"/>
      <c r="AS1" s="361"/>
      <c r="AT1" s="361"/>
      <c r="AU1" s="361"/>
      <c r="AV1" s="361"/>
      <c r="AW1" s="361"/>
      <c r="AX1" s="361"/>
      <c r="AY1" s="361"/>
      <c r="AZ1" s="361"/>
      <c r="BA1" s="361"/>
      <c r="BB1" s="81"/>
      <c r="BC1" s="361" t="s">
        <v>295</v>
      </c>
      <c r="BD1" s="361"/>
      <c r="BE1" s="361"/>
      <c r="BF1" s="361"/>
      <c r="BG1" s="361"/>
      <c r="BH1" s="361"/>
      <c r="BI1" s="361"/>
      <c r="BJ1" s="361"/>
      <c r="BK1" s="361"/>
      <c r="BL1" s="361"/>
      <c r="BM1" s="361"/>
      <c r="BN1" s="361"/>
      <c r="BO1" s="361"/>
      <c r="BP1" s="361"/>
      <c r="BQ1" s="81"/>
      <c r="BR1" s="81"/>
      <c r="BS1" s="81"/>
      <c r="BT1" s="81"/>
    </row>
    <row r="2" spans="1:72" ht="4.5" customHeight="1" x14ac:dyDescent="0.2">
      <c r="A2" s="358"/>
      <c r="B2" s="359"/>
      <c r="C2" s="359"/>
      <c r="D2" s="359"/>
      <c r="E2" s="359"/>
      <c r="F2" s="359"/>
      <c r="G2" s="359"/>
      <c r="H2" s="360"/>
      <c r="I2" s="24"/>
      <c r="J2" s="361"/>
      <c r="K2" s="361"/>
      <c r="L2" s="361"/>
      <c r="M2" s="361"/>
      <c r="N2" s="361"/>
      <c r="O2" s="361"/>
      <c r="P2" s="361"/>
      <c r="Q2" s="361"/>
      <c r="R2" s="361"/>
      <c r="S2" s="361"/>
      <c r="T2" s="361"/>
      <c r="U2" s="361"/>
      <c r="V2" s="361"/>
      <c r="W2" s="361"/>
      <c r="X2" s="24"/>
      <c r="Y2" s="361"/>
      <c r="Z2" s="361"/>
      <c r="AA2" s="361"/>
      <c r="AB2" s="361"/>
      <c r="AC2" s="361"/>
      <c r="AD2" s="361"/>
      <c r="AE2" s="361"/>
      <c r="AF2" s="361"/>
      <c r="AG2" s="361"/>
      <c r="AH2" s="361"/>
      <c r="AI2" s="361"/>
      <c r="AJ2" s="361"/>
      <c r="AK2" s="361"/>
      <c r="AL2" s="361"/>
      <c r="AM2" s="76"/>
      <c r="AN2" s="361"/>
      <c r="AO2" s="361"/>
      <c r="AP2" s="361"/>
      <c r="AQ2" s="361"/>
      <c r="AR2" s="361"/>
      <c r="AS2" s="361"/>
      <c r="AT2" s="361"/>
      <c r="AU2" s="361"/>
      <c r="AV2" s="361"/>
      <c r="AW2" s="361"/>
      <c r="AX2" s="361"/>
      <c r="AY2" s="361"/>
      <c r="AZ2" s="361"/>
      <c r="BA2" s="361"/>
      <c r="BB2" s="76"/>
      <c r="BC2" s="361"/>
      <c r="BD2" s="361"/>
      <c r="BE2" s="361"/>
      <c r="BF2" s="361"/>
      <c r="BG2" s="361"/>
      <c r="BH2" s="361"/>
      <c r="BI2" s="361"/>
      <c r="BJ2" s="361"/>
      <c r="BK2" s="361"/>
      <c r="BL2" s="361"/>
      <c r="BM2" s="361"/>
      <c r="BN2" s="361"/>
      <c r="BO2" s="361"/>
      <c r="BP2" s="361"/>
      <c r="BQ2" s="76"/>
      <c r="BR2" s="76"/>
      <c r="BS2" s="76"/>
      <c r="BT2" s="76"/>
    </row>
    <row r="3" spans="1:72" ht="4.5" customHeight="1" x14ac:dyDescent="0.2">
      <c r="A3" s="358"/>
      <c r="B3" s="359"/>
      <c r="C3" s="359"/>
      <c r="D3" s="359"/>
      <c r="E3" s="359"/>
      <c r="F3" s="359"/>
      <c r="G3" s="359"/>
      <c r="H3" s="360"/>
      <c r="I3" s="24"/>
      <c r="J3" s="362"/>
      <c r="K3" s="362"/>
      <c r="L3" s="362"/>
      <c r="M3" s="362"/>
      <c r="N3" s="362"/>
      <c r="O3" s="362"/>
      <c r="P3" s="362"/>
      <c r="Q3" s="362"/>
      <c r="R3" s="362"/>
      <c r="S3" s="362"/>
      <c r="T3" s="362"/>
      <c r="U3" s="362"/>
      <c r="V3" s="362"/>
      <c r="W3" s="362"/>
      <c r="X3" s="24"/>
      <c r="Y3" s="362"/>
      <c r="Z3" s="362"/>
      <c r="AA3" s="362"/>
      <c r="AB3" s="362"/>
      <c r="AC3" s="362"/>
      <c r="AD3" s="362"/>
      <c r="AE3" s="362"/>
      <c r="AF3" s="362"/>
      <c r="AG3" s="362"/>
      <c r="AH3" s="362"/>
      <c r="AI3" s="362"/>
      <c r="AJ3" s="362"/>
      <c r="AK3" s="362"/>
      <c r="AL3" s="362"/>
      <c r="AM3" s="76"/>
      <c r="AN3" s="362"/>
      <c r="AO3" s="362"/>
      <c r="AP3" s="362"/>
      <c r="AQ3" s="362"/>
      <c r="AR3" s="362"/>
      <c r="AS3" s="362"/>
      <c r="AT3" s="362"/>
      <c r="AU3" s="362"/>
      <c r="AV3" s="362"/>
      <c r="AW3" s="362"/>
      <c r="AX3" s="362"/>
      <c r="AY3" s="362"/>
      <c r="AZ3" s="362"/>
      <c r="BA3" s="362"/>
      <c r="BB3" s="76"/>
      <c r="BC3" s="362"/>
      <c r="BD3" s="362"/>
      <c r="BE3" s="362"/>
      <c r="BF3" s="362"/>
      <c r="BG3" s="362"/>
      <c r="BH3" s="362"/>
      <c r="BI3" s="362"/>
      <c r="BJ3" s="362"/>
      <c r="BK3" s="362"/>
      <c r="BL3" s="362"/>
      <c r="BM3" s="362"/>
      <c r="BN3" s="362"/>
      <c r="BO3" s="362"/>
      <c r="BP3" s="362"/>
      <c r="BQ3" s="76"/>
      <c r="BR3" s="81"/>
      <c r="BS3" s="81"/>
      <c r="BT3" s="81"/>
    </row>
    <row r="4" spans="1:72" ht="4.5" customHeight="1" x14ac:dyDescent="0.2">
      <c r="A4" s="358"/>
      <c r="B4" s="359"/>
      <c r="C4" s="359"/>
      <c r="D4" s="359"/>
      <c r="E4" s="359"/>
      <c r="F4" s="359"/>
      <c r="G4" s="359"/>
      <c r="H4" s="360"/>
      <c r="I4" s="13"/>
      <c r="J4" s="363"/>
      <c r="K4" s="364"/>
      <c r="L4" s="364"/>
      <c r="M4" s="364"/>
      <c r="N4" s="364"/>
      <c r="O4" s="364"/>
      <c r="P4" s="364"/>
      <c r="Q4" s="364"/>
      <c r="R4" s="364"/>
      <c r="S4" s="364"/>
      <c r="T4" s="364"/>
      <c r="U4" s="364"/>
      <c r="V4" s="364"/>
      <c r="W4" s="365"/>
      <c r="X4" s="11"/>
      <c r="Y4" s="363"/>
      <c r="Z4" s="364"/>
      <c r="AA4" s="364"/>
      <c r="AB4" s="364"/>
      <c r="AC4" s="364"/>
      <c r="AD4" s="364"/>
      <c r="AE4" s="364"/>
      <c r="AF4" s="364"/>
      <c r="AG4" s="364"/>
      <c r="AH4" s="364"/>
      <c r="AI4" s="364"/>
      <c r="AJ4" s="364"/>
      <c r="AK4" s="364"/>
      <c r="AL4" s="365"/>
      <c r="AM4" s="12"/>
      <c r="AN4" s="363"/>
      <c r="AO4" s="364"/>
      <c r="AP4" s="364"/>
      <c r="AQ4" s="364"/>
      <c r="AR4" s="364"/>
      <c r="AS4" s="364"/>
      <c r="AT4" s="364"/>
      <c r="AU4" s="364"/>
      <c r="AV4" s="364"/>
      <c r="AW4" s="364"/>
      <c r="AX4" s="364"/>
      <c r="AY4" s="364"/>
      <c r="AZ4" s="364"/>
      <c r="BA4" s="365"/>
      <c r="BB4" s="76"/>
      <c r="BC4" s="363"/>
      <c r="BD4" s="364"/>
      <c r="BE4" s="364"/>
      <c r="BF4" s="364"/>
      <c r="BG4" s="364"/>
      <c r="BH4" s="364"/>
      <c r="BI4" s="364"/>
      <c r="BJ4" s="364"/>
      <c r="BK4" s="364"/>
      <c r="BL4" s="364"/>
      <c r="BM4" s="364"/>
      <c r="BN4" s="364"/>
      <c r="BO4" s="364"/>
      <c r="BP4" s="365"/>
      <c r="BQ4" s="12"/>
      <c r="BR4" s="12"/>
      <c r="BS4" s="12"/>
      <c r="BT4" s="12"/>
    </row>
    <row r="5" spans="1:72" ht="4.5" customHeight="1" x14ac:dyDescent="0.2">
      <c r="A5" s="358"/>
      <c r="B5" s="359"/>
      <c r="C5" s="359"/>
      <c r="D5" s="359"/>
      <c r="E5" s="359"/>
      <c r="F5" s="359"/>
      <c r="G5" s="359"/>
      <c r="H5" s="360"/>
      <c r="I5" s="13"/>
      <c r="J5" s="366"/>
      <c r="K5" s="367"/>
      <c r="L5" s="367"/>
      <c r="M5" s="367"/>
      <c r="N5" s="367"/>
      <c r="O5" s="367"/>
      <c r="P5" s="367"/>
      <c r="Q5" s="367"/>
      <c r="R5" s="367"/>
      <c r="S5" s="367"/>
      <c r="T5" s="367"/>
      <c r="U5" s="367"/>
      <c r="V5" s="367"/>
      <c r="W5" s="368"/>
      <c r="X5" s="11"/>
      <c r="Y5" s="366"/>
      <c r="Z5" s="367"/>
      <c r="AA5" s="367"/>
      <c r="AB5" s="367"/>
      <c r="AC5" s="367"/>
      <c r="AD5" s="367"/>
      <c r="AE5" s="367"/>
      <c r="AF5" s="367"/>
      <c r="AG5" s="367"/>
      <c r="AH5" s="367"/>
      <c r="AI5" s="367"/>
      <c r="AJ5" s="367"/>
      <c r="AK5" s="367"/>
      <c r="AL5" s="368"/>
      <c r="AM5" s="12"/>
      <c r="AN5" s="366"/>
      <c r="AO5" s="367"/>
      <c r="AP5" s="367"/>
      <c r="AQ5" s="367"/>
      <c r="AR5" s="367"/>
      <c r="AS5" s="367"/>
      <c r="AT5" s="367"/>
      <c r="AU5" s="367"/>
      <c r="AV5" s="367"/>
      <c r="AW5" s="367"/>
      <c r="AX5" s="367"/>
      <c r="AY5" s="367"/>
      <c r="AZ5" s="367"/>
      <c r="BA5" s="368"/>
      <c r="BB5" s="76"/>
      <c r="BC5" s="366"/>
      <c r="BD5" s="367"/>
      <c r="BE5" s="367"/>
      <c r="BF5" s="367"/>
      <c r="BG5" s="367"/>
      <c r="BH5" s="367"/>
      <c r="BI5" s="367"/>
      <c r="BJ5" s="367"/>
      <c r="BK5" s="367"/>
      <c r="BL5" s="367"/>
      <c r="BM5" s="367"/>
      <c r="BN5" s="367"/>
      <c r="BO5" s="367"/>
      <c r="BP5" s="368"/>
      <c r="BQ5" s="12"/>
      <c r="BR5" s="12"/>
      <c r="BS5" s="12"/>
      <c r="BT5" s="12"/>
    </row>
    <row r="6" spans="1:72" ht="4.5" customHeight="1" x14ac:dyDescent="0.2">
      <c r="A6" s="358"/>
      <c r="B6" s="359"/>
      <c r="C6" s="359"/>
      <c r="D6" s="359"/>
      <c r="E6" s="359"/>
      <c r="F6" s="359"/>
      <c r="G6" s="359"/>
      <c r="H6" s="360"/>
      <c r="I6" s="13"/>
      <c r="J6" s="366"/>
      <c r="K6" s="367"/>
      <c r="L6" s="367"/>
      <c r="M6" s="367"/>
      <c r="N6" s="367"/>
      <c r="O6" s="367"/>
      <c r="P6" s="367"/>
      <c r="Q6" s="367"/>
      <c r="R6" s="367"/>
      <c r="S6" s="367"/>
      <c r="T6" s="367"/>
      <c r="U6" s="367"/>
      <c r="V6" s="367"/>
      <c r="W6" s="368"/>
      <c r="X6" s="11"/>
      <c r="Y6" s="366"/>
      <c r="Z6" s="367"/>
      <c r="AA6" s="367"/>
      <c r="AB6" s="367"/>
      <c r="AC6" s="367"/>
      <c r="AD6" s="367"/>
      <c r="AE6" s="367"/>
      <c r="AF6" s="367"/>
      <c r="AG6" s="367"/>
      <c r="AH6" s="367"/>
      <c r="AI6" s="367"/>
      <c r="AJ6" s="367"/>
      <c r="AK6" s="367"/>
      <c r="AL6" s="368"/>
      <c r="AM6" s="12"/>
      <c r="AN6" s="366"/>
      <c r="AO6" s="367"/>
      <c r="AP6" s="367"/>
      <c r="AQ6" s="367"/>
      <c r="AR6" s="367"/>
      <c r="AS6" s="367"/>
      <c r="AT6" s="367"/>
      <c r="AU6" s="367"/>
      <c r="AV6" s="367"/>
      <c r="AW6" s="367"/>
      <c r="AX6" s="367"/>
      <c r="AY6" s="367"/>
      <c r="AZ6" s="367"/>
      <c r="BA6" s="368"/>
      <c r="BB6" s="76"/>
      <c r="BC6" s="366"/>
      <c r="BD6" s="367"/>
      <c r="BE6" s="367"/>
      <c r="BF6" s="367"/>
      <c r="BG6" s="367"/>
      <c r="BH6" s="367"/>
      <c r="BI6" s="367"/>
      <c r="BJ6" s="367"/>
      <c r="BK6" s="367"/>
      <c r="BL6" s="367"/>
      <c r="BM6" s="367"/>
      <c r="BN6" s="367"/>
      <c r="BO6" s="367"/>
      <c r="BP6" s="368"/>
      <c r="BQ6" s="12"/>
      <c r="BR6" s="12"/>
      <c r="BS6" s="12"/>
      <c r="BT6" s="12"/>
    </row>
    <row r="7" spans="1:72" ht="4.5" customHeight="1" x14ac:dyDescent="0.2">
      <c r="A7" s="358"/>
      <c r="B7" s="359"/>
      <c r="C7" s="359"/>
      <c r="D7" s="359"/>
      <c r="E7" s="359"/>
      <c r="F7" s="359"/>
      <c r="G7" s="359"/>
      <c r="H7" s="360"/>
      <c r="I7" s="13"/>
      <c r="J7" s="366"/>
      <c r="K7" s="367"/>
      <c r="L7" s="367"/>
      <c r="M7" s="367"/>
      <c r="N7" s="367"/>
      <c r="O7" s="367"/>
      <c r="P7" s="367"/>
      <c r="Q7" s="367"/>
      <c r="R7" s="367"/>
      <c r="S7" s="367"/>
      <c r="T7" s="367"/>
      <c r="U7" s="367"/>
      <c r="V7" s="367"/>
      <c r="W7" s="368"/>
      <c r="X7" s="11"/>
      <c r="Y7" s="366"/>
      <c r="Z7" s="367"/>
      <c r="AA7" s="367"/>
      <c r="AB7" s="367"/>
      <c r="AC7" s="367"/>
      <c r="AD7" s="367"/>
      <c r="AE7" s="367"/>
      <c r="AF7" s="367"/>
      <c r="AG7" s="367"/>
      <c r="AH7" s="367"/>
      <c r="AI7" s="367"/>
      <c r="AJ7" s="367"/>
      <c r="AK7" s="367"/>
      <c r="AL7" s="368"/>
      <c r="AM7" s="12"/>
      <c r="AN7" s="366"/>
      <c r="AO7" s="367"/>
      <c r="AP7" s="367"/>
      <c r="AQ7" s="367"/>
      <c r="AR7" s="367"/>
      <c r="AS7" s="367"/>
      <c r="AT7" s="367"/>
      <c r="AU7" s="367"/>
      <c r="AV7" s="367"/>
      <c r="AW7" s="367"/>
      <c r="AX7" s="367"/>
      <c r="AY7" s="367"/>
      <c r="AZ7" s="367"/>
      <c r="BA7" s="368"/>
      <c r="BB7" s="76"/>
      <c r="BC7" s="366"/>
      <c r="BD7" s="367"/>
      <c r="BE7" s="367"/>
      <c r="BF7" s="367"/>
      <c r="BG7" s="367"/>
      <c r="BH7" s="367"/>
      <c r="BI7" s="367"/>
      <c r="BJ7" s="367"/>
      <c r="BK7" s="367"/>
      <c r="BL7" s="367"/>
      <c r="BM7" s="367"/>
      <c r="BN7" s="367"/>
      <c r="BO7" s="367"/>
      <c r="BP7" s="368"/>
      <c r="BQ7" s="12"/>
      <c r="BR7" s="12"/>
      <c r="BS7" s="12"/>
      <c r="BT7" s="12"/>
    </row>
    <row r="8" spans="1:72" ht="4.5" customHeight="1" x14ac:dyDescent="0.2">
      <c r="A8" s="358"/>
      <c r="B8" s="359"/>
      <c r="C8" s="359"/>
      <c r="D8" s="359"/>
      <c r="E8" s="359"/>
      <c r="F8" s="359"/>
      <c r="G8" s="359"/>
      <c r="H8" s="360"/>
      <c r="I8" s="13"/>
      <c r="J8" s="366"/>
      <c r="K8" s="367"/>
      <c r="L8" s="367"/>
      <c r="M8" s="367"/>
      <c r="N8" s="367"/>
      <c r="O8" s="367"/>
      <c r="P8" s="367"/>
      <c r="Q8" s="367"/>
      <c r="R8" s="367"/>
      <c r="S8" s="367"/>
      <c r="T8" s="367"/>
      <c r="U8" s="367"/>
      <c r="V8" s="367"/>
      <c r="W8" s="368"/>
      <c r="X8" s="11"/>
      <c r="Y8" s="366"/>
      <c r="Z8" s="367"/>
      <c r="AA8" s="367"/>
      <c r="AB8" s="367"/>
      <c r="AC8" s="367"/>
      <c r="AD8" s="367"/>
      <c r="AE8" s="367"/>
      <c r="AF8" s="367"/>
      <c r="AG8" s="367"/>
      <c r="AH8" s="367"/>
      <c r="AI8" s="367"/>
      <c r="AJ8" s="367"/>
      <c r="AK8" s="367"/>
      <c r="AL8" s="368"/>
      <c r="AM8" s="12"/>
      <c r="AN8" s="366"/>
      <c r="AO8" s="367"/>
      <c r="AP8" s="367"/>
      <c r="AQ8" s="367"/>
      <c r="AR8" s="367"/>
      <c r="AS8" s="367"/>
      <c r="AT8" s="367"/>
      <c r="AU8" s="367"/>
      <c r="AV8" s="367"/>
      <c r="AW8" s="367"/>
      <c r="AX8" s="367"/>
      <c r="AY8" s="367"/>
      <c r="AZ8" s="367"/>
      <c r="BA8" s="368"/>
      <c r="BB8" s="76"/>
      <c r="BC8" s="366"/>
      <c r="BD8" s="367"/>
      <c r="BE8" s="367"/>
      <c r="BF8" s="367"/>
      <c r="BG8" s="367"/>
      <c r="BH8" s="367"/>
      <c r="BI8" s="367"/>
      <c r="BJ8" s="367"/>
      <c r="BK8" s="367"/>
      <c r="BL8" s="367"/>
      <c r="BM8" s="367"/>
      <c r="BN8" s="367"/>
      <c r="BO8" s="367"/>
      <c r="BP8" s="368"/>
      <c r="BQ8" s="12"/>
      <c r="BR8" s="12"/>
      <c r="BS8" s="12"/>
      <c r="BT8" s="12"/>
    </row>
    <row r="9" spans="1:72" ht="4.5" customHeight="1" x14ac:dyDescent="0.2">
      <c r="A9" s="358"/>
      <c r="B9" s="359"/>
      <c r="C9" s="359"/>
      <c r="D9" s="359"/>
      <c r="E9" s="359"/>
      <c r="F9" s="359"/>
      <c r="G9" s="359"/>
      <c r="H9" s="360"/>
      <c r="I9" s="13"/>
      <c r="J9" s="366"/>
      <c r="K9" s="367"/>
      <c r="L9" s="367"/>
      <c r="M9" s="367"/>
      <c r="N9" s="367"/>
      <c r="O9" s="367"/>
      <c r="P9" s="367"/>
      <c r="Q9" s="367"/>
      <c r="R9" s="367"/>
      <c r="S9" s="367"/>
      <c r="T9" s="367"/>
      <c r="U9" s="367"/>
      <c r="V9" s="367"/>
      <c r="W9" s="368"/>
      <c r="X9" s="11"/>
      <c r="Y9" s="366"/>
      <c r="Z9" s="367"/>
      <c r="AA9" s="367"/>
      <c r="AB9" s="367"/>
      <c r="AC9" s="367"/>
      <c r="AD9" s="367"/>
      <c r="AE9" s="367"/>
      <c r="AF9" s="367"/>
      <c r="AG9" s="367"/>
      <c r="AH9" s="367"/>
      <c r="AI9" s="367"/>
      <c r="AJ9" s="367"/>
      <c r="AK9" s="367"/>
      <c r="AL9" s="368"/>
      <c r="AM9" s="12"/>
      <c r="AN9" s="366"/>
      <c r="AO9" s="367"/>
      <c r="AP9" s="367"/>
      <c r="AQ9" s="367"/>
      <c r="AR9" s="367"/>
      <c r="AS9" s="367"/>
      <c r="AT9" s="367"/>
      <c r="AU9" s="367"/>
      <c r="AV9" s="367"/>
      <c r="AW9" s="367"/>
      <c r="AX9" s="367"/>
      <c r="AY9" s="367"/>
      <c r="AZ9" s="367"/>
      <c r="BA9" s="368"/>
      <c r="BB9" s="76"/>
      <c r="BC9" s="366"/>
      <c r="BD9" s="367"/>
      <c r="BE9" s="367"/>
      <c r="BF9" s="367"/>
      <c r="BG9" s="367"/>
      <c r="BH9" s="367"/>
      <c r="BI9" s="367"/>
      <c r="BJ9" s="367"/>
      <c r="BK9" s="367"/>
      <c r="BL9" s="367"/>
      <c r="BM9" s="367"/>
      <c r="BN9" s="367"/>
      <c r="BO9" s="367"/>
      <c r="BP9" s="368"/>
      <c r="BQ9" s="12"/>
      <c r="BR9" s="12"/>
      <c r="BS9" s="12"/>
      <c r="BT9" s="12"/>
    </row>
    <row r="10" spans="1:72" ht="4.5" customHeight="1" x14ac:dyDescent="0.2">
      <c r="A10" s="358"/>
      <c r="B10" s="359"/>
      <c r="C10" s="359"/>
      <c r="D10" s="359"/>
      <c r="E10" s="359"/>
      <c r="F10" s="359"/>
      <c r="G10" s="359"/>
      <c r="H10" s="360"/>
      <c r="I10" s="13"/>
      <c r="J10" s="369"/>
      <c r="K10" s="370"/>
      <c r="L10" s="370"/>
      <c r="M10" s="370"/>
      <c r="N10" s="370"/>
      <c r="O10" s="370"/>
      <c r="P10" s="370"/>
      <c r="Q10" s="370"/>
      <c r="R10" s="370"/>
      <c r="S10" s="370"/>
      <c r="T10" s="370"/>
      <c r="U10" s="370"/>
      <c r="V10" s="370"/>
      <c r="W10" s="371"/>
      <c r="X10" s="11"/>
      <c r="Y10" s="369"/>
      <c r="Z10" s="370"/>
      <c r="AA10" s="370"/>
      <c r="AB10" s="370"/>
      <c r="AC10" s="370"/>
      <c r="AD10" s="370"/>
      <c r="AE10" s="370"/>
      <c r="AF10" s="370"/>
      <c r="AG10" s="370"/>
      <c r="AH10" s="370"/>
      <c r="AI10" s="370"/>
      <c r="AJ10" s="370"/>
      <c r="AK10" s="370"/>
      <c r="AL10" s="371"/>
      <c r="AM10" s="12"/>
      <c r="AN10" s="369"/>
      <c r="AO10" s="370"/>
      <c r="AP10" s="370"/>
      <c r="AQ10" s="370"/>
      <c r="AR10" s="370"/>
      <c r="AS10" s="370"/>
      <c r="AT10" s="370"/>
      <c r="AU10" s="370"/>
      <c r="AV10" s="370"/>
      <c r="AW10" s="370"/>
      <c r="AX10" s="370"/>
      <c r="AY10" s="370"/>
      <c r="AZ10" s="370"/>
      <c r="BA10" s="371"/>
      <c r="BB10" s="76"/>
      <c r="BC10" s="369"/>
      <c r="BD10" s="370"/>
      <c r="BE10" s="370"/>
      <c r="BF10" s="370"/>
      <c r="BG10" s="370"/>
      <c r="BH10" s="370"/>
      <c r="BI10" s="370"/>
      <c r="BJ10" s="370"/>
      <c r="BK10" s="370"/>
      <c r="BL10" s="370"/>
      <c r="BM10" s="370"/>
      <c r="BN10" s="370"/>
      <c r="BO10" s="370"/>
      <c r="BP10" s="371"/>
      <c r="BQ10" s="12"/>
      <c r="BR10" s="12"/>
      <c r="BS10" s="12"/>
      <c r="BT10" s="12"/>
    </row>
    <row r="11" spans="1:72" ht="4.5" customHeight="1" x14ac:dyDescent="0.2">
      <c r="A11" s="372" t="s">
        <v>27</v>
      </c>
      <c r="B11" s="373"/>
      <c r="C11" s="373"/>
      <c r="D11" s="373"/>
      <c r="E11" s="373"/>
      <c r="F11" s="373"/>
      <c r="G11" s="373"/>
      <c r="H11" s="374"/>
      <c r="I11" s="84"/>
      <c r="J11" s="84"/>
      <c r="K11" s="84"/>
      <c r="L11" s="84"/>
      <c r="M11" s="84"/>
      <c r="N11" s="84"/>
      <c r="O11" s="84"/>
      <c r="P11" s="84"/>
      <c r="Q11" s="84"/>
      <c r="R11" s="84"/>
      <c r="S11" s="84"/>
      <c r="T11" s="84"/>
      <c r="U11" s="84"/>
      <c r="V11" s="84"/>
      <c r="W11" s="84"/>
      <c r="X11" s="84"/>
      <c r="Y11" s="11"/>
      <c r="Z11" s="84"/>
      <c r="AA11" s="84"/>
      <c r="AB11" s="84"/>
      <c r="AC11" s="84"/>
      <c r="AD11" s="84"/>
      <c r="AE11" s="84"/>
      <c r="AF11" s="84"/>
      <c r="AG11" s="84"/>
      <c r="AH11" s="84"/>
      <c r="AI11" s="84"/>
      <c r="AJ11" s="84"/>
      <c r="AK11" s="84"/>
      <c r="AL11" s="84"/>
      <c r="AM11" s="84"/>
      <c r="AN11" s="84"/>
      <c r="AO11" s="84"/>
      <c r="AP11" s="84"/>
      <c r="AQ11" s="84"/>
      <c r="AR11" s="84"/>
      <c r="AS11" s="76"/>
      <c r="AT11" s="76"/>
      <c r="AU11" s="76"/>
      <c r="AV11" s="76"/>
      <c r="AW11" s="76"/>
      <c r="AX11" s="76"/>
      <c r="AY11" s="76"/>
      <c r="AZ11" s="76"/>
      <c r="BA11" s="76"/>
      <c r="BB11" s="76"/>
      <c r="BC11" s="76"/>
      <c r="BD11" s="76"/>
      <c r="BE11" s="76"/>
      <c r="BF11" s="76"/>
      <c r="BG11" s="76"/>
      <c r="BH11" s="84"/>
      <c r="BI11" s="84"/>
      <c r="BJ11" s="84"/>
      <c r="BK11" s="84"/>
      <c r="BL11" s="84"/>
      <c r="BM11" s="84"/>
      <c r="BN11" s="84"/>
      <c r="BO11" s="84"/>
      <c r="BP11" s="84"/>
      <c r="BQ11" s="84"/>
      <c r="BR11" s="84"/>
      <c r="BS11" s="84"/>
      <c r="BT11" s="84"/>
    </row>
    <row r="12" spans="1:72" ht="4.5" customHeight="1" x14ac:dyDescent="0.2">
      <c r="A12" s="372"/>
      <c r="B12" s="373"/>
      <c r="C12" s="373"/>
      <c r="D12" s="373"/>
      <c r="E12" s="373"/>
      <c r="F12" s="373"/>
      <c r="G12" s="373"/>
      <c r="H12" s="374"/>
      <c r="I12" s="76"/>
      <c r="J12" s="361" t="s">
        <v>29</v>
      </c>
      <c r="K12" s="361"/>
      <c r="L12" s="361"/>
      <c r="M12" s="361"/>
      <c r="N12" s="361"/>
      <c r="O12" s="361"/>
      <c r="P12" s="361"/>
      <c r="Q12" s="361"/>
      <c r="R12" s="361"/>
      <c r="S12" s="361"/>
      <c r="T12" s="361"/>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76"/>
      <c r="BR12" s="76"/>
      <c r="BS12" s="76"/>
      <c r="BT12" s="76"/>
    </row>
    <row r="13" spans="1:72" ht="4.5" customHeight="1" x14ac:dyDescent="0.2">
      <c r="A13" s="372"/>
      <c r="B13" s="373"/>
      <c r="C13" s="373"/>
      <c r="D13" s="373"/>
      <c r="E13" s="373"/>
      <c r="F13" s="373"/>
      <c r="G13" s="373"/>
      <c r="H13" s="374"/>
      <c r="I13" s="76"/>
      <c r="J13" s="361"/>
      <c r="K13" s="361"/>
      <c r="L13" s="361"/>
      <c r="M13" s="361"/>
      <c r="N13" s="361"/>
      <c r="O13" s="361"/>
      <c r="P13" s="361"/>
      <c r="Q13" s="361"/>
      <c r="R13" s="361"/>
      <c r="S13" s="361"/>
      <c r="T13" s="361"/>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c r="AZ13" s="361"/>
      <c r="BA13" s="361"/>
      <c r="BB13" s="361"/>
      <c r="BC13" s="361"/>
      <c r="BD13" s="361"/>
      <c r="BE13" s="361"/>
      <c r="BF13" s="361"/>
      <c r="BG13" s="361"/>
      <c r="BH13" s="361"/>
      <c r="BI13" s="361"/>
      <c r="BJ13" s="361"/>
      <c r="BK13" s="361"/>
      <c r="BL13" s="361"/>
      <c r="BM13" s="361"/>
      <c r="BN13" s="361"/>
      <c r="BO13" s="361"/>
      <c r="BP13" s="361"/>
      <c r="BQ13" s="76"/>
      <c r="BR13" s="76"/>
      <c r="BS13" s="76"/>
      <c r="BT13" s="76"/>
    </row>
    <row r="14" spans="1:72" ht="4.5" customHeight="1" x14ac:dyDescent="0.2">
      <c r="A14" s="372"/>
      <c r="B14" s="373"/>
      <c r="C14" s="373"/>
      <c r="D14" s="373"/>
      <c r="E14" s="373"/>
      <c r="F14" s="373"/>
      <c r="G14" s="373"/>
      <c r="H14" s="374"/>
      <c r="I14" s="84"/>
      <c r="J14" s="361"/>
      <c r="K14" s="361"/>
      <c r="L14" s="361"/>
      <c r="M14" s="361"/>
      <c r="N14" s="361"/>
      <c r="O14" s="361"/>
      <c r="P14" s="361"/>
      <c r="Q14" s="361"/>
      <c r="R14" s="361"/>
      <c r="S14" s="361"/>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61"/>
      <c r="BD14" s="361"/>
      <c r="BE14" s="361"/>
      <c r="BF14" s="361"/>
      <c r="BG14" s="361"/>
      <c r="BH14" s="361"/>
      <c r="BI14" s="361"/>
      <c r="BJ14" s="361"/>
      <c r="BK14" s="361"/>
      <c r="BL14" s="361"/>
      <c r="BM14" s="361"/>
      <c r="BN14" s="361"/>
      <c r="BO14" s="361"/>
      <c r="BP14" s="361"/>
      <c r="BQ14" s="76"/>
      <c r="BR14" s="76"/>
      <c r="BS14" s="76"/>
      <c r="BT14" s="76"/>
    </row>
    <row r="15" spans="1:72" ht="4.5" customHeight="1" x14ac:dyDescent="0.2">
      <c r="A15" s="372"/>
      <c r="B15" s="373"/>
      <c r="C15" s="373"/>
      <c r="D15" s="373"/>
      <c r="E15" s="373"/>
      <c r="F15" s="373"/>
      <c r="G15" s="373"/>
      <c r="H15" s="374"/>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row>
    <row r="16" spans="1:72" ht="4.5" customHeight="1" x14ac:dyDescent="0.2">
      <c r="A16" s="343" t="s">
        <v>70</v>
      </c>
      <c r="B16" s="344"/>
      <c r="C16" s="344"/>
      <c r="D16" s="344"/>
      <c r="E16" s="344"/>
      <c r="F16" s="344"/>
      <c r="G16" s="344"/>
      <c r="H16" s="34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row>
    <row r="17" spans="1:72" ht="4.5" customHeight="1" x14ac:dyDescent="0.2">
      <c r="A17" s="343"/>
      <c r="B17" s="344"/>
      <c r="C17" s="344"/>
      <c r="D17" s="344"/>
      <c r="E17" s="344"/>
      <c r="F17" s="344"/>
      <c r="G17" s="344"/>
      <c r="H17" s="345"/>
      <c r="J17" s="84"/>
      <c r="O17" s="84"/>
    </row>
    <row r="18" spans="1:72" ht="4.5" customHeight="1" x14ac:dyDescent="0.2">
      <c r="A18" s="343"/>
      <c r="B18" s="344"/>
      <c r="C18" s="344"/>
      <c r="D18" s="344"/>
      <c r="E18" s="344"/>
      <c r="F18" s="344"/>
      <c r="G18" s="344"/>
      <c r="H18" s="345"/>
      <c r="J18" s="10"/>
      <c r="K18" s="346" t="s">
        <v>30</v>
      </c>
      <c r="L18" s="346"/>
      <c r="M18" s="346"/>
      <c r="N18" s="346"/>
      <c r="O18" s="84"/>
      <c r="AS18" s="2"/>
      <c r="AT18" s="2"/>
      <c r="AU18" s="4"/>
      <c r="AV18" s="4"/>
      <c r="AW18" s="2"/>
      <c r="AX18" s="2"/>
      <c r="AY18" s="2"/>
      <c r="AZ18" s="2"/>
      <c r="BA18" s="2"/>
      <c r="BB18" s="2"/>
      <c r="BC18" s="2"/>
      <c r="BD18" s="2"/>
      <c r="BE18" s="2"/>
      <c r="BF18" s="2"/>
      <c r="BG18" s="2"/>
      <c r="BH18" s="2"/>
      <c r="BI18" s="2"/>
      <c r="BJ18" s="2"/>
      <c r="BK18" s="2"/>
      <c r="BL18" s="2"/>
      <c r="BM18" s="2"/>
      <c r="BN18" s="2"/>
      <c r="BO18" s="2"/>
      <c r="BP18" s="2"/>
      <c r="BQ18" s="2"/>
      <c r="BR18" s="84"/>
    </row>
    <row r="19" spans="1:72" ht="4.5" customHeight="1" x14ac:dyDescent="0.2">
      <c r="A19" s="343"/>
      <c r="B19" s="344"/>
      <c r="C19" s="344"/>
      <c r="D19" s="344"/>
      <c r="E19" s="344"/>
      <c r="F19" s="344"/>
      <c r="G19" s="344"/>
      <c r="H19" s="345"/>
      <c r="J19" s="10"/>
      <c r="K19" s="346"/>
      <c r="L19" s="346"/>
      <c r="M19" s="346"/>
      <c r="N19" s="346"/>
      <c r="AS19" s="2"/>
      <c r="AT19" s="44"/>
      <c r="AU19" s="49"/>
      <c r="AV19" s="49"/>
      <c r="AW19" s="44"/>
      <c r="AX19" s="44"/>
      <c r="AY19" s="44"/>
      <c r="AZ19" s="44"/>
      <c r="BA19" s="44"/>
      <c r="BB19" s="44"/>
      <c r="BC19" s="44"/>
      <c r="BD19" s="44"/>
      <c r="BE19" s="44"/>
      <c r="BF19" s="44"/>
      <c r="BG19" s="44"/>
      <c r="BH19" s="44"/>
      <c r="BI19" s="44"/>
      <c r="BJ19" s="44"/>
      <c r="BK19" s="44"/>
      <c r="BL19" s="44"/>
      <c r="BM19" s="44"/>
      <c r="BN19" s="44"/>
      <c r="BO19" s="44"/>
      <c r="BP19" s="44"/>
      <c r="BQ19" s="44"/>
      <c r="BR19" s="44"/>
      <c r="BS19" s="47"/>
      <c r="BT19" s="47"/>
    </row>
    <row r="20" spans="1:72" ht="4.5" customHeight="1" x14ac:dyDescent="0.2">
      <c r="A20" s="343"/>
      <c r="B20" s="344"/>
      <c r="C20" s="344"/>
      <c r="D20" s="344"/>
      <c r="E20" s="344"/>
      <c r="F20" s="344"/>
      <c r="G20" s="344"/>
      <c r="H20" s="345"/>
      <c r="J20" s="10"/>
      <c r="K20" s="321">
        <v>10</v>
      </c>
      <c r="L20" s="322"/>
      <c r="M20" s="322"/>
      <c r="N20" s="322"/>
      <c r="O20" s="6"/>
      <c r="P20" s="327" t="e">
        <f>VLOOKUP(K20,選手リスト,3,FALSE)</f>
        <v>#N/A</v>
      </c>
      <c r="Q20" s="327"/>
      <c r="R20" s="327"/>
      <c r="S20" s="327"/>
      <c r="T20" s="327"/>
      <c r="U20" s="327"/>
      <c r="V20" s="327"/>
      <c r="W20" s="327"/>
      <c r="X20" s="327"/>
      <c r="Y20" s="327"/>
      <c r="Z20" s="327"/>
      <c r="AA20" s="329" t="e">
        <f>VLOOKUP(K20,選手リスト,4,FALSE)</f>
        <v>#N/A</v>
      </c>
      <c r="AB20" s="329"/>
      <c r="AC20" s="329"/>
      <c r="AD20" s="329"/>
      <c r="AE20" s="329"/>
      <c r="AF20" s="329"/>
      <c r="AG20" s="329"/>
      <c r="AH20" s="329"/>
      <c r="AI20" s="329"/>
      <c r="AJ20" s="329"/>
      <c r="AK20" s="329"/>
      <c r="AL20" s="329"/>
      <c r="AM20" s="329"/>
      <c r="AN20" s="329"/>
      <c r="AO20" s="309" t="e">
        <f>VLOOKUP(K20,選手リスト,5,FALSE)</f>
        <v>#N/A</v>
      </c>
      <c r="AP20" s="309"/>
      <c r="AQ20" s="309"/>
      <c r="AR20" s="310"/>
      <c r="BT20" s="47"/>
    </row>
    <row r="21" spans="1:72" ht="4.5" customHeight="1" x14ac:dyDescent="0.2">
      <c r="A21" s="347" t="s">
        <v>318</v>
      </c>
      <c r="B21" s="348"/>
      <c r="C21" s="348"/>
      <c r="D21" s="348"/>
      <c r="E21" s="348"/>
      <c r="F21" s="351" t="s">
        <v>292</v>
      </c>
      <c r="G21" s="351"/>
      <c r="H21" s="352"/>
      <c r="J21" s="10"/>
      <c r="K21" s="323"/>
      <c r="L21" s="324"/>
      <c r="M21" s="324"/>
      <c r="N21" s="324"/>
      <c r="O21" s="10"/>
      <c r="P21" s="328"/>
      <c r="Q21" s="328"/>
      <c r="R21" s="328"/>
      <c r="S21" s="328"/>
      <c r="T21" s="328"/>
      <c r="U21" s="328"/>
      <c r="V21" s="328"/>
      <c r="W21" s="328"/>
      <c r="X21" s="328"/>
      <c r="Y21" s="328"/>
      <c r="Z21" s="328"/>
      <c r="AA21" s="330"/>
      <c r="AB21" s="330"/>
      <c r="AC21" s="330"/>
      <c r="AD21" s="330"/>
      <c r="AE21" s="330"/>
      <c r="AF21" s="330"/>
      <c r="AG21" s="330"/>
      <c r="AH21" s="330"/>
      <c r="AI21" s="330"/>
      <c r="AJ21" s="330"/>
      <c r="AK21" s="330"/>
      <c r="AL21" s="330"/>
      <c r="AM21" s="330"/>
      <c r="AN21" s="330"/>
      <c r="AO21" s="311"/>
      <c r="AP21" s="311"/>
      <c r="AQ21" s="311"/>
      <c r="AR21" s="312"/>
      <c r="BT21" s="47"/>
    </row>
    <row r="22" spans="1:72" ht="4.5" customHeight="1" x14ac:dyDescent="0.2">
      <c r="A22" s="347"/>
      <c r="B22" s="348"/>
      <c r="C22" s="348"/>
      <c r="D22" s="348"/>
      <c r="E22" s="348"/>
      <c r="F22" s="351"/>
      <c r="G22" s="351"/>
      <c r="H22" s="352"/>
      <c r="J22" s="10"/>
      <c r="K22" s="323"/>
      <c r="L22" s="324"/>
      <c r="M22" s="324"/>
      <c r="N22" s="324"/>
      <c r="O22" s="10"/>
      <c r="P22" s="315" t="e">
        <f>VLOOKUP(K20,選手リスト,2,FALSE)</f>
        <v>#N/A</v>
      </c>
      <c r="Q22" s="315"/>
      <c r="R22" s="315"/>
      <c r="S22" s="315"/>
      <c r="T22" s="315"/>
      <c r="U22" s="315"/>
      <c r="V22" s="315"/>
      <c r="W22" s="315"/>
      <c r="X22" s="315"/>
      <c r="Y22" s="315"/>
      <c r="Z22" s="315"/>
      <c r="AA22" s="330"/>
      <c r="AB22" s="330"/>
      <c r="AC22" s="330"/>
      <c r="AD22" s="330"/>
      <c r="AE22" s="330"/>
      <c r="AF22" s="330"/>
      <c r="AG22" s="330"/>
      <c r="AH22" s="330"/>
      <c r="AI22" s="330"/>
      <c r="AJ22" s="330"/>
      <c r="AK22" s="330"/>
      <c r="AL22" s="330"/>
      <c r="AM22" s="330"/>
      <c r="AN22" s="330"/>
      <c r="AO22" s="311"/>
      <c r="AP22" s="311"/>
      <c r="AQ22" s="311"/>
      <c r="AR22" s="312"/>
      <c r="BT22" s="47"/>
    </row>
    <row r="23" spans="1:72" ht="4.5" customHeight="1" x14ac:dyDescent="0.2">
      <c r="A23" s="347"/>
      <c r="B23" s="348"/>
      <c r="C23" s="348"/>
      <c r="D23" s="348"/>
      <c r="E23" s="348"/>
      <c r="F23" s="351"/>
      <c r="G23" s="351"/>
      <c r="H23" s="352"/>
      <c r="J23" s="10"/>
      <c r="K23" s="323"/>
      <c r="L23" s="324"/>
      <c r="M23" s="324"/>
      <c r="N23" s="324"/>
      <c r="O23" s="10"/>
      <c r="P23" s="315"/>
      <c r="Q23" s="315"/>
      <c r="R23" s="315"/>
      <c r="S23" s="315"/>
      <c r="T23" s="315"/>
      <c r="U23" s="315"/>
      <c r="V23" s="315"/>
      <c r="W23" s="315"/>
      <c r="X23" s="315"/>
      <c r="Y23" s="315"/>
      <c r="Z23" s="315"/>
      <c r="AA23" s="317" t="e">
        <f>VLOOKUP(K20,選手リスト,8,FALSE)</f>
        <v>#N/A</v>
      </c>
      <c r="AB23" s="317"/>
      <c r="AC23" s="317"/>
      <c r="AD23" s="317"/>
      <c r="AE23" s="319" t="e">
        <f>VLOOKUP(K20,選手リスト,9,FALSE)</f>
        <v>#N/A</v>
      </c>
      <c r="AF23" s="319"/>
      <c r="AG23" s="319"/>
      <c r="AH23" s="319"/>
      <c r="AO23" s="311"/>
      <c r="AP23" s="311"/>
      <c r="AQ23" s="311"/>
      <c r="AR23" s="312"/>
      <c r="AS23" s="22"/>
      <c r="AT23" s="22"/>
      <c r="AU23" s="22"/>
      <c r="AV23" s="22"/>
      <c r="AW23" s="22"/>
      <c r="AX23" s="22"/>
      <c r="AY23" s="22"/>
      <c r="AZ23" s="22"/>
      <c r="BA23" s="39"/>
      <c r="BT23" s="47"/>
    </row>
    <row r="24" spans="1:72" ht="4.5" customHeight="1" x14ac:dyDescent="0.2">
      <c r="A24" s="347"/>
      <c r="B24" s="348"/>
      <c r="C24" s="348"/>
      <c r="D24" s="348"/>
      <c r="E24" s="348"/>
      <c r="F24" s="351"/>
      <c r="G24" s="351"/>
      <c r="H24" s="352"/>
      <c r="J24" s="10"/>
      <c r="K24" s="323"/>
      <c r="L24" s="324"/>
      <c r="M24" s="324"/>
      <c r="N24" s="324"/>
      <c r="O24" s="84"/>
      <c r="P24" s="315"/>
      <c r="Q24" s="315"/>
      <c r="R24" s="315"/>
      <c r="S24" s="315"/>
      <c r="T24" s="315"/>
      <c r="U24" s="315"/>
      <c r="V24" s="315"/>
      <c r="W24" s="315"/>
      <c r="X24" s="315"/>
      <c r="Y24" s="315"/>
      <c r="Z24" s="315"/>
      <c r="AA24" s="317"/>
      <c r="AB24" s="317"/>
      <c r="AC24" s="317"/>
      <c r="AD24" s="317"/>
      <c r="AE24" s="319"/>
      <c r="AF24" s="319"/>
      <c r="AG24" s="319"/>
      <c r="AH24" s="319"/>
      <c r="AO24" s="311"/>
      <c r="AP24" s="311"/>
      <c r="AQ24" s="311"/>
      <c r="AR24" s="312"/>
      <c r="BA24" s="41"/>
      <c r="BT24" s="47"/>
    </row>
    <row r="25" spans="1:72" ht="4.5" customHeight="1" x14ac:dyDescent="0.2">
      <c r="A25" s="347"/>
      <c r="B25" s="348"/>
      <c r="C25" s="348"/>
      <c r="D25" s="348"/>
      <c r="E25" s="348"/>
      <c r="F25" s="351"/>
      <c r="G25" s="351"/>
      <c r="H25" s="352"/>
      <c r="J25" s="10"/>
      <c r="K25" s="325"/>
      <c r="L25" s="326"/>
      <c r="M25" s="326"/>
      <c r="N25" s="326"/>
      <c r="O25" s="23"/>
      <c r="P25" s="316"/>
      <c r="Q25" s="316"/>
      <c r="R25" s="316"/>
      <c r="S25" s="316"/>
      <c r="T25" s="316"/>
      <c r="U25" s="316"/>
      <c r="V25" s="316"/>
      <c r="W25" s="316"/>
      <c r="X25" s="316"/>
      <c r="Y25" s="316"/>
      <c r="Z25" s="316"/>
      <c r="AA25" s="318"/>
      <c r="AB25" s="318"/>
      <c r="AC25" s="318"/>
      <c r="AD25" s="318"/>
      <c r="AE25" s="320"/>
      <c r="AF25" s="320"/>
      <c r="AG25" s="320"/>
      <c r="AH25" s="320"/>
      <c r="AI25" s="34"/>
      <c r="AJ25" s="34"/>
      <c r="AK25" s="34"/>
      <c r="AL25" s="34"/>
      <c r="AM25" s="34"/>
      <c r="AN25" s="34"/>
      <c r="AO25" s="313"/>
      <c r="AP25" s="313"/>
      <c r="AQ25" s="313"/>
      <c r="AR25" s="314"/>
      <c r="BA25" s="41"/>
      <c r="BT25" s="47"/>
    </row>
    <row r="26" spans="1:72" ht="4.5" customHeight="1" x14ac:dyDescent="0.2">
      <c r="A26" s="347"/>
      <c r="B26" s="348"/>
      <c r="C26" s="348"/>
      <c r="D26" s="348"/>
      <c r="E26" s="348"/>
      <c r="F26" s="351"/>
      <c r="G26" s="351"/>
      <c r="H26" s="352"/>
      <c r="J26" s="10"/>
      <c r="AX26" s="383">
        <v>6</v>
      </c>
      <c r="AY26" s="383"/>
      <c r="AZ26" s="383"/>
      <c r="BA26" s="384"/>
      <c r="BB26" s="102"/>
      <c r="BC26" s="102"/>
      <c r="BD26" s="102"/>
      <c r="BE26" s="102"/>
      <c r="BF26" s="102"/>
      <c r="BG26" s="102"/>
      <c r="BH26" s="102"/>
      <c r="BI26" s="102"/>
      <c r="BT26" s="47"/>
    </row>
    <row r="27" spans="1:72" ht="4.5" customHeight="1" x14ac:dyDescent="0.2">
      <c r="A27" s="347"/>
      <c r="B27" s="348"/>
      <c r="C27" s="348"/>
      <c r="D27" s="348"/>
      <c r="E27" s="348"/>
      <c r="F27" s="351"/>
      <c r="G27" s="351"/>
      <c r="H27" s="352"/>
      <c r="J27" s="9"/>
      <c r="AX27" s="383"/>
      <c r="AY27" s="383"/>
      <c r="AZ27" s="383"/>
      <c r="BA27" s="384"/>
      <c r="BB27" s="102"/>
      <c r="BC27" s="102"/>
      <c r="BD27" s="102"/>
      <c r="BE27" s="102"/>
      <c r="BF27" s="102"/>
      <c r="BG27" s="102"/>
      <c r="BH27" s="102"/>
      <c r="BI27" s="102"/>
      <c r="BT27" s="47"/>
    </row>
    <row r="28" spans="1:72" ht="4.5" customHeight="1" x14ac:dyDescent="0.2">
      <c r="A28" s="347"/>
      <c r="B28" s="348"/>
      <c r="C28" s="348"/>
      <c r="D28" s="348"/>
      <c r="E28" s="348"/>
      <c r="F28" s="351"/>
      <c r="G28" s="351"/>
      <c r="H28" s="352"/>
      <c r="J28" s="10"/>
      <c r="AX28" s="383"/>
      <c r="AY28" s="383"/>
      <c r="AZ28" s="383"/>
      <c r="BA28" s="384"/>
      <c r="BB28" s="103"/>
      <c r="BC28" s="103"/>
      <c r="BD28" s="103"/>
      <c r="BE28" s="104"/>
      <c r="BF28" s="102"/>
      <c r="BG28" s="102"/>
      <c r="BH28" s="102"/>
      <c r="BI28" s="102"/>
      <c r="BT28" s="47"/>
    </row>
    <row r="29" spans="1:72" ht="4.5" customHeight="1" x14ac:dyDescent="0.2">
      <c r="A29" s="347"/>
      <c r="B29" s="348"/>
      <c r="C29" s="348"/>
      <c r="D29" s="348"/>
      <c r="E29" s="348"/>
      <c r="F29" s="351"/>
      <c r="G29" s="351"/>
      <c r="H29" s="352"/>
      <c r="J29" s="10"/>
      <c r="AX29" s="383"/>
      <c r="AY29" s="383"/>
      <c r="AZ29" s="383"/>
      <c r="BA29" s="384"/>
      <c r="BB29" s="102"/>
      <c r="BC29" s="102"/>
      <c r="BD29" s="102"/>
      <c r="BE29" s="105"/>
      <c r="BF29" s="102"/>
      <c r="BG29" s="102"/>
      <c r="BH29" s="102"/>
      <c r="BI29" s="102"/>
      <c r="BT29" s="47"/>
    </row>
    <row r="30" spans="1:72" ht="4.5" customHeight="1" x14ac:dyDescent="0.2">
      <c r="A30" s="347"/>
      <c r="B30" s="348"/>
      <c r="C30" s="348"/>
      <c r="D30" s="348"/>
      <c r="E30" s="348"/>
      <c r="F30" s="351"/>
      <c r="G30" s="351"/>
      <c r="H30" s="352"/>
      <c r="J30" s="10"/>
      <c r="K30" s="321">
        <f>K20+1</f>
        <v>11</v>
      </c>
      <c r="L30" s="322"/>
      <c r="M30" s="322"/>
      <c r="N30" s="322"/>
      <c r="O30" s="6"/>
      <c r="P30" s="327" t="e">
        <f>VLOOKUP(K30,選手リスト,3,FALSE)</f>
        <v>#N/A</v>
      </c>
      <c r="Q30" s="327"/>
      <c r="R30" s="327"/>
      <c r="S30" s="327"/>
      <c r="T30" s="327"/>
      <c r="U30" s="327"/>
      <c r="V30" s="327"/>
      <c r="W30" s="327"/>
      <c r="X30" s="327"/>
      <c r="Y30" s="327"/>
      <c r="Z30" s="327"/>
      <c r="AA30" s="329" t="e">
        <f>VLOOKUP(K30,選手リスト,4,FALSE)</f>
        <v>#N/A</v>
      </c>
      <c r="AB30" s="329"/>
      <c r="AC30" s="329"/>
      <c r="AD30" s="329"/>
      <c r="AE30" s="329"/>
      <c r="AF30" s="329"/>
      <c r="AG30" s="329"/>
      <c r="AH30" s="329"/>
      <c r="AI30" s="329"/>
      <c r="AJ30" s="329"/>
      <c r="AK30" s="329"/>
      <c r="AL30" s="329"/>
      <c r="AM30" s="329"/>
      <c r="AN30" s="329"/>
      <c r="AO30" s="309" t="e">
        <f>VLOOKUP(K30,選手リスト,5,FALSE)</f>
        <v>#N/A</v>
      </c>
      <c r="AP30" s="309"/>
      <c r="AQ30" s="309"/>
      <c r="AR30" s="310"/>
      <c r="AX30" s="102"/>
      <c r="AY30" s="102"/>
      <c r="AZ30" s="102"/>
      <c r="BA30" s="105"/>
      <c r="BB30" s="102"/>
      <c r="BC30" s="102"/>
      <c r="BD30" s="102"/>
      <c r="BE30" s="105"/>
      <c r="BF30" s="102"/>
      <c r="BG30" s="102"/>
      <c r="BH30" s="102"/>
      <c r="BI30" s="102"/>
      <c r="BT30" s="47"/>
    </row>
    <row r="31" spans="1:72" ht="4.5" customHeight="1" x14ac:dyDescent="0.2">
      <c r="A31" s="347"/>
      <c r="B31" s="348"/>
      <c r="C31" s="348"/>
      <c r="D31" s="348"/>
      <c r="E31" s="348"/>
      <c r="F31" s="351"/>
      <c r="G31" s="351"/>
      <c r="H31" s="352"/>
      <c r="J31" s="10"/>
      <c r="K31" s="323"/>
      <c r="L31" s="324"/>
      <c r="M31" s="324"/>
      <c r="N31" s="324"/>
      <c r="O31" s="10"/>
      <c r="P31" s="328"/>
      <c r="Q31" s="328"/>
      <c r="R31" s="328"/>
      <c r="S31" s="328"/>
      <c r="T31" s="328"/>
      <c r="U31" s="328"/>
      <c r="V31" s="328"/>
      <c r="W31" s="328"/>
      <c r="X31" s="328"/>
      <c r="Y31" s="328"/>
      <c r="Z31" s="328"/>
      <c r="AA31" s="330"/>
      <c r="AB31" s="330"/>
      <c r="AC31" s="330"/>
      <c r="AD31" s="330"/>
      <c r="AE31" s="330"/>
      <c r="AF31" s="330"/>
      <c r="AG31" s="330"/>
      <c r="AH31" s="330"/>
      <c r="AI31" s="330"/>
      <c r="AJ31" s="330"/>
      <c r="AK31" s="330"/>
      <c r="AL31" s="330"/>
      <c r="AM31" s="330"/>
      <c r="AN31" s="330"/>
      <c r="AO31" s="311"/>
      <c r="AP31" s="311"/>
      <c r="AQ31" s="311"/>
      <c r="AR31" s="312"/>
      <c r="AX31" s="102"/>
      <c r="AY31" s="102"/>
      <c r="AZ31" s="102"/>
      <c r="BA31" s="105"/>
      <c r="BB31" s="102"/>
      <c r="BC31" s="102"/>
      <c r="BD31" s="102"/>
      <c r="BE31" s="105"/>
      <c r="BF31" s="102"/>
      <c r="BG31" s="102"/>
      <c r="BH31" s="102"/>
      <c r="BI31" s="102"/>
      <c r="BT31" s="47"/>
    </row>
    <row r="32" spans="1:72" ht="4.5" customHeight="1" x14ac:dyDescent="0.2">
      <c r="A32" s="347"/>
      <c r="B32" s="348"/>
      <c r="C32" s="348"/>
      <c r="D32" s="348"/>
      <c r="E32" s="348"/>
      <c r="F32" s="351"/>
      <c r="G32" s="351"/>
      <c r="H32" s="352"/>
      <c r="J32" s="9"/>
      <c r="K32" s="323"/>
      <c r="L32" s="324"/>
      <c r="M32" s="324"/>
      <c r="N32" s="324"/>
      <c r="O32" s="10"/>
      <c r="P32" s="315" t="e">
        <f>VLOOKUP(K30,選手リスト,2,FALSE)</f>
        <v>#N/A</v>
      </c>
      <c r="Q32" s="315"/>
      <c r="R32" s="315"/>
      <c r="S32" s="315"/>
      <c r="T32" s="315"/>
      <c r="U32" s="315"/>
      <c r="V32" s="315"/>
      <c r="W32" s="315"/>
      <c r="X32" s="315"/>
      <c r="Y32" s="315"/>
      <c r="Z32" s="315"/>
      <c r="AA32" s="330"/>
      <c r="AB32" s="330"/>
      <c r="AC32" s="330"/>
      <c r="AD32" s="330"/>
      <c r="AE32" s="330"/>
      <c r="AF32" s="330"/>
      <c r="AG32" s="330"/>
      <c r="AH32" s="330"/>
      <c r="AI32" s="330"/>
      <c r="AJ32" s="330"/>
      <c r="AK32" s="330"/>
      <c r="AL32" s="330"/>
      <c r="AM32" s="330"/>
      <c r="AN32" s="330"/>
      <c r="AO32" s="311"/>
      <c r="AP32" s="311"/>
      <c r="AQ32" s="311"/>
      <c r="AR32" s="312"/>
      <c r="AS32" s="34"/>
      <c r="AT32" s="34"/>
      <c r="AU32" s="34"/>
      <c r="AV32" s="34"/>
      <c r="AW32" s="34"/>
      <c r="AX32" s="106"/>
      <c r="AY32" s="106"/>
      <c r="AZ32" s="106"/>
      <c r="BA32" s="107"/>
      <c r="BB32" s="102"/>
      <c r="BC32" s="102"/>
      <c r="BD32" s="102"/>
      <c r="BE32" s="105"/>
      <c r="BF32" s="102"/>
      <c r="BG32" s="102"/>
      <c r="BH32" s="102"/>
      <c r="BI32" s="102"/>
      <c r="BT32" s="47"/>
    </row>
    <row r="33" spans="1:72" ht="4.5" customHeight="1" x14ac:dyDescent="0.2">
      <c r="A33" s="347"/>
      <c r="B33" s="348"/>
      <c r="C33" s="348"/>
      <c r="D33" s="348"/>
      <c r="E33" s="348"/>
      <c r="F33" s="351"/>
      <c r="G33" s="351"/>
      <c r="H33" s="352"/>
      <c r="J33" s="9"/>
      <c r="K33" s="323"/>
      <c r="L33" s="324"/>
      <c r="M33" s="324"/>
      <c r="N33" s="324"/>
      <c r="O33" s="10"/>
      <c r="P33" s="315"/>
      <c r="Q33" s="315"/>
      <c r="R33" s="315"/>
      <c r="S33" s="315"/>
      <c r="T33" s="315"/>
      <c r="U33" s="315"/>
      <c r="V33" s="315"/>
      <c r="W33" s="315"/>
      <c r="X33" s="315"/>
      <c r="Y33" s="315"/>
      <c r="Z33" s="315"/>
      <c r="AA33" s="317" t="e">
        <f>VLOOKUP(K30,選手リスト,8,FALSE)</f>
        <v>#N/A</v>
      </c>
      <c r="AB33" s="317"/>
      <c r="AC33" s="317"/>
      <c r="AD33" s="317"/>
      <c r="AE33" s="319" t="e">
        <f>VLOOKUP(K30,選手リスト,9,FALSE)</f>
        <v>#N/A</v>
      </c>
      <c r="AF33" s="319"/>
      <c r="AG33" s="319"/>
      <c r="AH33" s="319"/>
      <c r="AO33" s="311"/>
      <c r="AP33" s="311"/>
      <c r="AQ33" s="311"/>
      <c r="AR33" s="312"/>
      <c r="AX33" s="102"/>
      <c r="AY33" s="102"/>
      <c r="AZ33" s="102"/>
      <c r="BA33" s="102"/>
      <c r="BB33" s="102"/>
      <c r="BC33" s="102"/>
      <c r="BD33" s="102"/>
      <c r="BE33" s="105"/>
      <c r="BF33" s="102"/>
      <c r="BG33" s="102"/>
      <c r="BH33" s="102"/>
      <c r="BI33" s="102"/>
      <c r="BT33" s="47"/>
    </row>
    <row r="34" spans="1:72" ht="4.5" customHeight="1" x14ac:dyDescent="0.2">
      <c r="A34" s="347"/>
      <c r="B34" s="348"/>
      <c r="C34" s="348"/>
      <c r="D34" s="348"/>
      <c r="E34" s="348"/>
      <c r="F34" s="351"/>
      <c r="G34" s="351"/>
      <c r="H34" s="352"/>
      <c r="J34" s="10"/>
      <c r="K34" s="323"/>
      <c r="L34" s="324"/>
      <c r="M34" s="324"/>
      <c r="N34" s="324"/>
      <c r="O34" s="84"/>
      <c r="P34" s="315"/>
      <c r="Q34" s="315"/>
      <c r="R34" s="315"/>
      <c r="S34" s="315"/>
      <c r="T34" s="315"/>
      <c r="U34" s="315"/>
      <c r="V34" s="315"/>
      <c r="W34" s="315"/>
      <c r="X34" s="315"/>
      <c r="Y34" s="315"/>
      <c r="Z34" s="315"/>
      <c r="AA34" s="317"/>
      <c r="AB34" s="317"/>
      <c r="AC34" s="317"/>
      <c r="AD34" s="317"/>
      <c r="AE34" s="319"/>
      <c r="AF34" s="319"/>
      <c r="AG34" s="319"/>
      <c r="AH34" s="319"/>
      <c r="AO34" s="311"/>
      <c r="AP34" s="311"/>
      <c r="AQ34" s="311"/>
      <c r="AR34" s="312"/>
      <c r="AX34" s="102"/>
      <c r="AY34" s="102"/>
      <c r="AZ34" s="102"/>
      <c r="BA34" s="102"/>
      <c r="BB34" s="102"/>
      <c r="BC34" s="102"/>
      <c r="BD34" s="102"/>
      <c r="BE34" s="105"/>
      <c r="BF34" s="102"/>
      <c r="BG34" s="102"/>
      <c r="BH34" s="102"/>
      <c r="BI34" s="102"/>
      <c r="BT34" s="47"/>
    </row>
    <row r="35" spans="1:72" ht="4.5" customHeight="1" x14ac:dyDescent="0.2">
      <c r="A35" s="347"/>
      <c r="B35" s="348"/>
      <c r="C35" s="348"/>
      <c r="D35" s="348"/>
      <c r="E35" s="348"/>
      <c r="F35" s="351"/>
      <c r="G35" s="351"/>
      <c r="H35" s="352"/>
      <c r="J35" s="10"/>
      <c r="K35" s="325"/>
      <c r="L35" s="326"/>
      <c r="M35" s="326"/>
      <c r="N35" s="326"/>
      <c r="O35" s="23"/>
      <c r="P35" s="316"/>
      <c r="Q35" s="316"/>
      <c r="R35" s="316"/>
      <c r="S35" s="316"/>
      <c r="T35" s="316"/>
      <c r="U35" s="316"/>
      <c r="V35" s="316"/>
      <c r="W35" s="316"/>
      <c r="X35" s="316"/>
      <c r="Y35" s="316"/>
      <c r="Z35" s="316"/>
      <c r="AA35" s="318"/>
      <c r="AB35" s="318"/>
      <c r="AC35" s="318"/>
      <c r="AD35" s="318"/>
      <c r="AE35" s="320"/>
      <c r="AF35" s="320"/>
      <c r="AG35" s="320"/>
      <c r="AH35" s="320"/>
      <c r="AI35" s="34"/>
      <c r="AJ35" s="34"/>
      <c r="AK35" s="34"/>
      <c r="AL35" s="34"/>
      <c r="AM35" s="34"/>
      <c r="AN35" s="34"/>
      <c r="AO35" s="313"/>
      <c r="AP35" s="313"/>
      <c r="AQ35" s="313"/>
      <c r="AR35" s="314"/>
      <c r="AX35" s="102"/>
      <c r="AY35" s="102"/>
      <c r="AZ35" s="102"/>
      <c r="BA35" s="102"/>
      <c r="BB35" s="102"/>
      <c r="BC35" s="102"/>
      <c r="BD35" s="102"/>
      <c r="BE35" s="105"/>
      <c r="BF35" s="102"/>
      <c r="BG35" s="102"/>
      <c r="BH35" s="102"/>
      <c r="BI35" s="102"/>
      <c r="BT35" s="47"/>
    </row>
    <row r="36" spans="1:72" ht="4.5" customHeight="1" x14ac:dyDescent="0.2">
      <c r="A36" s="347"/>
      <c r="B36" s="348"/>
      <c r="C36" s="348"/>
      <c r="D36" s="348"/>
      <c r="E36" s="348"/>
      <c r="F36" s="351"/>
      <c r="G36" s="351"/>
      <c r="H36" s="352"/>
      <c r="J36" s="10"/>
      <c r="AX36" s="102"/>
      <c r="AY36" s="102"/>
      <c r="AZ36" s="102"/>
      <c r="BA36" s="102"/>
      <c r="BB36" s="383">
        <v>16</v>
      </c>
      <c r="BC36" s="383"/>
      <c r="BD36" s="383"/>
      <c r="BE36" s="384"/>
      <c r="BF36" s="102"/>
      <c r="BG36" s="102"/>
      <c r="BH36" s="102"/>
      <c r="BI36" s="102"/>
      <c r="BT36" s="47"/>
    </row>
    <row r="37" spans="1:72" ht="4.5" customHeight="1" x14ac:dyDescent="0.2">
      <c r="A37" s="347"/>
      <c r="B37" s="348"/>
      <c r="C37" s="348"/>
      <c r="D37" s="348"/>
      <c r="E37" s="348"/>
      <c r="F37" s="351"/>
      <c r="G37" s="351"/>
      <c r="H37" s="352"/>
      <c r="J37" s="10"/>
      <c r="AX37" s="102"/>
      <c r="AY37" s="102"/>
      <c r="AZ37" s="102"/>
      <c r="BA37" s="102"/>
      <c r="BB37" s="383"/>
      <c r="BC37" s="383"/>
      <c r="BD37" s="383"/>
      <c r="BE37" s="384"/>
      <c r="BF37" s="102"/>
      <c r="BG37" s="102"/>
      <c r="BH37" s="102"/>
      <c r="BI37" s="102"/>
      <c r="BT37" s="47"/>
    </row>
    <row r="38" spans="1:72" ht="4.5" customHeight="1" x14ac:dyDescent="0.2">
      <c r="A38" s="347"/>
      <c r="B38" s="348"/>
      <c r="C38" s="348"/>
      <c r="D38" s="348"/>
      <c r="E38" s="348"/>
      <c r="F38" s="351"/>
      <c r="G38" s="351"/>
      <c r="H38" s="352"/>
      <c r="J38" s="9"/>
      <c r="AX38" s="102"/>
      <c r="AY38" s="102"/>
      <c r="AZ38" s="102"/>
      <c r="BA38" s="102"/>
      <c r="BB38" s="383"/>
      <c r="BC38" s="383"/>
      <c r="BD38" s="383"/>
      <c r="BE38" s="384"/>
      <c r="BF38" s="103"/>
      <c r="BG38" s="103"/>
      <c r="BH38" s="103"/>
      <c r="BI38" s="104"/>
      <c r="BT38" s="47"/>
    </row>
    <row r="39" spans="1:72" ht="4.5" customHeight="1" x14ac:dyDescent="0.2">
      <c r="A39" s="347"/>
      <c r="B39" s="348"/>
      <c r="C39" s="348"/>
      <c r="D39" s="348"/>
      <c r="E39" s="348"/>
      <c r="F39" s="351"/>
      <c r="G39" s="351"/>
      <c r="H39" s="352"/>
      <c r="J39" s="2"/>
      <c r="AX39" s="102"/>
      <c r="AY39" s="102"/>
      <c r="AZ39" s="102"/>
      <c r="BA39" s="102"/>
      <c r="BB39" s="383"/>
      <c r="BC39" s="383"/>
      <c r="BD39" s="383"/>
      <c r="BE39" s="384"/>
      <c r="BF39" s="102"/>
      <c r="BG39" s="102"/>
      <c r="BH39" s="102"/>
      <c r="BI39" s="105"/>
      <c r="BT39" s="47"/>
    </row>
    <row r="40" spans="1:72" ht="4.5" customHeight="1" x14ac:dyDescent="0.2">
      <c r="A40" s="347"/>
      <c r="B40" s="348"/>
      <c r="C40" s="348"/>
      <c r="D40" s="348"/>
      <c r="E40" s="348"/>
      <c r="F40" s="351"/>
      <c r="G40" s="351"/>
      <c r="H40" s="352"/>
      <c r="J40" s="9"/>
      <c r="K40" s="321">
        <f>K30+1</f>
        <v>12</v>
      </c>
      <c r="L40" s="322"/>
      <c r="M40" s="322"/>
      <c r="N40" s="322"/>
      <c r="O40" s="6"/>
      <c r="P40" s="327" t="e">
        <f>VLOOKUP(K40,選手リスト,3,FALSE)</f>
        <v>#N/A</v>
      </c>
      <c r="Q40" s="327"/>
      <c r="R40" s="327"/>
      <c r="S40" s="327"/>
      <c r="T40" s="327"/>
      <c r="U40" s="327"/>
      <c r="V40" s="327"/>
      <c r="W40" s="327"/>
      <c r="X40" s="327"/>
      <c r="Y40" s="327"/>
      <c r="Z40" s="327"/>
      <c r="AA40" s="329" t="e">
        <f>VLOOKUP(K40,選手リスト,4,FALSE)</f>
        <v>#N/A</v>
      </c>
      <c r="AB40" s="329"/>
      <c r="AC40" s="329"/>
      <c r="AD40" s="329"/>
      <c r="AE40" s="329"/>
      <c r="AF40" s="329"/>
      <c r="AG40" s="329"/>
      <c r="AH40" s="329"/>
      <c r="AI40" s="329"/>
      <c r="AJ40" s="329"/>
      <c r="AK40" s="329"/>
      <c r="AL40" s="329"/>
      <c r="AM40" s="329"/>
      <c r="AN40" s="329"/>
      <c r="AO40" s="309" t="e">
        <f>VLOOKUP(K40,選手リスト,5,FALSE)</f>
        <v>#N/A</v>
      </c>
      <c r="AP40" s="309"/>
      <c r="AQ40" s="309"/>
      <c r="AR40" s="310"/>
      <c r="AX40" s="102"/>
      <c r="AY40" s="102"/>
      <c r="AZ40" s="102"/>
      <c r="BA40" s="102"/>
      <c r="BB40" s="102"/>
      <c r="BC40" s="102"/>
      <c r="BD40" s="102"/>
      <c r="BE40" s="105"/>
      <c r="BF40" s="102"/>
      <c r="BG40" s="102"/>
      <c r="BH40" s="102"/>
      <c r="BI40" s="105"/>
      <c r="BT40" s="47"/>
    </row>
    <row r="41" spans="1:72" ht="4.5" customHeight="1" x14ac:dyDescent="0.2">
      <c r="A41" s="347"/>
      <c r="B41" s="348"/>
      <c r="C41" s="348"/>
      <c r="D41" s="348"/>
      <c r="E41" s="348"/>
      <c r="F41" s="351"/>
      <c r="G41" s="351"/>
      <c r="H41" s="352"/>
      <c r="J41" s="10"/>
      <c r="K41" s="323"/>
      <c r="L41" s="324"/>
      <c r="M41" s="324"/>
      <c r="N41" s="324"/>
      <c r="O41" s="10"/>
      <c r="P41" s="328"/>
      <c r="Q41" s="328"/>
      <c r="R41" s="328"/>
      <c r="S41" s="328"/>
      <c r="T41" s="328"/>
      <c r="U41" s="328"/>
      <c r="V41" s="328"/>
      <c r="W41" s="328"/>
      <c r="X41" s="328"/>
      <c r="Y41" s="328"/>
      <c r="Z41" s="328"/>
      <c r="AA41" s="330"/>
      <c r="AB41" s="330"/>
      <c r="AC41" s="330"/>
      <c r="AD41" s="330"/>
      <c r="AE41" s="330"/>
      <c r="AF41" s="330"/>
      <c r="AG41" s="330"/>
      <c r="AH41" s="330"/>
      <c r="AI41" s="330"/>
      <c r="AJ41" s="330"/>
      <c r="AK41" s="330"/>
      <c r="AL41" s="330"/>
      <c r="AM41" s="330"/>
      <c r="AN41" s="330"/>
      <c r="AO41" s="311"/>
      <c r="AP41" s="311"/>
      <c r="AQ41" s="311"/>
      <c r="AR41" s="312"/>
      <c r="AX41" s="102"/>
      <c r="AY41" s="102"/>
      <c r="AZ41" s="102"/>
      <c r="BA41" s="102"/>
      <c r="BB41" s="102"/>
      <c r="BC41" s="102"/>
      <c r="BD41" s="102"/>
      <c r="BE41" s="105"/>
      <c r="BF41" s="102"/>
      <c r="BG41" s="102"/>
      <c r="BH41" s="102"/>
      <c r="BI41" s="105"/>
      <c r="BT41" s="47"/>
    </row>
    <row r="42" spans="1:72" ht="4.5" customHeight="1" x14ac:dyDescent="0.2">
      <c r="A42" s="347"/>
      <c r="B42" s="348"/>
      <c r="C42" s="348"/>
      <c r="D42" s="348"/>
      <c r="E42" s="348"/>
      <c r="F42" s="351"/>
      <c r="G42" s="351"/>
      <c r="H42" s="352"/>
      <c r="J42" s="10"/>
      <c r="K42" s="323"/>
      <c r="L42" s="324"/>
      <c r="M42" s="324"/>
      <c r="N42" s="324"/>
      <c r="O42" s="10"/>
      <c r="P42" s="315" t="e">
        <f>VLOOKUP(K40,選手リスト,2,FALSE)</f>
        <v>#N/A</v>
      </c>
      <c r="Q42" s="315"/>
      <c r="R42" s="315"/>
      <c r="S42" s="315"/>
      <c r="T42" s="315"/>
      <c r="U42" s="315"/>
      <c r="V42" s="315"/>
      <c r="W42" s="315"/>
      <c r="X42" s="315"/>
      <c r="Y42" s="315"/>
      <c r="Z42" s="315"/>
      <c r="AA42" s="330"/>
      <c r="AB42" s="330"/>
      <c r="AC42" s="330"/>
      <c r="AD42" s="330"/>
      <c r="AE42" s="330"/>
      <c r="AF42" s="330"/>
      <c r="AG42" s="330"/>
      <c r="AH42" s="330"/>
      <c r="AI42" s="330"/>
      <c r="AJ42" s="330"/>
      <c r="AK42" s="330"/>
      <c r="AL42" s="330"/>
      <c r="AM42" s="330"/>
      <c r="AN42" s="330"/>
      <c r="AO42" s="311"/>
      <c r="AP42" s="311"/>
      <c r="AQ42" s="311"/>
      <c r="AR42" s="312"/>
      <c r="AX42" s="102"/>
      <c r="AY42" s="102"/>
      <c r="AZ42" s="102"/>
      <c r="BA42" s="102"/>
      <c r="BB42" s="102"/>
      <c r="BC42" s="102"/>
      <c r="BD42" s="102"/>
      <c r="BE42" s="105"/>
      <c r="BF42" s="102"/>
      <c r="BG42" s="102"/>
      <c r="BH42" s="102"/>
      <c r="BI42" s="105"/>
      <c r="BT42" s="47"/>
    </row>
    <row r="43" spans="1:72" ht="4.5" customHeight="1" x14ac:dyDescent="0.2">
      <c r="A43" s="347"/>
      <c r="B43" s="348"/>
      <c r="C43" s="348"/>
      <c r="D43" s="348"/>
      <c r="E43" s="348"/>
      <c r="F43" s="351"/>
      <c r="G43" s="351"/>
      <c r="H43" s="352"/>
      <c r="J43" s="10"/>
      <c r="K43" s="323"/>
      <c r="L43" s="324"/>
      <c r="M43" s="324"/>
      <c r="N43" s="324"/>
      <c r="O43" s="10"/>
      <c r="P43" s="315"/>
      <c r="Q43" s="315"/>
      <c r="R43" s="315"/>
      <c r="S43" s="315"/>
      <c r="T43" s="315"/>
      <c r="U43" s="315"/>
      <c r="V43" s="315"/>
      <c r="W43" s="315"/>
      <c r="X43" s="315"/>
      <c r="Y43" s="315"/>
      <c r="Z43" s="315"/>
      <c r="AA43" s="317" t="e">
        <f>VLOOKUP(K40,選手リスト,8,FALSE)</f>
        <v>#N/A</v>
      </c>
      <c r="AB43" s="317"/>
      <c r="AC43" s="317"/>
      <c r="AD43" s="317"/>
      <c r="AE43" s="319" t="e">
        <f>VLOOKUP(K40,選手リスト,9,FALSE)</f>
        <v>#N/A</v>
      </c>
      <c r="AF43" s="319"/>
      <c r="AG43" s="319"/>
      <c r="AH43" s="319"/>
      <c r="AO43" s="311"/>
      <c r="AP43" s="311"/>
      <c r="AQ43" s="311"/>
      <c r="AR43" s="312"/>
      <c r="AS43" s="22"/>
      <c r="AT43" s="22"/>
      <c r="AU43" s="22"/>
      <c r="AV43" s="22"/>
      <c r="AW43" s="22"/>
      <c r="AX43" s="103"/>
      <c r="AY43" s="103"/>
      <c r="AZ43" s="103"/>
      <c r="BA43" s="104"/>
      <c r="BB43" s="102"/>
      <c r="BC43" s="102"/>
      <c r="BD43" s="102"/>
      <c r="BE43" s="105"/>
      <c r="BF43" s="102"/>
      <c r="BG43" s="102"/>
      <c r="BH43" s="102"/>
      <c r="BI43" s="105"/>
      <c r="BT43" s="47"/>
    </row>
    <row r="44" spans="1:72" ht="4.5" customHeight="1" x14ac:dyDescent="0.2">
      <c r="A44" s="347"/>
      <c r="B44" s="348"/>
      <c r="C44" s="348"/>
      <c r="D44" s="348"/>
      <c r="E44" s="348"/>
      <c r="F44" s="351"/>
      <c r="G44" s="351"/>
      <c r="H44" s="352"/>
      <c r="J44" s="10"/>
      <c r="K44" s="323"/>
      <c r="L44" s="324"/>
      <c r="M44" s="324"/>
      <c r="N44" s="324"/>
      <c r="O44" s="84"/>
      <c r="P44" s="315"/>
      <c r="Q44" s="315"/>
      <c r="R44" s="315"/>
      <c r="S44" s="315"/>
      <c r="T44" s="315"/>
      <c r="U44" s="315"/>
      <c r="V44" s="315"/>
      <c r="W44" s="315"/>
      <c r="X44" s="315"/>
      <c r="Y44" s="315"/>
      <c r="Z44" s="315"/>
      <c r="AA44" s="317"/>
      <c r="AB44" s="317"/>
      <c r="AC44" s="317"/>
      <c r="AD44" s="317"/>
      <c r="AE44" s="319"/>
      <c r="AF44" s="319"/>
      <c r="AG44" s="319"/>
      <c r="AH44" s="319"/>
      <c r="AO44" s="311"/>
      <c r="AP44" s="311"/>
      <c r="AQ44" s="311"/>
      <c r="AR44" s="312"/>
      <c r="AX44" s="102"/>
      <c r="AY44" s="102"/>
      <c r="AZ44" s="102"/>
      <c r="BA44" s="105"/>
      <c r="BB44" s="102"/>
      <c r="BC44" s="102"/>
      <c r="BD44" s="102"/>
      <c r="BE44" s="105"/>
      <c r="BF44" s="102"/>
      <c r="BG44" s="102"/>
      <c r="BH44" s="102"/>
      <c r="BI44" s="105"/>
      <c r="BT44" s="47"/>
    </row>
    <row r="45" spans="1:72" ht="4.5" customHeight="1" x14ac:dyDescent="0.2">
      <c r="A45" s="347"/>
      <c r="B45" s="348"/>
      <c r="C45" s="348"/>
      <c r="D45" s="348"/>
      <c r="E45" s="348"/>
      <c r="F45" s="351"/>
      <c r="G45" s="351"/>
      <c r="H45" s="352"/>
      <c r="J45" s="9"/>
      <c r="K45" s="325"/>
      <c r="L45" s="326"/>
      <c r="M45" s="326"/>
      <c r="N45" s="326"/>
      <c r="O45" s="23"/>
      <c r="P45" s="316"/>
      <c r="Q45" s="316"/>
      <c r="R45" s="316"/>
      <c r="S45" s="316"/>
      <c r="T45" s="316"/>
      <c r="U45" s="316"/>
      <c r="V45" s="316"/>
      <c r="W45" s="316"/>
      <c r="X45" s="316"/>
      <c r="Y45" s="316"/>
      <c r="Z45" s="316"/>
      <c r="AA45" s="318"/>
      <c r="AB45" s="318"/>
      <c r="AC45" s="318"/>
      <c r="AD45" s="318"/>
      <c r="AE45" s="320"/>
      <c r="AF45" s="320"/>
      <c r="AG45" s="320"/>
      <c r="AH45" s="320"/>
      <c r="AI45" s="34"/>
      <c r="AJ45" s="34"/>
      <c r="AK45" s="34"/>
      <c r="AL45" s="34"/>
      <c r="AM45" s="34"/>
      <c r="AN45" s="34"/>
      <c r="AO45" s="313"/>
      <c r="AP45" s="313"/>
      <c r="AQ45" s="313"/>
      <c r="AR45" s="314"/>
      <c r="AX45" s="102"/>
      <c r="AY45" s="102"/>
      <c r="AZ45" s="102"/>
      <c r="BA45" s="105"/>
      <c r="BB45" s="102"/>
      <c r="BC45" s="102"/>
      <c r="BD45" s="102"/>
      <c r="BE45" s="105"/>
      <c r="BF45" s="102"/>
      <c r="BG45" s="102"/>
      <c r="BH45" s="102"/>
      <c r="BI45" s="105"/>
      <c r="BT45" s="47"/>
    </row>
    <row r="46" spans="1:72" ht="4.5" customHeight="1" x14ac:dyDescent="0.2">
      <c r="A46" s="347"/>
      <c r="B46" s="348"/>
      <c r="C46" s="348"/>
      <c r="D46" s="348"/>
      <c r="E46" s="348"/>
      <c r="F46" s="351"/>
      <c r="G46" s="351"/>
      <c r="H46" s="352"/>
      <c r="J46" s="83"/>
      <c r="AX46" s="383">
        <f>AX26+1</f>
        <v>7</v>
      </c>
      <c r="AY46" s="383"/>
      <c r="AZ46" s="383"/>
      <c r="BA46" s="384"/>
      <c r="BB46" s="102"/>
      <c r="BC46" s="102"/>
      <c r="BD46" s="102"/>
      <c r="BE46" s="105"/>
      <c r="BF46" s="102"/>
      <c r="BG46" s="102"/>
      <c r="BH46" s="102"/>
      <c r="BI46" s="105"/>
      <c r="BT46" s="47"/>
    </row>
    <row r="47" spans="1:72" ht="4.5" customHeight="1" x14ac:dyDescent="0.2">
      <c r="A47" s="347"/>
      <c r="B47" s="348"/>
      <c r="C47" s="348"/>
      <c r="D47" s="348"/>
      <c r="E47" s="348"/>
      <c r="F47" s="351"/>
      <c r="G47" s="351"/>
      <c r="H47" s="352"/>
      <c r="J47" s="9"/>
      <c r="AX47" s="383"/>
      <c r="AY47" s="383"/>
      <c r="AZ47" s="383"/>
      <c r="BA47" s="384"/>
      <c r="BB47" s="106"/>
      <c r="BC47" s="106"/>
      <c r="BD47" s="106"/>
      <c r="BE47" s="107"/>
      <c r="BF47" s="102"/>
      <c r="BG47" s="102"/>
      <c r="BH47" s="102"/>
      <c r="BI47" s="105"/>
      <c r="BT47" s="47"/>
    </row>
    <row r="48" spans="1:72" ht="4.5" customHeight="1" x14ac:dyDescent="0.2">
      <c r="A48" s="347"/>
      <c r="B48" s="348"/>
      <c r="C48" s="348"/>
      <c r="D48" s="348"/>
      <c r="E48" s="348"/>
      <c r="F48" s="351"/>
      <c r="G48" s="351"/>
      <c r="H48" s="352"/>
      <c r="J48" s="10"/>
      <c r="AX48" s="383"/>
      <c r="AY48" s="383"/>
      <c r="AZ48" s="383"/>
      <c r="BA48" s="384"/>
      <c r="BB48" s="102"/>
      <c r="BC48" s="102"/>
      <c r="BD48" s="102"/>
      <c r="BE48" s="102"/>
      <c r="BF48" s="102"/>
      <c r="BG48" s="102"/>
      <c r="BH48" s="102"/>
      <c r="BI48" s="105"/>
      <c r="BT48" s="47"/>
    </row>
    <row r="49" spans="1:72" ht="4.5" customHeight="1" x14ac:dyDescent="0.2">
      <c r="A49" s="347"/>
      <c r="B49" s="348"/>
      <c r="C49" s="348"/>
      <c r="D49" s="348"/>
      <c r="E49" s="348"/>
      <c r="F49" s="351"/>
      <c r="G49" s="351"/>
      <c r="H49" s="352"/>
      <c r="J49" s="10"/>
      <c r="AX49" s="383"/>
      <c r="AY49" s="383"/>
      <c r="AZ49" s="383"/>
      <c r="BA49" s="384"/>
      <c r="BB49" s="102"/>
      <c r="BC49" s="102"/>
      <c r="BD49" s="102"/>
      <c r="BE49" s="102"/>
      <c r="BF49" s="102"/>
      <c r="BG49" s="102"/>
      <c r="BH49" s="102"/>
      <c r="BI49" s="105"/>
      <c r="BT49" s="47"/>
    </row>
    <row r="50" spans="1:72" ht="4.5" customHeight="1" x14ac:dyDescent="0.2">
      <c r="A50" s="347"/>
      <c r="B50" s="348"/>
      <c r="C50" s="348"/>
      <c r="D50" s="348"/>
      <c r="E50" s="348"/>
      <c r="F50" s="351"/>
      <c r="G50" s="351"/>
      <c r="H50" s="352"/>
      <c r="J50" s="10"/>
      <c r="K50" s="321">
        <f>K40+1</f>
        <v>13</v>
      </c>
      <c r="L50" s="322"/>
      <c r="M50" s="322"/>
      <c r="N50" s="322"/>
      <c r="O50" s="6"/>
      <c r="P50" s="327" t="e">
        <f>VLOOKUP(K50,選手リスト,3,FALSE)</f>
        <v>#N/A</v>
      </c>
      <c r="Q50" s="327"/>
      <c r="R50" s="327"/>
      <c r="S50" s="327"/>
      <c r="T50" s="327"/>
      <c r="U50" s="327"/>
      <c r="V50" s="327"/>
      <c r="W50" s="327"/>
      <c r="X50" s="327"/>
      <c r="Y50" s="327"/>
      <c r="Z50" s="327"/>
      <c r="AA50" s="329" t="e">
        <f>VLOOKUP(K50,選手リスト,4,FALSE)</f>
        <v>#N/A</v>
      </c>
      <c r="AB50" s="329"/>
      <c r="AC50" s="329"/>
      <c r="AD50" s="329"/>
      <c r="AE50" s="329"/>
      <c r="AF50" s="329"/>
      <c r="AG50" s="329"/>
      <c r="AH50" s="329"/>
      <c r="AI50" s="329"/>
      <c r="AJ50" s="329"/>
      <c r="AK50" s="329"/>
      <c r="AL50" s="329"/>
      <c r="AM50" s="329"/>
      <c r="AN50" s="329"/>
      <c r="AO50" s="309" t="e">
        <f>VLOOKUP(K50,選手リスト,5,FALSE)</f>
        <v>#N/A</v>
      </c>
      <c r="AP50" s="309"/>
      <c r="AQ50" s="309"/>
      <c r="AR50" s="310"/>
      <c r="AX50" s="102"/>
      <c r="AY50" s="102"/>
      <c r="AZ50" s="102"/>
      <c r="BA50" s="105"/>
      <c r="BB50" s="102"/>
      <c r="BC50" s="102"/>
      <c r="BD50" s="102"/>
      <c r="BE50" s="102"/>
      <c r="BF50" s="102"/>
      <c r="BG50" s="102"/>
      <c r="BH50" s="102"/>
      <c r="BI50" s="105"/>
      <c r="BT50" s="47"/>
    </row>
    <row r="51" spans="1:72" ht="4.5" customHeight="1" x14ac:dyDescent="0.2">
      <c r="A51" s="347"/>
      <c r="B51" s="348"/>
      <c r="C51" s="348"/>
      <c r="D51" s="348"/>
      <c r="E51" s="348"/>
      <c r="F51" s="351"/>
      <c r="G51" s="351"/>
      <c r="H51" s="352"/>
      <c r="J51" s="10"/>
      <c r="K51" s="323"/>
      <c r="L51" s="324"/>
      <c r="M51" s="324"/>
      <c r="N51" s="324"/>
      <c r="O51" s="10"/>
      <c r="P51" s="328"/>
      <c r="Q51" s="328"/>
      <c r="R51" s="328"/>
      <c r="S51" s="328"/>
      <c r="T51" s="328"/>
      <c r="U51" s="328"/>
      <c r="V51" s="328"/>
      <c r="W51" s="328"/>
      <c r="X51" s="328"/>
      <c r="Y51" s="328"/>
      <c r="Z51" s="328"/>
      <c r="AA51" s="330"/>
      <c r="AB51" s="330"/>
      <c r="AC51" s="330"/>
      <c r="AD51" s="330"/>
      <c r="AE51" s="330"/>
      <c r="AF51" s="330"/>
      <c r="AG51" s="330"/>
      <c r="AH51" s="330"/>
      <c r="AI51" s="330"/>
      <c r="AJ51" s="330"/>
      <c r="AK51" s="330"/>
      <c r="AL51" s="330"/>
      <c r="AM51" s="330"/>
      <c r="AN51" s="330"/>
      <c r="AO51" s="311"/>
      <c r="AP51" s="311"/>
      <c r="AQ51" s="311"/>
      <c r="AR51" s="312"/>
      <c r="AX51" s="102"/>
      <c r="AY51" s="102"/>
      <c r="AZ51" s="102"/>
      <c r="BA51" s="105"/>
      <c r="BB51" s="102"/>
      <c r="BC51" s="102"/>
      <c r="BD51" s="102"/>
      <c r="BE51" s="102"/>
      <c r="BF51" s="102"/>
      <c r="BG51" s="102"/>
      <c r="BH51" s="102"/>
      <c r="BI51" s="105"/>
      <c r="BT51" s="47"/>
    </row>
    <row r="52" spans="1:72" ht="4.5" customHeight="1" x14ac:dyDescent="0.2">
      <c r="A52" s="347"/>
      <c r="B52" s="348"/>
      <c r="C52" s="348"/>
      <c r="D52" s="348"/>
      <c r="E52" s="348"/>
      <c r="F52" s="351"/>
      <c r="G52" s="351"/>
      <c r="H52" s="352"/>
      <c r="J52" s="9"/>
      <c r="K52" s="323"/>
      <c r="L52" s="324"/>
      <c r="M52" s="324"/>
      <c r="N52" s="324"/>
      <c r="O52" s="10"/>
      <c r="P52" s="315" t="e">
        <f>VLOOKUP(K50,選手リスト,2,FALSE)</f>
        <v>#N/A</v>
      </c>
      <c r="Q52" s="315"/>
      <c r="R52" s="315"/>
      <c r="S52" s="315"/>
      <c r="T52" s="315"/>
      <c r="U52" s="315"/>
      <c r="V52" s="315"/>
      <c r="W52" s="315"/>
      <c r="X52" s="315"/>
      <c r="Y52" s="315"/>
      <c r="Z52" s="315"/>
      <c r="AA52" s="330"/>
      <c r="AB52" s="330"/>
      <c r="AC52" s="330"/>
      <c r="AD52" s="330"/>
      <c r="AE52" s="330"/>
      <c r="AF52" s="330"/>
      <c r="AG52" s="330"/>
      <c r="AH52" s="330"/>
      <c r="AI52" s="330"/>
      <c r="AJ52" s="330"/>
      <c r="AK52" s="330"/>
      <c r="AL52" s="330"/>
      <c r="AM52" s="330"/>
      <c r="AN52" s="330"/>
      <c r="AO52" s="311"/>
      <c r="AP52" s="311"/>
      <c r="AQ52" s="311"/>
      <c r="AR52" s="312"/>
      <c r="AS52" s="34"/>
      <c r="AT52" s="34"/>
      <c r="AU52" s="34"/>
      <c r="AV52" s="34"/>
      <c r="AW52" s="34"/>
      <c r="AX52" s="106"/>
      <c r="AY52" s="106"/>
      <c r="AZ52" s="106"/>
      <c r="BA52" s="107"/>
      <c r="BB52" s="102"/>
      <c r="BC52" s="102"/>
      <c r="BD52" s="102"/>
      <c r="BE52" s="102"/>
      <c r="BF52" s="102"/>
      <c r="BG52" s="102"/>
      <c r="BH52" s="102"/>
      <c r="BI52" s="105"/>
      <c r="BT52" s="47"/>
    </row>
    <row r="53" spans="1:72" ht="4.5" customHeight="1" x14ac:dyDescent="0.2">
      <c r="A53" s="347"/>
      <c r="B53" s="348"/>
      <c r="C53" s="348"/>
      <c r="D53" s="348"/>
      <c r="E53" s="348"/>
      <c r="F53" s="351"/>
      <c r="G53" s="351"/>
      <c r="H53" s="352"/>
      <c r="J53" s="2"/>
      <c r="K53" s="323"/>
      <c r="L53" s="324"/>
      <c r="M53" s="324"/>
      <c r="N53" s="324"/>
      <c r="O53" s="10"/>
      <c r="P53" s="315"/>
      <c r="Q53" s="315"/>
      <c r="R53" s="315"/>
      <c r="S53" s="315"/>
      <c r="T53" s="315"/>
      <c r="U53" s="315"/>
      <c r="V53" s="315"/>
      <c r="W53" s="315"/>
      <c r="X53" s="315"/>
      <c r="Y53" s="315"/>
      <c r="Z53" s="315"/>
      <c r="AA53" s="317" t="e">
        <f>VLOOKUP(K50,選手リスト,8,FALSE)</f>
        <v>#N/A</v>
      </c>
      <c r="AB53" s="317"/>
      <c r="AC53" s="317"/>
      <c r="AD53" s="317"/>
      <c r="AE53" s="319" t="e">
        <f>VLOOKUP(K50,選手リスト,9,FALSE)</f>
        <v>#N/A</v>
      </c>
      <c r="AF53" s="319"/>
      <c r="AG53" s="319"/>
      <c r="AH53" s="319"/>
      <c r="AO53" s="311"/>
      <c r="AP53" s="311"/>
      <c r="AQ53" s="311"/>
      <c r="AR53" s="312"/>
      <c r="AX53" s="102"/>
      <c r="AY53" s="102"/>
      <c r="AZ53" s="102"/>
      <c r="BA53" s="102"/>
      <c r="BB53" s="102"/>
      <c r="BC53" s="102"/>
      <c r="BD53" s="102"/>
      <c r="BE53" s="102"/>
      <c r="BF53" s="102"/>
      <c r="BG53" s="102"/>
      <c r="BH53" s="102"/>
      <c r="BI53" s="105"/>
      <c r="BT53" s="47"/>
    </row>
    <row r="54" spans="1:72" ht="4.5" customHeight="1" x14ac:dyDescent="0.2">
      <c r="A54" s="347"/>
      <c r="B54" s="348"/>
      <c r="C54" s="348"/>
      <c r="D54" s="348"/>
      <c r="E54" s="348"/>
      <c r="F54" s="351"/>
      <c r="G54" s="351"/>
      <c r="H54" s="352"/>
      <c r="J54" s="9"/>
      <c r="K54" s="323"/>
      <c r="L54" s="324"/>
      <c r="M54" s="324"/>
      <c r="N54" s="324"/>
      <c r="O54" s="84"/>
      <c r="P54" s="315"/>
      <c r="Q54" s="315"/>
      <c r="R54" s="315"/>
      <c r="S54" s="315"/>
      <c r="T54" s="315"/>
      <c r="U54" s="315"/>
      <c r="V54" s="315"/>
      <c r="W54" s="315"/>
      <c r="X54" s="315"/>
      <c r="Y54" s="315"/>
      <c r="Z54" s="315"/>
      <c r="AA54" s="317"/>
      <c r="AB54" s="317"/>
      <c r="AC54" s="317"/>
      <c r="AD54" s="317"/>
      <c r="AE54" s="319"/>
      <c r="AF54" s="319"/>
      <c r="AG54" s="319"/>
      <c r="AH54" s="319"/>
      <c r="AO54" s="311"/>
      <c r="AP54" s="311"/>
      <c r="AQ54" s="311"/>
      <c r="AR54" s="312"/>
      <c r="AX54" s="102"/>
      <c r="AY54" s="102"/>
      <c r="AZ54" s="102"/>
      <c r="BA54" s="102"/>
      <c r="BB54" s="102"/>
      <c r="BC54" s="102"/>
      <c r="BD54" s="102"/>
      <c r="BE54" s="102"/>
      <c r="BF54" s="102"/>
      <c r="BG54" s="102"/>
      <c r="BH54" s="102"/>
      <c r="BI54" s="105"/>
      <c r="BT54" s="47"/>
    </row>
    <row r="55" spans="1:72" ht="4.5" customHeight="1" x14ac:dyDescent="0.2">
      <c r="A55" s="347"/>
      <c r="B55" s="348"/>
      <c r="C55" s="348"/>
      <c r="D55" s="348"/>
      <c r="E55" s="348"/>
      <c r="F55" s="351"/>
      <c r="G55" s="351"/>
      <c r="H55" s="352"/>
      <c r="J55" s="10"/>
      <c r="K55" s="325"/>
      <c r="L55" s="326"/>
      <c r="M55" s="326"/>
      <c r="N55" s="326"/>
      <c r="O55" s="23"/>
      <c r="P55" s="316"/>
      <c r="Q55" s="316"/>
      <c r="R55" s="316"/>
      <c r="S55" s="316"/>
      <c r="T55" s="316"/>
      <c r="U55" s="316"/>
      <c r="V55" s="316"/>
      <c r="W55" s="316"/>
      <c r="X55" s="316"/>
      <c r="Y55" s="316"/>
      <c r="Z55" s="316"/>
      <c r="AA55" s="318"/>
      <c r="AB55" s="318"/>
      <c r="AC55" s="318"/>
      <c r="AD55" s="318"/>
      <c r="AE55" s="320"/>
      <c r="AF55" s="320"/>
      <c r="AG55" s="320"/>
      <c r="AH55" s="320"/>
      <c r="AI55" s="34"/>
      <c r="AJ55" s="34"/>
      <c r="AK55" s="34"/>
      <c r="AL55" s="34"/>
      <c r="AM55" s="34"/>
      <c r="AN55" s="34"/>
      <c r="AO55" s="313"/>
      <c r="AP55" s="313"/>
      <c r="AQ55" s="313"/>
      <c r="AR55" s="314"/>
      <c r="AX55" s="102"/>
      <c r="AY55" s="102"/>
      <c r="AZ55" s="102"/>
      <c r="BA55" s="102"/>
      <c r="BB55" s="102"/>
      <c r="BC55" s="102"/>
      <c r="BD55" s="102"/>
      <c r="BE55" s="102"/>
      <c r="BF55" s="102"/>
      <c r="BG55" s="102"/>
      <c r="BH55" s="102"/>
      <c r="BI55" s="105"/>
      <c r="BT55" s="47"/>
    </row>
    <row r="56" spans="1:72" ht="4.5" customHeight="1" x14ac:dyDescent="0.2">
      <c r="A56" s="347"/>
      <c r="B56" s="348"/>
      <c r="C56" s="348"/>
      <c r="D56" s="348"/>
      <c r="E56" s="348"/>
      <c r="F56" s="351"/>
      <c r="G56" s="351"/>
      <c r="H56" s="352"/>
      <c r="J56" s="10"/>
      <c r="AX56" s="102"/>
      <c r="AY56" s="102"/>
      <c r="AZ56" s="102"/>
      <c r="BA56" s="102"/>
      <c r="BB56" s="102"/>
      <c r="BC56" s="102"/>
      <c r="BD56" s="102"/>
      <c r="BE56" s="383">
        <v>24</v>
      </c>
      <c r="BF56" s="383"/>
      <c r="BG56" s="383"/>
      <c r="BH56" s="383"/>
      <c r="BI56" s="384"/>
      <c r="BJ56" s="59"/>
      <c r="BK56" s="59"/>
      <c r="BT56" s="47"/>
    </row>
    <row r="57" spans="1:72" ht="4.5" customHeight="1" x14ac:dyDescent="0.2">
      <c r="A57" s="347"/>
      <c r="B57" s="348"/>
      <c r="C57" s="348"/>
      <c r="D57" s="348"/>
      <c r="E57" s="348"/>
      <c r="F57" s="351"/>
      <c r="G57" s="351"/>
      <c r="H57" s="352"/>
      <c r="J57" s="10"/>
      <c r="AX57" s="102"/>
      <c r="AY57" s="102"/>
      <c r="AZ57" s="102"/>
      <c r="BA57" s="102"/>
      <c r="BB57" s="102"/>
      <c r="BC57" s="102"/>
      <c r="BD57" s="102"/>
      <c r="BE57" s="383"/>
      <c r="BF57" s="383"/>
      <c r="BG57" s="383"/>
      <c r="BH57" s="383"/>
      <c r="BI57" s="384"/>
      <c r="BJ57" s="66"/>
      <c r="BK57" s="58"/>
      <c r="BT57" s="47"/>
    </row>
    <row r="58" spans="1:72" ht="4.5" customHeight="1" x14ac:dyDescent="0.2">
      <c r="A58" s="347"/>
      <c r="B58" s="348"/>
      <c r="C58" s="348"/>
      <c r="D58" s="348"/>
      <c r="E58" s="348"/>
      <c r="F58" s="351"/>
      <c r="G58" s="351"/>
      <c r="H58" s="352"/>
      <c r="J58" s="10"/>
      <c r="AX58" s="102"/>
      <c r="AY58" s="102"/>
      <c r="AZ58" s="102"/>
      <c r="BA58" s="102"/>
      <c r="BB58" s="102"/>
      <c r="BC58" s="102"/>
      <c r="BD58" s="102"/>
      <c r="BE58" s="383"/>
      <c r="BF58" s="383"/>
      <c r="BG58" s="383"/>
      <c r="BH58" s="383"/>
      <c r="BI58" s="384"/>
      <c r="BJ58" s="59"/>
      <c r="BK58" s="59"/>
      <c r="BL58" s="22"/>
      <c r="BM58" s="22"/>
      <c r="BN58" s="22"/>
      <c r="BT58" s="47"/>
    </row>
    <row r="59" spans="1:72" ht="4.5" customHeight="1" x14ac:dyDescent="0.2">
      <c r="A59" s="347"/>
      <c r="B59" s="348"/>
      <c r="C59" s="348"/>
      <c r="D59" s="348"/>
      <c r="E59" s="348"/>
      <c r="F59" s="351"/>
      <c r="G59" s="351"/>
      <c r="H59" s="352"/>
      <c r="J59" s="9"/>
      <c r="AX59" s="102"/>
      <c r="AY59" s="102"/>
      <c r="AZ59" s="102"/>
      <c r="BA59" s="102"/>
      <c r="BB59" s="102"/>
      <c r="BC59" s="102"/>
      <c r="BD59" s="102"/>
      <c r="BE59" s="383"/>
      <c r="BF59" s="383"/>
      <c r="BG59" s="383"/>
      <c r="BH59" s="383"/>
      <c r="BI59" s="384"/>
      <c r="BJ59" s="59"/>
      <c r="BK59" s="59"/>
      <c r="BT59" s="47"/>
    </row>
    <row r="60" spans="1:72" ht="4.5" customHeight="1" x14ac:dyDescent="0.2">
      <c r="A60" s="347"/>
      <c r="B60" s="348"/>
      <c r="C60" s="348"/>
      <c r="D60" s="348"/>
      <c r="E60" s="348"/>
      <c r="F60" s="351"/>
      <c r="G60" s="351"/>
      <c r="H60" s="352"/>
      <c r="J60" s="5"/>
      <c r="K60" s="321">
        <f>K50+1</f>
        <v>14</v>
      </c>
      <c r="L60" s="322"/>
      <c r="M60" s="322"/>
      <c r="N60" s="322"/>
      <c r="O60" s="6"/>
      <c r="P60" s="327" t="e">
        <f>VLOOKUP(K60,選手リスト,3,FALSE)</f>
        <v>#N/A</v>
      </c>
      <c r="Q60" s="327"/>
      <c r="R60" s="327"/>
      <c r="S60" s="327"/>
      <c r="T60" s="327"/>
      <c r="U60" s="327"/>
      <c r="V60" s="327"/>
      <c r="W60" s="327"/>
      <c r="X60" s="327"/>
      <c r="Y60" s="327"/>
      <c r="Z60" s="327"/>
      <c r="AA60" s="329" t="e">
        <f>VLOOKUP(K60,選手リスト,4,FALSE)</f>
        <v>#N/A</v>
      </c>
      <c r="AB60" s="329"/>
      <c r="AC60" s="329"/>
      <c r="AD60" s="329"/>
      <c r="AE60" s="329"/>
      <c r="AF60" s="329"/>
      <c r="AG60" s="329"/>
      <c r="AH60" s="329"/>
      <c r="AI60" s="329"/>
      <c r="AJ60" s="329"/>
      <c r="AK60" s="329"/>
      <c r="AL60" s="329"/>
      <c r="AM60" s="329"/>
      <c r="AN60" s="329"/>
      <c r="AO60" s="309" t="e">
        <f>VLOOKUP(K60,選手リスト,5,FALSE)</f>
        <v>#N/A</v>
      </c>
      <c r="AP60" s="309"/>
      <c r="AQ60" s="309"/>
      <c r="AR60" s="310"/>
      <c r="AX60" s="102"/>
      <c r="AY60" s="102"/>
      <c r="AZ60" s="102"/>
      <c r="BA60" s="102"/>
      <c r="BB60" s="102"/>
      <c r="BC60" s="102"/>
      <c r="BD60" s="102"/>
      <c r="BE60" s="375" t="s">
        <v>114</v>
      </c>
      <c r="BF60" s="375"/>
      <c r="BG60" s="375"/>
      <c r="BH60" s="375"/>
      <c r="BI60" s="376"/>
      <c r="BJ60" s="59"/>
      <c r="BK60" s="59"/>
      <c r="BT60" s="47"/>
    </row>
    <row r="61" spans="1:72" ht="4.5" customHeight="1" x14ac:dyDescent="0.2">
      <c r="A61" s="347"/>
      <c r="B61" s="348"/>
      <c r="C61" s="348"/>
      <c r="D61" s="348"/>
      <c r="E61" s="348"/>
      <c r="F61" s="351"/>
      <c r="G61" s="351"/>
      <c r="H61" s="352"/>
      <c r="J61" s="9"/>
      <c r="K61" s="323"/>
      <c r="L61" s="324"/>
      <c r="M61" s="324"/>
      <c r="N61" s="324"/>
      <c r="O61" s="10"/>
      <c r="P61" s="328"/>
      <c r="Q61" s="328"/>
      <c r="R61" s="328"/>
      <c r="S61" s="328"/>
      <c r="T61" s="328"/>
      <c r="U61" s="328"/>
      <c r="V61" s="328"/>
      <c r="W61" s="328"/>
      <c r="X61" s="328"/>
      <c r="Y61" s="328"/>
      <c r="Z61" s="328"/>
      <c r="AA61" s="330"/>
      <c r="AB61" s="330"/>
      <c r="AC61" s="330"/>
      <c r="AD61" s="330"/>
      <c r="AE61" s="330"/>
      <c r="AF61" s="330"/>
      <c r="AG61" s="330"/>
      <c r="AH61" s="330"/>
      <c r="AI61" s="330"/>
      <c r="AJ61" s="330"/>
      <c r="AK61" s="330"/>
      <c r="AL61" s="330"/>
      <c r="AM61" s="330"/>
      <c r="AN61" s="330"/>
      <c r="AO61" s="311"/>
      <c r="AP61" s="311"/>
      <c r="AQ61" s="311"/>
      <c r="AR61" s="312"/>
      <c r="AX61" s="102"/>
      <c r="AY61" s="102"/>
      <c r="AZ61" s="102"/>
      <c r="BA61" s="102"/>
      <c r="BB61" s="102"/>
      <c r="BC61" s="102"/>
      <c r="BD61" s="102"/>
      <c r="BE61" s="375"/>
      <c r="BF61" s="375"/>
      <c r="BG61" s="375"/>
      <c r="BH61" s="375"/>
      <c r="BI61" s="376"/>
      <c r="BJ61" s="59"/>
      <c r="BK61" s="59"/>
      <c r="BT61" s="47"/>
    </row>
    <row r="62" spans="1:72" ht="4.5" customHeight="1" x14ac:dyDescent="0.2">
      <c r="A62" s="347"/>
      <c r="B62" s="348"/>
      <c r="C62" s="348"/>
      <c r="D62" s="348"/>
      <c r="E62" s="348"/>
      <c r="F62" s="351"/>
      <c r="G62" s="351"/>
      <c r="H62" s="352"/>
      <c r="J62" s="10"/>
      <c r="K62" s="323"/>
      <c r="L62" s="324"/>
      <c r="M62" s="324"/>
      <c r="N62" s="324"/>
      <c r="O62" s="10"/>
      <c r="P62" s="315" t="e">
        <f>VLOOKUP(K60,選手リスト,2,FALSE)</f>
        <v>#N/A</v>
      </c>
      <c r="Q62" s="315"/>
      <c r="R62" s="315"/>
      <c r="S62" s="315"/>
      <c r="T62" s="315"/>
      <c r="U62" s="315"/>
      <c r="V62" s="315"/>
      <c r="W62" s="315"/>
      <c r="X62" s="315"/>
      <c r="Y62" s="315"/>
      <c r="Z62" s="315"/>
      <c r="AA62" s="330"/>
      <c r="AB62" s="330"/>
      <c r="AC62" s="330"/>
      <c r="AD62" s="330"/>
      <c r="AE62" s="330"/>
      <c r="AF62" s="330"/>
      <c r="AG62" s="330"/>
      <c r="AH62" s="330"/>
      <c r="AI62" s="330"/>
      <c r="AJ62" s="330"/>
      <c r="AK62" s="330"/>
      <c r="AL62" s="330"/>
      <c r="AM62" s="330"/>
      <c r="AN62" s="330"/>
      <c r="AO62" s="311"/>
      <c r="AP62" s="311"/>
      <c r="AQ62" s="311"/>
      <c r="AR62" s="312"/>
      <c r="AX62" s="102"/>
      <c r="AY62" s="102"/>
      <c r="AZ62" s="102"/>
      <c r="BA62" s="102"/>
      <c r="BB62" s="102"/>
      <c r="BC62" s="102"/>
      <c r="BD62" s="102"/>
      <c r="BE62" s="375"/>
      <c r="BF62" s="375"/>
      <c r="BG62" s="375"/>
      <c r="BH62" s="375"/>
      <c r="BI62" s="376"/>
      <c r="BJ62" s="59"/>
      <c r="BK62" s="59"/>
      <c r="BT62" s="47"/>
    </row>
    <row r="63" spans="1:72" ht="4.5" customHeight="1" x14ac:dyDescent="0.2">
      <c r="A63" s="347"/>
      <c r="B63" s="348"/>
      <c r="C63" s="348"/>
      <c r="D63" s="348"/>
      <c r="E63" s="348"/>
      <c r="F63" s="351"/>
      <c r="G63" s="351"/>
      <c r="H63" s="352"/>
      <c r="J63" s="10"/>
      <c r="K63" s="323"/>
      <c r="L63" s="324"/>
      <c r="M63" s="324"/>
      <c r="N63" s="324"/>
      <c r="O63" s="10"/>
      <c r="P63" s="315"/>
      <c r="Q63" s="315"/>
      <c r="R63" s="315"/>
      <c r="S63" s="315"/>
      <c r="T63" s="315"/>
      <c r="U63" s="315"/>
      <c r="V63" s="315"/>
      <c r="W63" s="315"/>
      <c r="X63" s="315"/>
      <c r="Y63" s="315"/>
      <c r="Z63" s="315"/>
      <c r="AA63" s="317" t="e">
        <f>VLOOKUP(K60,選手リスト,8,FALSE)</f>
        <v>#N/A</v>
      </c>
      <c r="AB63" s="317"/>
      <c r="AC63" s="317"/>
      <c r="AD63" s="317"/>
      <c r="AE63" s="319" t="e">
        <f>VLOOKUP(K60,選手リスト,9,FALSE)</f>
        <v>#N/A</v>
      </c>
      <c r="AF63" s="319"/>
      <c r="AG63" s="319"/>
      <c r="AH63" s="319"/>
      <c r="AO63" s="311"/>
      <c r="AP63" s="311"/>
      <c r="AQ63" s="311"/>
      <c r="AR63" s="312"/>
      <c r="AS63" s="22"/>
      <c r="AT63" s="22"/>
      <c r="AU63" s="22"/>
      <c r="AV63" s="22"/>
      <c r="AW63" s="22"/>
      <c r="AX63" s="103"/>
      <c r="AY63" s="103"/>
      <c r="AZ63" s="103"/>
      <c r="BA63" s="104"/>
      <c r="BB63" s="102"/>
      <c r="BC63" s="102"/>
      <c r="BD63" s="102"/>
      <c r="BE63" s="375"/>
      <c r="BF63" s="375"/>
      <c r="BG63" s="375"/>
      <c r="BH63" s="375"/>
      <c r="BI63" s="376"/>
      <c r="BJ63" s="59"/>
      <c r="BK63" s="59"/>
      <c r="BT63" s="47"/>
    </row>
    <row r="64" spans="1:72" ht="4.5" customHeight="1" x14ac:dyDescent="0.2">
      <c r="A64" s="347"/>
      <c r="B64" s="348"/>
      <c r="C64" s="348"/>
      <c r="D64" s="348"/>
      <c r="E64" s="348"/>
      <c r="F64" s="351"/>
      <c r="G64" s="351"/>
      <c r="H64" s="352"/>
      <c r="J64" s="10"/>
      <c r="K64" s="323"/>
      <c r="L64" s="324"/>
      <c r="M64" s="324"/>
      <c r="N64" s="324"/>
      <c r="O64" s="84"/>
      <c r="P64" s="315"/>
      <c r="Q64" s="315"/>
      <c r="R64" s="315"/>
      <c r="S64" s="315"/>
      <c r="T64" s="315"/>
      <c r="U64" s="315"/>
      <c r="V64" s="315"/>
      <c r="W64" s="315"/>
      <c r="X64" s="315"/>
      <c r="Y64" s="315"/>
      <c r="Z64" s="315"/>
      <c r="AA64" s="317"/>
      <c r="AB64" s="317"/>
      <c r="AC64" s="317"/>
      <c r="AD64" s="317"/>
      <c r="AE64" s="319"/>
      <c r="AF64" s="319"/>
      <c r="AG64" s="319"/>
      <c r="AH64" s="319"/>
      <c r="AO64" s="311"/>
      <c r="AP64" s="311"/>
      <c r="AQ64" s="311"/>
      <c r="AR64" s="312"/>
      <c r="AX64" s="102"/>
      <c r="AY64" s="102"/>
      <c r="AZ64" s="102"/>
      <c r="BA64" s="105"/>
      <c r="BB64" s="102"/>
      <c r="BC64" s="102"/>
      <c r="BD64" s="102"/>
      <c r="BE64" s="102"/>
      <c r="BF64" s="102"/>
      <c r="BG64" s="102"/>
      <c r="BH64" s="102"/>
      <c r="BI64" s="105"/>
      <c r="BT64" s="47"/>
    </row>
    <row r="65" spans="1:72" ht="4.5" customHeight="1" x14ac:dyDescent="0.2">
      <c r="A65" s="347"/>
      <c r="B65" s="348"/>
      <c r="C65" s="348"/>
      <c r="D65" s="348"/>
      <c r="E65" s="348"/>
      <c r="F65" s="351"/>
      <c r="G65" s="351"/>
      <c r="H65" s="352"/>
      <c r="J65" s="10"/>
      <c r="K65" s="325"/>
      <c r="L65" s="326"/>
      <c r="M65" s="326"/>
      <c r="N65" s="326"/>
      <c r="O65" s="23"/>
      <c r="P65" s="316"/>
      <c r="Q65" s="316"/>
      <c r="R65" s="316"/>
      <c r="S65" s="316"/>
      <c r="T65" s="316"/>
      <c r="U65" s="316"/>
      <c r="V65" s="316"/>
      <c r="W65" s="316"/>
      <c r="X65" s="316"/>
      <c r="Y65" s="316"/>
      <c r="Z65" s="316"/>
      <c r="AA65" s="318"/>
      <c r="AB65" s="318"/>
      <c r="AC65" s="318"/>
      <c r="AD65" s="318"/>
      <c r="AE65" s="320"/>
      <c r="AF65" s="320"/>
      <c r="AG65" s="320"/>
      <c r="AH65" s="320"/>
      <c r="AI65" s="34"/>
      <c r="AJ65" s="34"/>
      <c r="AK65" s="34"/>
      <c r="AL65" s="34"/>
      <c r="AM65" s="34"/>
      <c r="AN65" s="34"/>
      <c r="AO65" s="313"/>
      <c r="AP65" s="313"/>
      <c r="AQ65" s="313"/>
      <c r="AR65" s="314"/>
      <c r="AX65" s="102"/>
      <c r="AY65" s="102"/>
      <c r="AZ65" s="102"/>
      <c r="BA65" s="105"/>
      <c r="BB65" s="102"/>
      <c r="BC65" s="102"/>
      <c r="BD65" s="102"/>
      <c r="BE65" s="102"/>
      <c r="BF65" s="102"/>
      <c r="BG65" s="102"/>
      <c r="BH65" s="102"/>
      <c r="BI65" s="105"/>
      <c r="BT65" s="47"/>
    </row>
    <row r="66" spans="1:72" ht="4.5" customHeight="1" x14ac:dyDescent="0.2">
      <c r="A66" s="347"/>
      <c r="B66" s="348"/>
      <c r="C66" s="348"/>
      <c r="D66" s="348"/>
      <c r="E66" s="348"/>
      <c r="F66" s="351"/>
      <c r="G66" s="351"/>
      <c r="H66" s="352"/>
      <c r="J66" s="9"/>
      <c r="AX66" s="383">
        <f>AX46+1</f>
        <v>8</v>
      </c>
      <c r="AY66" s="383"/>
      <c r="AZ66" s="383"/>
      <c r="BA66" s="384"/>
      <c r="BB66" s="102"/>
      <c r="BC66" s="102"/>
      <c r="BD66" s="102"/>
      <c r="BE66" s="102"/>
      <c r="BF66" s="102"/>
      <c r="BG66" s="102"/>
      <c r="BH66" s="102"/>
      <c r="BI66" s="105"/>
      <c r="BT66" s="47"/>
    </row>
    <row r="67" spans="1:72" ht="4.5" customHeight="1" x14ac:dyDescent="0.2">
      <c r="A67" s="347"/>
      <c r="B67" s="348"/>
      <c r="C67" s="348"/>
      <c r="D67" s="348"/>
      <c r="E67" s="348"/>
      <c r="F67" s="351"/>
      <c r="G67" s="351"/>
      <c r="H67" s="352"/>
      <c r="J67" s="84"/>
      <c r="AX67" s="383"/>
      <c r="AY67" s="383"/>
      <c r="AZ67" s="383"/>
      <c r="BA67" s="384"/>
      <c r="BB67" s="102"/>
      <c r="BC67" s="102"/>
      <c r="BD67" s="102"/>
      <c r="BE67" s="102"/>
      <c r="BF67" s="102"/>
      <c r="BG67" s="102"/>
      <c r="BH67" s="102"/>
      <c r="BI67" s="105"/>
      <c r="BT67" s="47"/>
    </row>
    <row r="68" spans="1:72" ht="4.5" customHeight="1" x14ac:dyDescent="0.2">
      <c r="A68" s="347"/>
      <c r="B68" s="348"/>
      <c r="C68" s="348"/>
      <c r="D68" s="348"/>
      <c r="E68" s="348"/>
      <c r="F68" s="351"/>
      <c r="G68" s="351"/>
      <c r="H68" s="352"/>
      <c r="J68" s="9"/>
      <c r="AX68" s="383"/>
      <c r="AY68" s="383"/>
      <c r="AZ68" s="383"/>
      <c r="BA68" s="384"/>
      <c r="BB68" s="103"/>
      <c r="BC68" s="103"/>
      <c r="BD68" s="103"/>
      <c r="BE68" s="104"/>
      <c r="BF68" s="102"/>
      <c r="BG68" s="102"/>
      <c r="BH68" s="102"/>
      <c r="BI68" s="105"/>
      <c r="BT68" s="47"/>
    </row>
    <row r="69" spans="1:72" ht="4.5" customHeight="1" x14ac:dyDescent="0.2">
      <c r="A69" s="347"/>
      <c r="B69" s="348"/>
      <c r="C69" s="348"/>
      <c r="D69" s="348"/>
      <c r="E69" s="348"/>
      <c r="F69" s="351"/>
      <c r="G69" s="351"/>
      <c r="H69" s="352"/>
      <c r="J69" s="10"/>
      <c r="AX69" s="383"/>
      <c r="AY69" s="383"/>
      <c r="AZ69" s="383"/>
      <c r="BA69" s="384"/>
      <c r="BB69" s="102"/>
      <c r="BC69" s="102"/>
      <c r="BD69" s="102"/>
      <c r="BE69" s="105"/>
      <c r="BF69" s="102"/>
      <c r="BG69" s="102"/>
      <c r="BH69" s="102"/>
      <c r="BI69" s="105"/>
      <c r="BT69" s="47"/>
    </row>
    <row r="70" spans="1:72" ht="4.5" customHeight="1" x14ac:dyDescent="0.2">
      <c r="A70" s="347"/>
      <c r="B70" s="348"/>
      <c r="C70" s="348"/>
      <c r="D70" s="348"/>
      <c r="E70" s="348"/>
      <c r="F70" s="351"/>
      <c r="G70" s="351"/>
      <c r="H70" s="352"/>
      <c r="J70" s="10"/>
      <c r="K70" s="321">
        <f>K60+1</f>
        <v>15</v>
      </c>
      <c r="L70" s="322"/>
      <c r="M70" s="322"/>
      <c r="N70" s="322"/>
      <c r="O70" s="6"/>
      <c r="P70" s="327" t="e">
        <f>VLOOKUP(K70,選手リスト,3,FALSE)</f>
        <v>#N/A</v>
      </c>
      <c r="Q70" s="327"/>
      <c r="R70" s="327"/>
      <c r="S70" s="327"/>
      <c r="T70" s="327"/>
      <c r="U70" s="327"/>
      <c r="V70" s="327"/>
      <c r="W70" s="327"/>
      <c r="X70" s="327"/>
      <c r="Y70" s="327"/>
      <c r="Z70" s="327"/>
      <c r="AA70" s="329" t="e">
        <f>VLOOKUP(K70,選手リスト,4,FALSE)</f>
        <v>#N/A</v>
      </c>
      <c r="AB70" s="329"/>
      <c r="AC70" s="329"/>
      <c r="AD70" s="329"/>
      <c r="AE70" s="329"/>
      <c r="AF70" s="329"/>
      <c r="AG70" s="329"/>
      <c r="AH70" s="329"/>
      <c r="AI70" s="329"/>
      <c r="AJ70" s="329"/>
      <c r="AK70" s="329"/>
      <c r="AL70" s="329"/>
      <c r="AM70" s="329"/>
      <c r="AN70" s="329"/>
      <c r="AO70" s="309" t="e">
        <f>VLOOKUP(K70,選手リスト,5,FALSE)</f>
        <v>#N/A</v>
      </c>
      <c r="AP70" s="309"/>
      <c r="AQ70" s="309"/>
      <c r="AR70" s="310"/>
      <c r="AX70" s="102"/>
      <c r="AY70" s="102"/>
      <c r="AZ70" s="102"/>
      <c r="BA70" s="105"/>
      <c r="BB70" s="102"/>
      <c r="BC70" s="102"/>
      <c r="BD70" s="102"/>
      <c r="BE70" s="105"/>
      <c r="BF70" s="102"/>
      <c r="BG70" s="102"/>
      <c r="BH70" s="102"/>
      <c r="BI70" s="105"/>
      <c r="BT70" s="47"/>
    </row>
    <row r="71" spans="1:72" ht="4.5" customHeight="1" x14ac:dyDescent="0.2">
      <c r="A71" s="347"/>
      <c r="B71" s="348"/>
      <c r="C71" s="348"/>
      <c r="D71" s="348"/>
      <c r="E71" s="348"/>
      <c r="F71" s="351"/>
      <c r="G71" s="351"/>
      <c r="H71" s="352"/>
      <c r="J71" s="10"/>
      <c r="K71" s="323"/>
      <c r="L71" s="324"/>
      <c r="M71" s="324"/>
      <c r="N71" s="324"/>
      <c r="O71" s="10"/>
      <c r="P71" s="328"/>
      <c r="Q71" s="328"/>
      <c r="R71" s="328"/>
      <c r="S71" s="328"/>
      <c r="T71" s="328"/>
      <c r="U71" s="328"/>
      <c r="V71" s="328"/>
      <c r="W71" s="328"/>
      <c r="X71" s="328"/>
      <c r="Y71" s="328"/>
      <c r="Z71" s="328"/>
      <c r="AA71" s="330"/>
      <c r="AB71" s="330"/>
      <c r="AC71" s="330"/>
      <c r="AD71" s="330"/>
      <c r="AE71" s="330"/>
      <c r="AF71" s="330"/>
      <c r="AG71" s="330"/>
      <c r="AH71" s="330"/>
      <c r="AI71" s="330"/>
      <c r="AJ71" s="330"/>
      <c r="AK71" s="330"/>
      <c r="AL71" s="330"/>
      <c r="AM71" s="330"/>
      <c r="AN71" s="330"/>
      <c r="AO71" s="311"/>
      <c r="AP71" s="311"/>
      <c r="AQ71" s="311"/>
      <c r="AR71" s="312"/>
      <c r="AX71" s="102"/>
      <c r="AY71" s="102"/>
      <c r="AZ71" s="102"/>
      <c r="BA71" s="105"/>
      <c r="BB71" s="102"/>
      <c r="BC71" s="102"/>
      <c r="BD71" s="102"/>
      <c r="BE71" s="105"/>
      <c r="BF71" s="102"/>
      <c r="BG71" s="102"/>
      <c r="BH71" s="102"/>
      <c r="BI71" s="105"/>
      <c r="BT71" s="47"/>
    </row>
    <row r="72" spans="1:72" ht="4.5" customHeight="1" x14ac:dyDescent="0.2">
      <c r="A72" s="347"/>
      <c r="B72" s="348"/>
      <c r="C72" s="348"/>
      <c r="D72" s="348"/>
      <c r="E72" s="348"/>
      <c r="F72" s="351"/>
      <c r="G72" s="351"/>
      <c r="H72" s="352"/>
      <c r="J72" s="10"/>
      <c r="K72" s="323"/>
      <c r="L72" s="324"/>
      <c r="M72" s="324"/>
      <c r="N72" s="324"/>
      <c r="O72" s="10"/>
      <c r="P72" s="315" t="e">
        <f>VLOOKUP(K70,選手リスト,2,FALSE)</f>
        <v>#N/A</v>
      </c>
      <c r="Q72" s="315"/>
      <c r="R72" s="315"/>
      <c r="S72" s="315"/>
      <c r="T72" s="315"/>
      <c r="U72" s="315"/>
      <c r="V72" s="315"/>
      <c r="W72" s="315"/>
      <c r="X72" s="315"/>
      <c r="Y72" s="315"/>
      <c r="Z72" s="315"/>
      <c r="AA72" s="330"/>
      <c r="AB72" s="330"/>
      <c r="AC72" s="330"/>
      <c r="AD72" s="330"/>
      <c r="AE72" s="330"/>
      <c r="AF72" s="330"/>
      <c r="AG72" s="330"/>
      <c r="AH72" s="330"/>
      <c r="AI72" s="330"/>
      <c r="AJ72" s="330"/>
      <c r="AK72" s="330"/>
      <c r="AL72" s="330"/>
      <c r="AM72" s="330"/>
      <c r="AN72" s="330"/>
      <c r="AO72" s="311"/>
      <c r="AP72" s="311"/>
      <c r="AQ72" s="311"/>
      <c r="AR72" s="312"/>
      <c r="AS72" s="34"/>
      <c r="AT72" s="34"/>
      <c r="AU72" s="34"/>
      <c r="AV72" s="34"/>
      <c r="AW72" s="34"/>
      <c r="AX72" s="106"/>
      <c r="AY72" s="106"/>
      <c r="AZ72" s="106"/>
      <c r="BA72" s="107"/>
      <c r="BB72" s="102"/>
      <c r="BC72" s="102"/>
      <c r="BD72" s="102"/>
      <c r="BE72" s="105"/>
      <c r="BF72" s="102"/>
      <c r="BG72" s="102"/>
      <c r="BH72" s="102"/>
      <c r="BI72" s="105"/>
      <c r="BT72" s="47"/>
    </row>
    <row r="73" spans="1:72" ht="4.5" customHeight="1" x14ac:dyDescent="0.2">
      <c r="A73" s="347"/>
      <c r="B73" s="348"/>
      <c r="C73" s="348"/>
      <c r="D73" s="348"/>
      <c r="E73" s="348"/>
      <c r="F73" s="351"/>
      <c r="G73" s="351"/>
      <c r="H73" s="352"/>
      <c r="J73" s="9"/>
      <c r="K73" s="323"/>
      <c r="L73" s="324"/>
      <c r="M73" s="324"/>
      <c r="N73" s="324"/>
      <c r="O73" s="10"/>
      <c r="P73" s="315"/>
      <c r="Q73" s="315"/>
      <c r="R73" s="315"/>
      <c r="S73" s="315"/>
      <c r="T73" s="315"/>
      <c r="U73" s="315"/>
      <c r="V73" s="315"/>
      <c r="W73" s="315"/>
      <c r="X73" s="315"/>
      <c r="Y73" s="315"/>
      <c r="Z73" s="315"/>
      <c r="AA73" s="317" t="e">
        <f>VLOOKUP(K70,選手リスト,8,FALSE)</f>
        <v>#N/A</v>
      </c>
      <c r="AB73" s="317"/>
      <c r="AC73" s="317"/>
      <c r="AD73" s="317"/>
      <c r="AE73" s="319" t="e">
        <f>VLOOKUP(K70,選手リスト,9,FALSE)</f>
        <v>#N/A</v>
      </c>
      <c r="AF73" s="319"/>
      <c r="AG73" s="319"/>
      <c r="AH73" s="319"/>
      <c r="AO73" s="311"/>
      <c r="AP73" s="311"/>
      <c r="AQ73" s="311"/>
      <c r="AR73" s="312"/>
      <c r="AX73" s="102"/>
      <c r="AY73" s="102"/>
      <c r="AZ73" s="102"/>
      <c r="BA73" s="102"/>
      <c r="BB73" s="102"/>
      <c r="BC73" s="102"/>
      <c r="BD73" s="102"/>
      <c r="BE73" s="105"/>
      <c r="BF73" s="102"/>
      <c r="BG73" s="102"/>
      <c r="BH73" s="102"/>
      <c r="BI73" s="105"/>
      <c r="BT73" s="47"/>
    </row>
    <row r="74" spans="1:72" ht="4.5" customHeight="1" x14ac:dyDescent="0.2">
      <c r="A74" s="347"/>
      <c r="B74" s="348"/>
      <c r="C74" s="348"/>
      <c r="D74" s="348"/>
      <c r="E74" s="348"/>
      <c r="F74" s="351"/>
      <c r="G74" s="351"/>
      <c r="H74" s="352"/>
      <c r="J74" s="9"/>
      <c r="K74" s="323"/>
      <c r="L74" s="324"/>
      <c r="M74" s="324"/>
      <c r="N74" s="324"/>
      <c r="O74" s="84"/>
      <c r="P74" s="315"/>
      <c r="Q74" s="315"/>
      <c r="R74" s="315"/>
      <c r="S74" s="315"/>
      <c r="T74" s="315"/>
      <c r="U74" s="315"/>
      <c r="V74" s="315"/>
      <c r="W74" s="315"/>
      <c r="X74" s="315"/>
      <c r="Y74" s="315"/>
      <c r="Z74" s="315"/>
      <c r="AA74" s="317"/>
      <c r="AB74" s="317"/>
      <c r="AC74" s="317"/>
      <c r="AD74" s="317"/>
      <c r="AE74" s="319"/>
      <c r="AF74" s="319"/>
      <c r="AG74" s="319"/>
      <c r="AH74" s="319"/>
      <c r="AO74" s="311"/>
      <c r="AP74" s="311"/>
      <c r="AQ74" s="311"/>
      <c r="AR74" s="312"/>
      <c r="AX74" s="102"/>
      <c r="AY74" s="102"/>
      <c r="AZ74" s="102"/>
      <c r="BA74" s="102"/>
      <c r="BB74" s="102"/>
      <c r="BC74" s="102"/>
      <c r="BD74" s="102"/>
      <c r="BE74" s="105"/>
      <c r="BF74" s="102"/>
      <c r="BG74" s="102"/>
      <c r="BH74" s="102"/>
      <c r="BI74" s="105"/>
      <c r="BT74" s="47"/>
    </row>
    <row r="75" spans="1:72" ht="4.5" customHeight="1" x14ac:dyDescent="0.2">
      <c r="A75" s="347"/>
      <c r="B75" s="348"/>
      <c r="C75" s="348"/>
      <c r="D75" s="348"/>
      <c r="E75" s="348"/>
      <c r="F75" s="351"/>
      <c r="G75" s="351"/>
      <c r="H75" s="352"/>
      <c r="J75" s="9"/>
      <c r="K75" s="325"/>
      <c r="L75" s="326"/>
      <c r="M75" s="326"/>
      <c r="N75" s="326"/>
      <c r="O75" s="23"/>
      <c r="P75" s="316"/>
      <c r="Q75" s="316"/>
      <c r="R75" s="316"/>
      <c r="S75" s="316"/>
      <c r="T75" s="316"/>
      <c r="U75" s="316"/>
      <c r="V75" s="316"/>
      <c r="W75" s="316"/>
      <c r="X75" s="316"/>
      <c r="Y75" s="316"/>
      <c r="Z75" s="316"/>
      <c r="AA75" s="318"/>
      <c r="AB75" s="318"/>
      <c r="AC75" s="318"/>
      <c r="AD75" s="318"/>
      <c r="AE75" s="320"/>
      <c r="AF75" s="320"/>
      <c r="AG75" s="320"/>
      <c r="AH75" s="320"/>
      <c r="AI75" s="34"/>
      <c r="AJ75" s="34"/>
      <c r="AK75" s="34"/>
      <c r="AL75" s="34"/>
      <c r="AM75" s="34"/>
      <c r="AN75" s="34"/>
      <c r="AO75" s="313"/>
      <c r="AP75" s="313"/>
      <c r="AQ75" s="313"/>
      <c r="AR75" s="314"/>
      <c r="AX75" s="102"/>
      <c r="AY75" s="102"/>
      <c r="AZ75" s="102"/>
      <c r="BA75" s="102"/>
      <c r="BB75" s="102"/>
      <c r="BC75" s="102"/>
      <c r="BD75" s="102"/>
      <c r="BE75" s="105"/>
      <c r="BF75" s="102"/>
      <c r="BG75" s="102"/>
      <c r="BH75" s="102"/>
      <c r="BI75" s="105"/>
      <c r="BT75" s="47"/>
    </row>
    <row r="76" spans="1:72" ht="4.5" customHeight="1" x14ac:dyDescent="0.2">
      <c r="A76" s="347"/>
      <c r="B76" s="348"/>
      <c r="C76" s="348"/>
      <c r="D76" s="348"/>
      <c r="E76" s="348"/>
      <c r="F76" s="351"/>
      <c r="G76" s="351"/>
      <c r="H76" s="352"/>
      <c r="J76" s="10"/>
      <c r="AX76" s="102"/>
      <c r="AY76" s="102"/>
      <c r="AZ76" s="102"/>
      <c r="BA76" s="102"/>
      <c r="BB76" s="383">
        <f>BB36+1</f>
        <v>17</v>
      </c>
      <c r="BC76" s="383"/>
      <c r="BD76" s="383"/>
      <c r="BE76" s="384"/>
      <c r="BF76" s="102"/>
      <c r="BG76" s="102"/>
      <c r="BH76" s="102"/>
      <c r="BI76" s="105"/>
      <c r="BT76" s="47"/>
    </row>
    <row r="77" spans="1:72" ht="4.5" customHeight="1" x14ac:dyDescent="0.2">
      <c r="A77" s="347"/>
      <c r="B77" s="348"/>
      <c r="C77" s="348"/>
      <c r="D77" s="348"/>
      <c r="E77" s="348"/>
      <c r="F77" s="351"/>
      <c r="G77" s="351"/>
      <c r="H77" s="352"/>
      <c r="J77" s="10"/>
      <c r="AX77" s="102"/>
      <c r="AY77" s="102"/>
      <c r="AZ77" s="102"/>
      <c r="BA77" s="102"/>
      <c r="BB77" s="383"/>
      <c r="BC77" s="383"/>
      <c r="BD77" s="383"/>
      <c r="BE77" s="384"/>
      <c r="BF77" s="106"/>
      <c r="BG77" s="106"/>
      <c r="BH77" s="106"/>
      <c r="BI77" s="107"/>
      <c r="BT77" s="47"/>
    </row>
    <row r="78" spans="1:72" ht="4.5" customHeight="1" x14ac:dyDescent="0.2">
      <c r="A78" s="347"/>
      <c r="B78" s="348"/>
      <c r="C78" s="348"/>
      <c r="D78" s="348"/>
      <c r="E78" s="348"/>
      <c r="F78" s="351"/>
      <c r="G78" s="351"/>
      <c r="H78" s="352"/>
      <c r="J78" s="10"/>
      <c r="AX78" s="102"/>
      <c r="AY78" s="102"/>
      <c r="AZ78" s="102"/>
      <c r="BA78" s="102"/>
      <c r="BB78" s="383"/>
      <c r="BC78" s="383"/>
      <c r="BD78" s="383"/>
      <c r="BE78" s="384"/>
      <c r="BF78" s="102"/>
      <c r="BG78" s="102"/>
      <c r="BH78" s="102"/>
      <c r="BI78" s="102"/>
      <c r="BT78" s="47"/>
    </row>
    <row r="79" spans="1:72" ht="4.5" customHeight="1" x14ac:dyDescent="0.2">
      <c r="A79" s="347"/>
      <c r="B79" s="348"/>
      <c r="C79" s="348"/>
      <c r="D79" s="348"/>
      <c r="E79" s="348"/>
      <c r="F79" s="351"/>
      <c r="G79" s="351"/>
      <c r="H79" s="352"/>
      <c r="J79" s="10"/>
      <c r="AX79" s="102"/>
      <c r="AY79" s="102"/>
      <c r="AZ79" s="102"/>
      <c r="BA79" s="102"/>
      <c r="BB79" s="383"/>
      <c r="BC79" s="383"/>
      <c r="BD79" s="383"/>
      <c r="BE79" s="384"/>
      <c r="BF79" s="102"/>
      <c r="BG79" s="102"/>
      <c r="BH79" s="102"/>
      <c r="BI79" s="102"/>
      <c r="BT79" s="47"/>
    </row>
    <row r="80" spans="1:72" ht="4.5" customHeight="1" x14ac:dyDescent="0.2">
      <c r="A80" s="347"/>
      <c r="B80" s="348"/>
      <c r="C80" s="348"/>
      <c r="D80" s="348"/>
      <c r="E80" s="348"/>
      <c r="F80" s="351"/>
      <c r="G80" s="351"/>
      <c r="H80" s="352"/>
      <c r="J80" s="9"/>
      <c r="K80" s="321">
        <f>K70+1</f>
        <v>16</v>
      </c>
      <c r="L80" s="322"/>
      <c r="M80" s="322"/>
      <c r="N80" s="322"/>
      <c r="O80" s="6"/>
      <c r="P80" s="327" t="e">
        <f>VLOOKUP(K80,選手リスト,3,FALSE)</f>
        <v>#N/A</v>
      </c>
      <c r="Q80" s="327"/>
      <c r="R80" s="327"/>
      <c r="S80" s="327"/>
      <c r="T80" s="327"/>
      <c r="U80" s="327"/>
      <c r="V80" s="327"/>
      <c r="W80" s="327"/>
      <c r="X80" s="327"/>
      <c r="Y80" s="327"/>
      <c r="Z80" s="327"/>
      <c r="AA80" s="329" t="e">
        <f>VLOOKUP(K80,選手リスト,4,FALSE)</f>
        <v>#N/A</v>
      </c>
      <c r="AB80" s="329"/>
      <c r="AC80" s="329"/>
      <c r="AD80" s="329"/>
      <c r="AE80" s="329"/>
      <c r="AF80" s="329"/>
      <c r="AG80" s="329"/>
      <c r="AH80" s="329"/>
      <c r="AI80" s="329"/>
      <c r="AJ80" s="329"/>
      <c r="AK80" s="329"/>
      <c r="AL80" s="329"/>
      <c r="AM80" s="329"/>
      <c r="AN80" s="329"/>
      <c r="AO80" s="309" t="e">
        <f>VLOOKUP(K80,選手リスト,5,FALSE)</f>
        <v>#N/A</v>
      </c>
      <c r="AP80" s="309"/>
      <c r="AQ80" s="309"/>
      <c r="AR80" s="310"/>
      <c r="AX80" s="102"/>
      <c r="AY80" s="102"/>
      <c r="AZ80" s="102"/>
      <c r="BA80" s="102"/>
      <c r="BB80" s="102"/>
      <c r="BC80" s="102"/>
      <c r="BD80" s="102"/>
      <c r="BE80" s="105"/>
      <c r="BF80" s="102"/>
      <c r="BG80" s="102"/>
      <c r="BH80" s="102"/>
      <c r="BI80" s="102"/>
      <c r="BT80" s="47"/>
    </row>
    <row r="81" spans="1:72" ht="4.5" customHeight="1" x14ac:dyDescent="0.2">
      <c r="A81" s="347"/>
      <c r="B81" s="348"/>
      <c r="C81" s="348"/>
      <c r="D81" s="348"/>
      <c r="E81" s="348"/>
      <c r="F81" s="351"/>
      <c r="G81" s="351"/>
      <c r="H81" s="352"/>
      <c r="J81" s="9"/>
      <c r="K81" s="323"/>
      <c r="L81" s="324"/>
      <c r="M81" s="324"/>
      <c r="N81" s="324"/>
      <c r="O81" s="10"/>
      <c r="P81" s="328"/>
      <c r="Q81" s="328"/>
      <c r="R81" s="328"/>
      <c r="S81" s="328"/>
      <c r="T81" s="328"/>
      <c r="U81" s="328"/>
      <c r="V81" s="328"/>
      <c r="W81" s="328"/>
      <c r="X81" s="328"/>
      <c r="Y81" s="328"/>
      <c r="Z81" s="328"/>
      <c r="AA81" s="330"/>
      <c r="AB81" s="330"/>
      <c r="AC81" s="330"/>
      <c r="AD81" s="330"/>
      <c r="AE81" s="330"/>
      <c r="AF81" s="330"/>
      <c r="AG81" s="330"/>
      <c r="AH81" s="330"/>
      <c r="AI81" s="330"/>
      <c r="AJ81" s="330"/>
      <c r="AK81" s="330"/>
      <c r="AL81" s="330"/>
      <c r="AM81" s="330"/>
      <c r="AN81" s="330"/>
      <c r="AO81" s="311"/>
      <c r="AP81" s="311"/>
      <c r="AQ81" s="311"/>
      <c r="AR81" s="312"/>
      <c r="AX81" s="102"/>
      <c r="AY81" s="102"/>
      <c r="AZ81" s="102"/>
      <c r="BA81" s="102"/>
      <c r="BB81" s="102"/>
      <c r="BC81" s="102"/>
      <c r="BD81" s="102"/>
      <c r="BE81" s="105"/>
      <c r="BF81" s="102"/>
      <c r="BG81" s="102"/>
      <c r="BH81" s="102"/>
      <c r="BI81" s="102"/>
      <c r="BT81" s="47"/>
    </row>
    <row r="82" spans="1:72" ht="4.5" customHeight="1" x14ac:dyDescent="0.2">
      <c r="A82" s="347"/>
      <c r="B82" s="348"/>
      <c r="C82" s="348"/>
      <c r="D82" s="348"/>
      <c r="E82" s="348"/>
      <c r="F82" s="351"/>
      <c r="G82" s="351"/>
      <c r="H82" s="352"/>
      <c r="J82" s="9"/>
      <c r="K82" s="323"/>
      <c r="L82" s="324"/>
      <c r="M82" s="324"/>
      <c r="N82" s="324"/>
      <c r="O82" s="10"/>
      <c r="P82" s="315" t="e">
        <f>VLOOKUP(K80,選手リスト,2,FALSE)</f>
        <v>#N/A</v>
      </c>
      <c r="Q82" s="315"/>
      <c r="R82" s="315"/>
      <c r="S82" s="315"/>
      <c r="T82" s="315"/>
      <c r="U82" s="315"/>
      <c r="V82" s="315"/>
      <c r="W82" s="315"/>
      <c r="X82" s="315"/>
      <c r="Y82" s="315"/>
      <c r="Z82" s="315"/>
      <c r="AA82" s="330"/>
      <c r="AB82" s="330"/>
      <c r="AC82" s="330"/>
      <c r="AD82" s="330"/>
      <c r="AE82" s="330"/>
      <c r="AF82" s="330"/>
      <c r="AG82" s="330"/>
      <c r="AH82" s="330"/>
      <c r="AI82" s="330"/>
      <c r="AJ82" s="330"/>
      <c r="AK82" s="330"/>
      <c r="AL82" s="330"/>
      <c r="AM82" s="330"/>
      <c r="AN82" s="330"/>
      <c r="AO82" s="311"/>
      <c r="AP82" s="311"/>
      <c r="AQ82" s="311"/>
      <c r="AR82" s="312"/>
      <c r="AX82" s="102"/>
      <c r="AY82" s="102"/>
      <c r="AZ82" s="102"/>
      <c r="BA82" s="102"/>
      <c r="BB82" s="102"/>
      <c r="BC82" s="102"/>
      <c r="BD82" s="102"/>
      <c r="BE82" s="105"/>
      <c r="BF82" s="102"/>
      <c r="BG82" s="102"/>
      <c r="BH82" s="102"/>
      <c r="BI82" s="102"/>
      <c r="BT82" s="47"/>
    </row>
    <row r="83" spans="1:72" ht="4.5" customHeight="1" x14ac:dyDescent="0.2">
      <c r="A83" s="347"/>
      <c r="B83" s="348"/>
      <c r="C83" s="348"/>
      <c r="D83" s="348"/>
      <c r="E83" s="348"/>
      <c r="F83" s="351"/>
      <c r="G83" s="351"/>
      <c r="H83" s="352"/>
      <c r="J83" s="10"/>
      <c r="K83" s="323"/>
      <c r="L83" s="324"/>
      <c r="M83" s="324"/>
      <c r="N83" s="324"/>
      <c r="O83" s="10"/>
      <c r="P83" s="315"/>
      <c r="Q83" s="315"/>
      <c r="R83" s="315"/>
      <c r="S83" s="315"/>
      <c r="T83" s="315"/>
      <c r="U83" s="315"/>
      <c r="V83" s="315"/>
      <c r="W83" s="315"/>
      <c r="X83" s="315"/>
      <c r="Y83" s="315"/>
      <c r="Z83" s="315"/>
      <c r="AA83" s="317" t="e">
        <f>VLOOKUP(K80,選手リスト,8,FALSE)</f>
        <v>#N/A</v>
      </c>
      <c r="AB83" s="317"/>
      <c r="AC83" s="317"/>
      <c r="AD83" s="317"/>
      <c r="AE83" s="319" t="e">
        <f>VLOOKUP(K80,選手リスト,9,FALSE)</f>
        <v>#N/A</v>
      </c>
      <c r="AF83" s="319"/>
      <c r="AG83" s="319"/>
      <c r="AH83" s="319"/>
      <c r="AO83" s="311"/>
      <c r="AP83" s="311"/>
      <c r="AQ83" s="311"/>
      <c r="AR83" s="312"/>
      <c r="AS83" s="22"/>
      <c r="AT83" s="22"/>
      <c r="AU83" s="22"/>
      <c r="AV83" s="22"/>
      <c r="AW83" s="22"/>
      <c r="AX83" s="103"/>
      <c r="AY83" s="103"/>
      <c r="AZ83" s="103"/>
      <c r="BA83" s="104"/>
      <c r="BB83" s="102"/>
      <c r="BC83" s="102"/>
      <c r="BD83" s="102"/>
      <c r="BE83" s="105"/>
      <c r="BF83" s="102"/>
      <c r="BG83" s="102"/>
      <c r="BH83" s="102"/>
      <c r="BI83" s="102"/>
      <c r="BT83" s="47"/>
    </row>
    <row r="84" spans="1:72" ht="4.5" customHeight="1" x14ac:dyDescent="0.2">
      <c r="A84" s="347"/>
      <c r="B84" s="348"/>
      <c r="C84" s="348"/>
      <c r="D84" s="348"/>
      <c r="E84" s="348"/>
      <c r="F84" s="351"/>
      <c r="G84" s="351"/>
      <c r="H84" s="352"/>
      <c r="J84" s="10"/>
      <c r="K84" s="323"/>
      <c r="L84" s="324"/>
      <c r="M84" s="324"/>
      <c r="N84" s="324"/>
      <c r="O84" s="84"/>
      <c r="P84" s="315"/>
      <c r="Q84" s="315"/>
      <c r="R84" s="315"/>
      <c r="S84" s="315"/>
      <c r="T84" s="315"/>
      <c r="U84" s="315"/>
      <c r="V84" s="315"/>
      <c r="W84" s="315"/>
      <c r="X84" s="315"/>
      <c r="Y84" s="315"/>
      <c r="Z84" s="315"/>
      <c r="AA84" s="317"/>
      <c r="AB84" s="317"/>
      <c r="AC84" s="317"/>
      <c r="AD84" s="317"/>
      <c r="AE84" s="319"/>
      <c r="AF84" s="319"/>
      <c r="AG84" s="319"/>
      <c r="AH84" s="319"/>
      <c r="AO84" s="311"/>
      <c r="AP84" s="311"/>
      <c r="AQ84" s="311"/>
      <c r="AR84" s="312"/>
      <c r="AX84" s="102"/>
      <c r="AY84" s="102"/>
      <c r="AZ84" s="102"/>
      <c r="BA84" s="105"/>
      <c r="BB84" s="102"/>
      <c r="BC84" s="102"/>
      <c r="BD84" s="102"/>
      <c r="BE84" s="105"/>
      <c r="BF84" s="102"/>
      <c r="BG84" s="102"/>
      <c r="BH84" s="102"/>
      <c r="BI84" s="102"/>
      <c r="BT84" s="47"/>
    </row>
    <row r="85" spans="1:72" ht="4.5" customHeight="1" x14ac:dyDescent="0.2">
      <c r="A85" s="347"/>
      <c r="B85" s="348"/>
      <c r="C85" s="348"/>
      <c r="D85" s="348"/>
      <c r="E85" s="348"/>
      <c r="F85" s="351"/>
      <c r="G85" s="351"/>
      <c r="H85" s="352"/>
      <c r="J85" s="10"/>
      <c r="K85" s="325"/>
      <c r="L85" s="326"/>
      <c r="M85" s="326"/>
      <c r="N85" s="326"/>
      <c r="O85" s="23"/>
      <c r="P85" s="316"/>
      <c r="Q85" s="316"/>
      <c r="R85" s="316"/>
      <c r="S85" s="316"/>
      <c r="T85" s="316"/>
      <c r="U85" s="316"/>
      <c r="V85" s="316"/>
      <c r="W85" s="316"/>
      <c r="X85" s="316"/>
      <c r="Y85" s="316"/>
      <c r="Z85" s="316"/>
      <c r="AA85" s="318"/>
      <c r="AB85" s="318"/>
      <c r="AC85" s="318"/>
      <c r="AD85" s="318"/>
      <c r="AE85" s="320"/>
      <c r="AF85" s="320"/>
      <c r="AG85" s="320"/>
      <c r="AH85" s="320"/>
      <c r="AI85" s="34"/>
      <c r="AJ85" s="34"/>
      <c r="AK85" s="34"/>
      <c r="AL85" s="34"/>
      <c r="AM85" s="34"/>
      <c r="AN85" s="34"/>
      <c r="AO85" s="313"/>
      <c r="AP85" s="313"/>
      <c r="AQ85" s="313"/>
      <c r="AR85" s="314"/>
      <c r="AX85" s="102"/>
      <c r="AY85" s="102"/>
      <c r="AZ85" s="102"/>
      <c r="BA85" s="105"/>
      <c r="BB85" s="102"/>
      <c r="BC85" s="102"/>
      <c r="BD85" s="102"/>
      <c r="BE85" s="105"/>
      <c r="BF85" s="102"/>
      <c r="BG85" s="102"/>
      <c r="BH85" s="102"/>
      <c r="BI85" s="102"/>
      <c r="BT85" s="47"/>
    </row>
    <row r="86" spans="1:72" ht="4.5" customHeight="1" x14ac:dyDescent="0.2">
      <c r="A86" s="347"/>
      <c r="B86" s="348"/>
      <c r="C86" s="348"/>
      <c r="D86" s="348"/>
      <c r="E86" s="348"/>
      <c r="F86" s="351"/>
      <c r="G86" s="351"/>
      <c r="H86" s="352"/>
      <c r="J86" s="10"/>
      <c r="AX86" s="383">
        <f>AX66+1</f>
        <v>9</v>
      </c>
      <c r="AY86" s="383"/>
      <c r="AZ86" s="383"/>
      <c r="BA86" s="384"/>
      <c r="BB86" s="102"/>
      <c r="BC86" s="102"/>
      <c r="BD86" s="102"/>
      <c r="BE86" s="105"/>
      <c r="BF86" s="102"/>
      <c r="BG86" s="102"/>
      <c r="BH86" s="102"/>
      <c r="BI86" s="102"/>
      <c r="BT86" s="47"/>
    </row>
    <row r="87" spans="1:72" ht="4.5" customHeight="1" x14ac:dyDescent="0.2">
      <c r="A87" s="347"/>
      <c r="B87" s="348"/>
      <c r="C87" s="348"/>
      <c r="D87" s="348"/>
      <c r="E87" s="348"/>
      <c r="F87" s="351"/>
      <c r="G87" s="351"/>
      <c r="H87" s="352"/>
      <c r="J87" s="9"/>
      <c r="AX87" s="383"/>
      <c r="AY87" s="383"/>
      <c r="AZ87" s="383"/>
      <c r="BA87" s="384"/>
      <c r="BB87" s="106"/>
      <c r="BC87" s="106"/>
      <c r="BD87" s="106"/>
      <c r="BE87" s="107"/>
      <c r="BF87" s="102"/>
      <c r="BG87" s="102"/>
      <c r="BH87" s="102"/>
      <c r="BI87" s="102"/>
      <c r="BT87" s="47"/>
    </row>
    <row r="88" spans="1:72" ht="4.5" customHeight="1" x14ac:dyDescent="0.2">
      <c r="A88" s="347"/>
      <c r="B88" s="348"/>
      <c r="C88" s="348"/>
      <c r="D88" s="348"/>
      <c r="E88" s="348"/>
      <c r="F88" s="351"/>
      <c r="G88" s="351"/>
      <c r="H88" s="352"/>
      <c r="J88" s="84"/>
      <c r="AX88" s="383"/>
      <c r="AY88" s="383"/>
      <c r="AZ88" s="383"/>
      <c r="BA88" s="384"/>
      <c r="BB88" s="102"/>
      <c r="BC88" s="102"/>
      <c r="BD88" s="102"/>
      <c r="BE88" s="102"/>
      <c r="BF88" s="102"/>
      <c r="BG88" s="102"/>
      <c r="BH88" s="102"/>
      <c r="BI88" s="102"/>
      <c r="BT88" s="47"/>
    </row>
    <row r="89" spans="1:72" ht="4.5" customHeight="1" x14ac:dyDescent="0.2">
      <c r="A89" s="347"/>
      <c r="B89" s="348"/>
      <c r="C89" s="348"/>
      <c r="D89" s="348"/>
      <c r="E89" s="348"/>
      <c r="F89" s="351"/>
      <c r="G89" s="351"/>
      <c r="H89" s="352"/>
      <c r="J89" s="9"/>
      <c r="AX89" s="383"/>
      <c r="AY89" s="383"/>
      <c r="AZ89" s="383"/>
      <c r="BA89" s="384"/>
      <c r="BB89" s="102"/>
      <c r="BC89" s="102"/>
      <c r="BD89" s="102"/>
      <c r="BE89" s="102"/>
      <c r="BF89" s="102"/>
      <c r="BG89" s="102"/>
      <c r="BH89" s="102"/>
      <c r="BI89" s="102"/>
      <c r="BT89" s="47"/>
    </row>
    <row r="90" spans="1:72" ht="4.5" customHeight="1" x14ac:dyDescent="0.2">
      <c r="A90" s="347"/>
      <c r="B90" s="348"/>
      <c r="C90" s="348"/>
      <c r="D90" s="348"/>
      <c r="E90" s="348"/>
      <c r="F90" s="351"/>
      <c r="G90" s="351"/>
      <c r="H90" s="352"/>
      <c r="J90" s="10"/>
      <c r="K90" s="321">
        <f>K80+1</f>
        <v>17</v>
      </c>
      <c r="L90" s="322"/>
      <c r="M90" s="322"/>
      <c r="N90" s="322"/>
      <c r="O90" s="6"/>
      <c r="P90" s="327" t="e">
        <f>VLOOKUP(K90,選手リスト,3,FALSE)</f>
        <v>#N/A</v>
      </c>
      <c r="Q90" s="327"/>
      <c r="R90" s="327"/>
      <c r="S90" s="327"/>
      <c r="T90" s="327"/>
      <c r="U90" s="327"/>
      <c r="V90" s="327"/>
      <c r="W90" s="327"/>
      <c r="X90" s="327"/>
      <c r="Y90" s="327"/>
      <c r="Z90" s="327"/>
      <c r="AA90" s="329" t="e">
        <f>VLOOKUP(K90,選手リスト,4,FALSE)</f>
        <v>#N/A</v>
      </c>
      <c r="AB90" s="329"/>
      <c r="AC90" s="329"/>
      <c r="AD90" s="329"/>
      <c r="AE90" s="329"/>
      <c r="AF90" s="329"/>
      <c r="AG90" s="329"/>
      <c r="AH90" s="329"/>
      <c r="AI90" s="329"/>
      <c r="AJ90" s="329"/>
      <c r="AK90" s="329"/>
      <c r="AL90" s="329"/>
      <c r="AM90" s="329"/>
      <c r="AN90" s="329"/>
      <c r="AO90" s="309" t="e">
        <f>VLOOKUP(K90,選手リスト,5,FALSE)</f>
        <v>#N/A</v>
      </c>
      <c r="AP90" s="309"/>
      <c r="AQ90" s="309"/>
      <c r="AR90" s="310"/>
      <c r="BA90" s="41"/>
      <c r="BT90" s="47"/>
    </row>
    <row r="91" spans="1:72" ht="4.5" customHeight="1" x14ac:dyDescent="0.2">
      <c r="A91" s="347"/>
      <c r="B91" s="348"/>
      <c r="C91" s="348"/>
      <c r="D91" s="348"/>
      <c r="E91" s="348"/>
      <c r="F91" s="351"/>
      <c r="G91" s="351"/>
      <c r="H91" s="352"/>
      <c r="J91" s="10"/>
      <c r="K91" s="323"/>
      <c r="L91" s="324"/>
      <c r="M91" s="324"/>
      <c r="N91" s="324"/>
      <c r="O91" s="10"/>
      <c r="P91" s="328"/>
      <c r="Q91" s="328"/>
      <c r="R91" s="328"/>
      <c r="S91" s="328"/>
      <c r="T91" s="328"/>
      <c r="U91" s="328"/>
      <c r="V91" s="328"/>
      <c r="W91" s="328"/>
      <c r="X91" s="328"/>
      <c r="Y91" s="328"/>
      <c r="Z91" s="328"/>
      <c r="AA91" s="330"/>
      <c r="AB91" s="330"/>
      <c r="AC91" s="330"/>
      <c r="AD91" s="330"/>
      <c r="AE91" s="330"/>
      <c r="AF91" s="330"/>
      <c r="AG91" s="330"/>
      <c r="AH91" s="330"/>
      <c r="AI91" s="330"/>
      <c r="AJ91" s="330"/>
      <c r="AK91" s="330"/>
      <c r="AL91" s="330"/>
      <c r="AM91" s="330"/>
      <c r="AN91" s="330"/>
      <c r="AO91" s="311"/>
      <c r="AP91" s="311"/>
      <c r="AQ91" s="311"/>
      <c r="AR91" s="312"/>
      <c r="BA91" s="41"/>
      <c r="BT91" s="47"/>
    </row>
    <row r="92" spans="1:72" ht="4.5" customHeight="1" x14ac:dyDescent="0.2">
      <c r="A92" s="347"/>
      <c r="B92" s="348"/>
      <c r="C92" s="348"/>
      <c r="D92" s="348"/>
      <c r="E92" s="348"/>
      <c r="F92" s="351"/>
      <c r="G92" s="351"/>
      <c r="H92" s="352"/>
      <c r="J92" s="10"/>
      <c r="K92" s="323"/>
      <c r="L92" s="324"/>
      <c r="M92" s="324"/>
      <c r="N92" s="324"/>
      <c r="O92" s="10"/>
      <c r="P92" s="315" t="e">
        <f>VLOOKUP(K90,選手リスト,2,FALSE)</f>
        <v>#N/A</v>
      </c>
      <c r="Q92" s="315"/>
      <c r="R92" s="315"/>
      <c r="S92" s="315"/>
      <c r="T92" s="315"/>
      <c r="U92" s="315"/>
      <c r="V92" s="315"/>
      <c r="W92" s="315"/>
      <c r="X92" s="315"/>
      <c r="Y92" s="315"/>
      <c r="Z92" s="315"/>
      <c r="AA92" s="330"/>
      <c r="AB92" s="330"/>
      <c r="AC92" s="330"/>
      <c r="AD92" s="330"/>
      <c r="AE92" s="330"/>
      <c r="AF92" s="330"/>
      <c r="AG92" s="330"/>
      <c r="AH92" s="330"/>
      <c r="AI92" s="330"/>
      <c r="AJ92" s="330"/>
      <c r="AK92" s="330"/>
      <c r="AL92" s="330"/>
      <c r="AM92" s="330"/>
      <c r="AN92" s="330"/>
      <c r="AO92" s="311"/>
      <c r="AP92" s="311"/>
      <c r="AQ92" s="311"/>
      <c r="AR92" s="312"/>
      <c r="AS92" s="34"/>
      <c r="AT92" s="34"/>
      <c r="AU92" s="34"/>
      <c r="AV92" s="34"/>
      <c r="AW92" s="34"/>
      <c r="AX92" s="34"/>
      <c r="AY92" s="34"/>
      <c r="AZ92" s="34"/>
      <c r="BA92" s="35"/>
      <c r="BT92" s="47"/>
    </row>
    <row r="93" spans="1:72" ht="4.5" customHeight="1" x14ac:dyDescent="0.2">
      <c r="A93" s="347"/>
      <c r="B93" s="348"/>
      <c r="C93" s="348"/>
      <c r="D93" s="348"/>
      <c r="E93" s="348"/>
      <c r="F93" s="351"/>
      <c r="G93" s="351"/>
      <c r="H93" s="352"/>
      <c r="J93" s="10"/>
      <c r="K93" s="323"/>
      <c r="L93" s="324"/>
      <c r="M93" s="324"/>
      <c r="N93" s="324"/>
      <c r="O93" s="10"/>
      <c r="P93" s="315"/>
      <c r="Q93" s="315"/>
      <c r="R93" s="315"/>
      <c r="S93" s="315"/>
      <c r="T93" s="315"/>
      <c r="U93" s="315"/>
      <c r="V93" s="315"/>
      <c r="W93" s="315"/>
      <c r="X93" s="315"/>
      <c r="Y93" s="315"/>
      <c r="Z93" s="315"/>
      <c r="AA93" s="317" t="e">
        <f>VLOOKUP(K90,選手リスト,8,FALSE)</f>
        <v>#N/A</v>
      </c>
      <c r="AB93" s="317"/>
      <c r="AC93" s="317"/>
      <c r="AD93" s="317"/>
      <c r="AE93" s="319" t="e">
        <f>VLOOKUP(K90,選手リスト,9,FALSE)</f>
        <v>#N/A</v>
      </c>
      <c r="AF93" s="319"/>
      <c r="AG93" s="319"/>
      <c r="AH93" s="319"/>
      <c r="AO93" s="311"/>
      <c r="AP93" s="311"/>
      <c r="AQ93" s="311"/>
      <c r="AR93" s="312"/>
      <c r="BT93" s="47"/>
    </row>
    <row r="94" spans="1:72" ht="4.5" customHeight="1" x14ac:dyDescent="0.2">
      <c r="A94" s="347"/>
      <c r="B94" s="348"/>
      <c r="C94" s="348"/>
      <c r="D94" s="348"/>
      <c r="E94" s="348"/>
      <c r="F94" s="351"/>
      <c r="G94" s="351"/>
      <c r="H94" s="352"/>
      <c r="J94" s="9"/>
      <c r="K94" s="323"/>
      <c r="L94" s="324"/>
      <c r="M94" s="324"/>
      <c r="N94" s="324"/>
      <c r="O94" s="84"/>
      <c r="P94" s="315"/>
      <c r="Q94" s="315"/>
      <c r="R94" s="315"/>
      <c r="S94" s="315"/>
      <c r="T94" s="315"/>
      <c r="U94" s="315"/>
      <c r="V94" s="315"/>
      <c r="W94" s="315"/>
      <c r="X94" s="315"/>
      <c r="Y94" s="315"/>
      <c r="Z94" s="315"/>
      <c r="AA94" s="317"/>
      <c r="AB94" s="317"/>
      <c r="AC94" s="317"/>
      <c r="AD94" s="317"/>
      <c r="AE94" s="319"/>
      <c r="AF94" s="319"/>
      <c r="AG94" s="319"/>
      <c r="AH94" s="319"/>
      <c r="AO94" s="311"/>
      <c r="AP94" s="311"/>
      <c r="AQ94" s="311"/>
      <c r="AR94" s="312"/>
      <c r="BT94" s="47"/>
    </row>
    <row r="95" spans="1:72" ht="4.5" customHeight="1" x14ac:dyDescent="0.2">
      <c r="A95" s="347"/>
      <c r="B95" s="348"/>
      <c r="C95" s="348"/>
      <c r="D95" s="348"/>
      <c r="E95" s="348"/>
      <c r="F95" s="351"/>
      <c r="G95" s="351"/>
      <c r="H95" s="352"/>
      <c r="J95" s="84"/>
      <c r="K95" s="325"/>
      <c r="L95" s="326"/>
      <c r="M95" s="326"/>
      <c r="N95" s="326"/>
      <c r="O95" s="23"/>
      <c r="P95" s="316"/>
      <c r="Q95" s="316"/>
      <c r="R95" s="316"/>
      <c r="S95" s="316"/>
      <c r="T95" s="316"/>
      <c r="U95" s="316"/>
      <c r="V95" s="316"/>
      <c r="W95" s="316"/>
      <c r="X95" s="316"/>
      <c r="Y95" s="316"/>
      <c r="Z95" s="316"/>
      <c r="AA95" s="318"/>
      <c r="AB95" s="318"/>
      <c r="AC95" s="318"/>
      <c r="AD95" s="318"/>
      <c r="AE95" s="320"/>
      <c r="AF95" s="320"/>
      <c r="AG95" s="320"/>
      <c r="AH95" s="320"/>
      <c r="AI95" s="34"/>
      <c r="AJ95" s="34"/>
      <c r="AK95" s="34"/>
      <c r="AL95" s="34"/>
      <c r="AM95" s="34"/>
      <c r="AN95" s="34"/>
      <c r="AO95" s="313"/>
      <c r="AP95" s="313"/>
      <c r="AQ95" s="313"/>
      <c r="AR95" s="314"/>
      <c r="BT95" s="47"/>
    </row>
    <row r="96" spans="1:72" ht="4.5" customHeight="1" x14ac:dyDescent="0.2">
      <c r="A96" s="347"/>
      <c r="B96" s="348"/>
      <c r="C96" s="348"/>
      <c r="D96" s="348"/>
      <c r="E96" s="348"/>
      <c r="F96" s="351"/>
      <c r="G96" s="351"/>
      <c r="H96" s="352"/>
      <c r="J96" s="9"/>
      <c r="BT96" s="47"/>
    </row>
    <row r="97" spans="1:72" ht="4.5" customHeight="1" x14ac:dyDescent="0.2">
      <c r="A97" s="347"/>
      <c r="B97" s="348"/>
      <c r="C97" s="348"/>
      <c r="D97" s="348"/>
      <c r="E97" s="348"/>
      <c r="F97" s="351"/>
      <c r="G97" s="351"/>
      <c r="H97" s="352"/>
      <c r="J97" s="10"/>
      <c r="BT97" s="47"/>
    </row>
    <row r="98" spans="1:72" ht="4.5" customHeight="1" x14ac:dyDescent="0.2">
      <c r="A98" s="347"/>
      <c r="B98" s="348"/>
      <c r="C98" s="348"/>
      <c r="D98" s="348"/>
      <c r="E98" s="348"/>
      <c r="F98" s="351"/>
      <c r="G98" s="351"/>
      <c r="H98" s="352"/>
      <c r="J98" s="10"/>
      <c r="BT98" s="47"/>
    </row>
    <row r="99" spans="1:72" ht="4.5" customHeight="1" x14ac:dyDescent="0.2">
      <c r="A99" s="347"/>
      <c r="B99" s="348"/>
      <c r="C99" s="348"/>
      <c r="D99" s="348"/>
      <c r="E99" s="348"/>
      <c r="F99" s="351"/>
      <c r="G99" s="351"/>
      <c r="H99" s="352"/>
    </row>
    <row r="100" spans="1:72" ht="4.5" customHeight="1" x14ac:dyDescent="0.2">
      <c r="A100" s="347"/>
      <c r="B100" s="348"/>
      <c r="C100" s="348"/>
      <c r="D100" s="348"/>
      <c r="E100" s="348"/>
      <c r="F100" s="351"/>
      <c r="G100" s="351"/>
      <c r="H100" s="352"/>
    </row>
    <row r="101" spans="1:72" ht="4.5" customHeight="1" x14ac:dyDescent="0.2">
      <c r="A101" s="347"/>
      <c r="B101" s="348"/>
      <c r="C101" s="348"/>
      <c r="D101" s="348"/>
      <c r="E101" s="348"/>
      <c r="F101" s="351"/>
      <c r="G101" s="351"/>
      <c r="H101" s="352"/>
    </row>
    <row r="102" spans="1:72" ht="4.5" customHeight="1" x14ac:dyDescent="0.2">
      <c r="A102" s="347"/>
      <c r="B102" s="348"/>
      <c r="C102" s="348"/>
      <c r="D102" s="348"/>
      <c r="E102" s="348"/>
      <c r="F102" s="351"/>
      <c r="G102" s="351"/>
      <c r="H102" s="352"/>
    </row>
    <row r="103" spans="1:72" ht="4.5" customHeight="1" x14ac:dyDescent="0.2">
      <c r="A103" s="347"/>
      <c r="B103" s="348"/>
      <c r="C103" s="348"/>
      <c r="D103" s="348"/>
      <c r="E103" s="348"/>
      <c r="F103" s="351"/>
      <c r="G103" s="351"/>
      <c r="H103" s="352"/>
    </row>
    <row r="104" spans="1:72" ht="4.5" customHeight="1" x14ac:dyDescent="0.2">
      <c r="A104" s="347"/>
      <c r="B104" s="348"/>
      <c r="C104" s="348"/>
      <c r="D104" s="348"/>
      <c r="E104" s="348"/>
      <c r="F104" s="351"/>
      <c r="G104" s="351"/>
      <c r="H104" s="352"/>
    </row>
    <row r="105" spans="1:72" ht="4.5" customHeight="1" x14ac:dyDescent="0.2">
      <c r="A105" s="347"/>
      <c r="B105" s="348"/>
      <c r="C105" s="348"/>
      <c r="D105" s="348"/>
      <c r="E105" s="348"/>
      <c r="F105" s="351"/>
      <c r="G105" s="351"/>
      <c r="H105" s="352"/>
    </row>
    <row r="106" spans="1:72" ht="4.5" customHeight="1" x14ac:dyDescent="0.2">
      <c r="A106" s="347"/>
      <c r="B106" s="348"/>
      <c r="C106" s="348"/>
      <c r="D106" s="348"/>
      <c r="E106" s="348"/>
      <c r="F106" s="351"/>
      <c r="G106" s="351"/>
      <c r="H106" s="352"/>
    </row>
    <row r="107" spans="1:72" ht="4.5" customHeight="1" x14ac:dyDescent="0.2">
      <c r="A107" s="347"/>
      <c r="B107" s="348"/>
      <c r="C107" s="348"/>
      <c r="D107" s="348"/>
      <c r="E107" s="348"/>
      <c r="F107" s="351"/>
      <c r="G107" s="351"/>
      <c r="H107" s="352"/>
    </row>
    <row r="108" spans="1:72" ht="4.5" customHeight="1" x14ac:dyDescent="0.2">
      <c r="A108" s="347"/>
      <c r="B108" s="348"/>
      <c r="C108" s="348"/>
      <c r="D108" s="348"/>
      <c r="E108" s="348"/>
      <c r="F108" s="351"/>
      <c r="G108" s="351"/>
      <c r="H108" s="352"/>
    </row>
    <row r="109" spans="1:72" ht="4.5" customHeight="1" x14ac:dyDescent="0.2">
      <c r="A109" s="347"/>
      <c r="B109" s="348"/>
      <c r="C109" s="348"/>
      <c r="D109" s="348"/>
      <c r="E109" s="348"/>
      <c r="F109" s="351"/>
      <c r="G109" s="351"/>
      <c r="H109" s="352"/>
    </row>
    <row r="110" spans="1:72" ht="4.5" customHeight="1" x14ac:dyDescent="0.2">
      <c r="A110" s="347"/>
      <c r="B110" s="348"/>
      <c r="C110" s="348"/>
      <c r="D110" s="348"/>
      <c r="E110" s="348"/>
      <c r="F110" s="351"/>
      <c r="G110" s="351"/>
      <c r="H110" s="352"/>
    </row>
    <row r="111" spans="1:72" ht="4.5" customHeight="1" x14ac:dyDescent="0.2">
      <c r="A111" s="347"/>
      <c r="B111" s="348"/>
      <c r="C111" s="348"/>
      <c r="D111" s="348"/>
      <c r="E111" s="348"/>
      <c r="F111" s="351"/>
      <c r="G111" s="351"/>
      <c r="H111" s="352"/>
    </row>
    <row r="112" spans="1:72" ht="4.5" customHeight="1" x14ac:dyDescent="0.2">
      <c r="A112" s="347"/>
      <c r="B112" s="348"/>
      <c r="C112" s="348"/>
      <c r="D112" s="348"/>
      <c r="E112" s="348"/>
      <c r="F112" s="351"/>
      <c r="G112" s="351"/>
      <c r="H112" s="352"/>
    </row>
    <row r="113" spans="1:8" ht="4.5" customHeight="1" x14ac:dyDescent="0.2">
      <c r="A113" s="347"/>
      <c r="B113" s="348"/>
      <c r="C113" s="348"/>
      <c r="D113" s="348"/>
      <c r="E113" s="348"/>
      <c r="F113" s="351"/>
      <c r="G113" s="351"/>
      <c r="H113" s="352"/>
    </row>
    <row r="114" spans="1:8" ht="4.5" customHeight="1" x14ac:dyDescent="0.2">
      <c r="A114" s="347"/>
      <c r="B114" s="348"/>
      <c r="C114" s="348"/>
      <c r="D114" s="348"/>
      <c r="E114" s="348"/>
      <c r="F114" s="351"/>
      <c r="G114" s="351"/>
      <c r="H114" s="352"/>
    </row>
    <row r="115" spans="1:8" ht="4.5" customHeight="1" x14ac:dyDescent="0.2">
      <c r="A115" s="347"/>
      <c r="B115" s="348"/>
      <c r="C115" s="348"/>
      <c r="D115" s="348"/>
      <c r="E115" s="348"/>
      <c r="F115" s="351"/>
      <c r="G115" s="351"/>
      <c r="H115" s="352"/>
    </row>
    <row r="116" spans="1:8" ht="4.5" customHeight="1" x14ac:dyDescent="0.2">
      <c r="A116" s="347"/>
      <c r="B116" s="348"/>
      <c r="C116" s="348"/>
      <c r="D116" s="348"/>
      <c r="E116" s="348"/>
      <c r="F116" s="351"/>
      <c r="G116" s="351"/>
      <c r="H116" s="352"/>
    </row>
    <row r="117" spans="1:8" ht="4.5" customHeight="1" x14ac:dyDescent="0.2">
      <c r="A117" s="347"/>
      <c r="B117" s="348"/>
      <c r="C117" s="348"/>
      <c r="D117" s="348"/>
      <c r="E117" s="348"/>
      <c r="F117" s="351"/>
      <c r="G117" s="351"/>
      <c r="H117" s="352"/>
    </row>
    <row r="118" spans="1:8" ht="4.5" customHeight="1" x14ac:dyDescent="0.2">
      <c r="A118" s="347"/>
      <c r="B118" s="348"/>
      <c r="C118" s="348"/>
      <c r="D118" s="348"/>
      <c r="E118" s="348"/>
      <c r="F118" s="351"/>
      <c r="G118" s="351"/>
      <c r="H118" s="352"/>
    </row>
    <row r="119" spans="1:8" ht="4.5" customHeight="1" x14ac:dyDescent="0.2">
      <c r="A119" s="347"/>
      <c r="B119" s="348"/>
      <c r="C119" s="348"/>
      <c r="D119" s="348"/>
      <c r="E119" s="348"/>
      <c r="F119" s="351"/>
      <c r="G119" s="351"/>
      <c r="H119" s="352"/>
    </row>
    <row r="120" spans="1:8" ht="4.5" customHeight="1" x14ac:dyDescent="0.2">
      <c r="A120" s="347"/>
      <c r="B120" s="348"/>
      <c r="C120" s="348"/>
      <c r="D120" s="348"/>
      <c r="E120" s="348"/>
      <c r="F120" s="351"/>
      <c r="G120" s="351"/>
      <c r="H120" s="352"/>
    </row>
    <row r="121" spans="1:8" ht="4.5" customHeight="1" x14ac:dyDescent="0.2">
      <c r="A121" s="347"/>
      <c r="B121" s="348"/>
      <c r="C121" s="348"/>
      <c r="D121" s="348"/>
      <c r="E121" s="348"/>
      <c r="F121" s="351"/>
      <c r="G121" s="351"/>
      <c r="H121" s="352"/>
    </row>
    <row r="122" spans="1:8" ht="4.5" customHeight="1" x14ac:dyDescent="0.2">
      <c r="A122" s="347"/>
      <c r="B122" s="348"/>
      <c r="C122" s="348"/>
      <c r="D122" s="348"/>
      <c r="E122" s="348"/>
      <c r="F122" s="351"/>
      <c r="G122" s="351"/>
      <c r="H122" s="352"/>
    </row>
    <row r="123" spans="1:8" ht="4.5" customHeight="1" x14ac:dyDescent="0.2">
      <c r="A123" s="347"/>
      <c r="B123" s="348"/>
      <c r="C123" s="348"/>
      <c r="D123" s="348"/>
      <c r="E123" s="348"/>
      <c r="F123" s="351"/>
      <c r="G123" s="351"/>
      <c r="H123" s="352"/>
    </row>
    <row r="124" spans="1:8" ht="4.5" customHeight="1" x14ac:dyDescent="0.2">
      <c r="A124" s="347"/>
      <c r="B124" s="348"/>
      <c r="C124" s="348"/>
      <c r="D124" s="348"/>
      <c r="E124" s="348"/>
      <c r="F124" s="351"/>
      <c r="G124" s="351"/>
      <c r="H124" s="352"/>
    </row>
    <row r="125" spans="1:8" ht="4.5" customHeight="1" x14ac:dyDescent="0.2">
      <c r="A125" s="347"/>
      <c r="B125" s="348"/>
      <c r="C125" s="348"/>
      <c r="D125" s="348"/>
      <c r="E125" s="348"/>
      <c r="F125" s="351"/>
      <c r="G125" s="351"/>
      <c r="H125" s="352"/>
    </row>
    <row r="126" spans="1:8" ht="4.5" customHeight="1" x14ac:dyDescent="0.2">
      <c r="A126" s="347"/>
      <c r="B126" s="348"/>
      <c r="C126" s="348"/>
      <c r="D126" s="348"/>
      <c r="E126" s="348"/>
      <c r="F126" s="351"/>
      <c r="G126" s="351"/>
      <c r="H126" s="352"/>
    </row>
    <row r="127" spans="1:8" ht="4.5" customHeight="1" x14ac:dyDescent="0.2">
      <c r="A127" s="347"/>
      <c r="B127" s="348"/>
      <c r="C127" s="348"/>
      <c r="D127" s="348"/>
      <c r="E127" s="348"/>
      <c r="F127" s="351"/>
      <c r="G127" s="351"/>
      <c r="H127" s="352"/>
    </row>
    <row r="128" spans="1:8" ht="4.5" customHeight="1" x14ac:dyDescent="0.2">
      <c r="A128" s="347"/>
      <c r="B128" s="348"/>
      <c r="C128" s="348"/>
      <c r="D128" s="348"/>
      <c r="E128" s="348"/>
      <c r="F128" s="351"/>
      <c r="G128" s="351"/>
      <c r="H128" s="352"/>
    </row>
    <row r="129" spans="1:64" ht="4.5" customHeight="1" x14ac:dyDescent="0.2">
      <c r="A129" s="347"/>
      <c r="B129" s="348"/>
      <c r="C129" s="348"/>
      <c r="D129" s="348"/>
      <c r="E129" s="348"/>
      <c r="F129" s="351"/>
      <c r="G129" s="351"/>
      <c r="H129" s="352"/>
    </row>
    <row r="130" spans="1:64" ht="4.5" customHeight="1" x14ac:dyDescent="0.2">
      <c r="A130" s="347"/>
      <c r="B130" s="348"/>
      <c r="C130" s="348"/>
      <c r="D130" s="348"/>
      <c r="E130" s="348"/>
      <c r="F130" s="351"/>
      <c r="G130" s="351"/>
      <c r="H130" s="352"/>
    </row>
    <row r="131" spans="1:64" ht="4.5" customHeight="1" x14ac:dyDescent="0.2">
      <c r="A131" s="347"/>
      <c r="B131" s="348"/>
      <c r="C131" s="348"/>
      <c r="D131" s="348"/>
      <c r="E131" s="348"/>
      <c r="F131" s="351"/>
      <c r="G131" s="351"/>
      <c r="H131" s="352"/>
    </row>
    <row r="132" spans="1:64" ht="4.5" customHeight="1" x14ac:dyDescent="0.2">
      <c r="A132" s="347"/>
      <c r="B132" s="348"/>
      <c r="C132" s="348"/>
      <c r="D132" s="348"/>
      <c r="E132" s="348"/>
      <c r="F132" s="351"/>
      <c r="G132" s="351"/>
      <c r="H132" s="352"/>
    </row>
    <row r="133" spans="1:64" ht="4.5" customHeight="1" x14ac:dyDescent="0.2">
      <c r="A133" s="347"/>
      <c r="B133" s="348"/>
      <c r="C133" s="348"/>
      <c r="D133" s="348"/>
      <c r="E133" s="348"/>
      <c r="F133" s="351"/>
      <c r="G133" s="351"/>
      <c r="H133" s="352"/>
    </row>
    <row r="134" spans="1:64" ht="4.5" customHeight="1" x14ac:dyDescent="0.2">
      <c r="A134" s="347"/>
      <c r="B134" s="348"/>
      <c r="C134" s="348"/>
      <c r="D134" s="348"/>
      <c r="E134" s="348"/>
      <c r="F134" s="351"/>
      <c r="G134" s="351"/>
      <c r="H134" s="352"/>
    </row>
    <row r="135" spans="1:64" ht="4.5" customHeight="1" x14ac:dyDescent="0.2">
      <c r="A135" s="349"/>
      <c r="B135" s="350"/>
      <c r="C135" s="350"/>
      <c r="D135" s="350"/>
      <c r="E135" s="350"/>
      <c r="F135" s="353"/>
      <c r="G135" s="353"/>
      <c r="H135" s="354"/>
    </row>
    <row r="141" spans="1:64" ht="4.5" customHeight="1" x14ac:dyDescent="0.2">
      <c r="I141" s="379">
        <f>K20</f>
        <v>10</v>
      </c>
      <c r="J141" s="379"/>
      <c r="K141" s="379"/>
      <c r="L141" s="379"/>
      <c r="M141" s="379"/>
      <c r="N141" s="379"/>
      <c r="O141" s="379"/>
      <c r="P141" s="379">
        <f>I141+1</f>
        <v>11</v>
      </c>
      <c r="Q141" s="379"/>
      <c r="R141" s="379"/>
      <c r="S141" s="379"/>
      <c r="T141" s="379"/>
      <c r="U141" s="379"/>
      <c r="V141" s="379"/>
      <c r="W141" s="379">
        <f t="shared" ref="W141" si="0">P141+1</f>
        <v>12</v>
      </c>
      <c r="X141" s="379"/>
      <c r="Y141" s="379"/>
      <c r="Z141" s="379"/>
      <c r="AA141" s="379"/>
      <c r="AB141" s="379"/>
      <c r="AC141" s="379"/>
      <c r="AD141" s="379">
        <f t="shared" ref="AD141" si="1">W141+1</f>
        <v>13</v>
      </c>
      <c r="AE141" s="379"/>
      <c r="AF141" s="379"/>
      <c r="AG141" s="379"/>
      <c r="AH141" s="379"/>
      <c r="AI141" s="379"/>
      <c r="AJ141" s="379"/>
      <c r="AK141" s="379">
        <f t="shared" ref="AK141" si="2">AD141+1</f>
        <v>14</v>
      </c>
      <c r="AL141" s="379"/>
      <c r="AM141" s="379"/>
      <c r="AN141" s="379"/>
      <c r="AO141" s="379"/>
      <c r="AP141" s="379"/>
      <c r="AQ141" s="379"/>
      <c r="AR141" s="379">
        <f t="shared" ref="AR141" si="3">AK141+1</f>
        <v>15</v>
      </c>
      <c r="AS141" s="379"/>
      <c r="AT141" s="379"/>
      <c r="AU141" s="379"/>
      <c r="AV141" s="379"/>
      <c r="AW141" s="379"/>
      <c r="AX141" s="379"/>
      <c r="AY141" s="379">
        <f t="shared" ref="AY141" si="4">AR141+1</f>
        <v>16</v>
      </c>
      <c r="AZ141" s="379"/>
      <c r="BA141" s="379"/>
      <c r="BB141" s="379"/>
      <c r="BC141" s="379"/>
      <c r="BD141" s="379"/>
      <c r="BE141" s="379"/>
      <c r="BF141" s="379">
        <f t="shared" ref="BF141" si="5">AY141+1</f>
        <v>17</v>
      </c>
      <c r="BG141" s="379"/>
      <c r="BH141" s="379"/>
      <c r="BI141" s="379"/>
      <c r="BJ141" s="379"/>
      <c r="BK141" s="379"/>
      <c r="BL141" s="379"/>
    </row>
    <row r="142" spans="1:64" ht="4.5" customHeight="1" x14ac:dyDescent="0.2">
      <c r="I142" s="379"/>
      <c r="J142" s="379"/>
      <c r="K142" s="379"/>
      <c r="L142" s="379"/>
      <c r="M142" s="379"/>
      <c r="N142" s="379"/>
      <c r="O142" s="379"/>
      <c r="P142" s="379"/>
      <c r="Q142" s="379"/>
      <c r="R142" s="379"/>
      <c r="S142" s="379"/>
      <c r="T142" s="379"/>
      <c r="U142" s="379"/>
      <c r="V142" s="379"/>
      <c r="W142" s="379"/>
      <c r="X142" s="379"/>
      <c r="Y142" s="379"/>
      <c r="Z142" s="379"/>
      <c r="AA142" s="379"/>
      <c r="AB142" s="379"/>
      <c r="AC142" s="379"/>
      <c r="AD142" s="379"/>
      <c r="AE142" s="379"/>
      <c r="AF142" s="379"/>
      <c r="AG142" s="379"/>
      <c r="AH142" s="379"/>
      <c r="AI142" s="379"/>
      <c r="AJ142" s="379"/>
      <c r="AK142" s="379"/>
      <c r="AL142" s="379"/>
      <c r="AM142" s="379"/>
      <c r="AN142" s="379"/>
      <c r="AO142" s="379"/>
      <c r="AP142" s="379"/>
      <c r="AQ142" s="379"/>
      <c r="AR142" s="379"/>
      <c r="AS142" s="379"/>
      <c r="AT142" s="379"/>
      <c r="AU142" s="379"/>
      <c r="AV142" s="379"/>
      <c r="AW142" s="379"/>
      <c r="AX142" s="379"/>
      <c r="AY142" s="379"/>
      <c r="AZ142" s="379"/>
      <c r="BA142" s="379"/>
      <c r="BB142" s="379"/>
      <c r="BC142" s="379"/>
      <c r="BD142" s="379"/>
      <c r="BE142" s="379"/>
      <c r="BF142" s="379"/>
      <c r="BG142" s="379"/>
      <c r="BH142" s="379"/>
      <c r="BI142" s="379"/>
      <c r="BJ142" s="379"/>
      <c r="BK142" s="379"/>
      <c r="BL142" s="379"/>
    </row>
    <row r="160" spans="9:64" ht="4.5" customHeight="1" x14ac:dyDescent="0.2">
      <c r="I160" s="380" t="e">
        <f>VLOOKUP(I141,選手リスト,2,FALSE)</f>
        <v>#N/A</v>
      </c>
      <c r="J160" s="380"/>
      <c r="K160" s="380"/>
      <c r="L160" s="380"/>
      <c r="M160" s="380"/>
      <c r="N160" s="380"/>
      <c r="O160" s="380"/>
      <c r="P160" s="380" t="e">
        <f>VLOOKUP(P141,選手リスト,2,FALSE)</f>
        <v>#N/A</v>
      </c>
      <c r="Q160" s="380"/>
      <c r="R160" s="380"/>
      <c r="S160" s="380"/>
      <c r="T160" s="380"/>
      <c r="U160" s="380"/>
      <c r="V160" s="380"/>
      <c r="W160" s="380" t="e">
        <f>VLOOKUP(W141,選手リスト,2,FALSE)</f>
        <v>#N/A</v>
      </c>
      <c r="X160" s="380"/>
      <c r="Y160" s="380"/>
      <c r="Z160" s="380"/>
      <c r="AA160" s="380"/>
      <c r="AB160" s="380"/>
      <c r="AC160" s="380"/>
      <c r="AD160" s="380" t="e">
        <f>VLOOKUP(AD141,選手リスト,2,FALSE)</f>
        <v>#N/A</v>
      </c>
      <c r="AE160" s="380"/>
      <c r="AF160" s="380"/>
      <c r="AG160" s="380"/>
      <c r="AH160" s="380"/>
      <c r="AI160" s="380"/>
      <c r="AJ160" s="380"/>
      <c r="AK160" s="380" t="e">
        <f>VLOOKUP(AK141,選手リスト,2,FALSE)</f>
        <v>#N/A</v>
      </c>
      <c r="AL160" s="380"/>
      <c r="AM160" s="380"/>
      <c r="AN160" s="380"/>
      <c r="AO160" s="380"/>
      <c r="AP160" s="380"/>
      <c r="AQ160" s="380"/>
      <c r="AR160" s="380" t="e">
        <f>VLOOKUP(AR141,選手リスト,2,FALSE)</f>
        <v>#N/A</v>
      </c>
      <c r="AS160" s="380"/>
      <c r="AT160" s="380"/>
      <c r="AU160" s="380"/>
      <c r="AV160" s="380"/>
      <c r="AW160" s="380"/>
      <c r="AX160" s="380"/>
      <c r="AY160" s="380" t="e">
        <f>VLOOKUP(AY141,選手リスト,2,FALSE)</f>
        <v>#N/A</v>
      </c>
      <c r="AZ160" s="380"/>
      <c r="BA160" s="380"/>
      <c r="BB160" s="380"/>
      <c r="BC160" s="380"/>
      <c r="BD160" s="380"/>
      <c r="BE160" s="380"/>
      <c r="BF160" s="380" t="e">
        <f>VLOOKUP(BF141,選手リスト,2,FALSE)</f>
        <v>#N/A</v>
      </c>
      <c r="BG160" s="380"/>
      <c r="BH160" s="380"/>
      <c r="BI160" s="380"/>
      <c r="BJ160" s="380"/>
      <c r="BK160" s="380"/>
      <c r="BL160" s="380"/>
    </row>
    <row r="161" spans="9:64" ht="4.5" customHeight="1" x14ac:dyDescent="0.2">
      <c r="I161" s="380"/>
      <c r="J161" s="380"/>
      <c r="K161" s="380"/>
      <c r="L161" s="380"/>
      <c r="M161" s="380"/>
      <c r="N161" s="380"/>
      <c r="O161" s="380"/>
      <c r="P161" s="380"/>
      <c r="Q161" s="380"/>
      <c r="R161" s="380"/>
      <c r="S161" s="380"/>
      <c r="T161" s="380"/>
      <c r="U161" s="380"/>
      <c r="V161" s="380"/>
      <c r="W161" s="380"/>
      <c r="X161" s="380"/>
      <c r="Y161" s="380"/>
      <c r="Z161" s="380"/>
      <c r="AA161" s="380"/>
      <c r="AB161" s="380"/>
      <c r="AC161" s="380"/>
      <c r="AD161" s="380"/>
      <c r="AE161" s="380"/>
      <c r="AF161" s="380"/>
      <c r="AG161" s="380"/>
      <c r="AH161" s="380"/>
      <c r="AI161" s="380"/>
      <c r="AJ161" s="380"/>
      <c r="AK161" s="380"/>
      <c r="AL161" s="380"/>
      <c r="AM161" s="380"/>
      <c r="AN161" s="380"/>
      <c r="AO161" s="380"/>
      <c r="AP161" s="380"/>
      <c r="AQ161" s="380"/>
      <c r="AR161" s="380"/>
      <c r="AS161" s="380"/>
      <c r="AT161" s="380"/>
      <c r="AU161" s="380"/>
      <c r="AV161" s="380"/>
      <c r="AW161" s="380"/>
      <c r="AX161" s="380"/>
      <c r="AY161" s="380"/>
      <c r="AZ161" s="380"/>
      <c r="BA161" s="380"/>
      <c r="BB161" s="380"/>
      <c r="BC161" s="380"/>
      <c r="BD161" s="380"/>
      <c r="BE161" s="380"/>
      <c r="BF161" s="380"/>
      <c r="BG161" s="380"/>
      <c r="BH161" s="380"/>
      <c r="BI161" s="380"/>
      <c r="BJ161" s="380"/>
      <c r="BK161" s="380"/>
      <c r="BL161" s="380"/>
    </row>
    <row r="162" spans="9:64" ht="4.5" customHeight="1" x14ac:dyDescent="0.2">
      <c r="I162" s="380"/>
      <c r="J162" s="380"/>
      <c r="K162" s="380"/>
      <c r="L162" s="380"/>
      <c r="M162" s="380"/>
      <c r="N162" s="380"/>
      <c r="O162" s="380"/>
      <c r="P162" s="380"/>
      <c r="Q162" s="380"/>
      <c r="R162" s="380"/>
      <c r="S162" s="380"/>
      <c r="T162" s="380"/>
      <c r="U162" s="380"/>
      <c r="V162" s="380"/>
      <c r="W162" s="380"/>
      <c r="X162" s="380"/>
      <c r="Y162" s="380"/>
      <c r="Z162" s="380"/>
      <c r="AA162" s="380"/>
      <c r="AB162" s="380"/>
      <c r="AC162" s="380"/>
      <c r="AD162" s="380"/>
      <c r="AE162" s="380"/>
      <c r="AF162" s="380"/>
      <c r="AG162" s="380"/>
      <c r="AH162" s="380"/>
      <c r="AI162" s="380"/>
      <c r="AJ162" s="380"/>
      <c r="AK162" s="380"/>
      <c r="AL162" s="380"/>
      <c r="AM162" s="380"/>
      <c r="AN162" s="380"/>
      <c r="AO162" s="380"/>
      <c r="AP162" s="380"/>
      <c r="AQ162" s="380"/>
      <c r="AR162" s="380"/>
      <c r="AS162" s="380"/>
      <c r="AT162" s="380"/>
      <c r="AU162" s="380"/>
      <c r="AV162" s="380"/>
      <c r="AW162" s="380"/>
      <c r="AX162" s="380"/>
      <c r="AY162" s="380"/>
      <c r="AZ162" s="380"/>
      <c r="BA162" s="380"/>
      <c r="BB162" s="380"/>
      <c r="BC162" s="380"/>
      <c r="BD162" s="380"/>
      <c r="BE162" s="380"/>
      <c r="BF162" s="380"/>
      <c r="BG162" s="380"/>
      <c r="BH162" s="380"/>
      <c r="BI162" s="380"/>
      <c r="BJ162" s="380"/>
      <c r="BK162" s="380"/>
      <c r="BL162" s="380"/>
    </row>
  </sheetData>
  <mergeCells count="95">
    <mergeCell ref="AX86:BA89"/>
    <mergeCell ref="K90:N95"/>
    <mergeCell ref="P90:Z91"/>
    <mergeCell ref="AA90:AN92"/>
    <mergeCell ref="AO90:AR95"/>
    <mergeCell ref="P92:Z95"/>
    <mergeCell ref="AA93:AD95"/>
    <mergeCell ref="AE93:AH95"/>
    <mergeCell ref="BB76:BE79"/>
    <mergeCell ref="K80:N85"/>
    <mergeCell ref="P80:Z81"/>
    <mergeCell ref="AA80:AN82"/>
    <mergeCell ref="AO80:AR85"/>
    <mergeCell ref="P82:Z85"/>
    <mergeCell ref="AA83:AD85"/>
    <mergeCell ref="AE83:AH85"/>
    <mergeCell ref="AX66:BA69"/>
    <mergeCell ref="K70:N75"/>
    <mergeCell ref="P70:Z71"/>
    <mergeCell ref="AA70:AN72"/>
    <mergeCell ref="AO70:AR75"/>
    <mergeCell ref="P72:Z75"/>
    <mergeCell ref="AA73:AD75"/>
    <mergeCell ref="AE73:AH75"/>
    <mergeCell ref="BE56:BI59"/>
    <mergeCell ref="K60:N65"/>
    <mergeCell ref="P60:Z61"/>
    <mergeCell ref="AA60:AN62"/>
    <mergeCell ref="AO60:AR65"/>
    <mergeCell ref="P62:Z65"/>
    <mergeCell ref="AA63:AD65"/>
    <mergeCell ref="AE63:AH65"/>
    <mergeCell ref="BE60:BI63"/>
    <mergeCell ref="AX46:BA49"/>
    <mergeCell ref="K50:N55"/>
    <mergeCell ref="P50:Z51"/>
    <mergeCell ref="AA50:AN52"/>
    <mergeCell ref="AO50:AR55"/>
    <mergeCell ref="P52:Z55"/>
    <mergeCell ref="AA53:AD55"/>
    <mergeCell ref="AE53:AH55"/>
    <mergeCell ref="BB36:BE39"/>
    <mergeCell ref="K40:N45"/>
    <mergeCell ref="P40:Z41"/>
    <mergeCell ref="AA40:AN42"/>
    <mergeCell ref="AO40:AR45"/>
    <mergeCell ref="P42:Z45"/>
    <mergeCell ref="AA43:AD45"/>
    <mergeCell ref="AE43:AH45"/>
    <mergeCell ref="AA30:AN32"/>
    <mergeCell ref="AO30:AR35"/>
    <mergeCell ref="P32:Z35"/>
    <mergeCell ref="AA33:AD35"/>
    <mergeCell ref="AE33:AH35"/>
    <mergeCell ref="A11:H15"/>
    <mergeCell ref="J12:BP14"/>
    <mergeCell ref="A16:H20"/>
    <mergeCell ref="K18:N19"/>
    <mergeCell ref="K20:N25"/>
    <mergeCell ref="P20:Z21"/>
    <mergeCell ref="AA20:AN22"/>
    <mergeCell ref="AO20:AR25"/>
    <mergeCell ref="A21:E135"/>
    <mergeCell ref="F21:H135"/>
    <mergeCell ref="P22:Z25"/>
    <mergeCell ref="AA23:AD25"/>
    <mergeCell ref="AE23:AH25"/>
    <mergeCell ref="AX26:BA29"/>
    <mergeCell ref="K30:N35"/>
    <mergeCell ref="P30:Z31"/>
    <mergeCell ref="A1:H10"/>
    <mergeCell ref="J1:W3"/>
    <mergeCell ref="Y1:AL3"/>
    <mergeCell ref="AN1:BA3"/>
    <mergeCell ref="BC1:BP3"/>
    <mergeCell ref="J4:W10"/>
    <mergeCell ref="Y4:AL10"/>
    <mergeCell ref="AN4:BA10"/>
    <mergeCell ref="BC4:BP10"/>
    <mergeCell ref="I141:O142"/>
    <mergeCell ref="P141:V142"/>
    <mergeCell ref="W141:AC142"/>
    <mergeCell ref="AD141:AJ142"/>
    <mergeCell ref="AK141:AQ142"/>
    <mergeCell ref="I160:O162"/>
    <mergeCell ref="P160:V162"/>
    <mergeCell ref="W160:AC162"/>
    <mergeCell ref="AD160:AJ162"/>
    <mergeCell ref="AK160:AQ162"/>
    <mergeCell ref="AY141:BE142"/>
    <mergeCell ref="BF141:BL142"/>
    <mergeCell ref="AY160:BE162"/>
    <mergeCell ref="BF160:BL162"/>
    <mergeCell ref="AR141:AX142"/>
    <mergeCell ref="AR160:AX162"/>
  </mergeCells>
  <phoneticPr fontId="2"/>
  <pageMargins left="0" right="0" top="0.19685039370078741" bottom="0.19685039370078741" header="0.23622047244094491" footer="0.1181102362204724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45</vt:i4>
      </vt:variant>
    </vt:vector>
  </HeadingPairs>
  <TitlesOfParts>
    <vt:vector size="88" baseType="lpstr">
      <vt:lpstr>選手データ</vt:lpstr>
      <vt:lpstr>カテゴリー一覧</vt:lpstr>
      <vt:lpstr>3</vt:lpstr>
      <vt:lpstr>4</vt:lpstr>
      <vt:lpstr>5</vt:lpstr>
      <vt:lpstr>6</vt:lpstr>
      <vt:lpstr>7A</vt:lpstr>
      <vt:lpstr>7B</vt:lpstr>
      <vt:lpstr>8</vt:lpstr>
      <vt:lpstr>9A</vt:lpstr>
      <vt:lpstr>9B</vt:lpstr>
      <vt:lpstr>10</vt:lpstr>
      <vt:lpstr>11</vt:lpstr>
      <vt:lpstr>12</vt:lpstr>
      <vt:lpstr>13</vt:lpstr>
      <vt:lpstr>14</vt:lpstr>
      <vt:lpstr>15</vt:lpstr>
      <vt:lpstr>16A</vt:lpstr>
      <vt:lpstr>16B</vt:lpstr>
      <vt:lpstr>17</vt:lpstr>
      <vt:lpstr>18A</vt:lpstr>
      <vt:lpstr>18B</vt:lpstr>
      <vt:lpstr>19</vt:lpstr>
      <vt:lpstr>20A</vt:lpstr>
      <vt:lpstr>20B</vt:lpstr>
      <vt:lpstr>21</vt:lpstr>
      <vt:lpstr>23</vt:lpstr>
      <vt:lpstr>24</vt:lpstr>
      <vt:lpstr>25</vt:lpstr>
      <vt:lpstr>25(13+12)</vt:lpstr>
      <vt:lpstr>28(14+14)</vt:lpstr>
      <vt:lpstr>31【16＋15】</vt:lpstr>
      <vt:lpstr>32【16＋16】</vt:lpstr>
      <vt:lpstr>34【17+17】</vt:lpstr>
      <vt:lpstr>35【17+18】</vt:lpstr>
      <vt:lpstr>37【18+19】</vt:lpstr>
      <vt:lpstr>新カテゴリー一覧 </vt:lpstr>
      <vt:lpstr>2in1</vt:lpstr>
      <vt:lpstr>プラカード</vt:lpstr>
      <vt:lpstr>デフォルト</vt:lpstr>
      <vt:lpstr>賞状印刷〔外人〕</vt:lpstr>
      <vt:lpstr>敢闘賞</vt:lpstr>
      <vt:lpstr>賞状印刷</vt:lpstr>
      <vt:lpstr>'10'!Print_Area</vt:lpstr>
      <vt:lpstr>'11'!Print_Area</vt:lpstr>
      <vt:lpstr>'12'!Print_Area</vt:lpstr>
      <vt:lpstr>'13'!Print_Area</vt:lpstr>
      <vt:lpstr>'14'!Print_Area</vt:lpstr>
      <vt:lpstr>'15'!Print_Area</vt:lpstr>
      <vt:lpstr>'16A'!Print_Area</vt:lpstr>
      <vt:lpstr>'16B'!Print_Area</vt:lpstr>
      <vt:lpstr>'17'!Print_Area</vt:lpstr>
      <vt:lpstr>'18A'!Print_Area</vt:lpstr>
      <vt:lpstr>'18B'!Print_Area</vt:lpstr>
      <vt:lpstr>'19'!Print_Area</vt:lpstr>
      <vt:lpstr>'20A'!Print_Area</vt:lpstr>
      <vt:lpstr>'20B'!Print_Area</vt:lpstr>
      <vt:lpstr>'21'!Print_Area</vt:lpstr>
      <vt:lpstr>'23'!Print_Area</vt:lpstr>
      <vt:lpstr>'24'!Print_Area</vt:lpstr>
      <vt:lpstr>'25'!Print_Area</vt:lpstr>
      <vt:lpstr>'25(13+12)'!Print_Area</vt:lpstr>
      <vt:lpstr>'28(14+14)'!Print_Area</vt:lpstr>
      <vt:lpstr>'2in1'!Print_Area</vt:lpstr>
      <vt:lpstr>'3'!Print_Area</vt:lpstr>
      <vt:lpstr>'31【16＋15】'!Print_Area</vt:lpstr>
      <vt:lpstr>'32【16＋16】'!Print_Area</vt:lpstr>
      <vt:lpstr>'34【17+17】'!Print_Area</vt:lpstr>
      <vt:lpstr>'35【17+18】'!Print_Area</vt:lpstr>
      <vt:lpstr>'37【18+19】'!Print_Area</vt:lpstr>
      <vt:lpstr>'4'!Print_Area</vt:lpstr>
      <vt:lpstr>'5'!Print_Area</vt:lpstr>
      <vt:lpstr>'6'!Print_Area</vt:lpstr>
      <vt:lpstr>'7A'!Print_Area</vt:lpstr>
      <vt:lpstr>'7B'!Print_Area</vt:lpstr>
      <vt:lpstr>'8'!Print_Area</vt:lpstr>
      <vt:lpstr>'9A'!Print_Area</vt:lpstr>
      <vt:lpstr>'9B'!Print_Area</vt:lpstr>
      <vt:lpstr>デフォルト!Print_Area</vt:lpstr>
      <vt:lpstr>敢闘賞!Print_Area</vt:lpstr>
      <vt:lpstr>賞状印刷!Print_Area</vt:lpstr>
      <vt:lpstr>'新カテゴリー一覧 '!カテゴリー一覧</vt:lpstr>
      <vt:lpstr>カテゴリー一覧</vt:lpstr>
      <vt:lpstr>'新カテゴリー一覧 '!カテゴリー表</vt:lpstr>
      <vt:lpstr>カテゴリー表</vt:lpstr>
      <vt:lpstr>'新カテゴリー一覧 '!新カテゴリ名称</vt:lpstr>
      <vt:lpstr>選手データ</vt:lpstr>
      <vt:lpstr>選手リスト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志優会 世界全極真</cp:lastModifiedBy>
  <cp:lastPrinted>2025-06-16T13:51:21Z</cp:lastPrinted>
  <dcterms:created xsi:type="dcterms:W3CDTF">2017-10-27T05:58:39Z</dcterms:created>
  <dcterms:modified xsi:type="dcterms:W3CDTF">2025-06-16T13:51:58Z</dcterms:modified>
</cp:coreProperties>
</file>